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17.xml" ContentType="application/vnd.openxmlformats-officedocument.spreadsheetml.revisionLog+xml"/>
  <Override PartName="/xl/revisions/revisionLog299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324.xml" ContentType="application/vnd.openxmlformats-officedocument.spreadsheetml.revisionLog+xml"/>
  <Override PartName="/xl/revisions/revisionLog366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226.xml" ContentType="application/vnd.openxmlformats-officedocument.spreadsheetml.revisionLog+xml"/>
  <Override PartName="/xl/revisions/revisionLog268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335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237.xml" ContentType="application/vnd.openxmlformats-officedocument.spreadsheetml.revisionLog+xml"/>
  <Override PartName="/xl/revisions/revisionLog279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290.xml" ContentType="application/vnd.openxmlformats-officedocument.spreadsheetml.revisionLog+xml"/>
  <Override PartName="/xl/revisions/revisionLog304.xml" ContentType="application/vnd.openxmlformats-officedocument.spreadsheetml.revisionLog+xml"/>
  <Override PartName="/xl/revisions/revisionLog346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192.xml" ContentType="application/vnd.openxmlformats-officedocument.spreadsheetml.revisionLog+xml"/>
  <Override PartName="/xl/revisions/revisionLog206.xml" ContentType="application/vnd.openxmlformats-officedocument.spreadsheetml.revisionLog+xml"/>
  <Override PartName="/xl/revisions/revisionLog248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315.xml" ContentType="application/vnd.openxmlformats-officedocument.spreadsheetml.revisionLog+xml"/>
  <Override PartName="/xl/revisions/revisionLog357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217.xml" ContentType="application/vnd.openxmlformats-officedocument.spreadsheetml.revisionLog+xml"/>
  <Override PartName="/xl/revisions/revisionLog259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270.xml" ContentType="application/vnd.openxmlformats-officedocument.spreadsheetml.revisionLog+xml"/>
  <Override PartName="/xl/revisions/revisionLog326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368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228.xml" ContentType="application/vnd.openxmlformats-officedocument.spreadsheetml.revisionLog+xml"/>
  <Override PartName="/xl/revisions/revisionLog281.xml" ContentType="application/vnd.openxmlformats-officedocument.spreadsheetml.revisionLog+xml"/>
  <Override PartName="/xl/revisions/revisionLog337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83.xml" ContentType="application/vnd.openxmlformats-officedocument.spreadsheetml.revisionLog+xml"/>
  <Override PartName="/xl/revisions/revisionLog239.xml" ContentType="application/vnd.openxmlformats-officedocument.spreadsheetml.revisionLog+xml"/>
  <Override PartName="/xl/revisions/revisionLog250.xml" ContentType="application/vnd.openxmlformats-officedocument.spreadsheetml.revisionLog+xml"/>
  <Override PartName="/xl/revisions/revisionLog292.xml" ContentType="application/vnd.openxmlformats-officedocument.spreadsheetml.revisionLog+xml"/>
  <Override PartName="/xl/revisions/revisionLog306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348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194.xml" ContentType="application/vnd.openxmlformats-officedocument.spreadsheetml.revisionLog+xml"/>
  <Override PartName="/xl/revisions/revisionLog208.xml" ContentType="application/vnd.openxmlformats-officedocument.spreadsheetml.revisionLog+xml"/>
  <Override PartName="/xl/revisions/revisionLog261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317.xml" ContentType="application/vnd.openxmlformats-officedocument.spreadsheetml.revisionLog+xml"/>
  <Override PartName="/xl/revisions/revisionLog359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219.xml" ContentType="application/vnd.openxmlformats-officedocument.spreadsheetml.revisionLog+xml"/>
  <Override PartName="/xl/revisions/revisionLog370.xml" ContentType="application/vnd.openxmlformats-officedocument.spreadsheetml.revisionLog+xml"/>
  <Override PartName="/xl/revisions/revisionLog230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272.xml" ContentType="application/vnd.openxmlformats-officedocument.spreadsheetml.revisionLog+xml"/>
  <Override PartName="/xl/revisions/revisionLog328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74.xml" ContentType="application/vnd.openxmlformats-officedocument.spreadsheetml.revisionLog+xml"/>
  <Override PartName="/xl/revisions/revisionLog241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262.xml" ContentType="application/vnd.openxmlformats-officedocument.spreadsheetml.revisionLog+xml"/>
  <Override PartName="/xl/revisions/revisionLog283.xml" ContentType="application/vnd.openxmlformats-officedocument.spreadsheetml.revisionLog+xml"/>
  <Override PartName="/xl/revisions/revisionLog318.xml" ContentType="application/vnd.openxmlformats-officedocument.spreadsheetml.revisionLog+xml"/>
  <Override PartName="/xl/revisions/revisionLog339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185.xml" ContentType="application/vnd.openxmlformats-officedocument.spreadsheetml.revisionLog+xml"/>
  <Override PartName="/xl/revisions/revisionLog350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10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31.xml" ContentType="application/vnd.openxmlformats-officedocument.spreadsheetml.revisionLog+xml"/>
  <Override PartName="/xl/revisions/revisionLog252.xml" ContentType="application/vnd.openxmlformats-officedocument.spreadsheetml.revisionLog+xml"/>
  <Override PartName="/xl/revisions/revisionLog273.xml" ContentType="application/vnd.openxmlformats-officedocument.spreadsheetml.revisionLog+xml"/>
  <Override PartName="/xl/revisions/revisionLog294.xml" ContentType="application/vnd.openxmlformats-officedocument.spreadsheetml.revisionLog+xml"/>
  <Override PartName="/xl/revisions/revisionLog308.xml" ContentType="application/vnd.openxmlformats-officedocument.spreadsheetml.revisionLog+xml"/>
  <Override PartName="/xl/revisions/revisionLog329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175.xml" ContentType="application/vnd.openxmlformats-officedocument.spreadsheetml.revisionLog+xml"/>
  <Override PartName="/xl/revisions/revisionLog340.xml" ContentType="application/vnd.openxmlformats-officedocument.spreadsheetml.revisionLog+xml"/>
  <Override PartName="/xl/revisions/revisionLog361.xml" ContentType="application/vnd.openxmlformats-officedocument.spreadsheetml.revisionLog+xml"/>
  <Override PartName="/xl/revisions/revisionLog196.xml" ContentType="application/vnd.openxmlformats-officedocument.spreadsheetml.revisionLog+xml"/>
  <Override PartName="/xl/revisions/revisionLog200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21.xml" ContentType="application/vnd.openxmlformats-officedocument.spreadsheetml.revisionLog+xml"/>
  <Override PartName="/xl/revisions/revisionLog242.xml" ContentType="application/vnd.openxmlformats-officedocument.spreadsheetml.revisionLog+xml"/>
  <Override PartName="/xl/revisions/revisionLog263.xml" ContentType="application/vnd.openxmlformats-officedocument.spreadsheetml.revisionLog+xml"/>
  <Override PartName="/xl/revisions/revisionLog284.xml" ContentType="application/vnd.openxmlformats-officedocument.spreadsheetml.revisionLog+xml"/>
  <Override PartName="/xl/revisions/revisionLog319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330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186.xml" ContentType="application/vnd.openxmlformats-officedocument.spreadsheetml.revisionLog+xml"/>
  <Override PartName="/xl/revisions/revisionLog351.xml" ContentType="application/vnd.openxmlformats-officedocument.spreadsheetml.revisionLog+xml"/>
  <Override PartName="/xl/revisions/revisionLog211.xml" ContentType="application/vnd.openxmlformats-officedocument.spreadsheetml.revisionLog+xml"/>
  <Override PartName="/xl/revisions/revisionLog232.xml" ContentType="application/vnd.openxmlformats-officedocument.spreadsheetml.revisionLog+xml"/>
  <Override PartName="/xl/revisions/revisionLog253.xml" ContentType="application/vnd.openxmlformats-officedocument.spreadsheetml.revisionLog+xml"/>
  <Override PartName="/xl/revisions/revisionLog274.xml" ContentType="application/vnd.openxmlformats-officedocument.spreadsheetml.revisionLog+xml"/>
  <Override PartName="/xl/revisions/revisionLog295.xml" ContentType="application/vnd.openxmlformats-officedocument.spreadsheetml.revisionLog+xml"/>
  <Override PartName="/xl/revisions/revisionLog309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320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176.xml" ContentType="application/vnd.openxmlformats-officedocument.spreadsheetml.revisionLog+xml"/>
  <Override PartName="/xl/revisions/revisionLog197.xml" ContentType="application/vnd.openxmlformats-officedocument.spreadsheetml.revisionLog+xml"/>
  <Override PartName="/xl/revisions/revisionLog341.xml" ContentType="application/vnd.openxmlformats-officedocument.spreadsheetml.revisionLog+xml"/>
  <Override PartName="/xl/revisions/revisionLog362.xml" ContentType="application/vnd.openxmlformats-officedocument.spreadsheetml.revisionLog+xml"/>
  <Override PartName="/xl/revisions/revisionLog201.xml" ContentType="application/vnd.openxmlformats-officedocument.spreadsheetml.revisionLog+xml"/>
  <Override PartName="/xl/revisions/revisionLog222.xml" ContentType="application/vnd.openxmlformats-officedocument.spreadsheetml.revisionLog+xml"/>
  <Override PartName="/xl/revisions/revisionLog243.xml" ContentType="application/vnd.openxmlformats-officedocument.spreadsheetml.revisionLog+xml"/>
  <Override PartName="/xl/revisions/revisionLog264.xml" ContentType="application/vnd.openxmlformats-officedocument.spreadsheetml.revisionLog+xml"/>
  <Override PartName="/xl/revisions/revisionLog285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310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187.xml" ContentType="application/vnd.openxmlformats-officedocument.spreadsheetml.revisionLog+xml"/>
  <Override PartName="/xl/revisions/revisionLog331.xml" ContentType="application/vnd.openxmlformats-officedocument.spreadsheetml.revisionLog+xml"/>
  <Override PartName="/xl/revisions/revisionLog35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12.xml" ContentType="application/vnd.openxmlformats-officedocument.spreadsheetml.revisionLog+xml"/>
  <Override PartName="/xl/revisions/revisionLog233.xml" ContentType="application/vnd.openxmlformats-officedocument.spreadsheetml.revisionLog+xml"/>
  <Override PartName="/xl/revisions/revisionLog254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275.xml" ContentType="application/vnd.openxmlformats-officedocument.spreadsheetml.revisionLog+xml"/>
  <Override PartName="/xl/revisions/revisionLog296.xml" ContentType="application/vnd.openxmlformats-officedocument.spreadsheetml.revisionLog+xml"/>
  <Override PartName="/xl/revisions/revisionLog300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177.xml" ContentType="application/vnd.openxmlformats-officedocument.spreadsheetml.revisionLog+xml"/>
  <Override PartName="/xl/revisions/revisionLog198.xml" ContentType="application/vnd.openxmlformats-officedocument.spreadsheetml.revisionLog+xml"/>
  <Override PartName="/xl/revisions/revisionLog321.xml" ContentType="application/vnd.openxmlformats-officedocument.spreadsheetml.revisionLog+xml"/>
  <Override PartName="/xl/revisions/revisionLog342.xml" ContentType="application/vnd.openxmlformats-officedocument.spreadsheetml.revisionLog+xml"/>
  <Override PartName="/xl/revisions/revisionLog363.xml" ContentType="application/vnd.openxmlformats-officedocument.spreadsheetml.revisionLog+xml"/>
  <Override PartName="/xl/revisions/revisionLog202.xml" ContentType="application/vnd.openxmlformats-officedocument.spreadsheetml.revisionLog+xml"/>
  <Override PartName="/xl/revisions/revisionLog223.xml" ContentType="application/vnd.openxmlformats-officedocument.spreadsheetml.revisionLog+xml"/>
  <Override PartName="/xl/revisions/revisionLog244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265.xml" ContentType="application/vnd.openxmlformats-officedocument.spreadsheetml.revisionLog+xml"/>
  <Override PartName="/xl/revisions/revisionLog286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188.xml" ContentType="application/vnd.openxmlformats-officedocument.spreadsheetml.revisionLog+xml"/>
  <Override PartName="/xl/revisions/revisionLog311.xml" ContentType="application/vnd.openxmlformats-officedocument.spreadsheetml.revisionLog+xml"/>
  <Override PartName="/xl/revisions/revisionLog332.xml" ContentType="application/vnd.openxmlformats-officedocument.spreadsheetml.revisionLog+xml"/>
  <Override PartName="/xl/revisions/revisionLog353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213.xml" ContentType="application/vnd.openxmlformats-officedocument.spreadsheetml.revisionLog+xml"/>
  <Override PartName="/xl/revisions/revisionLog234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55.xml" ContentType="application/vnd.openxmlformats-officedocument.spreadsheetml.revisionLog+xml"/>
  <Override PartName="/xl/revisions/revisionLog276.xml" ContentType="application/vnd.openxmlformats-officedocument.spreadsheetml.revisionLog+xml"/>
  <Override PartName="/xl/revisions/revisionLog297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178.xml" ContentType="application/vnd.openxmlformats-officedocument.spreadsheetml.revisionLog+xml"/>
  <Override PartName="/xl/revisions/revisionLog301.xml" ContentType="application/vnd.openxmlformats-officedocument.spreadsheetml.revisionLog+xml"/>
  <Override PartName="/xl/revisions/revisionLog322.xml" ContentType="application/vnd.openxmlformats-officedocument.spreadsheetml.revisionLog+xml"/>
  <Override PartName="/xl/revisions/revisionLog343.xml" ContentType="application/vnd.openxmlformats-officedocument.spreadsheetml.revisionLog+xml"/>
  <Override PartName="/xl/revisions/revisionLog364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199.xml" ContentType="application/vnd.openxmlformats-officedocument.spreadsheetml.revisionLog+xml"/>
  <Override PartName="/xl/revisions/revisionLog203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24.xml" ContentType="application/vnd.openxmlformats-officedocument.spreadsheetml.revisionLog+xml"/>
  <Override PartName="/xl/revisions/revisionLog245.xml" ContentType="application/vnd.openxmlformats-officedocument.spreadsheetml.revisionLog+xml"/>
  <Override PartName="/xl/revisions/revisionLog266.xml" ContentType="application/vnd.openxmlformats-officedocument.spreadsheetml.revisionLog+xml"/>
  <Override PartName="/xl/revisions/revisionLog287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312.xml" ContentType="application/vnd.openxmlformats-officedocument.spreadsheetml.revisionLog+xml"/>
  <Override PartName="/xl/revisions/revisionLog333.xml" ContentType="application/vnd.openxmlformats-officedocument.spreadsheetml.revisionLog+xml"/>
  <Override PartName="/xl/revisions/revisionLog354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189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4.xml" ContentType="application/vnd.openxmlformats-officedocument.spreadsheetml.revisionLog+xml"/>
  <Override PartName="/xl/revisions/revisionLog235.xml" ContentType="application/vnd.openxmlformats-officedocument.spreadsheetml.revisionLog+xml"/>
  <Override PartName="/xl/revisions/revisionLog256.xml" ContentType="application/vnd.openxmlformats-officedocument.spreadsheetml.revisionLog+xml"/>
  <Override PartName="/xl/revisions/revisionLog277.xml" ContentType="application/vnd.openxmlformats-officedocument.spreadsheetml.revisionLog+xml"/>
  <Override PartName="/xl/revisions/revisionLog298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302.xml" ContentType="application/vnd.openxmlformats-officedocument.spreadsheetml.revisionLog+xml"/>
  <Override PartName="/xl/revisions/revisionLog323.xml" ContentType="application/vnd.openxmlformats-officedocument.spreadsheetml.revisionLog+xml"/>
  <Override PartName="/xl/revisions/revisionLog344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179.xml" ContentType="application/vnd.openxmlformats-officedocument.spreadsheetml.revisionLog+xml"/>
  <Override PartName="/xl/revisions/revisionLog365.xml" ContentType="application/vnd.openxmlformats-officedocument.spreadsheetml.revisionLog+xml"/>
  <Override PartName="/xl/revisions/revisionLog190.xml" ContentType="application/vnd.openxmlformats-officedocument.spreadsheetml.revisionLog+xml"/>
  <Override PartName="/xl/revisions/revisionLog204.xml" ContentType="application/vnd.openxmlformats-officedocument.spreadsheetml.revisionLog+xml"/>
  <Override PartName="/xl/revisions/revisionLog225.xml" ContentType="application/vnd.openxmlformats-officedocument.spreadsheetml.revisionLog+xml"/>
  <Override PartName="/xl/revisions/revisionLog246.xml" ContentType="application/vnd.openxmlformats-officedocument.spreadsheetml.revisionLog+xml"/>
  <Override PartName="/xl/revisions/revisionLog267.xml" ContentType="application/vnd.openxmlformats-officedocument.spreadsheetml.revisionLog+xml"/>
  <Override PartName="/xl/revisions/revisionLog288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313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334.xml" ContentType="application/vnd.openxmlformats-officedocument.spreadsheetml.revisionLog+xml"/>
  <Override PartName="/xl/revisions/revisionLog355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80.xml" ContentType="application/vnd.openxmlformats-officedocument.spreadsheetml.revisionLog+xml"/>
  <Override PartName="/xl/revisions/revisionLog215.xml" ContentType="application/vnd.openxmlformats-officedocument.spreadsheetml.revisionLog+xml"/>
  <Override PartName="/xl/revisions/revisionLog236.xml" ContentType="application/vnd.openxmlformats-officedocument.spreadsheetml.revisionLog+xml"/>
  <Override PartName="/xl/revisions/revisionLog257.xml" ContentType="application/vnd.openxmlformats-officedocument.spreadsheetml.revisionLog+xml"/>
  <Override PartName="/xl/revisions/revisionLog278.xml" ContentType="application/vnd.openxmlformats-officedocument.spreadsheetml.revisionLog+xml"/>
  <Override PartName="/xl/revisions/revisionLog303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345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205.xml" ContentType="application/vnd.openxmlformats-officedocument.spreadsheetml.revisionLog+xml"/>
  <Override PartName="/xl/revisions/revisionLog247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289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314.xml" ContentType="application/vnd.openxmlformats-officedocument.spreadsheetml.revisionLog+xml"/>
  <Override PartName="/xl/revisions/revisionLog356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216.xml" ContentType="application/vnd.openxmlformats-officedocument.spreadsheetml.revisionLog+xml"/>
  <Override PartName="/xl/revisions/revisionLog258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325.xml" ContentType="application/vnd.openxmlformats-officedocument.spreadsheetml.revisionLog+xml"/>
  <Override PartName="/xl/revisions/revisionLog367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227.xml" ContentType="application/vnd.openxmlformats-officedocument.spreadsheetml.revisionLog+xml"/>
  <Override PartName="/xl/revisions/revisionLog269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280.xml" ContentType="application/vnd.openxmlformats-officedocument.spreadsheetml.revisionLog+xml"/>
  <Override PartName="/xl/revisions/revisionLog336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182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238.xml" ContentType="application/vnd.openxmlformats-officedocument.spreadsheetml.revisionLog+xml"/>
  <Override PartName="/xl/revisions/revisionLog291.xml" ContentType="application/vnd.openxmlformats-officedocument.spreadsheetml.revisionLog+xml"/>
  <Override PartName="/xl/revisions/revisionLog305.xml" ContentType="application/vnd.openxmlformats-officedocument.spreadsheetml.revisionLog+xml"/>
  <Override PartName="/xl/revisions/revisionLog347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93.xml" ContentType="application/vnd.openxmlformats-officedocument.spreadsheetml.revisionLog+xml"/>
  <Override PartName="/xl/revisions/revisionLog207.xml" ContentType="application/vnd.openxmlformats-officedocument.spreadsheetml.revisionLog+xml"/>
  <Override PartName="/xl/revisions/revisionLog249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260.xml" ContentType="application/vnd.openxmlformats-officedocument.spreadsheetml.revisionLog+xml"/>
  <Override PartName="/xl/revisions/revisionLog316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358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218.xml" ContentType="application/vnd.openxmlformats-officedocument.spreadsheetml.revisionLog+xml"/>
  <Override PartName="/xl/revisions/revisionLog27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327.xml" ContentType="application/vnd.openxmlformats-officedocument.spreadsheetml.revisionLog+xml"/>
  <Override PartName="/xl/revisions/revisionLog369.xml" ContentType="application/vnd.openxmlformats-officedocument.spreadsheetml.revisionLog+xml"/>
  <Override PartName="/xl/revisions/revisionLog173.xml" ContentType="application/vnd.openxmlformats-officedocument.spreadsheetml.revisionLog+xml"/>
  <Override PartName="/xl/revisions/revisionLog229.xml" ContentType="application/vnd.openxmlformats-officedocument.spreadsheetml.revisionLog+xml"/>
  <Override PartName="/xl/revisions/revisionLog24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282.xml" ContentType="application/vnd.openxmlformats-officedocument.spreadsheetml.revisionLog+xml"/>
  <Override PartName="/xl/revisions/revisionLog338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84.xml" ContentType="application/vnd.openxmlformats-officedocument.spreadsheetml.revisionLog+xml"/>
  <Override PartName="/xl/revisions/revisionLog251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293.xml" ContentType="application/vnd.openxmlformats-officedocument.spreadsheetml.revisionLog+xml"/>
  <Override PartName="/xl/revisions/revisionLog307.xml" ContentType="application/vnd.openxmlformats-officedocument.spreadsheetml.revisionLog+xml"/>
  <Override PartName="/xl/revisions/revisionLog349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195.xml" ContentType="application/vnd.openxmlformats-officedocument.spreadsheetml.revisionLog+xml"/>
  <Override PartName="/xl/revisions/revisionLog209.xml" ContentType="application/vnd.openxmlformats-officedocument.spreadsheetml.revisionLog+xml"/>
  <Override PartName="/xl/revisions/revisionLog360.xml" ContentType="application/vnd.openxmlformats-officedocument.spreadsheetml.revisionLog+xml"/>
  <Override PartName="/xl/revisions/revisionLog220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savoskina\Desktop\"/>
    </mc:Choice>
  </mc:AlternateContent>
  <workbookProtection workbookPassword="CA30" lockStructure="1"/>
  <bookViews>
    <workbookView xWindow="0" yWindow="0" windowWidth="18390" windowHeight="6180"/>
  </bookViews>
  <sheets>
    <sheet name="Остатки" sheetId="1" r:id="rId1"/>
    <sheet name="Лист2" sheetId="2" state="hidden" r:id="rId2"/>
    <sheet name="Лист4" sheetId="3" state="hidden" r:id="rId3"/>
    <sheet name="Лист5" sheetId="4" state="hidden" r:id="rId4"/>
  </sheets>
  <definedNames>
    <definedName name="Z_20CCD8E0_39D4_47CF_AB87_E4CA248E9FF7_.wvu.Rows" localSheetId="0" hidden="1">Остатки!$94:$117,Остатки!$223:$226</definedName>
    <definedName name="Z_2C0F5E04_7DC2_49B3_8B16_181AFB2FCF0B_.wvu.Rows" localSheetId="0" hidden="1">Остатки!$236:$236</definedName>
    <definedName name="Z_3782AF59_9783_44E4_B7D2_01DDCC387B6F_.wvu.Rows" localSheetId="0" hidden="1">Остатки!$236:$236</definedName>
    <definedName name="Z_3DDB1ECF_27B6_41F0_B45D_65DC98C8980F_.wvu.Rows" localSheetId="0" hidden="1">Остатки!$236:$236</definedName>
    <definedName name="Z_44540F50_D2A8_4E8E_9BF7_B6D7B0C098A3_.wvu.Rows" localSheetId="0" hidden="1">Остатки!$236:$236</definedName>
    <definedName name="Z_5DA1F637_871C_420C_8301_EC6209637894_.wvu.Rows" localSheetId="0" hidden="1">Остатки!$236:$236</definedName>
    <definedName name="Z_6791D1CC_9601_4AC8_80D5_D55D2DBD6DE2_.wvu.Rows" localSheetId="0" hidden="1">Остатки!$94:$117,Остатки!$260:$272</definedName>
    <definedName name="Z_68C6965C_8472_44D3_AFC1_CEE98000160C_.wvu.Rows" localSheetId="0" hidden="1">Остатки!$127:$144,Остатки!$236:$236</definedName>
    <definedName name="Z_6B558BD1_B652_42DA_9915_79C6C1BC3AA9_.wvu.Rows" localSheetId="0" hidden="1">Остатки!$236:$236</definedName>
    <definedName name="Z_706431A1_CADA_42AA_83E0_10B7812199E4_.wvu.Rows" localSheetId="0" hidden="1">Остатки!$228:$228,Остатки!$206:$207,Остатки!#REF!</definedName>
    <definedName name="Z_81A5C762_CD7C_4882_9F32_357B08D333F6_.wvu.Rows" localSheetId="0" hidden="1">Остатки!#REF!,Остатки!$228:$228,Остатки!#REF!</definedName>
    <definedName name="Z_9C50AF04_7B7B_45D7_8773_5ED234A151A3_.wvu.Cols" localSheetId="0" hidden="1">Остатки!$DJ:$DJ</definedName>
    <definedName name="Z_9C50AF04_7B7B_45D7_8773_5ED234A151A3_.wvu.Rows" localSheetId="0" hidden="1">Остатки!$9:$42,Остатки!$94:$117,Остатки!$139:$145,Остатки!$150:$151,Остатки!$165:$166,Остатки!$223:$226,Остатки!$260:$272,Остатки!$304:$307</definedName>
    <definedName name="Z_9FDC2A04_A8B8_4866_B2F3_46CFCE454886_.wvu.Rows" localSheetId="0" hidden="1">Остатки!$9:$42</definedName>
    <definedName name="Z_ACAD7BD5_A8BD_4001_BC6F_BF717A722575_.wvu.Rows" localSheetId="0" hidden="1">Остатки!$135:$236</definedName>
    <definedName name="Z_ADFE80D4_74A2_4633_80BC_6E7E357F92A7_.wvu.Rows" localSheetId="0" hidden="1">Остатки!$236:$236</definedName>
    <definedName name="Z_E2414C9A_4860_42B4_849B_177E05F846B6_.wvu.Rows" localSheetId="0" hidden="1">Остатки!#REF!</definedName>
    <definedName name="Z_E33F7079_CE55_47EA_98EB_360C3CF99514_.wvu.Rows" localSheetId="0" hidden="1">Остатки!$94:$117,Остатки!$260:$272</definedName>
    <definedName name="Z_EE418293_9A52_4BC4_A2AE_620A95368CE3_.wvu.Rows" localSheetId="0" hidden="1">Остатки!$135:$236</definedName>
    <definedName name="Z_F91DDA4B_529A_4FF0_8ED9_02C3E1509392_.wvu.Rows" localSheetId="0" hidden="1">Остатки!$236:$236</definedName>
    <definedName name="Z_FABC1B77_787D_4BBE_8D44_44033670C5DF_.wvu.Rows" localSheetId="0" hidden="1">Остатки!#REF!</definedName>
    <definedName name="Z_FD9CA422_EE6B_4471_9FD2_A4B0D7FBB592_.wvu.Rows" localSheetId="0" hidden="1">Остатки!#REF!,Остатки!$228:$228,Остатки!#REF!</definedName>
  </definedNames>
  <calcPr calcId="162913" refMode="R1C1"/>
  <customWorkbookViews>
    <customWorkbookView name="Пользователь Windows - Личное представление" guid="{6791D1CC-9601-4AC8-80D5-D55D2DBD6DE2}" mergeInterval="0" personalView="1" maximized="1" xWindow="-8" yWindow="-8" windowWidth="1936" windowHeight="1056" activeSheetId="1"/>
    <customWorkbookView name="Skladgp1 - Личное представление" guid="{DE448A98-5AE4-4157-AC94-7AFE5A6F1E95}" mergeInterval="0" personalView="1" maximized="1" xWindow="-8" yWindow="-8" windowWidth="1380" windowHeight="744" activeSheetId="1"/>
    <customWorkbookView name="kandaurov - Личное представление" guid="{FABC1B77-787D-4BBE-8D44-44033670C5DF}" mergeInterval="0" personalView="1" maximized="1" windowWidth="1362" windowHeight="543" activeSheetId="1"/>
    <customWorkbookView name="tedoradze - Личное представление" guid="{91F9C45D-0D0F-4A5C-A748-2C4741A0779E}" mergeInterval="0" personalView="1" maximized="1" windowWidth="1276" windowHeight="737" activeSheetId="1"/>
    <customWorkbookView name="Zakirova - Личное представление" guid="{FD9CA422-EE6B-4471-9FD2-A4B0D7FBB592}" mergeInterval="0" personalView="1" maximized="1" windowWidth="1276" windowHeight="753" activeSheetId="1"/>
    <customWorkbookView name="Ganay - Личное представление" guid="{4ED36A21-4EA9-405E-988B-8223D02173FC}" mergeInterval="0" personalView="1" maximized="1" windowWidth="1596" windowHeight="614" activeSheetId="1"/>
    <customWorkbookView name="stepakova - Личное представление" guid="{9BD62CEA-07BA-49EA-8EB4-58BF015FE2EC}" mergeInterval="0" personalView="1" maximized="1" windowWidth="1020" windowHeight="549" activeSheetId="1"/>
    <customWorkbookView name="Mihaleva - Личное представление" guid="{44540F50-D2A8-4E8E-9BF7-B6D7B0C098A3}" mergeInterval="0" personalView="1" maximized="1" windowWidth="1276" windowHeight="799" tabRatio="613" activeSheetId="1"/>
    <customWorkbookView name="chibireva - Личное представление" guid="{50BE87CB-AABB-471D-8703-36E03CFF9998}" mergeInterval="0" personalView="1" maximized="1" windowWidth="1276" windowHeight="497" tabRatio="595" activeSheetId="1"/>
    <customWorkbookView name="sklad - Личное представление" guid="{147326E4-29E8-45C9-B964-A138597B65DE}" mergeInterval="0" personalView="1" maximized="1" windowWidth="1020" windowHeight="549" activeSheetId="1"/>
    <customWorkbookView name="admin - Личное представление" guid="{2C0F5E04-7DC2-49B3-8B16-181AFB2FCF0B}" mergeInterval="0" personalView="1" yWindow="40" windowWidth="1920" windowHeight="1040" tabRatio="601" activeSheetId="1"/>
    <customWorkbookView name="Кандауров Роман - Личное представление" guid="{3FE13A8D-3E97-4E16-ABF0-C6BBD16C0EB4}" mergeInterval="0" personalView="1" maximized="1" windowWidth="1362" windowHeight="520" activeSheetId="1"/>
    <customWorkbookView name="NachProizvodstv - Личное представление" guid="{9FEB6D2F-03E2-45C8-9B40-180FF7B69E03}" mergeInterval="0" personalView="1" maximized="1" windowWidth="1596" windowHeight="649" tabRatio="595" activeSheetId="1"/>
    <customWorkbookView name="СКЛАД - Личное представление" guid="{F23A5A21-CBE1-408E-B0F6-9322C30E659A}" mergeInterval="0" personalView="1" maximized="1" windowWidth="1020" windowHeight="505" tabRatio="595" activeSheetId="1"/>
    <customWorkbookView name="Пец Анна - Личное представление" guid="{949D97D9-FB08-4140-A2C9-EAD577275591}" mergeInterval="0" personalView="1" maximized="1" windowWidth="1276" windowHeight="814" tabRatio="595" activeSheetId="1"/>
    <customWorkbookView name="Администратор - Личное представление" guid="{F91DDA4B-529A-4FF0-8ED9-02C3E1509392}" mergeInterval="0" personalView="1" maximized="1" windowWidth="1360" windowHeight="555" activeSheetId="1"/>
    <customWorkbookView name="Frolova - Личное представление" guid="{ADFE80D4-74A2-4633-80BC-6E7E357F92A7}" mergeInterval="0" personalView="1" maximized="1" windowWidth="1675" windowHeight="855" activeSheetId="1"/>
    <customWorkbookView name="Федюков Валепий - Личное представление" guid="{3782AF59-9783-44E4-B7D2-01DDCC387B6F}" mergeInterval="0" personalView="1" maximized="1" xWindow="1" yWindow="1" windowWidth="1280" windowHeight="803" tabRatio="613" activeSheetId="1"/>
    <customWorkbookView name="Gorbacheva - Личное представление" guid="{ACAD7BD5-A8BD-4001-BC6F-BF717A722575}" mergeInterval="0" personalView="1" maximized="1" windowWidth="1276" windowHeight="799" tabRatio="610" activeSheetId="1"/>
    <customWorkbookView name="korchagina - Личное представление" guid="{3DDB1ECF-27B6-41F0-B45D-65DC98C8980F}" mergeInterval="0" personalView="1" maximized="1" windowWidth="1596" windowHeight="675" tabRatio="613" activeSheetId="1"/>
    <customWorkbookView name="Polenova - Личное представление" guid="{5DA1F637-871C-420C-8301-EC6209637894}" mergeInterval="0" personalView="1" maximized="1" windowWidth="1276" windowHeight="805" activeSheetId="1"/>
    <customWorkbookView name="Boldyreva - Личное представление" guid="{3FBA3385-0F06-4D87-9B30-F16DF7A87E4A}" mergeInterval="0" personalView="1" maximized="1" windowWidth="1304" windowHeight="582" tabRatio="613" activeSheetId="1"/>
    <customWorkbookView name="Умалат - Личное представление" guid="{171A7131-BCDB-4D68-803A-B70B4170D02D}" mergeInterval="0" personalView="1" maximized="1" windowWidth="1276" windowHeight="774" tabRatio="613" activeSheetId="1"/>
    <customWorkbookView name="James Bond - Личное представление" guid="{5F129079-3020-4874-8C43-9D4653BF343D}" mergeInterval="0" personalView="1" maximized="1" xWindow="1" yWindow="1" windowWidth="1680" windowHeight="830" tabRatio="613" activeSheetId="1"/>
    <customWorkbookView name="ksesh - Личное представление" guid="{FAD66F59-3FE7-4A0C-9642-48ABEEB54846}" mergeInterval="0" personalView="1" maximized="1" xWindow="1" yWindow="1" windowWidth="1362" windowHeight="548" activeSheetId="1"/>
    <customWorkbookView name="Novichkov - Личное представление" guid="{6FE5F762-8120-4CB7-9D2D-FA402681AA90}" mergeInterval="0" personalView="1" maximized="1" windowWidth="1362" windowHeight="555" activeSheetId="1"/>
    <customWorkbookView name="User - Личное представление" guid="{E2414C9A-4860-42B4-849B-177E05F846B6}" mergeInterval="0" personalView="1" maximized="1" windowWidth="1276" windowHeight="654" activeSheetId="1"/>
    <customWorkbookView name="Тимофей - Личное представление" guid="{4CC3E624-5F59-40F8-8474-D8EB26E1F673}" mergeInterval="0" personalView="1" maximized="1" windowWidth="1362" windowHeight="543" activeSheetId="1"/>
    <customWorkbookView name="Ганай - Личное представление" guid="{9BA39E23-97EC-4FF6-9713-A2704EEC86F4}" mergeInterval="0" personalView="1" maximized="1" windowWidth="1276" windowHeight="587" activeSheetId="1"/>
    <customWorkbookView name="Дмитрий - Личное представление" guid="{EE418293-9A52-4BC4-A2AE-620A95368CE3}" mergeInterval="0" personalView="1" maximized="1" windowWidth="1271" windowHeight="488" tabRatio="610" activeSheetId="1"/>
    <customWorkbookView name="xXx - Личное представление" guid="{DC5FCB27-2192-42C4-B089-2E7C1B91FE86}" mergeInterval="0" personalView="1" maximized="1" windowWidth="1276" windowHeight="750" tabRatio="613" activeSheetId="1"/>
    <customWorkbookView name="HP - Личное представление" guid="{02864F1B-0FC1-446B-A80D-BAA377B60702}" mergeInterval="0" personalView="1" maximized="1" windowWidth="1362" windowHeight="562" activeSheetId="1"/>
    <customWorkbookView name="Barashnikova - Личное представление" guid="{68C6965C-8472-44D3-AFC1-CEE98000160C}" mergeInterval="0" personalView="1" maximized="1" windowWidth="1276" windowHeight="719" tabRatio="595" activeSheetId="1"/>
    <customWorkbookView name="Карманов - Личное представление" guid="{D5DB019C-7A0B-4F9C-A7E0-4BBCC62F996F}" mergeInterval="0" personalView="1" maximized="1" windowWidth="1436" windowHeight="675" tabRatio="595" activeSheetId="1"/>
    <customWorkbookView name="технолог - Личное представление" guid="{4B91EA2D-5169-435A-9992-0BD062FBB312}" mergeInterval="0" personalView="1" maximized="1" windowWidth="1351" windowHeight="511" activeSheetId="1"/>
    <customWorkbookView name="Dementyeva - Личное представление" guid="{6B558BD1-B652-42DA-9915-79C6C1BC3AA9}" mergeInterval="0" personalView="1" maximized="1" windowWidth="1276" windowHeight="774" tabRatio="613" activeSheetId="1"/>
    <customWorkbookView name="uskova - Личное представление" guid="{81A5C762-CD7C-4882-9F32-357B08D333F6}" mergeInterval="0" personalView="1" maximized="1" windowWidth="1916" windowHeight="854" activeSheetId="1"/>
    <customWorkbookView name="Анна - Личное представление" guid="{706431A1-CADA-42AA-83E0-10B7812199E4}" mergeInterval="0" personalView="1" maximized="1" windowWidth="1596" windowHeight="675" activeSheetId="1"/>
    <customWorkbookView name="Парфеев Вячеслав - Личное представление" guid="{9C50AF04-7B7B-45D7-8773-5ED234A151A3}" mergeInterval="0" personalView="1" maximized="1" xWindow="-8" yWindow="-8" windowWidth="1936" windowHeight="1056" tabRatio="143" activeSheetId="1"/>
    <customWorkbookView name="Арустамов Бениамин - Личное представление" guid="{9FDC2A04-A8B8-4866-B2F3-46CFCE454886}" mergeInterval="0" personalView="1" maximized="1" xWindow="-8" yWindow="-8" windowWidth="2576" windowHeight="1416" activeSheetId="1"/>
    <customWorkbookView name="СкладГП - Личное представление" guid="{D3D3E6F2-B1CF-42CE-BF91-2E40E5F03B7B}" mergeInterval="0" personalView="1" maximized="1" xWindow="-8" yWindow="-8" windowWidth="1936" windowHeight="1056" activeSheetId="1"/>
    <customWorkbookView name="Великодная - Личное представление" guid="{20CCD8E0-39D4-47CF-AB87-E4CA248E9FF7}" mergeInterval="0" personalView="1" maximized="1" xWindow="-9" yWindow="-9" windowWidth="1860" windowHeight="1098" activeSheetId="1"/>
    <customWorkbookView name="савоськина - Личное представление" guid="{E33F7079-CE55-47EA-98EB-360C3CF99514}" mergeInterval="0" personalView="1" maximized="1" xWindow="-8" yWindow="-8" windowWidth="1936" windowHeight="1056" activeSheetId="1"/>
  </customWorkbookViews>
</workbook>
</file>

<file path=xl/calcChain.xml><?xml version="1.0" encoding="utf-8"?>
<calcChain xmlns="http://schemas.openxmlformats.org/spreadsheetml/2006/main">
  <c r="DH152" i="1" l="1"/>
  <c r="AB176" i="1" l="1"/>
  <c r="AA146" i="1"/>
  <c r="AB146" i="1"/>
  <c r="AB110" i="1"/>
  <c r="AB118" i="1" s="1"/>
  <c r="G94" i="1"/>
  <c r="DA94" i="1"/>
  <c r="CZ94" i="1"/>
  <c r="CY94" i="1"/>
  <c r="CX94" i="1"/>
  <c r="CW94" i="1"/>
  <c r="CV94" i="1"/>
  <c r="CU94" i="1"/>
  <c r="CT94" i="1"/>
  <c r="CS94" i="1"/>
  <c r="CR94" i="1"/>
  <c r="CQ94" i="1"/>
  <c r="CP94" i="1"/>
  <c r="CO94" i="1"/>
  <c r="CN94" i="1"/>
  <c r="CM94" i="1"/>
  <c r="CL94" i="1"/>
  <c r="CK94" i="1"/>
  <c r="CJ94" i="1"/>
  <c r="CI94" i="1"/>
  <c r="CH94" i="1"/>
  <c r="CG94" i="1"/>
  <c r="CF94" i="1"/>
  <c r="CE94" i="1"/>
  <c r="CD94" i="1"/>
  <c r="CC94" i="1"/>
  <c r="CB94" i="1"/>
  <c r="CA94" i="1"/>
  <c r="BZ94" i="1"/>
  <c r="BY94" i="1"/>
  <c r="BX94" i="1"/>
  <c r="BW94" i="1"/>
  <c r="BV94" i="1"/>
  <c r="BU94" i="1"/>
  <c r="BT94" i="1"/>
  <c r="BS94" i="1"/>
  <c r="BR94" i="1"/>
  <c r="BQ94" i="1"/>
  <c r="BP94" i="1"/>
  <c r="BO94" i="1"/>
  <c r="BN94" i="1"/>
  <c r="BM94" i="1"/>
  <c r="BL94" i="1"/>
  <c r="BK94" i="1"/>
  <c r="BJ94" i="1"/>
  <c r="BI94" i="1"/>
  <c r="BH94" i="1"/>
  <c r="BG94" i="1"/>
  <c r="BF94" i="1"/>
  <c r="BE94" i="1"/>
  <c r="BD94" i="1"/>
  <c r="BC94" i="1"/>
  <c r="BB94" i="1"/>
  <c r="BA94" i="1"/>
  <c r="AZ94" i="1"/>
  <c r="AY94" i="1"/>
  <c r="AX94" i="1"/>
  <c r="AW94" i="1"/>
  <c r="AV94" i="1"/>
  <c r="AU94" i="1"/>
  <c r="AT94" i="1"/>
  <c r="AS94" i="1"/>
  <c r="AR94" i="1"/>
  <c r="AQ94" i="1"/>
  <c r="AP94" i="1"/>
  <c r="AO94" i="1"/>
  <c r="AN94" i="1"/>
  <c r="AM94" i="1"/>
  <c r="AL94" i="1"/>
  <c r="AK94" i="1"/>
  <c r="AJ94" i="1"/>
  <c r="AI94" i="1"/>
  <c r="AH94" i="1"/>
  <c r="AG94" i="1"/>
  <c r="AF94" i="1"/>
  <c r="AE94" i="1"/>
  <c r="AD94" i="1"/>
  <c r="AC94" i="1"/>
  <c r="AB94" i="1"/>
  <c r="AA94" i="1"/>
  <c r="Z94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H94" i="1"/>
  <c r="F94" i="1"/>
  <c r="E94" i="1"/>
  <c r="D94" i="1"/>
  <c r="C94" i="1"/>
  <c r="DH126" i="1" l="1"/>
  <c r="B130" i="1" l="1"/>
  <c r="B131" i="1" s="1"/>
  <c r="C130" i="1"/>
  <c r="D130" i="1"/>
  <c r="D131" i="1" s="1"/>
  <c r="E130" i="1"/>
  <c r="F130" i="1"/>
  <c r="F131" i="1" s="1"/>
  <c r="G130" i="1"/>
  <c r="G131" i="1" s="1"/>
  <c r="H130" i="1"/>
  <c r="H145" i="1" s="1"/>
  <c r="I130" i="1"/>
  <c r="J130" i="1"/>
  <c r="J131" i="1" s="1"/>
  <c r="K130" i="1"/>
  <c r="K131" i="1" s="1"/>
  <c r="L130" i="1"/>
  <c r="L131" i="1" s="1"/>
  <c r="C131" i="1"/>
  <c r="H144" i="1"/>
  <c r="B146" i="1"/>
  <c r="C146" i="1"/>
  <c r="D146" i="1"/>
  <c r="E146" i="1"/>
  <c r="F146" i="1"/>
  <c r="G146" i="1"/>
  <c r="H146" i="1"/>
  <c r="I146" i="1"/>
  <c r="J146" i="1"/>
  <c r="K146" i="1"/>
  <c r="L146" i="1"/>
  <c r="B176" i="1"/>
  <c r="B208" i="1" s="1"/>
  <c r="C176" i="1"/>
  <c r="C208" i="1" s="1"/>
  <c r="D176" i="1"/>
  <c r="D208" i="1" s="1"/>
  <c r="E176" i="1"/>
  <c r="E217" i="1" s="1"/>
  <c r="F176" i="1"/>
  <c r="F208" i="1" s="1"/>
  <c r="G176" i="1"/>
  <c r="G208" i="1" s="1"/>
  <c r="H176" i="1"/>
  <c r="H217" i="1" s="1"/>
  <c r="I176" i="1"/>
  <c r="I208" i="1" s="1"/>
  <c r="J176" i="1"/>
  <c r="J208" i="1" s="1"/>
  <c r="K176" i="1"/>
  <c r="K208" i="1" s="1"/>
  <c r="L176" i="1"/>
  <c r="L217" i="1" s="1"/>
  <c r="B209" i="1"/>
  <c r="C209" i="1"/>
  <c r="D209" i="1"/>
  <c r="E209" i="1"/>
  <c r="F209" i="1"/>
  <c r="G209" i="1"/>
  <c r="H209" i="1"/>
  <c r="I209" i="1"/>
  <c r="J209" i="1"/>
  <c r="K209" i="1"/>
  <c r="L209" i="1"/>
  <c r="B210" i="1"/>
  <c r="C210" i="1"/>
  <c r="D210" i="1"/>
  <c r="E210" i="1"/>
  <c r="F210" i="1"/>
  <c r="G210" i="1"/>
  <c r="H210" i="1"/>
  <c r="I210" i="1"/>
  <c r="J210" i="1"/>
  <c r="K210" i="1"/>
  <c r="L210" i="1"/>
  <c r="B211" i="1"/>
  <c r="C211" i="1"/>
  <c r="D211" i="1"/>
  <c r="E211" i="1"/>
  <c r="F211" i="1"/>
  <c r="G211" i="1"/>
  <c r="H211" i="1"/>
  <c r="I211" i="1"/>
  <c r="J211" i="1"/>
  <c r="K211" i="1"/>
  <c r="L211" i="1"/>
  <c r="B218" i="1"/>
  <c r="C218" i="1"/>
  <c r="D218" i="1"/>
  <c r="E218" i="1"/>
  <c r="F218" i="1"/>
  <c r="G218" i="1"/>
  <c r="H218" i="1"/>
  <c r="I218" i="1"/>
  <c r="J218" i="1"/>
  <c r="K218" i="1"/>
  <c r="L218" i="1"/>
  <c r="B220" i="1"/>
  <c r="C220" i="1"/>
  <c r="D220" i="1"/>
  <c r="E220" i="1"/>
  <c r="F220" i="1"/>
  <c r="G220" i="1"/>
  <c r="H220" i="1"/>
  <c r="I220" i="1"/>
  <c r="J220" i="1"/>
  <c r="K220" i="1"/>
  <c r="L220" i="1"/>
  <c r="H131" i="1" l="1"/>
  <c r="J217" i="1"/>
  <c r="I217" i="1"/>
  <c r="D217" i="1"/>
  <c r="E208" i="1"/>
  <c r="F217" i="1"/>
  <c r="H208" i="1"/>
  <c r="L208" i="1"/>
  <c r="B217" i="1"/>
  <c r="B137" i="1"/>
  <c r="I131" i="1"/>
  <c r="E131" i="1"/>
  <c r="K217" i="1"/>
  <c r="G217" i="1"/>
  <c r="C217" i="1"/>
  <c r="B87" i="1" l="1"/>
  <c r="B86" i="1" s="1"/>
  <c r="DH65" i="1"/>
  <c r="DH66" i="1"/>
  <c r="DH67" i="1"/>
  <c r="DH68" i="1"/>
  <c r="DH69" i="1"/>
  <c r="DH70" i="1"/>
  <c r="DH71" i="1"/>
  <c r="DH72" i="1"/>
  <c r="DH73" i="1"/>
  <c r="DH74" i="1"/>
  <c r="DH75" i="1"/>
  <c r="DH76" i="1"/>
  <c r="DH77" i="1"/>
  <c r="DI66" i="1"/>
  <c r="DI67" i="1"/>
  <c r="DI68" i="1"/>
  <c r="DI69" i="1"/>
  <c r="DI70" i="1"/>
  <c r="DI71" i="1"/>
  <c r="DI72" i="1"/>
  <c r="DI73" i="1"/>
  <c r="DI74" i="1"/>
  <c r="DI75" i="1"/>
  <c r="DI76" i="1"/>
  <c r="DI77" i="1"/>
  <c r="BF146" i="1"/>
  <c r="BF130" i="1"/>
  <c r="BJ87" i="1"/>
  <c r="F87" i="1"/>
  <c r="D87" i="1"/>
  <c r="C87" i="1"/>
  <c r="DI56" i="1"/>
  <c r="DI57" i="1"/>
  <c r="DI58" i="1"/>
  <c r="DI59" i="1"/>
  <c r="DI60" i="1"/>
  <c r="DI61" i="1"/>
  <c r="DI62" i="1"/>
  <c r="DI63" i="1"/>
  <c r="DI64" i="1"/>
  <c r="DI65" i="1"/>
  <c r="DI78" i="1"/>
  <c r="DI79" i="1"/>
  <c r="DI80" i="1"/>
  <c r="DI81" i="1"/>
  <c r="DI82" i="1"/>
  <c r="DI83" i="1"/>
  <c r="DI84" i="1"/>
  <c r="DH56" i="1"/>
  <c r="DH57" i="1"/>
  <c r="DH58" i="1"/>
  <c r="DH59" i="1"/>
  <c r="DH60" i="1"/>
  <c r="DH61" i="1"/>
  <c r="DH62" i="1"/>
  <c r="DH63" i="1"/>
  <c r="DH64" i="1"/>
  <c r="DH78" i="1"/>
  <c r="DH79" i="1"/>
  <c r="DH80" i="1"/>
  <c r="DH81" i="1"/>
  <c r="DH82" i="1"/>
  <c r="DH83" i="1"/>
  <c r="DH84" i="1"/>
  <c r="B133" i="1" l="1"/>
  <c r="BH230" i="1" l="1"/>
  <c r="BH231" i="1"/>
  <c r="BH232" i="1"/>
  <c r="BH233" i="1"/>
  <c r="BH234" i="1"/>
  <c r="AZ220" i="1"/>
  <c r="BH220" i="1"/>
  <c r="BH218" i="1"/>
  <c r="BH209" i="1"/>
  <c r="BH210" i="1"/>
  <c r="BH211" i="1"/>
  <c r="BH176" i="1"/>
  <c r="BH208" i="1" s="1"/>
  <c r="BH146" i="1"/>
  <c r="BH130" i="1"/>
  <c r="BH131" i="1" s="1"/>
  <c r="BH118" i="1"/>
  <c r="BH120" i="1"/>
  <c r="BH87" i="1"/>
  <c r="BH86" i="1" s="1"/>
  <c r="AZ230" i="1"/>
  <c r="AZ231" i="1"/>
  <c r="AZ232" i="1"/>
  <c r="AZ233" i="1"/>
  <c r="AZ234" i="1"/>
  <c r="AZ218" i="1"/>
  <c r="AZ209" i="1"/>
  <c r="AZ210" i="1"/>
  <c r="AZ211" i="1"/>
  <c r="AZ176" i="1"/>
  <c r="AZ217" i="1" s="1"/>
  <c r="AZ146" i="1"/>
  <c r="AZ130" i="1"/>
  <c r="AZ131" i="1" s="1"/>
  <c r="AZ118" i="1"/>
  <c r="AZ120" i="1"/>
  <c r="AZ87" i="1"/>
  <c r="AZ86" i="1" s="1"/>
  <c r="R230" i="1"/>
  <c r="R231" i="1"/>
  <c r="R232" i="1"/>
  <c r="R233" i="1"/>
  <c r="R234" i="1"/>
  <c r="R220" i="1"/>
  <c r="R218" i="1"/>
  <c r="R209" i="1"/>
  <c r="R210" i="1"/>
  <c r="R211" i="1"/>
  <c r="R176" i="1"/>
  <c r="R208" i="1" s="1"/>
  <c r="R146" i="1"/>
  <c r="R130" i="1"/>
  <c r="R131" i="1" s="1"/>
  <c r="R120" i="1"/>
  <c r="R118" i="1"/>
  <c r="R87" i="1"/>
  <c r="R86" i="1" s="1"/>
  <c r="AZ229" i="1" l="1"/>
  <c r="BH229" i="1"/>
  <c r="BH228" i="1" s="1"/>
  <c r="BH217" i="1"/>
  <c r="BH162" i="1"/>
  <c r="BH192" i="1" s="1"/>
  <c r="BH133" i="1"/>
  <c r="R162" i="1"/>
  <c r="R163" i="1" s="1"/>
  <c r="R193" i="1" s="1"/>
  <c r="R217" i="1"/>
  <c r="R133" i="1"/>
  <c r="AZ228" i="1"/>
  <c r="AZ162" i="1"/>
  <c r="AZ192" i="1" s="1"/>
  <c r="AZ208" i="1"/>
  <c r="R229" i="1"/>
  <c r="R228" i="1" s="1"/>
  <c r="AZ133" i="1"/>
  <c r="CT220" i="1"/>
  <c r="CT230" i="1"/>
  <c r="CT231" i="1"/>
  <c r="CT232" i="1"/>
  <c r="CT233" i="1"/>
  <c r="CT234" i="1"/>
  <c r="CT218" i="1"/>
  <c r="CT209" i="1"/>
  <c r="CT210" i="1"/>
  <c r="CT211" i="1"/>
  <c r="CT176" i="1"/>
  <c r="CT208" i="1" s="1"/>
  <c r="CT146" i="1"/>
  <c r="CT130" i="1"/>
  <c r="CT120" i="1"/>
  <c r="CT118" i="1"/>
  <c r="CT87" i="1"/>
  <c r="CT86" i="1" s="1"/>
  <c r="AB230" i="1"/>
  <c r="AB231" i="1"/>
  <c r="AB232" i="1"/>
  <c r="AB233" i="1"/>
  <c r="AB234" i="1"/>
  <c r="AB220" i="1"/>
  <c r="AB218" i="1"/>
  <c r="AB209" i="1"/>
  <c r="AB210" i="1"/>
  <c r="AB211" i="1"/>
  <c r="AB217" i="1"/>
  <c r="BY146" i="1"/>
  <c r="BZ146" i="1"/>
  <c r="CA146" i="1"/>
  <c r="AB130" i="1"/>
  <c r="AB131" i="1" s="1"/>
  <c r="AB120" i="1"/>
  <c r="AB87" i="1"/>
  <c r="AB86" i="1" s="1"/>
  <c r="BY220" i="1"/>
  <c r="BZ220" i="1"/>
  <c r="CA220" i="1"/>
  <c r="BY230" i="1"/>
  <c r="BZ230" i="1"/>
  <c r="CA230" i="1"/>
  <c r="BY231" i="1"/>
  <c r="BZ231" i="1"/>
  <c r="CA231" i="1"/>
  <c r="BY232" i="1"/>
  <c r="BZ232" i="1"/>
  <c r="CA232" i="1"/>
  <c r="BY233" i="1"/>
  <c r="BZ233" i="1"/>
  <c r="CA233" i="1"/>
  <c r="BY234" i="1"/>
  <c r="BZ234" i="1"/>
  <c r="CA234" i="1"/>
  <c r="BY218" i="1"/>
  <c r="BZ218" i="1"/>
  <c r="CA218" i="1"/>
  <c r="BY209" i="1"/>
  <c r="BZ209" i="1"/>
  <c r="CA209" i="1"/>
  <c r="BY210" i="1"/>
  <c r="BZ210" i="1"/>
  <c r="CA210" i="1"/>
  <c r="BY211" i="1"/>
  <c r="BZ211" i="1"/>
  <c r="CA211" i="1"/>
  <c r="BY176" i="1"/>
  <c r="BY208" i="1" s="1"/>
  <c r="BZ176" i="1"/>
  <c r="BZ208" i="1" s="1"/>
  <c r="CA176" i="1"/>
  <c r="CA208" i="1" s="1"/>
  <c r="BY130" i="1"/>
  <c r="BZ130" i="1"/>
  <c r="BZ131" i="1" s="1"/>
  <c r="CA130" i="1"/>
  <c r="CA131" i="1" s="1"/>
  <c r="BY118" i="1"/>
  <c r="BZ118" i="1"/>
  <c r="CA118" i="1"/>
  <c r="BY120" i="1"/>
  <c r="BZ120" i="1"/>
  <c r="CA120" i="1"/>
  <c r="BY87" i="1"/>
  <c r="BY86" i="1" s="1"/>
  <c r="BZ87" i="1"/>
  <c r="BZ86" i="1" s="1"/>
  <c r="CA87" i="1"/>
  <c r="CA86" i="1" s="1"/>
  <c r="AB133" i="1" l="1"/>
  <c r="R192" i="1"/>
  <c r="BH163" i="1"/>
  <c r="BH193" i="1" s="1"/>
  <c r="R164" i="1"/>
  <c r="R194" i="1" s="1"/>
  <c r="AZ163" i="1"/>
  <c r="AZ193" i="1" s="1"/>
  <c r="R165" i="1"/>
  <c r="R195" i="1" s="1"/>
  <c r="AB162" i="1"/>
  <c r="AB192" i="1" s="1"/>
  <c r="CT229" i="1"/>
  <c r="CT228" i="1" s="1"/>
  <c r="CA162" i="1"/>
  <c r="CA192" i="1" s="1"/>
  <c r="CA217" i="1"/>
  <c r="BZ217" i="1"/>
  <c r="BY133" i="1"/>
  <c r="BY217" i="1"/>
  <c r="CA229" i="1"/>
  <c r="CA228" i="1" s="1"/>
  <c r="AB208" i="1"/>
  <c r="CT162" i="1"/>
  <c r="CT192" i="1" s="1"/>
  <c r="CT217" i="1"/>
  <c r="BY162" i="1"/>
  <c r="BY192" i="1" s="1"/>
  <c r="BZ229" i="1"/>
  <c r="BZ228" i="1" s="1"/>
  <c r="AB229" i="1"/>
  <c r="AB228" i="1" s="1"/>
  <c r="CT133" i="1"/>
  <c r="BY229" i="1"/>
  <c r="BY228" i="1" s="1"/>
  <c r="CT131" i="1"/>
  <c r="CA133" i="1"/>
  <c r="BY131" i="1"/>
  <c r="BZ133" i="1"/>
  <c r="AB163" i="1"/>
  <c r="AB193" i="1" s="1"/>
  <c r="BZ162" i="1"/>
  <c r="BZ192" i="1" s="1"/>
  <c r="BQ230" i="1"/>
  <c r="BQ231" i="1"/>
  <c r="BQ232" i="1"/>
  <c r="BQ233" i="1"/>
  <c r="BQ234" i="1"/>
  <c r="BQ220" i="1"/>
  <c r="BQ209" i="1"/>
  <c r="BQ210" i="1"/>
  <c r="BQ211" i="1"/>
  <c r="BQ176" i="1"/>
  <c r="BQ208" i="1" s="1"/>
  <c r="BQ146" i="1"/>
  <c r="BQ130" i="1"/>
  <c r="BQ131" i="1" s="1"/>
  <c r="BQ120" i="1"/>
  <c r="BQ118" i="1"/>
  <c r="BQ87" i="1"/>
  <c r="BQ86" i="1" s="1"/>
  <c r="BY163" i="1" l="1"/>
  <c r="BY193" i="1" s="1"/>
  <c r="BH164" i="1"/>
  <c r="CT163" i="1"/>
  <c r="CT193" i="1" s="1"/>
  <c r="CA163" i="1"/>
  <c r="CA193" i="1" s="1"/>
  <c r="BH165" i="1"/>
  <c r="BH195" i="1" s="1"/>
  <c r="BH194" i="1"/>
  <c r="AZ164" i="1"/>
  <c r="AZ165" i="1" s="1"/>
  <c r="R166" i="1"/>
  <c r="BZ163" i="1"/>
  <c r="BZ193" i="1" s="1"/>
  <c r="CT164" i="1"/>
  <c r="CT194" i="1" s="1"/>
  <c r="AB164" i="1"/>
  <c r="AB194" i="1" s="1"/>
  <c r="BZ164" i="1"/>
  <c r="BY164" i="1"/>
  <c r="BQ217" i="1"/>
  <c r="BQ133" i="1"/>
  <c r="BQ229" i="1"/>
  <c r="BQ228" i="1" s="1"/>
  <c r="BQ162" i="1"/>
  <c r="BQ192" i="1" s="1"/>
  <c r="BP230" i="1"/>
  <c r="BP231" i="1"/>
  <c r="BP232" i="1"/>
  <c r="BP233" i="1"/>
  <c r="BP234" i="1"/>
  <c r="BP220" i="1"/>
  <c r="BP209" i="1"/>
  <c r="BP210" i="1"/>
  <c r="BP211" i="1"/>
  <c r="BP176" i="1"/>
  <c r="BP208" i="1" s="1"/>
  <c r="BP146" i="1"/>
  <c r="BP130" i="1"/>
  <c r="BP131" i="1" s="1"/>
  <c r="BP120" i="1"/>
  <c r="BP118" i="1"/>
  <c r="BP87" i="1"/>
  <c r="BP229" i="1" s="1"/>
  <c r="CA164" i="1" l="1"/>
  <c r="BH166" i="1"/>
  <c r="BH196" i="1" s="1"/>
  <c r="AZ194" i="1"/>
  <c r="BH167" i="1"/>
  <c r="BH197" i="1" s="1"/>
  <c r="BH191" i="1" s="1"/>
  <c r="AZ195" i="1"/>
  <c r="AZ166" i="1"/>
  <c r="AZ196" i="1" s="1"/>
  <c r="R167" i="1"/>
  <c r="R168" i="1" s="1"/>
  <c r="R196" i="1"/>
  <c r="CT165" i="1"/>
  <c r="CT195" i="1" s="1"/>
  <c r="AB165" i="1"/>
  <c r="AB195" i="1" s="1"/>
  <c r="BY165" i="1"/>
  <c r="BY195" i="1" s="1"/>
  <c r="BY194" i="1"/>
  <c r="BZ194" i="1"/>
  <c r="BZ165" i="1"/>
  <c r="BZ166" i="1" s="1"/>
  <c r="BZ196" i="1" s="1"/>
  <c r="BP228" i="1"/>
  <c r="BQ163" i="1"/>
  <c r="BQ164" i="1" s="1"/>
  <c r="BP86" i="1"/>
  <c r="BP133" i="1" s="1"/>
  <c r="BP217" i="1"/>
  <c r="AE87" i="1"/>
  <c r="AE229" i="1" s="1"/>
  <c r="AE230" i="1"/>
  <c r="AE231" i="1"/>
  <c r="AE232" i="1"/>
  <c r="AE233" i="1"/>
  <c r="AE234" i="1"/>
  <c r="AE220" i="1"/>
  <c r="AE176" i="1"/>
  <c r="AE7" i="1"/>
  <c r="AE209" i="1"/>
  <c r="AE211" i="1"/>
  <c r="AE146" i="1"/>
  <c r="AE130" i="1"/>
  <c r="AE131" i="1" s="1"/>
  <c r="AE120" i="1"/>
  <c r="BE87" i="1"/>
  <c r="BE229" i="1" s="1"/>
  <c r="BE230" i="1"/>
  <c r="BE231" i="1"/>
  <c r="BE232" i="1"/>
  <c r="BE233" i="1"/>
  <c r="BE234" i="1"/>
  <c r="BE220" i="1"/>
  <c r="BE209" i="1"/>
  <c r="BE210" i="1"/>
  <c r="BE211" i="1"/>
  <c r="BE176" i="1"/>
  <c r="BE208" i="1" s="1"/>
  <c r="BE146" i="1"/>
  <c r="BE130" i="1"/>
  <c r="BE131" i="1" s="1"/>
  <c r="BE120" i="1"/>
  <c r="BE118" i="1"/>
  <c r="CK230" i="1"/>
  <c r="CK231" i="1"/>
  <c r="CK232" i="1"/>
  <c r="CK233" i="1"/>
  <c r="CK234" i="1"/>
  <c r="CK220" i="1"/>
  <c r="CK209" i="1"/>
  <c r="CK210" i="1"/>
  <c r="CK211" i="1"/>
  <c r="CK176" i="1"/>
  <c r="CK217" i="1" s="1"/>
  <c r="CK146" i="1"/>
  <c r="CK130" i="1"/>
  <c r="CK131" i="1" s="1"/>
  <c r="CK120" i="1"/>
  <c r="CK118" i="1"/>
  <c r="CK87" i="1"/>
  <c r="DH127" i="1"/>
  <c r="BA230" i="1"/>
  <c r="BA231" i="1"/>
  <c r="BA232" i="1"/>
  <c r="BA233" i="1"/>
  <c r="BA234" i="1"/>
  <c r="BA220" i="1"/>
  <c r="BA209" i="1"/>
  <c r="BA210" i="1"/>
  <c r="BA211" i="1"/>
  <c r="BA176" i="1"/>
  <c r="BA217" i="1" s="1"/>
  <c r="BA146" i="1"/>
  <c r="BA130" i="1"/>
  <c r="BA131" i="1" s="1"/>
  <c r="BA120" i="1"/>
  <c r="BA118" i="1"/>
  <c r="BA87" i="1"/>
  <c r="AI230" i="1"/>
  <c r="AI231" i="1"/>
  <c r="AI232" i="1"/>
  <c r="AI233" i="1"/>
  <c r="AI234" i="1"/>
  <c r="AI220" i="1"/>
  <c r="AI209" i="1"/>
  <c r="AI210" i="1"/>
  <c r="AI211" i="1"/>
  <c r="AI176" i="1"/>
  <c r="AI217" i="1" s="1"/>
  <c r="AI146" i="1"/>
  <c r="AI130" i="1"/>
  <c r="AI131" i="1" s="1"/>
  <c r="AI120" i="1"/>
  <c r="AI87" i="1"/>
  <c r="AI86" i="1" s="1"/>
  <c r="BU230" i="1"/>
  <c r="BU231" i="1"/>
  <c r="BU232" i="1"/>
  <c r="BU233" i="1"/>
  <c r="BU234" i="1"/>
  <c r="BU220" i="1"/>
  <c r="BU209" i="1"/>
  <c r="BU210" i="1"/>
  <c r="BU211" i="1"/>
  <c r="BU176" i="1"/>
  <c r="BU146" i="1"/>
  <c r="BU130" i="1"/>
  <c r="BU131" i="1" s="1"/>
  <c r="BU120" i="1"/>
  <c r="BU118" i="1"/>
  <c r="BU87" i="1"/>
  <c r="BU86" i="1" s="1"/>
  <c r="AI208" i="1"/>
  <c r="CI234" i="1"/>
  <c r="CI233" i="1"/>
  <c r="CI232" i="1"/>
  <c r="CI231" i="1"/>
  <c r="CI230" i="1"/>
  <c r="CI220" i="1"/>
  <c r="CI211" i="1"/>
  <c r="CI210" i="1"/>
  <c r="CI209" i="1"/>
  <c r="CI176" i="1"/>
  <c r="CI146" i="1"/>
  <c r="CI130" i="1"/>
  <c r="CI120" i="1"/>
  <c r="CI87" i="1"/>
  <c r="CI7" i="1"/>
  <c r="CI118" i="1" s="1"/>
  <c r="CG87" i="1"/>
  <c r="CG86" i="1" s="1"/>
  <c r="CF118" i="1"/>
  <c r="CG118" i="1"/>
  <c r="CG120" i="1"/>
  <c r="CG130" i="1"/>
  <c r="CG131" i="1" s="1"/>
  <c r="CG146" i="1"/>
  <c r="CG176" i="1"/>
  <c r="CF176" i="1"/>
  <c r="CF217" i="1" s="1"/>
  <c r="CF211" i="1"/>
  <c r="CG211" i="1"/>
  <c r="CF210" i="1"/>
  <c r="CG210" i="1"/>
  <c r="CF209" i="1"/>
  <c r="CG209" i="1"/>
  <c r="CG220" i="1"/>
  <c r="W146" i="1"/>
  <c r="AF234" i="1"/>
  <c r="AF233" i="1"/>
  <c r="AF232" i="1"/>
  <c r="AF231" i="1"/>
  <c r="AF230" i="1"/>
  <c r="AF220" i="1"/>
  <c r="AF211" i="1"/>
  <c r="AD209" i="1"/>
  <c r="AF209" i="1"/>
  <c r="AF196" i="1"/>
  <c r="AF195" i="1"/>
  <c r="AF176" i="1"/>
  <c r="AF217" i="1" s="1"/>
  <c r="AD176" i="1"/>
  <c r="AD208" i="1" s="1"/>
  <c r="AD210" i="1" s="1"/>
  <c r="AF146" i="1"/>
  <c r="AF130" i="1"/>
  <c r="AF131" i="1" s="1"/>
  <c r="AF120" i="1"/>
  <c r="AF87" i="1"/>
  <c r="AF229" i="1" s="1"/>
  <c r="DH9" i="1"/>
  <c r="DI24" i="1"/>
  <c r="DH24" i="1"/>
  <c r="DI23" i="1"/>
  <c r="DH23" i="1"/>
  <c r="DI22" i="1"/>
  <c r="DH22" i="1"/>
  <c r="DI21" i="1"/>
  <c r="DH21" i="1"/>
  <c r="DI20" i="1"/>
  <c r="DH20" i="1"/>
  <c r="DI19" i="1"/>
  <c r="DH19" i="1"/>
  <c r="DI18" i="1"/>
  <c r="DH18" i="1"/>
  <c r="DI17" i="1"/>
  <c r="DH17" i="1"/>
  <c r="DI16" i="1"/>
  <c r="DH16" i="1"/>
  <c r="DI15" i="1"/>
  <c r="DH15" i="1"/>
  <c r="DI14" i="1"/>
  <c r="DH14" i="1"/>
  <c r="DI13" i="1"/>
  <c r="DH13" i="1"/>
  <c r="DI12" i="1"/>
  <c r="DH12" i="1"/>
  <c r="DI11" i="1"/>
  <c r="DH11" i="1"/>
  <c r="DI10" i="1"/>
  <c r="DH10" i="1"/>
  <c r="DI9" i="1"/>
  <c r="DA260" i="1"/>
  <c r="CZ260" i="1"/>
  <c r="CY260" i="1"/>
  <c r="CX260" i="1"/>
  <c r="CW260" i="1"/>
  <c r="CV260" i="1"/>
  <c r="CU260" i="1"/>
  <c r="CS260" i="1"/>
  <c r="CR260" i="1"/>
  <c r="CQ260" i="1"/>
  <c r="CP260" i="1"/>
  <c r="CO260" i="1"/>
  <c r="CN260" i="1"/>
  <c r="CM260" i="1"/>
  <c r="CL260" i="1"/>
  <c r="CJ260" i="1"/>
  <c r="CH260" i="1"/>
  <c r="CF260" i="1"/>
  <c r="CE260" i="1"/>
  <c r="CD260" i="1"/>
  <c r="CC260" i="1"/>
  <c r="CB260" i="1"/>
  <c r="BX260" i="1"/>
  <c r="BW260" i="1"/>
  <c r="BV260" i="1"/>
  <c r="BT260" i="1"/>
  <c r="BS260" i="1"/>
  <c r="BR260" i="1"/>
  <c r="BO260" i="1"/>
  <c r="BN260" i="1"/>
  <c r="BM260" i="1"/>
  <c r="BL260" i="1"/>
  <c r="BK260" i="1"/>
  <c r="BJ260" i="1"/>
  <c r="BI260" i="1"/>
  <c r="BG260" i="1"/>
  <c r="BF260" i="1"/>
  <c r="BD260" i="1"/>
  <c r="BC260" i="1"/>
  <c r="BB260" i="1"/>
  <c r="AY260" i="1"/>
  <c r="AX260" i="1"/>
  <c r="AW260" i="1"/>
  <c r="AV260" i="1"/>
  <c r="AU260" i="1"/>
  <c r="AT260" i="1"/>
  <c r="AS260" i="1"/>
  <c r="AR260" i="1"/>
  <c r="AQ260" i="1"/>
  <c r="AP260" i="1"/>
  <c r="AO260" i="1"/>
  <c r="AN260" i="1"/>
  <c r="AM260" i="1"/>
  <c r="AL260" i="1"/>
  <c r="AK260" i="1"/>
  <c r="AJ260" i="1"/>
  <c r="AH260" i="1"/>
  <c r="AG260" i="1"/>
  <c r="AD260" i="1"/>
  <c r="AC260" i="1"/>
  <c r="AA260" i="1"/>
  <c r="Z260" i="1"/>
  <c r="Y260" i="1"/>
  <c r="X260" i="1"/>
  <c r="W260" i="1"/>
  <c r="V260" i="1"/>
  <c r="U260" i="1"/>
  <c r="T260" i="1"/>
  <c r="S260" i="1"/>
  <c r="Q260" i="1"/>
  <c r="P260" i="1"/>
  <c r="O260" i="1"/>
  <c r="N260" i="1"/>
  <c r="M260" i="1"/>
  <c r="L260" i="1"/>
  <c r="K260" i="1"/>
  <c r="J260" i="1"/>
  <c r="I260" i="1"/>
  <c r="H260" i="1"/>
  <c r="G260" i="1"/>
  <c r="F260" i="1"/>
  <c r="E260" i="1"/>
  <c r="D260" i="1"/>
  <c r="C260" i="1"/>
  <c r="B260" i="1"/>
  <c r="C271" i="1"/>
  <c r="D271" i="1"/>
  <c r="E271" i="1"/>
  <c r="F271" i="1"/>
  <c r="G271" i="1"/>
  <c r="H271" i="1"/>
  <c r="I271" i="1"/>
  <c r="J271" i="1"/>
  <c r="K271" i="1"/>
  <c r="L271" i="1"/>
  <c r="M271" i="1"/>
  <c r="N271" i="1"/>
  <c r="O271" i="1"/>
  <c r="P271" i="1"/>
  <c r="Q271" i="1"/>
  <c r="S271" i="1"/>
  <c r="T271" i="1"/>
  <c r="U271" i="1"/>
  <c r="V271" i="1"/>
  <c r="W271" i="1"/>
  <c r="X271" i="1"/>
  <c r="Y271" i="1"/>
  <c r="Z271" i="1"/>
  <c r="AA271" i="1"/>
  <c r="AC271" i="1"/>
  <c r="AD271" i="1"/>
  <c r="AG271" i="1"/>
  <c r="AH271" i="1"/>
  <c r="AJ271" i="1"/>
  <c r="AK271" i="1"/>
  <c r="AL271" i="1"/>
  <c r="AM271" i="1"/>
  <c r="AN271" i="1"/>
  <c r="AO271" i="1"/>
  <c r="AP271" i="1"/>
  <c r="AQ271" i="1"/>
  <c r="AR271" i="1"/>
  <c r="AS271" i="1"/>
  <c r="AT271" i="1"/>
  <c r="AU271" i="1"/>
  <c r="AV271" i="1"/>
  <c r="AW271" i="1"/>
  <c r="AX271" i="1"/>
  <c r="AY271" i="1"/>
  <c r="BB271" i="1"/>
  <c r="BC271" i="1"/>
  <c r="BD271" i="1"/>
  <c r="BF271" i="1"/>
  <c r="BG271" i="1"/>
  <c r="BI271" i="1"/>
  <c r="BJ271" i="1"/>
  <c r="BK271" i="1"/>
  <c r="BL271" i="1"/>
  <c r="BM271" i="1"/>
  <c r="BN271" i="1"/>
  <c r="BO271" i="1"/>
  <c r="BR271" i="1"/>
  <c r="BS271" i="1"/>
  <c r="BT271" i="1"/>
  <c r="BV271" i="1"/>
  <c r="BW271" i="1"/>
  <c r="BX271" i="1"/>
  <c r="CB271" i="1"/>
  <c r="CC271" i="1"/>
  <c r="CD271" i="1"/>
  <c r="CE271" i="1"/>
  <c r="CF271" i="1"/>
  <c r="CH271" i="1"/>
  <c r="CJ271" i="1"/>
  <c r="CL271" i="1"/>
  <c r="CM271" i="1"/>
  <c r="CN271" i="1"/>
  <c r="CO271" i="1"/>
  <c r="CP271" i="1"/>
  <c r="CQ271" i="1"/>
  <c r="CR271" i="1"/>
  <c r="CS271" i="1"/>
  <c r="CU271" i="1"/>
  <c r="CV271" i="1"/>
  <c r="CW271" i="1"/>
  <c r="CX271" i="1"/>
  <c r="CY271" i="1"/>
  <c r="CZ271" i="1"/>
  <c r="DA271" i="1"/>
  <c r="DB271" i="1"/>
  <c r="DC271" i="1"/>
  <c r="DD271" i="1"/>
  <c r="DE271" i="1"/>
  <c r="DF271" i="1"/>
  <c r="DG271" i="1"/>
  <c r="DH271" i="1"/>
  <c r="DI271" i="1"/>
  <c r="B271" i="1"/>
  <c r="B259" i="1"/>
  <c r="B120" i="1" s="1"/>
  <c r="C259" i="1"/>
  <c r="C120" i="1" s="1"/>
  <c r="D259" i="1"/>
  <c r="D120" i="1" s="1"/>
  <c r="E259" i="1"/>
  <c r="E120" i="1" s="1"/>
  <c r="F259" i="1"/>
  <c r="F120" i="1" s="1"/>
  <c r="G259" i="1"/>
  <c r="G120" i="1" s="1"/>
  <c r="H259" i="1"/>
  <c r="H120" i="1" s="1"/>
  <c r="I259" i="1"/>
  <c r="I120" i="1" s="1"/>
  <c r="J259" i="1"/>
  <c r="J120" i="1" s="1"/>
  <c r="K259" i="1"/>
  <c r="K120" i="1" s="1"/>
  <c r="L259" i="1"/>
  <c r="L120" i="1" s="1"/>
  <c r="M259" i="1"/>
  <c r="M120" i="1" s="1"/>
  <c r="N259" i="1"/>
  <c r="N120" i="1" s="1"/>
  <c r="O259" i="1"/>
  <c r="O120" i="1" s="1"/>
  <c r="P259" i="1"/>
  <c r="P120" i="1" s="1"/>
  <c r="Q259" i="1"/>
  <c r="Q120" i="1" s="1"/>
  <c r="S259" i="1"/>
  <c r="S120" i="1" s="1"/>
  <c r="T259" i="1"/>
  <c r="T120" i="1" s="1"/>
  <c r="U259" i="1"/>
  <c r="U120" i="1" s="1"/>
  <c r="V259" i="1"/>
  <c r="V120" i="1" s="1"/>
  <c r="V141" i="1" s="1"/>
  <c r="W259" i="1"/>
  <c r="W120" i="1" s="1"/>
  <c r="W141" i="1" s="1"/>
  <c r="X259" i="1"/>
  <c r="X120" i="1" s="1"/>
  <c r="Y259" i="1"/>
  <c r="Y120" i="1" s="1"/>
  <c r="Z259" i="1"/>
  <c r="Z120" i="1" s="1"/>
  <c r="AA259" i="1"/>
  <c r="AA120" i="1" s="1"/>
  <c r="AC259" i="1"/>
  <c r="AC120" i="1" s="1"/>
  <c r="AD259" i="1"/>
  <c r="AD120" i="1" s="1"/>
  <c r="AG259" i="1"/>
  <c r="AG120" i="1" s="1"/>
  <c r="AH259" i="1"/>
  <c r="AH120" i="1" s="1"/>
  <c r="AJ259" i="1"/>
  <c r="AJ120" i="1" s="1"/>
  <c r="AK259" i="1"/>
  <c r="AK120" i="1" s="1"/>
  <c r="AL259" i="1"/>
  <c r="AL120" i="1" s="1"/>
  <c r="AM259" i="1"/>
  <c r="AM120" i="1" s="1"/>
  <c r="AM141" i="1" s="1"/>
  <c r="AN259" i="1"/>
  <c r="AN120" i="1" s="1"/>
  <c r="AO259" i="1"/>
  <c r="AO120" i="1" s="1"/>
  <c r="AP259" i="1"/>
  <c r="AP120" i="1" s="1"/>
  <c r="AQ259" i="1"/>
  <c r="AQ120" i="1" s="1"/>
  <c r="AR259" i="1"/>
  <c r="AR120" i="1" s="1"/>
  <c r="AS259" i="1"/>
  <c r="AS120" i="1" s="1"/>
  <c r="AT259" i="1"/>
  <c r="AT120" i="1" s="1"/>
  <c r="AU259" i="1"/>
  <c r="AU120" i="1" s="1"/>
  <c r="AV259" i="1"/>
  <c r="AV120" i="1" s="1"/>
  <c r="AW259" i="1"/>
  <c r="AW120" i="1" s="1"/>
  <c r="AX259" i="1"/>
  <c r="AX120" i="1" s="1"/>
  <c r="AY259" i="1"/>
  <c r="AY120" i="1" s="1"/>
  <c r="BB259" i="1"/>
  <c r="BB120" i="1" s="1"/>
  <c r="BC259" i="1"/>
  <c r="BC120" i="1" s="1"/>
  <c r="BD259" i="1"/>
  <c r="BD120" i="1" s="1"/>
  <c r="BF259" i="1"/>
  <c r="BF120" i="1" s="1"/>
  <c r="BG259" i="1"/>
  <c r="BG120" i="1" s="1"/>
  <c r="BI259" i="1"/>
  <c r="BI120" i="1" s="1"/>
  <c r="BJ259" i="1"/>
  <c r="BJ120" i="1" s="1"/>
  <c r="BK259" i="1"/>
  <c r="BK120" i="1" s="1"/>
  <c r="BL259" i="1"/>
  <c r="BL120" i="1" s="1"/>
  <c r="BM259" i="1"/>
  <c r="BM120" i="1" s="1"/>
  <c r="BN259" i="1"/>
  <c r="BN120" i="1" s="1"/>
  <c r="BO259" i="1"/>
  <c r="BO120" i="1" s="1"/>
  <c r="BR259" i="1"/>
  <c r="BR120" i="1" s="1"/>
  <c r="BS259" i="1"/>
  <c r="BS120" i="1" s="1"/>
  <c r="BT259" i="1"/>
  <c r="BT120" i="1" s="1"/>
  <c r="BV259" i="1"/>
  <c r="BV120" i="1" s="1"/>
  <c r="BW259" i="1"/>
  <c r="BW120" i="1" s="1"/>
  <c r="BX259" i="1"/>
  <c r="BX120" i="1" s="1"/>
  <c r="CB259" i="1"/>
  <c r="CB120" i="1" s="1"/>
  <c r="CC259" i="1"/>
  <c r="CC120" i="1" s="1"/>
  <c r="CD259" i="1"/>
  <c r="CD120" i="1" s="1"/>
  <c r="CE259" i="1"/>
  <c r="CE120" i="1" s="1"/>
  <c r="CF259" i="1"/>
  <c r="CF120" i="1" s="1"/>
  <c r="CH259" i="1"/>
  <c r="CH120" i="1" s="1"/>
  <c r="CJ259" i="1"/>
  <c r="CJ120" i="1" s="1"/>
  <c r="CL259" i="1"/>
  <c r="CL120" i="1" s="1"/>
  <c r="CM259" i="1"/>
  <c r="CM120" i="1" s="1"/>
  <c r="CN259" i="1"/>
  <c r="CN120" i="1" s="1"/>
  <c r="CO259" i="1"/>
  <c r="CO120" i="1" s="1"/>
  <c r="CP259" i="1"/>
  <c r="CP120" i="1" s="1"/>
  <c r="CQ259" i="1"/>
  <c r="CQ120" i="1" s="1"/>
  <c r="CR259" i="1"/>
  <c r="CR120" i="1" s="1"/>
  <c r="CS259" i="1"/>
  <c r="CS120" i="1" s="1"/>
  <c r="CU259" i="1"/>
  <c r="CU120" i="1" s="1"/>
  <c r="CV259" i="1"/>
  <c r="CV120" i="1" s="1"/>
  <c r="CW259" i="1"/>
  <c r="CW120" i="1" s="1"/>
  <c r="CX259" i="1"/>
  <c r="CX120" i="1" s="1"/>
  <c r="CY259" i="1"/>
  <c r="CY120" i="1" s="1"/>
  <c r="CZ259" i="1"/>
  <c r="CZ120" i="1" s="1"/>
  <c r="DA259" i="1"/>
  <c r="DA120" i="1" s="1"/>
  <c r="DH123" i="1"/>
  <c r="B230" i="1"/>
  <c r="C230" i="1"/>
  <c r="B233" i="1"/>
  <c r="C233" i="1"/>
  <c r="B234" i="1"/>
  <c r="C234" i="1"/>
  <c r="B307" i="1"/>
  <c r="C307" i="1"/>
  <c r="CP234" i="1"/>
  <c r="CP233" i="1"/>
  <c r="CP232" i="1"/>
  <c r="CP231" i="1"/>
  <c r="CP230" i="1"/>
  <c r="CP220" i="1"/>
  <c r="CP209" i="1"/>
  <c r="CP210" i="1"/>
  <c r="CP211" i="1"/>
  <c r="CP195" i="1"/>
  <c r="CP196" i="1"/>
  <c r="CP176" i="1"/>
  <c r="CP208" i="1" s="1"/>
  <c r="CP146" i="1"/>
  <c r="CP130" i="1"/>
  <c r="CP131" i="1" s="1"/>
  <c r="CP118" i="1"/>
  <c r="CQ118" i="1"/>
  <c r="CP87" i="1"/>
  <c r="CP86" i="1" s="1"/>
  <c r="DH88" i="1"/>
  <c r="BW234" i="1"/>
  <c r="BV234" i="1"/>
  <c r="BW233" i="1"/>
  <c r="BW230" i="1"/>
  <c r="BW231" i="1"/>
  <c r="BW232" i="1"/>
  <c r="BW220" i="1"/>
  <c r="BW209" i="1"/>
  <c r="BW211" i="1" s="1"/>
  <c r="BV209" i="1"/>
  <c r="BV210" i="1"/>
  <c r="BV211" i="1"/>
  <c r="BW176" i="1"/>
  <c r="BW217" i="1" s="1"/>
  <c r="BW146" i="1"/>
  <c r="BW130" i="1"/>
  <c r="BW131" i="1" s="1"/>
  <c r="BW87" i="1"/>
  <c r="BW86" i="1" s="1"/>
  <c r="BR7" i="1"/>
  <c r="BO7" i="1"/>
  <c r="BR307" i="1"/>
  <c r="BO307" i="1"/>
  <c r="BR234" i="1"/>
  <c r="BO234" i="1"/>
  <c r="BR233" i="1"/>
  <c r="BO233" i="1"/>
  <c r="BR230" i="1"/>
  <c r="BO230" i="1"/>
  <c r="BR220" i="1"/>
  <c r="BO220" i="1"/>
  <c r="BR218" i="1"/>
  <c r="BO218" i="1"/>
  <c r="BR211" i="1"/>
  <c r="BO211" i="1"/>
  <c r="BR210" i="1"/>
  <c r="BO210" i="1"/>
  <c r="BR209" i="1"/>
  <c r="BO209" i="1"/>
  <c r="BR176" i="1"/>
  <c r="BR217" i="1" s="1"/>
  <c r="BO176" i="1"/>
  <c r="BO217" i="1" s="1"/>
  <c r="BR146" i="1"/>
  <c r="BO146" i="1"/>
  <c r="BR130" i="1"/>
  <c r="BO130" i="1"/>
  <c r="BO131" i="1" s="1"/>
  <c r="BR116" i="1"/>
  <c r="BO116" i="1"/>
  <c r="BR115" i="1"/>
  <c r="BO115" i="1"/>
  <c r="BR114" i="1"/>
  <c r="BR232" i="1" s="1"/>
  <c r="BO114" i="1"/>
  <c r="BO232" i="1" s="1"/>
  <c r="BR113" i="1"/>
  <c r="BR231" i="1" s="1"/>
  <c r="BO113" i="1"/>
  <c r="BO231" i="1" s="1"/>
  <c r="BR112" i="1"/>
  <c r="BO112" i="1"/>
  <c r="BR102" i="1"/>
  <c r="BO102" i="1"/>
  <c r="BR87" i="1"/>
  <c r="BR86" i="1" s="1"/>
  <c r="BO87" i="1"/>
  <c r="BO229" i="1" s="1"/>
  <c r="DG120" i="1"/>
  <c r="DG162" i="1" s="1"/>
  <c r="DF120" i="1"/>
  <c r="DF162" i="1" s="1"/>
  <c r="DF192" i="1" s="1"/>
  <c r="DE120" i="1"/>
  <c r="DD120" i="1"/>
  <c r="DD162" i="1" s="1"/>
  <c r="DD163" i="1" s="1"/>
  <c r="DD193" i="1" s="1"/>
  <c r="DC120" i="1"/>
  <c r="DB120" i="1"/>
  <c r="DB141" i="1" s="1"/>
  <c r="DI256" i="1"/>
  <c r="DI255" i="1"/>
  <c r="W7" i="1"/>
  <c r="V234" i="1"/>
  <c r="V233" i="1"/>
  <c r="V230" i="1"/>
  <c r="V220" i="1"/>
  <c r="V218" i="1"/>
  <c r="V211" i="1"/>
  <c r="V210" i="1"/>
  <c r="V209" i="1"/>
  <c r="V176" i="1"/>
  <c r="V208" i="1" s="1"/>
  <c r="V146" i="1"/>
  <c r="V130" i="1"/>
  <c r="V131" i="1" s="1"/>
  <c r="V116" i="1"/>
  <c r="V115" i="1"/>
  <c r="V114" i="1"/>
  <c r="V232" i="1" s="1"/>
  <c r="V113" i="1"/>
  <c r="V231" i="1" s="1"/>
  <c r="V112" i="1"/>
  <c r="V102" i="1"/>
  <c r="V87" i="1"/>
  <c r="V111" i="1" s="1"/>
  <c r="BC7" i="1"/>
  <c r="BC307" i="1"/>
  <c r="BC234" i="1"/>
  <c r="BC233" i="1"/>
  <c r="BC230" i="1"/>
  <c r="BC220" i="1"/>
  <c r="BC218" i="1"/>
  <c r="BC211" i="1"/>
  <c r="BC210" i="1"/>
  <c r="BC209" i="1"/>
  <c r="BC176" i="1"/>
  <c r="BC208" i="1" s="1"/>
  <c r="BC146" i="1"/>
  <c r="BC144" i="1"/>
  <c r="BC130" i="1"/>
  <c r="BC145" i="1" s="1"/>
  <c r="BC116" i="1"/>
  <c r="BC115" i="1"/>
  <c r="BC114" i="1"/>
  <c r="BC113" i="1"/>
  <c r="BC231" i="1" s="1"/>
  <c r="BC112" i="1"/>
  <c r="BC102" i="1"/>
  <c r="BC87" i="1"/>
  <c r="BC111" i="1" s="1"/>
  <c r="DI252" i="1"/>
  <c r="DI253" i="1"/>
  <c r="DI254" i="1"/>
  <c r="L234" i="1"/>
  <c r="L233" i="1"/>
  <c r="L232" i="1"/>
  <c r="L231" i="1"/>
  <c r="L230" i="1"/>
  <c r="L118" i="1"/>
  <c r="L87" i="1"/>
  <c r="L86" i="1" s="1"/>
  <c r="L133" i="1" s="1"/>
  <c r="DI238" i="1"/>
  <c r="DI239" i="1"/>
  <c r="DI240" i="1"/>
  <c r="DI241" i="1"/>
  <c r="DI242" i="1"/>
  <c r="DI243" i="1"/>
  <c r="DI244" i="1"/>
  <c r="DI245" i="1"/>
  <c r="DI246" i="1"/>
  <c r="DI247" i="1"/>
  <c r="DI248" i="1"/>
  <c r="DI249" i="1"/>
  <c r="DI250" i="1"/>
  <c r="DI251" i="1"/>
  <c r="DI237" i="1"/>
  <c r="DI197" i="1"/>
  <c r="DI198" i="1"/>
  <c r="DI199" i="1"/>
  <c r="DI200" i="1"/>
  <c r="DI201" i="1"/>
  <c r="DI202" i="1"/>
  <c r="DI203" i="1"/>
  <c r="DI204" i="1"/>
  <c r="DE191" i="1"/>
  <c r="DG176" i="1"/>
  <c r="DF176" i="1"/>
  <c r="DF208" i="1" s="1"/>
  <c r="DE176" i="1"/>
  <c r="DD176" i="1"/>
  <c r="DC176" i="1"/>
  <c r="DB176" i="1"/>
  <c r="DB217" i="1" s="1"/>
  <c r="DA176" i="1"/>
  <c r="DA217" i="1" s="1"/>
  <c r="CZ176" i="1"/>
  <c r="CY176" i="1"/>
  <c r="CY217" i="1" s="1"/>
  <c r="CX176" i="1"/>
  <c r="CX217" i="1" s="1"/>
  <c r="CW176" i="1"/>
  <c r="CV176" i="1"/>
  <c r="CV208" i="1" s="1"/>
  <c r="CU176" i="1"/>
  <c r="CU217" i="1" s="1"/>
  <c r="CS176" i="1"/>
  <c r="CS208" i="1" s="1"/>
  <c r="CR176" i="1"/>
  <c r="CR208" i="1" s="1"/>
  <c r="CQ176" i="1"/>
  <c r="CQ217" i="1" s="1"/>
  <c r="CO176" i="1"/>
  <c r="CO217" i="1" s="1"/>
  <c r="CN176" i="1"/>
  <c r="CN208" i="1" s="1"/>
  <c r="CM176" i="1"/>
  <c r="CL176" i="1"/>
  <c r="CL208" i="1" s="1"/>
  <c r="CJ176" i="1"/>
  <c r="CH176" i="1"/>
  <c r="CH208" i="1" s="1"/>
  <c r="CE176" i="1"/>
  <c r="CD176" i="1"/>
  <c r="CD208" i="1" s="1"/>
  <c r="CC176" i="1"/>
  <c r="CB176" i="1"/>
  <c r="CB208" i="1" s="1"/>
  <c r="BX176" i="1"/>
  <c r="BV176" i="1"/>
  <c r="BT176" i="1"/>
  <c r="BT208" i="1" s="1"/>
  <c r="BS176" i="1"/>
  <c r="BN176" i="1"/>
  <c r="BN217" i="1" s="1"/>
  <c r="BM176" i="1"/>
  <c r="BM217" i="1" s="1"/>
  <c r="BL176" i="1"/>
  <c r="BL217" i="1" s="1"/>
  <c r="BK176" i="1"/>
  <c r="BK208" i="1" s="1"/>
  <c r="BJ176" i="1"/>
  <c r="BJ217" i="1" s="1"/>
  <c r="BI176" i="1"/>
  <c r="BI208" i="1" s="1"/>
  <c r="BG176" i="1"/>
  <c r="BF176" i="1"/>
  <c r="BF208" i="1" s="1"/>
  <c r="BD176" i="1"/>
  <c r="BD208" i="1" s="1"/>
  <c r="BB176" i="1"/>
  <c r="BB217" i="1" s="1"/>
  <c r="AY176" i="1"/>
  <c r="AY217" i="1" s="1"/>
  <c r="AX176" i="1"/>
  <c r="AX217" i="1" s="1"/>
  <c r="AW176" i="1"/>
  <c r="AW217" i="1" s="1"/>
  <c r="AV176" i="1"/>
  <c r="AV217" i="1" s="1"/>
  <c r="AU176" i="1"/>
  <c r="AT176" i="1"/>
  <c r="AT208" i="1" s="1"/>
  <c r="AS176" i="1"/>
  <c r="AR176" i="1"/>
  <c r="AR217" i="1" s="1"/>
  <c r="AQ176" i="1"/>
  <c r="AQ208" i="1" s="1"/>
  <c r="AP176" i="1"/>
  <c r="AP217" i="1" s="1"/>
  <c r="AO176" i="1"/>
  <c r="AO217" i="1" s="1"/>
  <c r="AN176" i="1"/>
  <c r="AM176" i="1"/>
  <c r="AL176" i="1"/>
  <c r="AL208" i="1" s="1"/>
  <c r="AK176" i="1"/>
  <c r="AK208" i="1" s="1"/>
  <c r="AJ176" i="1"/>
  <c r="AH176" i="1"/>
  <c r="AH217" i="1" s="1"/>
  <c r="AG176" i="1"/>
  <c r="AG208" i="1" s="1"/>
  <c r="AC176" i="1"/>
  <c r="AC217" i="1" s="1"/>
  <c r="AA176" i="1"/>
  <c r="AA217" i="1" s="1"/>
  <c r="Z176" i="1"/>
  <c r="Z208" i="1" s="1"/>
  <c r="Y176" i="1"/>
  <c r="Y208" i="1" s="1"/>
  <c r="X176" i="1"/>
  <c r="X208" i="1" s="1"/>
  <c r="W176" i="1"/>
  <c r="W208" i="1" s="1"/>
  <c r="U176" i="1"/>
  <c r="U208" i="1" s="1"/>
  <c r="T176" i="1"/>
  <c r="T208" i="1" s="1"/>
  <c r="S176" i="1"/>
  <c r="S208" i="1" s="1"/>
  <c r="Q176" i="1"/>
  <c r="Q217" i="1" s="1"/>
  <c r="P176" i="1"/>
  <c r="O176" i="1"/>
  <c r="O208" i="1" s="1"/>
  <c r="N176" i="1"/>
  <c r="N217" i="1" s="1"/>
  <c r="M176" i="1"/>
  <c r="DI187" i="1"/>
  <c r="DI188" i="1"/>
  <c r="DI189" i="1"/>
  <c r="Y7" i="1"/>
  <c r="Y307" i="1"/>
  <c r="Y234" i="1"/>
  <c r="Y233" i="1"/>
  <c r="Y230" i="1"/>
  <c r="Y220" i="1"/>
  <c r="Y218" i="1"/>
  <c r="Y211" i="1"/>
  <c r="Y210" i="1"/>
  <c r="Y209" i="1"/>
  <c r="Y146" i="1"/>
  <c r="Y130" i="1"/>
  <c r="Y116" i="1"/>
  <c r="Y115" i="1"/>
  <c r="Y114" i="1"/>
  <c r="Y113" i="1"/>
  <c r="Y231" i="1" s="1"/>
  <c r="Y112" i="1"/>
  <c r="Y102" i="1"/>
  <c r="Y87" i="1"/>
  <c r="Y111" i="1" s="1"/>
  <c r="X7" i="1"/>
  <c r="X307" i="1"/>
  <c r="X234" i="1"/>
  <c r="X233" i="1"/>
  <c r="X230" i="1"/>
  <c r="X220" i="1"/>
  <c r="X218" i="1"/>
  <c r="X211" i="1"/>
  <c r="X210" i="1"/>
  <c r="X209" i="1"/>
  <c r="X146" i="1"/>
  <c r="X144" i="1"/>
  <c r="X130" i="1"/>
  <c r="X145" i="1" s="1"/>
  <c r="X116" i="1"/>
  <c r="X115" i="1"/>
  <c r="X114" i="1"/>
  <c r="X232" i="1" s="1"/>
  <c r="X113" i="1"/>
  <c r="X231" i="1" s="1"/>
  <c r="X112" i="1"/>
  <c r="X102" i="1"/>
  <c r="X87" i="1"/>
  <c r="X111" i="1" s="1"/>
  <c r="T7" i="1"/>
  <c r="T234" i="1"/>
  <c r="T233" i="1"/>
  <c r="T232" i="1"/>
  <c r="T231" i="1"/>
  <c r="T230" i="1"/>
  <c r="T220" i="1"/>
  <c r="T218" i="1"/>
  <c r="T211" i="1"/>
  <c r="T210" i="1"/>
  <c r="T209" i="1"/>
  <c r="T146" i="1"/>
  <c r="T130" i="1"/>
  <c r="T87" i="1"/>
  <c r="T86" i="1" s="1"/>
  <c r="AM7" i="1"/>
  <c r="AM307" i="1"/>
  <c r="AM234" i="1"/>
  <c r="AM233" i="1"/>
  <c r="AM230" i="1"/>
  <c r="AM220" i="1"/>
  <c r="AM218" i="1"/>
  <c r="AM211" i="1"/>
  <c r="AM210" i="1"/>
  <c r="AM209" i="1"/>
  <c r="AM146" i="1"/>
  <c r="AM144" i="1"/>
  <c r="AM130" i="1"/>
  <c r="AM145" i="1" s="1"/>
  <c r="AM116" i="1"/>
  <c r="AM115" i="1"/>
  <c r="AM114" i="1"/>
  <c r="AM232" i="1" s="1"/>
  <c r="AM113" i="1"/>
  <c r="AM231" i="1" s="1"/>
  <c r="AM112" i="1"/>
  <c r="AM102" i="1"/>
  <c r="AM87" i="1"/>
  <c r="AM86" i="1" s="1"/>
  <c r="AM139" i="1" s="1"/>
  <c r="AH234" i="1"/>
  <c r="AH233" i="1"/>
  <c r="AH232" i="1"/>
  <c r="AH231" i="1"/>
  <c r="AH230" i="1"/>
  <c r="AH220" i="1"/>
  <c r="AH218" i="1"/>
  <c r="AH211" i="1"/>
  <c r="AH210" i="1"/>
  <c r="AH209" i="1"/>
  <c r="AH146" i="1"/>
  <c r="AH130" i="1"/>
  <c r="AH131" i="1" s="1"/>
  <c r="AH118" i="1"/>
  <c r="AH87" i="1"/>
  <c r="AG7" i="1"/>
  <c r="AG307" i="1"/>
  <c r="AG234" i="1"/>
  <c r="AG233" i="1"/>
  <c r="AG230" i="1"/>
  <c r="AG220" i="1"/>
  <c r="AG218" i="1"/>
  <c r="AG211" i="1"/>
  <c r="AG210" i="1"/>
  <c r="AG209" i="1"/>
  <c r="AG146" i="1"/>
  <c r="AG144" i="1"/>
  <c r="AG130" i="1"/>
  <c r="AG145" i="1" s="1"/>
  <c r="AG116" i="1"/>
  <c r="AG115" i="1"/>
  <c r="AG114" i="1"/>
  <c r="AG232" i="1" s="1"/>
  <c r="AG113" i="1"/>
  <c r="AG231" i="1" s="1"/>
  <c r="AG112" i="1"/>
  <c r="AG102" i="1"/>
  <c r="AG87" i="1"/>
  <c r="BD307" i="1"/>
  <c r="BD234" i="1"/>
  <c r="BD233" i="1"/>
  <c r="BD230" i="1"/>
  <c r="BD220" i="1"/>
  <c r="BD218" i="1"/>
  <c r="BD211" i="1"/>
  <c r="BD210" i="1"/>
  <c r="BD209" i="1"/>
  <c r="BD146" i="1"/>
  <c r="BD144" i="1"/>
  <c r="BD130" i="1"/>
  <c r="BD131" i="1" s="1"/>
  <c r="BD116" i="1"/>
  <c r="BD115" i="1"/>
  <c r="BD114" i="1"/>
  <c r="BD232" i="1" s="1"/>
  <c r="BD113" i="1"/>
  <c r="BD231" i="1" s="1"/>
  <c r="BD112" i="1"/>
  <c r="BD102" i="1"/>
  <c r="BD87" i="1"/>
  <c r="BD86" i="1" s="1"/>
  <c r="BB234" i="1"/>
  <c r="BB233" i="1"/>
  <c r="BB230" i="1"/>
  <c r="BB220" i="1"/>
  <c r="BB218" i="1"/>
  <c r="BB211" i="1"/>
  <c r="BB210" i="1"/>
  <c r="BB209" i="1"/>
  <c r="BB146" i="1"/>
  <c r="BB130" i="1"/>
  <c r="BB131" i="1" s="1"/>
  <c r="BB116" i="1"/>
  <c r="BB115" i="1"/>
  <c r="BB114" i="1"/>
  <c r="BB232" i="1" s="1"/>
  <c r="BB113" i="1"/>
  <c r="BB112" i="1"/>
  <c r="BB102" i="1"/>
  <c r="BB87" i="1"/>
  <c r="BB111" i="1" s="1"/>
  <c r="AT7" i="1"/>
  <c r="AT118" i="1" s="1"/>
  <c r="AT234" i="1"/>
  <c r="AT233" i="1"/>
  <c r="AT232" i="1"/>
  <c r="AT231" i="1"/>
  <c r="AT230" i="1"/>
  <c r="AT220" i="1"/>
  <c r="AT218" i="1"/>
  <c r="AT211" i="1"/>
  <c r="AT210" i="1"/>
  <c r="AT209" i="1"/>
  <c r="AT146" i="1"/>
  <c r="AT130" i="1"/>
  <c r="AT87" i="1"/>
  <c r="AT229" i="1" s="1"/>
  <c r="AS307" i="1"/>
  <c r="AS234" i="1"/>
  <c r="AS233" i="1"/>
  <c r="AS230" i="1"/>
  <c r="AS220" i="1"/>
  <c r="AS218" i="1"/>
  <c r="AS211" i="1"/>
  <c r="AS210" i="1"/>
  <c r="AS209" i="1"/>
  <c r="AS146" i="1"/>
  <c r="AS144" i="1"/>
  <c r="AS130" i="1"/>
  <c r="AS131" i="1" s="1"/>
  <c r="AS116" i="1"/>
  <c r="AS115" i="1"/>
  <c r="AS114" i="1"/>
  <c r="AS232" i="1" s="1"/>
  <c r="AS113" i="1"/>
  <c r="AS231" i="1" s="1"/>
  <c r="AS112" i="1"/>
  <c r="AS102" i="1"/>
  <c r="AS87" i="1"/>
  <c r="AS229" i="1" s="1"/>
  <c r="AU7" i="1"/>
  <c r="AU307" i="1"/>
  <c r="AU234" i="1"/>
  <c r="AU233" i="1"/>
  <c r="AU230" i="1"/>
  <c r="AU220" i="1"/>
  <c r="AU218" i="1"/>
  <c r="AU211" i="1"/>
  <c r="AU210" i="1"/>
  <c r="AU209" i="1"/>
  <c r="AU146" i="1"/>
  <c r="AU144" i="1"/>
  <c r="AU130" i="1"/>
  <c r="AU145" i="1" s="1"/>
  <c r="AU116" i="1"/>
  <c r="AU115" i="1"/>
  <c r="AU114" i="1"/>
  <c r="AU232" i="1" s="1"/>
  <c r="AU113" i="1"/>
  <c r="AU231" i="1" s="1"/>
  <c r="AU112" i="1"/>
  <c r="AU102" i="1"/>
  <c r="AU87" i="1"/>
  <c r="AU229" i="1" s="1"/>
  <c r="AV307" i="1"/>
  <c r="AV234" i="1"/>
  <c r="AV233" i="1"/>
  <c r="AV230" i="1"/>
  <c r="AV220" i="1"/>
  <c r="AV218" i="1"/>
  <c r="AV211" i="1"/>
  <c r="AV210" i="1"/>
  <c r="AV209" i="1"/>
  <c r="AV146" i="1"/>
  <c r="AV144" i="1"/>
  <c r="AV130" i="1"/>
  <c r="AV145" i="1" s="1"/>
  <c r="AV116" i="1"/>
  <c r="AV115" i="1"/>
  <c r="AV114" i="1"/>
  <c r="AV232" i="1" s="1"/>
  <c r="AV113" i="1"/>
  <c r="AV231" i="1" s="1"/>
  <c r="AV112" i="1"/>
  <c r="AV102" i="1"/>
  <c r="AV87" i="1"/>
  <c r="AV229" i="1" s="1"/>
  <c r="BF7" i="1"/>
  <c r="BF307" i="1"/>
  <c r="BF234" i="1"/>
  <c r="BF233" i="1"/>
  <c r="BF230" i="1"/>
  <c r="BF220" i="1"/>
  <c r="BF218" i="1"/>
  <c r="BF211" i="1"/>
  <c r="BF210" i="1"/>
  <c r="BF209" i="1"/>
  <c r="BF144" i="1"/>
  <c r="BF145" i="1"/>
  <c r="BF116" i="1"/>
  <c r="BF115" i="1"/>
  <c r="BF114" i="1"/>
  <c r="BF232" i="1" s="1"/>
  <c r="BF113" i="1"/>
  <c r="BF231" i="1" s="1"/>
  <c r="BF112" i="1"/>
  <c r="BF102" i="1"/>
  <c r="BF87" i="1"/>
  <c r="BF229" i="1" s="1"/>
  <c r="AD7" i="1"/>
  <c r="AD118" i="1" s="1"/>
  <c r="AD234" i="1"/>
  <c r="AD233" i="1"/>
  <c r="AD232" i="1"/>
  <c r="AD231" i="1"/>
  <c r="AD230" i="1"/>
  <c r="AD220" i="1"/>
  <c r="AD218" i="1"/>
  <c r="AD211" i="1"/>
  <c r="AD146" i="1"/>
  <c r="AD130" i="1"/>
  <c r="AD87" i="1"/>
  <c r="AD229" i="1" s="1"/>
  <c r="Z7" i="1"/>
  <c r="Z307" i="1"/>
  <c r="Z234" i="1"/>
  <c r="Z233" i="1"/>
  <c r="Z230" i="1"/>
  <c r="Z220" i="1"/>
  <c r="Z218" i="1"/>
  <c r="Z211" i="1"/>
  <c r="Z210" i="1"/>
  <c r="Z209" i="1"/>
  <c r="Z146" i="1"/>
  <c r="Z144" i="1"/>
  <c r="Z130" i="1"/>
  <c r="Z145" i="1" s="1"/>
  <c r="Z116" i="1"/>
  <c r="Z115" i="1"/>
  <c r="Z114" i="1"/>
  <c r="Z232" i="1" s="1"/>
  <c r="Z113" i="1"/>
  <c r="Z231" i="1" s="1"/>
  <c r="Z112" i="1"/>
  <c r="Z102" i="1"/>
  <c r="Z87" i="1"/>
  <c r="Z229" i="1" s="1"/>
  <c r="S7" i="1"/>
  <c r="S118" i="1" s="1"/>
  <c r="S234" i="1"/>
  <c r="S233" i="1"/>
  <c r="S232" i="1"/>
  <c r="S231" i="1"/>
  <c r="S230" i="1"/>
  <c r="S220" i="1"/>
  <c r="S218" i="1"/>
  <c r="S211" i="1"/>
  <c r="S210" i="1"/>
  <c r="S209" i="1"/>
  <c r="S146" i="1"/>
  <c r="S130" i="1"/>
  <c r="S131" i="1" s="1"/>
  <c r="S87" i="1"/>
  <c r="S86" i="1" s="1"/>
  <c r="DA146" i="1"/>
  <c r="CZ146" i="1"/>
  <c r="CY146" i="1"/>
  <c r="CX146" i="1"/>
  <c r="CW146" i="1"/>
  <c r="CV146" i="1"/>
  <c r="CU146" i="1"/>
  <c r="CS146" i="1"/>
  <c r="CR146" i="1"/>
  <c r="CQ146" i="1"/>
  <c r="CO146" i="1"/>
  <c r="CN146" i="1"/>
  <c r="CM146" i="1"/>
  <c r="CL146" i="1"/>
  <c r="CJ146" i="1"/>
  <c r="CH146" i="1"/>
  <c r="CF146" i="1"/>
  <c r="CE146" i="1"/>
  <c r="CD146" i="1"/>
  <c r="CC146" i="1"/>
  <c r="CB146" i="1"/>
  <c r="BX146" i="1"/>
  <c r="BV146" i="1"/>
  <c r="BT146" i="1"/>
  <c r="BS146" i="1"/>
  <c r="BN146" i="1"/>
  <c r="BM146" i="1"/>
  <c r="BL146" i="1"/>
  <c r="BK146" i="1"/>
  <c r="BJ146" i="1"/>
  <c r="BI146" i="1"/>
  <c r="BG146" i="1"/>
  <c r="AY146" i="1"/>
  <c r="AX146" i="1"/>
  <c r="AW146" i="1"/>
  <c r="AR146" i="1"/>
  <c r="AQ146" i="1"/>
  <c r="AP146" i="1"/>
  <c r="AO146" i="1"/>
  <c r="AN146" i="1"/>
  <c r="AL146" i="1"/>
  <c r="AK146" i="1"/>
  <c r="AJ146" i="1"/>
  <c r="AC146" i="1"/>
  <c r="U146" i="1"/>
  <c r="Q146" i="1"/>
  <c r="P146" i="1"/>
  <c r="O146" i="1"/>
  <c r="N146" i="1"/>
  <c r="M146" i="1"/>
  <c r="DI174" i="1"/>
  <c r="DI173" i="1"/>
  <c r="DI172" i="1"/>
  <c r="DI171" i="1"/>
  <c r="DI170" i="1"/>
  <c r="DI169" i="1"/>
  <c r="DI168" i="1"/>
  <c r="DI167" i="1"/>
  <c r="DI152" i="1"/>
  <c r="DI153" i="1"/>
  <c r="DI154" i="1"/>
  <c r="DI155" i="1"/>
  <c r="DI156" i="1"/>
  <c r="DI157" i="1"/>
  <c r="DI158" i="1"/>
  <c r="DI159" i="1"/>
  <c r="DI147" i="1"/>
  <c r="A162" i="1"/>
  <c r="DI162" i="1" s="1"/>
  <c r="K234" i="1"/>
  <c r="K233" i="1"/>
  <c r="K232" i="1"/>
  <c r="K231" i="1"/>
  <c r="K230" i="1"/>
  <c r="K118" i="1"/>
  <c r="K87" i="1"/>
  <c r="K229" i="1" s="1"/>
  <c r="DH242" i="1"/>
  <c r="AC234" i="1"/>
  <c r="AC233" i="1"/>
  <c r="AC232" i="1"/>
  <c r="AC231" i="1"/>
  <c r="AC230" i="1"/>
  <c r="AC220" i="1"/>
  <c r="AC218" i="1"/>
  <c r="AC211" i="1"/>
  <c r="AC210" i="1"/>
  <c r="AC209" i="1"/>
  <c r="AC130" i="1"/>
  <c r="AC118" i="1"/>
  <c r="AC87" i="1"/>
  <c r="AC229" i="1" s="1"/>
  <c r="AN118" i="1"/>
  <c r="AO118" i="1"/>
  <c r="AP118" i="1"/>
  <c r="CQ230" i="1"/>
  <c r="CQ231" i="1"/>
  <c r="CQ232" i="1"/>
  <c r="CQ233" i="1"/>
  <c r="CQ234" i="1"/>
  <c r="CQ220" i="1"/>
  <c r="CQ218" i="1"/>
  <c r="CQ209" i="1"/>
  <c r="CQ210" i="1"/>
  <c r="CQ211" i="1"/>
  <c r="CQ130" i="1"/>
  <c r="CQ131" i="1" s="1"/>
  <c r="CQ87" i="1"/>
  <c r="CQ229" i="1" s="1"/>
  <c r="AJ230" i="1"/>
  <c r="AJ231" i="1"/>
  <c r="AJ232" i="1"/>
  <c r="AJ233" i="1"/>
  <c r="AJ234" i="1"/>
  <c r="AJ220" i="1"/>
  <c r="AJ218" i="1"/>
  <c r="AJ209" i="1"/>
  <c r="AJ210" i="1"/>
  <c r="AJ211" i="1"/>
  <c r="AJ130" i="1"/>
  <c r="AJ131" i="1" s="1"/>
  <c r="AJ118" i="1"/>
  <c r="AJ87" i="1"/>
  <c r="AJ86" i="1" s="1"/>
  <c r="I230" i="1"/>
  <c r="J230" i="1"/>
  <c r="I231" i="1"/>
  <c r="J231" i="1"/>
  <c r="I232" i="1"/>
  <c r="J232" i="1"/>
  <c r="I233" i="1"/>
  <c r="J233" i="1"/>
  <c r="I234" i="1"/>
  <c r="J234" i="1"/>
  <c r="I118" i="1"/>
  <c r="J118" i="1"/>
  <c r="I87" i="1"/>
  <c r="I229" i="1" s="1"/>
  <c r="J87" i="1"/>
  <c r="J86" i="1" s="1"/>
  <c r="J133" i="1" s="1"/>
  <c r="DF92" i="1"/>
  <c r="DD92" i="1"/>
  <c r="DC92" i="1"/>
  <c r="DC234" i="1" s="1"/>
  <c r="CY230" i="1"/>
  <c r="CZ230" i="1"/>
  <c r="CY231" i="1"/>
  <c r="CZ231" i="1"/>
  <c r="CY232" i="1"/>
  <c r="CZ232" i="1"/>
  <c r="CY233" i="1"/>
  <c r="CZ233" i="1"/>
  <c r="CY234" i="1"/>
  <c r="CZ234" i="1"/>
  <c r="CY220" i="1"/>
  <c r="CZ220" i="1"/>
  <c r="CY218" i="1"/>
  <c r="CZ218" i="1"/>
  <c r="CY211" i="1"/>
  <c r="CZ211" i="1"/>
  <c r="CY210" i="1"/>
  <c r="CZ210" i="1"/>
  <c r="CY209" i="1"/>
  <c r="CZ209" i="1"/>
  <c r="CY130" i="1"/>
  <c r="CY131" i="1" s="1"/>
  <c r="CZ130" i="1"/>
  <c r="CZ131" i="1" s="1"/>
  <c r="CX118" i="1"/>
  <c r="CY118" i="1"/>
  <c r="CZ118" i="1"/>
  <c r="CY87" i="1"/>
  <c r="CY229" i="1" s="1"/>
  <c r="CZ87" i="1"/>
  <c r="CZ86" i="1" s="1"/>
  <c r="BK230" i="1"/>
  <c r="BL230" i="1"/>
  <c r="BK231" i="1"/>
  <c r="BL231" i="1"/>
  <c r="BK232" i="1"/>
  <c r="BL232" i="1"/>
  <c r="BK233" i="1"/>
  <c r="BL233" i="1"/>
  <c r="BK234" i="1"/>
  <c r="BL234" i="1"/>
  <c r="BL220" i="1"/>
  <c r="BK218" i="1"/>
  <c r="BL218" i="1"/>
  <c r="BK209" i="1"/>
  <c r="BL209" i="1"/>
  <c r="BK210" i="1"/>
  <c r="BL210" i="1"/>
  <c r="BK211" i="1"/>
  <c r="BL211" i="1"/>
  <c r="BK130" i="1"/>
  <c r="BK131" i="1" s="1"/>
  <c r="BL130" i="1"/>
  <c r="BL131" i="1" s="1"/>
  <c r="BK118" i="1"/>
  <c r="BL118" i="1"/>
  <c r="BK87" i="1"/>
  <c r="BK86" i="1" s="1"/>
  <c r="BL87" i="1"/>
  <c r="BL229" i="1" s="1"/>
  <c r="AA234" i="1"/>
  <c r="AA233" i="1"/>
  <c r="AA232" i="1"/>
  <c r="AA231" i="1"/>
  <c r="AA230" i="1"/>
  <c r="AA220" i="1"/>
  <c r="AA218" i="1"/>
  <c r="AA209" i="1"/>
  <c r="AA211" i="1"/>
  <c r="AA210" i="1"/>
  <c r="AA130" i="1"/>
  <c r="AA131" i="1" s="1"/>
  <c r="AA118" i="1"/>
  <c r="AA87" i="1"/>
  <c r="AA86" i="1" s="1"/>
  <c r="BV230" i="1"/>
  <c r="BV231" i="1"/>
  <c r="BV232" i="1"/>
  <c r="BV233" i="1"/>
  <c r="BV218" i="1"/>
  <c r="BV130" i="1"/>
  <c r="BV131" i="1" s="1"/>
  <c r="BV118" i="1"/>
  <c r="BV87" i="1"/>
  <c r="CX234" i="1"/>
  <c r="CX233" i="1"/>
  <c r="CX232" i="1"/>
  <c r="CX231" i="1"/>
  <c r="CX230" i="1"/>
  <c r="CX218" i="1"/>
  <c r="CX211" i="1"/>
  <c r="CX210" i="1"/>
  <c r="CX209" i="1"/>
  <c r="CX130" i="1"/>
  <c r="CX131" i="1" s="1"/>
  <c r="CX87" i="1"/>
  <c r="CX86" i="1" s="1"/>
  <c r="CF230" i="1"/>
  <c r="CF231" i="1"/>
  <c r="CF232" i="1"/>
  <c r="CF233" i="1"/>
  <c r="CF234" i="1"/>
  <c r="CF218" i="1"/>
  <c r="CF130" i="1"/>
  <c r="CF131" i="1" s="1"/>
  <c r="CF87" i="1"/>
  <c r="CF86" i="1" s="1"/>
  <c r="U230" i="1"/>
  <c r="U231" i="1"/>
  <c r="U232" i="1"/>
  <c r="U233" i="1"/>
  <c r="U234" i="1"/>
  <c r="U218" i="1"/>
  <c r="U209" i="1"/>
  <c r="U210" i="1"/>
  <c r="U211" i="1"/>
  <c r="U130" i="1"/>
  <c r="U131" i="1" s="1"/>
  <c r="U118" i="1"/>
  <c r="U87" i="1"/>
  <c r="U86" i="1" s="1"/>
  <c r="AQ230" i="1"/>
  <c r="AQ231" i="1"/>
  <c r="AQ232" i="1"/>
  <c r="AQ233" i="1"/>
  <c r="AQ234" i="1"/>
  <c r="AQ220" i="1"/>
  <c r="AQ218" i="1"/>
  <c r="AQ209" i="1"/>
  <c r="AQ210" i="1"/>
  <c r="AQ211" i="1"/>
  <c r="AQ130" i="1"/>
  <c r="AQ87" i="1"/>
  <c r="AQ86" i="1" s="1"/>
  <c r="AQ7" i="1"/>
  <c r="AQ118" i="1" s="1"/>
  <c r="AO230" i="1"/>
  <c r="AO231" i="1"/>
  <c r="AO232" i="1"/>
  <c r="AO233" i="1"/>
  <c r="AO234" i="1"/>
  <c r="AO218" i="1"/>
  <c r="AO209" i="1"/>
  <c r="AO210" i="1"/>
  <c r="AO211" i="1"/>
  <c r="AO130" i="1"/>
  <c r="AO131" i="1" s="1"/>
  <c r="AO87" i="1"/>
  <c r="AO86" i="1" s="1"/>
  <c r="DA87" i="1"/>
  <c r="DA111" i="1" s="1"/>
  <c r="CW87" i="1"/>
  <c r="CW111" i="1" s="1"/>
  <c r="CV87" i="1"/>
  <c r="CV86" i="1" s="1"/>
  <c r="CU87" i="1"/>
  <c r="CU111" i="1" s="1"/>
  <c r="CS87" i="1"/>
  <c r="CR87" i="1"/>
  <c r="CR111" i="1" s="1"/>
  <c r="CO87" i="1"/>
  <c r="CO86" i="1" s="1"/>
  <c r="CN87" i="1"/>
  <c r="CN111" i="1" s="1"/>
  <c r="CM87" i="1"/>
  <c r="CM86" i="1" s="1"/>
  <c r="CL87" i="1"/>
  <c r="CL86" i="1" s="1"/>
  <c r="CJ87" i="1"/>
  <c r="CJ111" i="1" s="1"/>
  <c r="CH87" i="1"/>
  <c r="CH86" i="1" s="1"/>
  <c r="CE87" i="1"/>
  <c r="CD87" i="1"/>
  <c r="CD229" i="1" s="1"/>
  <c r="CC87" i="1"/>
  <c r="CC229" i="1" s="1"/>
  <c r="CB87" i="1"/>
  <c r="CB111" i="1" s="1"/>
  <c r="BX87" i="1"/>
  <c r="BX86" i="1" s="1"/>
  <c r="BT87" i="1"/>
  <c r="BT229" i="1" s="1"/>
  <c r="BS87" i="1"/>
  <c r="BS111" i="1" s="1"/>
  <c r="BN87" i="1"/>
  <c r="BN86" i="1" s="1"/>
  <c r="BM87" i="1"/>
  <c r="BM111" i="1" s="1"/>
  <c r="BJ86" i="1"/>
  <c r="BI87" i="1"/>
  <c r="BI111" i="1" s="1"/>
  <c r="BG87" i="1"/>
  <c r="BG86" i="1" s="1"/>
  <c r="AY87" i="1"/>
  <c r="AY229" i="1" s="1"/>
  <c r="AX87" i="1"/>
  <c r="AX229" i="1" s="1"/>
  <c r="AW87" i="1"/>
  <c r="AW86" i="1" s="1"/>
  <c r="AR87" i="1"/>
  <c r="AP87" i="1"/>
  <c r="AP86" i="1" s="1"/>
  <c r="AN87" i="1"/>
  <c r="AN229" i="1" s="1"/>
  <c r="AL87" i="1"/>
  <c r="AL86" i="1" s="1"/>
  <c r="AK87" i="1"/>
  <c r="W87" i="1"/>
  <c r="Q87" i="1"/>
  <c r="Q229" i="1" s="1"/>
  <c r="P87" i="1"/>
  <c r="P111" i="1" s="1"/>
  <c r="O87" i="1"/>
  <c r="O229" i="1" s="1"/>
  <c r="N87" i="1"/>
  <c r="N86" i="1" s="1"/>
  <c r="M87" i="1"/>
  <c r="M86" i="1" s="1"/>
  <c r="H87" i="1"/>
  <c r="H111" i="1" s="1"/>
  <c r="G87" i="1"/>
  <c r="F111" i="1"/>
  <c r="E87" i="1"/>
  <c r="E111" i="1" s="1"/>
  <c r="D86" i="1"/>
  <c r="D133" i="1" s="1"/>
  <c r="C111" i="1"/>
  <c r="B229" i="1"/>
  <c r="DB87" i="1"/>
  <c r="DB229" i="1" s="1"/>
  <c r="BX230" i="1"/>
  <c r="BX231" i="1"/>
  <c r="BX232" i="1"/>
  <c r="BX233" i="1"/>
  <c r="BX234" i="1"/>
  <c r="BX218" i="1"/>
  <c r="BX209" i="1"/>
  <c r="BX210" i="1"/>
  <c r="BX211" i="1"/>
  <c r="BX130" i="1"/>
  <c r="BX131" i="1" s="1"/>
  <c r="BX118" i="1"/>
  <c r="DF220" i="1"/>
  <c r="DD220" i="1"/>
  <c r="DF218" i="1"/>
  <c r="DD218" i="1"/>
  <c r="DF211" i="1"/>
  <c r="DF210" i="1"/>
  <c r="DF209" i="1"/>
  <c r="DD211" i="1"/>
  <c r="DD210" i="1"/>
  <c r="DD209" i="1"/>
  <c r="DF146" i="1"/>
  <c r="DD146" i="1"/>
  <c r="DD133" i="1"/>
  <c r="DF133" i="1"/>
  <c r="DH25" i="1"/>
  <c r="DH26" i="1"/>
  <c r="DH27" i="1"/>
  <c r="DH28" i="1"/>
  <c r="DH29" i="1"/>
  <c r="DH30" i="1"/>
  <c r="DH31" i="1"/>
  <c r="DH32" i="1"/>
  <c r="DH33" i="1"/>
  <c r="DH34" i="1"/>
  <c r="DH35" i="1"/>
  <c r="DH36" i="1"/>
  <c r="DH37" i="1"/>
  <c r="DH38" i="1"/>
  <c r="DH39" i="1"/>
  <c r="DH40" i="1"/>
  <c r="DH41" i="1"/>
  <c r="DH42" i="1"/>
  <c r="DH43" i="1"/>
  <c r="DH44" i="1"/>
  <c r="DH45" i="1"/>
  <c r="DH46" i="1"/>
  <c r="DH47" i="1"/>
  <c r="DH48" i="1"/>
  <c r="DH49" i="1"/>
  <c r="DH50" i="1"/>
  <c r="DH51" i="1"/>
  <c r="DH55" i="1"/>
  <c r="DH54" i="1"/>
  <c r="DH53" i="1"/>
  <c r="DH52" i="1"/>
  <c r="AP234" i="1"/>
  <c r="AP233" i="1"/>
  <c r="AP232" i="1"/>
  <c r="AP231" i="1"/>
  <c r="AP230" i="1"/>
  <c r="AP218" i="1"/>
  <c r="AP211" i="1"/>
  <c r="AP210" i="1"/>
  <c r="AP209" i="1"/>
  <c r="AP130" i="1"/>
  <c r="AP131" i="1" s="1"/>
  <c r="AN234" i="1"/>
  <c r="AN233" i="1"/>
  <c r="AN232" i="1"/>
  <c r="AN231" i="1"/>
  <c r="AN230" i="1"/>
  <c r="AN218" i="1"/>
  <c r="AN209" i="1"/>
  <c r="AN210" i="1"/>
  <c r="AN211" i="1"/>
  <c r="AN130" i="1"/>
  <c r="AN131" i="1" s="1"/>
  <c r="DI34" i="1"/>
  <c r="DI35" i="1"/>
  <c r="DI36" i="1"/>
  <c r="DI37" i="1"/>
  <c r="O130" i="1"/>
  <c r="O131" i="1" s="1"/>
  <c r="O112" i="1"/>
  <c r="O113" i="1"/>
  <c r="O231" i="1" s="1"/>
  <c r="O114" i="1"/>
  <c r="O232" i="1" s="1"/>
  <c r="O115" i="1"/>
  <c r="O116" i="1"/>
  <c r="O102" i="1"/>
  <c r="O234" i="1"/>
  <c r="O233" i="1"/>
  <c r="O230" i="1"/>
  <c r="O218" i="1"/>
  <c r="O211" i="1"/>
  <c r="O210" i="1"/>
  <c r="O209" i="1"/>
  <c r="DI129" i="1"/>
  <c r="CC234" i="1"/>
  <c r="CC233" i="1"/>
  <c r="CC232" i="1"/>
  <c r="CC231" i="1"/>
  <c r="CC230" i="1"/>
  <c r="CC218" i="1"/>
  <c r="CC211" i="1"/>
  <c r="CC210" i="1"/>
  <c r="CC209" i="1"/>
  <c r="CC130" i="1"/>
  <c r="CC131" i="1" s="1"/>
  <c r="CC118" i="1"/>
  <c r="G230" i="1"/>
  <c r="G231" i="1"/>
  <c r="G232" i="1"/>
  <c r="G233" i="1"/>
  <c r="G234" i="1"/>
  <c r="G118" i="1"/>
  <c r="DI92" i="1"/>
  <c r="DI91" i="1"/>
  <c r="DI88" i="1"/>
  <c r="DI87" i="1"/>
  <c r="DB116" i="1"/>
  <c r="DA116" i="1"/>
  <c r="CW116" i="1"/>
  <c r="CV116" i="1"/>
  <c r="CU116" i="1"/>
  <c r="CS116" i="1"/>
  <c r="CR116" i="1"/>
  <c r="CO116" i="1"/>
  <c r="CN116" i="1"/>
  <c r="CM116" i="1"/>
  <c r="CL116" i="1"/>
  <c r="CJ116" i="1"/>
  <c r="CH116" i="1"/>
  <c r="CE116" i="1"/>
  <c r="CD116" i="1"/>
  <c r="CB116" i="1"/>
  <c r="BT116" i="1"/>
  <c r="BS116" i="1"/>
  <c r="BN116" i="1"/>
  <c r="BM116" i="1"/>
  <c r="BJ116" i="1"/>
  <c r="BI116" i="1"/>
  <c r="BG116" i="1"/>
  <c r="AY116" i="1"/>
  <c r="AX116" i="1"/>
  <c r="AW116" i="1"/>
  <c r="AR116" i="1"/>
  <c r="AL116" i="1"/>
  <c r="AK116" i="1"/>
  <c r="W116" i="1"/>
  <c r="Q116" i="1"/>
  <c r="P116" i="1"/>
  <c r="N116" i="1"/>
  <c r="M116" i="1"/>
  <c r="H116" i="1"/>
  <c r="F116" i="1"/>
  <c r="E116" i="1"/>
  <c r="D116" i="1"/>
  <c r="C116" i="1"/>
  <c r="B116" i="1"/>
  <c r="DG115" i="1"/>
  <c r="DC115" i="1"/>
  <c r="DB115" i="1"/>
  <c r="DA115" i="1"/>
  <c r="CW115" i="1"/>
  <c r="CV115" i="1"/>
  <c r="CU115" i="1"/>
  <c r="CS115" i="1"/>
  <c r="CR115" i="1"/>
  <c r="CO115" i="1"/>
  <c r="CN115" i="1"/>
  <c r="CM115" i="1"/>
  <c r="CL115" i="1"/>
  <c r="CJ115" i="1"/>
  <c r="CH115" i="1"/>
  <c r="CE115" i="1"/>
  <c r="CD115" i="1"/>
  <c r="CB115" i="1"/>
  <c r="BT115" i="1"/>
  <c r="BS115" i="1"/>
  <c r="BN115" i="1"/>
  <c r="BM115" i="1"/>
  <c r="BJ115" i="1"/>
  <c r="BI115" i="1"/>
  <c r="BG115" i="1"/>
  <c r="AY115" i="1"/>
  <c r="AX115" i="1"/>
  <c r="AW115" i="1"/>
  <c r="AR115" i="1"/>
  <c r="AL115" i="1"/>
  <c r="AK115" i="1"/>
  <c r="W115" i="1"/>
  <c r="Q115" i="1"/>
  <c r="P115" i="1"/>
  <c r="N115" i="1"/>
  <c r="M115" i="1"/>
  <c r="H115" i="1"/>
  <c r="F115" i="1"/>
  <c r="E115" i="1"/>
  <c r="D115" i="1"/>
  <c r="C115" i="1"/>
  <c r="B115" i="1"/>
  <c r="DG114" i="1"/>
  <c r="DG232" i="1" s="1"/>
  <c r="DC114" i="1"/>
  <c r="DC232" i="1" s="1"/>
  <c r="DB114" i="1"/>
  <c r="DB232" i="1" s="1"/>
  <c r="DA114" i="1"/>
  <c r="DA232" i="1" s="1"/>
  <c r="CW114" i="1"/>
  <c r="CW232" i="1" s="1"/>
  <c r="CV114" i="1"/>
  <c r="CV232" i="1" s="1"/>
  <c r="CU114" i="1"/>
  <c r="CU232" i="1" s="1"/>
  <c r="CS114" i="1"/>
  <c r="CS232" i="1" s="1"/>
  <c r="CR114" i="1"/>
  <c r="CR232" i="1" s="1"/>
  <c r="CO114" i="1"/>
  <c r="CO232" i="1" s="1"/>
  <c r="CN114" i="1"/>
  <c r="CN232" i="1" s="1"/>
  <c r="CM114" i="1"/>
  <c r="CM232" i="1" s="1"/>
  <c r="CL114" i="1"/>
  <c r="CL232" i="1" s="1"/>
  <c r="CJ114" i="1"/>
  <c r="CJ232" i="1" s="1"/>
  <c r="CH114" i="1"/>
  <c r="CH232" i="1" s="1"/>
  <c r="CE114" i="1"/>
  <c r="CE232" i="1" s="1"/>
  <c r="CD114" i="1"/>
  <c r="CD232" i="1" s="1"/>
  <c r="CB114" i="1"/>
  <c r="CB232" i="1" s="1"/>
  <c r="BT114" i="1"/>
  <c r="BT232" i="1" s="1"/>
  <c r="BS114" i="1"/>
  <c r="BS232" i="1" s="1"/>
  <c r="BN114" i="1"/>
  <c r="BN232" i="1" s="1"/>
  <c r="BM114" i="1"/>
  <c r="BM232" i="1" s="1"/>
  <c r="BJ114" i="1"/>
  <c r="BJ232" i="1" s="1"/>
  <c r="BI114" i="1"/>
  <c r="BI232" i="1" s="1"/>
  <c r="BG114" i="1"/>
  <c r="BG232" i="1" s="1"/>
  <c r="AY114" i="1"/>
  <c r="AY232" i="1" s="1"/>
  <c r="AX114" i="1"/>
  <c r="AX232" i="1" s="1"/>
  <c r="AW114" i="1"/>
  <c r="AW232" i="1" s="1"/>
  <c r="AR114" i="1"/>
  <c r="AR232" i="1" s="1"/>
  <c r="AL114" i="1"/>
  <c r="AL232" i="1" s="1"/>
  <c r="AK114" i="1"/>
  <c r="AK232" i="1" s="1"/>
  <c r="W114" i="1"/>
  <c r="W232" i="1" s="1"/>
  <c r="Q114" i="1"/>
  <c r="Q232" i="1" s="1"/>
  <c r="P114" i="1"/>
  <c r="P232" i="1" s="1"/>
  <c r="N114" i="1"/>
  <c r="N232" i="1" s="1"/>
  <c r="M114" i="1"/>
  <c r="M232" i="1" s="1"/>
  <c r="H114" i="1"/>
  <c r="H232" i="1" s="1"/>
  <c r="F114" i="1"/>
  <c r="F232" i="1" s="1"/>
  <c r="E114" i="1"/>
  <c r="E232" i="1" s="1"/>
  <c r="D114" i="1"/>
  <c r="D232" i="1" s="1"/>
  <c r="C114" i="1"/>
  <c r="C232" i="1" s="1"/>
  <c r="B114" i="1"/>
  <c r="B232" i="1" s="1"/>
  <c r="DG113" i="1"/>
  <c r="DG231" i="1" s="1"/>
  <c r="DC113" i="1"/>
  <c r="DC231" i="1" s="1"/>
  <c r="DB113" i="1"/>
  <c r="DB231" i="1" s="1"/>
  <c r="DA113" i="1"/>
  <c r="DA231" i="1" s="1"/>
  <c r="CW113" i="1"/>
  <c r="CW231" i="1" s="1"/>
  <c r="CV113" i="1"/>
  <c r="CV231" i="1" s="1"/>
  <c r="CU113" i="1"/>
  <c r="CU231" i="1" s="1"/>
  <c r="CS113" i="1"/>
  <c r="CS231" i="1" s="1"/>
  <c r="CR113" i="1"/>
  <c r="CR231" i="1" s="1"/>
  <c r="CO113" i="1"/>
  <c r="CO231" i="1" s="1"/>
  <c r="CN113" i="1"/>
  <c r="CN231" i="1" s="1"/>
  <c r="CM113" i="1"/>
  <c r="CM231" i="1" s="1"/>
  <c r="CL113" i="1"/>
  <c r="CL231" i="1" s="1"/>
  <c r="CJ113" i="1"/>
  <c r="CJ231" i="1" s="1"/>
  <c r="CH113" i="1"/>
  <c r="CH231" i="1" s="1"/>
  <c r="CE113" i="1"/>
  <c r="CE231" i="1" s="1"/>
  <c r="CD113" i="1"/>
  <c r="CD231" i="1" s="1"/>
  <c r="CB113" i="1"/>
  <c r="BT113" i="1"/>
  <c r="BT231" i="1" s="1"/>
  <c r="BS113" i="1"/>
  <c r="BS231" i="1" s="1"/>
  <c r="BN113" i="1"/>
  <c r="BN231" i="1" s="1"/>
  <c r="BM113" i="1"/>
  <c r="BM231" i="1" s="1"/>
  <c r="BJ113" i="1"/>
  <c r="BJ231" i="1" s="1"/>
  <c r="BI113" i="1"/>
  <c r="BI231" i="1" s="1"/>
  <c r="BG113" i="1"/>
  <c r="BG231" i="1" s="1"/>
  <c r="AY113" i="1"/>
  <c r="AY231" i="1" s="1"/>
  <c r="AX113" i="1"/>
  <c r="AX231" i="1" s="1"/>
  <c r="AW113" i="1"/>
  <c r="AW231" i="1" s="1"/>
  <c r="AR113" i="1"/>
  <c r="AR231" i="1" s="1"/>
  <c r="AL113" i="1"/>
  <c r="AL231" i="1" s="1"/>
  <c r="AK113" i="1"/>
  <c r="AK231" i="1" s="1"/>
  <c r="W113" i="1"/>
  <c r="W231" i="1" s="1"/>
  <c r="Q113" i="1"/>
  <c r="Q231" i="1" s="1"/>
  <c r="P113" i="1"/>
  <c r="P231" i="1" s="1"/>
  <c r="N113" i="1"/>
  <c r="N231" i="1" s="1"/>
  <c r="M113" i="1"/>
  <c r="M231" i="1" s="1"/>
  <c r="H113" i="1"/>
  <c r="H231" i="1" s="1"/>
  <c r="F113" i="1"/>
  <c r="F231" i="1" s="1"/>
  <c r="E113" i="1"/>
  <c r="D113" i="1"/>
  <c r="D231" i="1" s="1"/>
  <c r="C113" i="1"/>
  <c r="C231" i="1" s="1"/>
  <c r="B113" i="1"/>
  <c r="B231" i="1" s="1"/>
  <c r="DG112" i="1"/>
  <c r="DC112" i="1"/>
  <c r="DB112" i="1"/>
  <c r="DA112" i="1"/>
  <c r="CW112" i="1"/>
  <c r="CV112" i="1"/>
  <c r="CU112" i="1"/>
  <c r="CS112" i="1"/>
  <c r="CR112" i="1"/>
  <c r="CO112" i="1"/>
  <c r="CN112" i="1"/>
  <c r="CM112" i="1"/>
  <c r="CL112" i="1"/>
  <c r="CJ112" i="1"/>
  <c r="CH112" i="1"/>
  <c r="CE112" i="1"/>
  <c r="CD112" i="1"/>
  <c r="CB112" i="1"/>
  <c r="BT112" i="1"/>
  <c r="BS112" i="1"/>
  <c r="BN112" i="1"/>
  <c r="BM112" i="1"/>
  <c r="BJ112" i="1"/>
  <c r="BI112" i="1"/>
  <c r="BG112" i="1"/>
  <c r="AY112" i="1"/>
  <c r="AX112" i="1"/>
  <c r="AW112" i="1"/>
  <c r="AR112" i="1"/>
  <c r="AL112" i="1"/>
  <c r="AK112" i="1"/>
  <c r="W112" i="1"/>
  <c r="Q112" i="1"/>
  <c r="P112" i="1"/>
  <c r="N112" i="1"/>
  <c r="M112" i="1"/>
  <c r="H112" i="1"/>
  <c r="F112" i="1"/>
  <c r="E112" i="1"/>
  <c r="D112" i="1"/>
  <c r="C112" i="1"/>
  <c r="B112" i="1"/>
  <c r="DG102" i="1"/>
  <c r="DC102" i="1"/>
  <c r="DB102" i="1"/>
  <c r="DA102" i="1"/>
  <c r="CW102" i="1"/>
  <c r="CV102" i="1"/>
  <c r="CU102" i="1"/>
  <c r="CS102" i="1"/>
  <c r="CR102" i="1"/>
  <c r="CO102" i="1"/>
  <c r="CN102" i="1"/>
  <c r="CM102" i="1"/>
  <c r="CL102" i="1"/>
  <c r="CJ102" i="1"/>
  <c r="CH102" i="1"/>
  <c r="CE102" i="1"/>
  <c r="CD102" i="1"/>
  <c r="CB102" i="1"/>
  <c r="BT102" i="1"/>
  <c r="BS102" i="1"/>
  <c r="BN102" i="1"/>
  <c r="BM102" i="1"/>
  <c r="BJ102" i="1"/>
  <c r="BI102" i="1"/>
  <c r="BG102" i="1"/>
  <c r="AY102" i="1"/>
  <c r="AX102" i="1"/>
  <c r="AW102" i="1"/>
  <c r="AR102" i="1"/>
  <c r="AL102" i="1"/>
  <c r="AK102" i="1"/>
  <c r="W102" i="1"/>
  <c r="Q102" i="1"/>
  <c r="P102" i="1"/>
  <c r="N102" i="1"/>
  <c r="M102" i="1"/>
  <c r="H102" i="1"/>
  <c r="F102" i="1"/>
  <c r="E102" i="1"/>
  <c r="D102" i="1"/>
  <c r="C102" i="1"/>
  <c r="B102" i="1"/>
  <c r="DG94" i="1"/>
  <c r="DC94" i="1"/>
  <c r="DB94" i="1"/>
  <c r="B94" i="1"/>
  <c r="DH222" i="1"/>
  <c r="DI306" i="1" s="1"/>
  <c r="DB234" i="1"/>
  <c r="DA234" i="1"/>
  <c r="CW234" i="1"/>
  <c r="CV234" i="1"/>
  <c r="CU234" i="1"/>
  <c r="CS234" i="1"/>
  <c r="CR234" i="1"/>
  <c r="CO234" i="1"/>
  <c r="CN234" i="1"/>
  <c r="CM234" i="1"/>
  <c r="CL234" i="1"/>
  <c r="CJ234" i="1"/>
  <c r="CH234" i="1"/>
  <c r="CE234" i="1"/>
  <c r="CD234" i="1"/>
  <c r="CB234" i="1"/>
  <c r="BT234" i="1"/>
  <c r="BS234" i="1"/>
  <c r="BN234" i="1"/>
  <c r="BM234" i="1"/>
  <c r="BJ234" i="1"/>
  <c r="BI234" i="1"/>
  <c r="BG234" i="1"/>
  <c r="AY234" i="1"/>
  <c r="AX234" i="1"/>
  <c r="AW234" i="1"/>
  <c r="AR234" i="1"/>
  <c r="AL234" i="1"/>
  <c r="AK234" i="1"/>
  <c r="W234" i="1"/>
  <c r="Q234" i="1"/>
  <c r="P234" i="1"/>
  <c r="N234" i="1"/>
  <c r="M234" i="1"/>
  <c r="H234" i="1"/>
  <c r="F234" i="1"/>
  <c r="E234" i="1"/>
  <c r="D234" i="1"/>
  <c r="DG233" i="1"/>
  <c r="DC233" i="1"/>
  <c r="DB233" i="1"/>
  <c r="DA233" i="1"/>
  <c r="CW233" i="1"/>
  <c r="CV233" i="1"/>
  <c r="CU233" i="1"/>
  <c r="CS233" i="1"/>
  <c r="CR233" i="1"/>
  <c r="CO233" i="1"/>
  <c r="CN233" i="1"/>
  <c r="CM233" i="1"/>
  <c r="CL233" i="1"/>
  <c r="CJ233" i="1"/>
  <c r="CH233" i="1"/>
  <c r="CE233" i="1"/>
  <c r="CD233" i="1"/>
  <c r="CB233" i="1"/>
  <c r="BT233" i="1"/>
  <c r="BS233" i="1"/>
  <c r="BN233" i="1"/>
  <c r="BM233" i="1"/>
  <c r="BJ233" i="1"/>
  <c r="BI233" i="1"/>
  <c r="BG233" i="1"/>
  <c r="AY233" i="1"/>
  <c r="AX233" i="1"/>
  <c r="AW233" i="1"/>
  <c r="AR233" i="1"/>
  <c r="AL233" i="1"/>
  <c r="AK233" i="1"/>
  <c r="W233" i="1"/>
  <c r="Q233" i="1"/>
  <c r="P233" i="1"/>
  <c r="N233" i="1"/>
  <c r="M233" i="1"/>
  <c r="H233" i="1"/>
  <c r="F233" i="1"/>
  <c r="E233" i="1"/>
  <c r="D233" i="1"/>
  <c r="DG230" i="1"/>
  <c r="DC230" i="1"/>
  <c r="DB230" i="1"/>
  <c r="DA230" i="1"/>
  <c r="CW230" i="1"/>
  <c r="CV230" i="1"/>
  <c r="CU230" i="1"/>
  <c r="CS230" i="1"/>
  <c r="CR230" i="1"/>
  <c r="CO230" i="1"/>
  <c r="CN230" i="1"/>
  <c r="CM230" i="1"/>
  <c r="CL230" i="1"/>
  <c r="CJ230" i="1"/>
  <c r="CH230" i="1"/>
  <c r="CE230" i="1"/>
  <c r="CD230" i="1"/>
  <c r="CB230" i="1"/>
  <c r="BT230" i="1"/>
  <c r="BS230" i="1"/>
  <c r="BN230" i="1"/>
  <c r="BM230" i="1"/>
  <c r="BJ230" i="1"/>
  <c r="BI230" i="1"/>
  <c r="BG230" i="1"/>
  <c r="AY230" i="1"/>
  <c r="AX230" i="1"/>
  <c r="AW230" i="1"/>
  <c r="AR230" i="1"/>
  <c r="AL230" i="1"/>
  <c r="AK230" i="1"/>
  <c r="W230" i="1"/>
  <c r="Q230" i="1"/>
  <c r="P230" i="1"/>
  <c r="N230" i="1"/>
  <c r="M230" i="1"/>
  <c r="H230" i="1"/>
  <c r="F230" i="1"/>
  <c r="E230" i="1"/>
  <c r="D230" i="1"/>
  <c r="DG220" i="1"/>
  <c r="DC220" i="1"/>
  <c r="DB220" i="1"/>
  <c r="DG218" i="1"/>
  <c r="DC218" i="1"/>
  <c r="DB218" i="1"/>
  <c r="DA218" i="1"/>
  <c r="CW218" i="1"/>
  <c r="CV218" i="1"/>
  <c r="CU218" i="1"/>
  <c r="CS218" i="1"/>
  <c r="CR218" i="1"/>
  <c r="CO218" i="1"/>
  <c r="CN218" i="1"/>
  <c r="CM218" i="1"/>
  <c r="CL218" i="1"/>
  <c r="CJ218" i="1"/>
  <c r="CH218" i="1"/>
  <c r="CE218" i="1"/>
  <c r="CD218" i="1"/>
  <c r="CB218" i="1"/>
  <c r="BT218" i="1"/>
  <c r="BS218" i="1"/>
  <c r="BN218" i="1"/>
  <c r="BM218" i="1"/>
  <c r="BJ218" i="1"/>
  <c r="BI218" i="1"/>
  <c r="BG218" i="1"/>
  <c r="AY218" i="1"/>
  <c r="AX218" i="1"/>
  <c r="AW218" i="1"/>
  <c r="AR218" i="1"/>
  <c r="AL218" i="1"/>
  <c r="AK218" i="1"/>
  <c r="W218" i="1"/>
  <c r="Q218" i="1"/>
  <c r="P218" i="1"/>
  <c r="N218" i="1"/>
  <c r="M218" i="1"/>
  <c r="DG211" i="1"/>
  <c r="DC211" i="1"/>
  <c r="DB211" i="1"/>
  <c r="DA211" i="1"/>
  <c r="CW211" i="1"/>
  <c r="CV211" i="1"/>
  <c r="CU211" i="1"/>
  <c r="CS211" i="1"/>
  <c r="CR211" i="1"/>
  <c r="CO211" i="1"/>
  <c r="CN211" i="1"/>
  <c r="CM211" i="1"/>
  <c r="CL211" i="1"/>
  <c r="CJ211" i="1"/>
  <c r="CH211" i="1"/>
  <c r="CE211" i="1"/>
  <c r="CD211" i="1"/>
  <c r="CB211" i="1"/>
  <c r="BT211" i="1"/>
  <c r="BS211" i="1"/>
  <c r="BN211" i="1"/>
  <c r="BM211" i="1"/>
  <c r="BJ211" i="1"/>
  <c r="BI211" i="1"/>
  <c r="BG211" i="1"/>
  <c r="AY211" i="1"/>
  <c r="AX211" i="1"/>
  <c r="AW211" i="1"/>
  <c r="AR211" i="1"/>
  <c r="AL211" i="1"/>
  <c r="AK211" i="1"/>
  <c r="W211" i="1"/>
  <c r="Q211" i="1"/>
  <c r="P211" i="1"/>
  <c r="N211" i="1"/>
  <c r="M211" i="1"/>
  <c r="DG210" i="1"/>
  <c r="DC210" i="1"/>
  <c r="DB210" i="1"/>
  <c r="DA210" i="1"/>
  <c r="CW210" i="1"/>
  <c r="CV210" i="1"/>
  <c r="CU210" i="1"/>
  <c r="CS210" i="1"/>
  <c r="CR210" i="1"/>
  <c r="CO210" i="1"/>
  <c r="CN210" i="1"/>
  <c r="CM210" i="1"/>
  <c r="CL210" i="1"/>
  <c r="CJ210" i="1"/>
  <c r="CH210" i="1"/>
  <c r="CE210" i="1"/>
  <c r="CD210" i="1"/>
  <c r="CB210" i="1"/>
  <c r="BT210" i="1"/>
  <c r="BS210" i="1"/>
  <c r="BN210" i="1"/>
  <c r="BM210" i="1"/>
  <c r="BJ210" i="1"/>
  <c r="BI210" i="1"/>
  <c r="BG210" i="1"/>
  <c r="AY210" i="1"/>
  <c r="AX210" i="1"/>
  <c r="AW210" i="1"/>
  <c r="AR210" i="1"/>
  <c r="AL210" i="1"/>
  <c r="AK210" i="1"/>
  <c r="W210" i="1"/>
  <c r="Q210" i="1"/>
  <c r="P210" i="1"/>
  <c r="N210" i="1"/>
  <c r="M210" i="1"/>
  <c r="DG209" i="1"/>
  <c r="DC209" i="1"/>
  <c r="DB209" i="1"/>
  <c r="DA209" i="1"/>
  <c r="CW209" i="1"/>
  <c r="CV209" i="1"/>
  <c r="CU209" i="1"/>
  <c r="CS209" i="1"/>
  <c r="CR209" i="1"/>
  <c r="CO209" i="1"/>
  <c r="CN209" i="1"/>
  <c r="CM209" i="1"/>
  <c r="CL209" i="1"/>
  <c r="CJ209" i="1"/>
  <c r="CH209" i="1"/>
  <c r="CE209" i="1"/>
  <c r="CD209" i="1"/>
  <c r="CB209" i="1"/>
  <c r="BT209" i="1"/>
  <c r="BS209" i="1"/>
  <c r="BN209" i="1"/>
  <c r="BM209" i="1"/>
  <c r="BJ209" i="1"/>
  <c r="BI209" i="1"/>
  <c r="BG209" i="1"/>
  <c r="AY209" i="1"/>
  <c r="AX209" i="1"/>
  <c r="AW209" i="1"/>
  <c r="AR209" i="1"/>
  <c r="AL209" i="1"/>
  <c r="AK209" i="1"/>
  <c r="W209" i="1"/>
  <c r="Q209" i="1"/>
  <c r="P209" i="1"/>
  <c r="N209" i="1"/>
  <c r="M209" i="1"/>
  <c r="DG131" i="1"/>
  <c r="DC131" i="1"/>
  <c r="DB131" i="1"/>
  <c r="DG130" i="1"/>
  <c r="DG133" i="1" s="1"/>
  <c r="DC130" i="1"/>
  <c r="DC133" i="1" s="1"/>
  <c r="DB130" i="1"/>
  <c r="DB145" i="1" s="1"/>
  <c r="DA130" i="1"/>
  <c r="DA131" i="1" s="1"/>
  <c r="CW130" i="1"/>
  <c r="CW131" i="1" s="1"/>
  <c r="CV130" i="1"/>
  <c r="CV131" i="1" s="1"/>
  <c r="CU130" i="1"/>
  <c r="CU131" i="1" s="1"/>
  <c r="CS130" i="1"/>
  <c r="CS131" i="1" s="1"/>
  <c r="CR130" i="1"/>
  <c r="CR131" i="1" s="1"/>
  <c r="CO130" i="1"/>
  <c r="CO131" i="1" s="1"/>
  <c r="CN130" i="1"/>
  <c r="CN131" i="1" s="1"/>
  <c r="CM130" i="1"/>
  <c r="CL130" i="1"/>
  <c r="CJ130" i="1"/>
  <c r="CH130" i="1"/>
  <c r="CE130" i="1"/>
  <c r="CD130" i="1"/>
  <c r="CD131" i="1" s="1"/>
  <c r="CB130" i="1"/>
  <c r="CB131" i="1" s="1"/>
  <c r="BT130" i="1"/>
  <c r="BT131" i="1" s="1"/>
  <c r="BS130" i="1"/>
  <c r="BS131" i="1" s="1"/>
  <c r="BN130" i="1"/>
  <c r="BN131" i="1" s="1"/>
  <c r="BM130" i="1"/>
  <c r="BM131" i="1" s="1"/>
  <c r="BJ130" i="1"/>
  <c r="BJ131" i="1" s="1"/>
  <c r="BI130" i="1"/>
  <c r="BI131" i="1" s="1"/>
  <c r="BG130" i="1"/>
  <c r="BG131" i="1" s="1"/>
  <c r="AY130" i="1"/>
  <c r="AY131" i="1" s="1"/>
  <c r="AX130" i="1"/>
  <c r="AX131" i="1" s="1"/>
  <c r="AW130" i="1"/>
  <c r="AW131" i="1" s="1"/>
  <c r="AR130" i="1"/>
  <c r="AR131" i="1" s="1"/>
  <c r="AL130" i="1"/>
  <c r="AL131" i="1" s="1"/>
  <c r="AK130" i="1"/>
  <c r="AK131" i="1" s="1"/>
  <c r="W130" i="1"/>
  <c r="Q130" i="1"/>
  <c r="Q131" i="1" s="1"/>
  <c r="P130" i="1"/>
  <c r="P131" i="1" s="1"/>
  <c r="N130" i="1"/>
  <c r="M130" i="1"/>
  <c r="M131" i="1" s="1"/>
  <c r="DG118" i="1"/>
  <c r="DC118" i="1"/>
  <c r="DB118" i="1"/>
  <c r="DG229" i="1"/>
  <c r="DG111" i="1"/>
  <c r="DC111" i="1"/>
  <c r="DC229" i="1"/>
  <c r="DI180" i="1"/>
  <c r="DI177" i="1"/>
  <c r="DI25" i="1"/>
  <c r="DI26" i="1"/>
  <c r="DI27" i="1"/>
  <c r="DI28" i="1"/>
  <c r="DI29" i="1"/>
  <c r="DI30" i="1"/>
  <c r="DI31" i="1"/>
  <c r="DI32" i="1"/>
  <c r="DI33" i="1"/>
  <c r="DI38" i="1"/>
  <c r="DI39" i="1"/>
  <c r="DI40" i="1"/>
  <c r="DI41" i="1"/>
  <c r="DI42" i="1"/>
  <c r="DI43" i="1"/>
  <c r="DI44" i="1"/>
  <c r="DI45" i="1"/>
  <c r="DI46" i="1"/>
  <c r="DI47" i="1"/>
  <c r="DI48" i="1"/>
  <c r="DI49" i="1"/>
  <c r="DI50" i="1"/>
  <c r="DI51" i="1"/>
  <c r="DI52" i="1"/>
  <c r="DI53" i="1"/>
  <c r="DI54" i="1"/>
  <c r="DI55" i="1"/>
  <c r="A221" i="1"/>
  <c r="A222" i="1"/>
  <c r="A115" i="1"/>
  <c r="A100" i="1"/>
  <c r="A108" i="1" s="1"/>
  <c r="A116" i="1" s="1"/>
  <c r="A105" i="1"/>
  <c r="A113" i="1" s="1"/>
  <c r="A106" i="1"/>
  <c r="A114" i="1" s="1"/>
  <c r="A192" i="1"/>
  <c r="DI192" i="1" s="1"/>
  <c r="A223" i="1"/>
  <c r="A224" i="1"/>
  <c r="BN307" i="1"/>
  <c r="D307" i="1"/>
  <c r="E307" i="1"/>
  <c r="F307" i="1"/>
  <c r="H307" i="1"/>
  <c r="M307" i="1"/>
  <c r="N307" i="1"/>
  <c r="P307" i="1"/>
  <c r="Q307" i="1"/>
  <c r="AL307" i="1"/>
  <c r="AR307" i="1"/>
  <c r="AW307" i="1"/>
  <c r="AY307" i="1"/>
  <c r="BG307" i="1"/>
  <c r="BI307" i="1"/>
  <c r="BM307" i="1"/>
  <c r="BS307" i="1"/>
  <c r="BT307" i="1"/>
  <c r="CB307" i="1"/>
  <c r="CD307" i="1"/>
  <c r="CE307" i="1"/>
  <c r="CH307" i="1"/>
  <c r="CJ307" i="1"/>
  <c r="CL307" i="1"/>
  <c r="CM307" i="1"/>
  <c r="CN307" i="1"/>
  <c r="CO307" i="1"/>
  <c r="CR307" i="1"/>
  <c r="CS307" i="1"/>
  <c r="CU307" i="1"/>
  <c r="CV307" i="1"/>
  <c r="CW307" i="1"/>
  <c r="DA307" i="1"/>
  <c r="DB307" i="1"/>
  <c r="DC307" i="1"/>
  <c r="AL144" i="1"/>
  <c r="DC146" i="1"/>
  <c r="DH91" i="1"/>
  <c r="DB146" i="1"/>
  <c r="DG146" i="1"/>
  <c r="DH184" i="1"/>
  <c r="DH185" i="1"/>
  <c r="DH186" i="1"/>
  <c r="DH226" i="1"/>
  <c r="DH225" i="1"/>
  <c r="DH224" i="1"/>
  <c r="DH223" i="1"/>
  <c r="DH189" i="1"/>
  <c r="DH188" i="1"/>
  <c r="DH187" i="1"/>
  <c r="DH183" i="1"/>
  <c r="DH182" i="1"/>
  <c r="DH181" i="1"/>
  <c r="DH180" i="1"/>
  <c r="DH179" i="1"/>
  <c r="DH178" i="1"/>
  <c r="DH177" i="1"/>
  <c r="DH132" i="1"/>
  <c r="DH129" i="1"/>
  <c r="DH128" i="1"/>
  <c r="DH125" i="1"/>
  <c r="DH124" i="1"/>
  <c r="DH108" i="1"/>
  <c r="DH106" i="1"/>
  <c r="DH105" i="1"/>
  <c r="DH104" i="1"/>
  <c r="DH103" i="1"/>
  <c r="DH100" i="1"/>
  <c r="DH99" i="1"/>
  <c r="DH98" i="1"/>
  <c r="DH97" i="1"/>
  <c r="DH96" i="1"/>
  <c r="DH95" i="1"/>
  <c r="DH90" i="1"/>
  <c r="DH89" i="1"/>
  <c r="CJ7" i="1"/>
  <c r="CH7" i="1"/>
  <c r="CV144" i="1"/>
  <c r="CM144" i="1"/>
  <c r="DH144" i="1"/>
  <c r="DH148" i="1"/>
  <c r="DH147" i="1"/>
  <c r="DH149" i="1"/>
  <c r="DH154" i="1"/>
  <c r="A226" i="1"/>
  <c r="A225" i="1"/>
  <c r="A95" i="1"/>
  <c r="A103" i="1" s="1"/>
  <c r="A111" i="1" s="1"/>
  <c r="A99" i="1"/>
  <c r="A107" i="1" s="1"/>
  <c r="A96" i="1"/>
  <c r="A104" i="1" s="1"/>
  <c r="A112" i="1" s="1"/>
  <c r="DI178" i="1"/>
  <c r="DI179" i="1"/>
  <c r="DI181" i="1"/>
  <c r="DI182" i="1"/>
  <c r="DI183" i="1"/>
  <c r="DI184" i="1"/>
  <c r="DI185" i="1"/>
  <c r="DI186" i="1"/>
  <c r="DI148" i="1"/>
  <c r="A193" i="1"/>
  <c r="DI193" i="1" s="1"/>
  <c r="A163" i="1"/>
  <c r="DI163" i="1" s="1"/>
  <c r="DG116" i="1"/>
  <c r="DG234" i="1"/>
  <c r="DI149" i="1"/>
  <c r="A194" i="1"/>
  <c r="DI194" i="1" s="1"/>
  <c r="A164" i="1"/>
  <c r="DI164" i="1" s="1"/>
  <c r="BI220" i="1"/>
  <c r="AW220" i="1"/>
  <c r="CR220" i="1"/>
  <c r="AR220" i="1"/>
  <c r="BK220" i="1"/>
  <c r="CX220" i="1"/>
  <c r="CF220" i="1"/>
  <c r="AL220" i="1"/>
  <c r="CH220" i="1"/>
  <c r="BJ220" i="1"/>
  <c r="DH221" i="1"/>
  <c r="DI305" i="1" s="1"/>
  <c r="BV220" i="1"/>
  <c r="U220" i="1"/>
  <c r="BX220" i="1"/>
  <c r="W220" i="1"/>
  <c r="CU220" i="1"/>
  <c r="CD220" i="1"/>
  <c r="CJ220" i="1"/>
  <c r="BS220" i="1"/>
  <c r="CO220" i="1"/>
  <c r="O220" i="1"/>
  <c r="CC220" i="1"/>
  <c r="BT220" i="1"/>
  <c r="CS220" i="1"/>
  <c r="AX220" i="1"/>
  <c r="AO220" i="1"/>
  <c r="AN220" i="1"/>
  <c r="CV220" i="1"/>
  <c r="BN220" i="1"/>
  <c r="BM220" i="1"/>
  <c r="BG220" i="1"/>
  <c r="CN220" i="1"/>
  <c r="AK220" i="1"/>
  <c r="M220" i="1"/>
  <c r="CM220" i="1"/>
  <c r="DA220" i="1"/>
  <c r="CB220" i="1"/>
  <c r="AP220" i="1"/>
  <c r="CL220" i="1"/>
  <c r="CW220" i="1"/>
  <c r="Q220" i="1"/>
  <c r="CE220" i="1"/>
  <c r="N220" i="1"/>
  <c r="AY220" i="1"/>
  <c r="P220" i="1"/>
  <c r="DH157" i="1"/>
  <c r="DH158" i="1"/>
  <c r="DH159" i="1"/>
  <c r="DH150" i="1"/>
  <c r="DH153" i="1"/>
  <c r="DH151" i="1"/>
  <c r="DH155" i="1"/>
  <c r="DH156" i="1"/>
  <c r="I228" i="1" l="1"/>
  <c r="K228" i="1"/>
  <c r="J162" i="1"/>
  <c r="J163" i="1" s="1"/>
  <c r="J193" i="1" s="1"/>
  <c r="B228" i="1"/>
  <c r="L162" i="1"/>
  <c r="D162" i="1"/>
  <c r="B162" i="1"/>
  <c r="B163" i="1" s="1"/>
  <c r="B193" i="1" s="1"/>
  <c r="CA194" i="1"/>
  <c r="CA165" i="1"/>
  <c r="CF208" i="1"/>
  <c r="BO208" i="1"/>
  <c r="CO162" i="1"/>
  <c r="CO163" i="1" s="1"/>
  <c r="CO164" i="1" s="1"/>
  <c r="CO194" i="1" s="1"/>
  <c r="CX208" i="1"/>
  <c r="AF208" i="1"/>
  <c r="AF210" i="1" s="1"/>
  <c r="BF217" i="1"/>
  <c r="BF131" i="1"/>
  <c r="DF163" i="1"/>
  <c r="DF193" i="1" s="1"/>
  <c r="CB217" i="1"/>
  <c r="AZ167" i="1"/>
  <c r="AZ197" i="1" s="1"/>
  <c r="AZ191" i="1" s="1"/>
  <c r="BH161" i="1"/>
  <c r="BH172" i="1" s="1"/>
  <c r="AX208" i="1"/>
  <c r="BK217" i="1"/>
  <c r="BH168" i="1"/>
  <c r="BH169" i="1" s="1"/>
  <c r="BH199" i="1" s="1"/>
  <c r="CR217" i="1"/>
  <c r="BJ208" i="1"/>
  <c r="CP217" i="1"/>
  <c r="CS217" i="1"/>
  <c r="AW208" i="1"/>
  <c r="R161" i="1"/>
  <c r="R172" i="1" s="1"/>
  <c r="R202" i="1" s="1"/>
  <c r="R169" i="1"/>
  <c r="R199" i="1" s="1"/>
  <c r="R198" i="1"/>
  <c r="R197" i="1"/>
  <c r="R191" i="1" s="1"/>
  <c r="CX229" i="1"/>
  <c r="CX228" i="1" s="1"/>
  <c r="DH146" i="1"/>
  <c r="DF217" i="1"/>
  <c r="DB208" i="1"/>
  <c r="CN217" i="1"/>
  <c r="N162" i="1"/>
  <c r="N192" i="1" s="1"/>
  <c r="BY166" i="1"/>
  <c r="BY196" i="1" s="1"/>
  <c r="CT166" i="1"/>
  <c r="CT196" i="1" s="1"/>
  <c r="AB166" i="1"/>
  <c r="AB196" i="1" s="1"/>
  <c r="BZ195" i="1"/>
  <c r="BZ167" i="1"/>
  <c r="BZ197" i="1" s="1"/>
  <c r="N133" i="1"/>
  <c r="N208" i="1"/>
  <c r="DA208" i="1"/>
  <c r="CH162" i="1"/>
  <c r="CH163" i="1" s="1"/>
  <c r="CH193" i="1" s="1"/>
  <c r="CX162" i="1"/>
  <c r="CX192" i="1" s="1"/>
  <c r="T162" i="1"/>
  <c r="T192" i="1" s="1"/>
  <c r="BC229" i="1"/>
  <c r="BO86" i="1"/>
  <c r="BO133" i="1" s="1"/>
  <c r="DB111" i="1"/>
  <c r="DB110" i="1" s="1"/>
  <c r="CD86" i="1"/>
  <c r="CD162" i="1" s="1"/>
  <c r="CD163" i="1" s="1"/>
  <c r="CD111" i="1"/>
  <c r="CD110" i="1" s="1"/>
  <c r="CD118" i="1" s="1"/>
  <c r="AX111" i="1"/>
  <c r="AX110" i="1" s="1"/>
  <c r="AX118" i="1" s="1"/>
  <c r="AQ217" i="1"/>
  <c r="AH208" i="1"/>
  <c r="CM229" i="1"/>
  <c r="CM228" i="1" s="1"/>
  <c r="Y86" i="1"/>
  <c r="Y133" i="1" s="1"/>
  <c r="AM162" i="1"/>
  <c r="AM192" i="1" s="1"/>
  <c r="DC116" i="1"/>
  <c r="DH116" i="1" s="1"/>
  <c r="DH234" i="1" s="1"/>
  <c r="BR162" i="1"/>
  <c r="BR192" i="1" s="1"/>
  <c r="AS86" i="1"/>
  <c r="AS133" i="1" s="1"/>
  <c r="CL217" i="1"/>
  <c r="CV141" i="1"/>
  <c r="BP162" i="1"/>
  <c r="BP192" i="1" s="1"/>
  <c r="BQ165" i="1"/>
  <c r="BQ195" i="1" s="1"/>
  <c r="BQ194" i="1"/>
  <c r="BQ193" i="1"/>
  <c r="Y229" i="1"/>
  <c r="AV131" i="1"/>
  <c r="AU111" i="1"/>
  <c r="AU110" i="1" s="1"/>
  <c r="AU118" i="1" s="1"/>
  <c r="U217" i="1"/>
  <c r="N229" i="1"/>
  <c r="N228" i="1" s="1"/>
  <c r="AA229" i="1"/>
  <c r="AA228" i="1" s="1"/>
  <c r="L229" i="1"/>
  <c r="L228" i="1" s="1"/>
  <c r="J229" i="1"/>
  <c r="J228" i="1" s="1"/>
  <c r="AQ229" i="1"/>
  <c r="AQ228" i="1" s="1"/>
  <c r="AM229" i="1"/>
  <c r="AM228" i="1" s="1"/>
  <c r="BD229" i="1"/>
  <c r="BD228" i="1" s="1"/>
  <c r="BR208" i="1"/>
  <c r="N111" i="1"/>
  <c r="N110" i="1" s="1"/>
  <c r="N118" i="1" s="1"/>
  <c r="BW208" i="1"/>
  <c r="BW210" i="1" s="1"/>
  <c r="AP229" i="1"/>
  <c r="AP228" i="1" s="1"/>
  <c r="CU208" i="1"/>
  <c r="CU86" i="1"/>
  <c r="CU162" i="1" s="1"/>
  <c r="CU163" i="1" s="1"/>
  <c r="CU193" i="1" s="1"/>
  <c r="CB86" i="1"/>
  <c r="CB162" i="1" s="1"/>
  <c r="CB192" i="1" s="1"/>
  <c r="BR111" i="1"/>
  <c r="BR110" i="1" s="1"/>
  <c r="BR118" i="1" s="1"/>
  <c r="AY208" i="1"/>
  <c r="CB229" i="1"/>
  <c r="CY208" i="1"/>
  <c r="AO229" i="1"/>
  <c r="AO228" i="1" s="1"/>
  <c r="CU229" i="1"/>
  <c r="CU228" i="1" s="1"/>
  <c r="AP162" i="1"/>
  <c r="AP192" i="1" s="1"/>
  <c r="CM162" i="1"/>
  <c r="CM192" i="1" s="1"/>
  <c r="DH92" i="1"/>
  <c r="V110" i="1"/>
  <c r="V118" i="1" s="1"/>
  <c r="CP162" i="1"/>
  <c r="CP192" i="1" s="1"/>
  <c r="BR229" i="1"/>
  <c r="BR228" i="1" s="1"/>
  <c r="AX86" i="1"/>
  <c r="AX162" i="1" s="1"/>
  <c r="AX192" i="1" s="1"/>
  <c r="AD86" i="1"/>
  <c r="AD133" i="1" s="1"/>
  <c r="I86" i="1"/>
  <c r="I133" i="1" s="1"/>
  <c r="CH111" i="1"/>
  <c r="CH110" i="1" s="1"/>
  <c r="CH118" i="1" s="1"/>
  <c r="CH229" i="1"/>
  <c r="CH228" i="1" s="1"/>
  <c r="AG131" i="1"/>
  <c r="AV208" i="1"/>
  <c r="AO208" i="1"/>
  <c r="V229" i="1"/>
  <c r="V228" i="1" s="1"/>
  <c r="CD217" i="1"/>
  <c r="CH133" i="1"/>
  <c r="Y131" i="1"/>
  <c r="BA208" i="1"/>
  <c r="CV217" i="1"/>
  <c r="CL162" i="1"/>
  <c r="CL192" i="1" s="1"/>
  <c r="S217" i="1"/>
  <c r="AC208" i="1"/>
  <c r="CQ86" i="1"/>
  <c r="CQ133" i="1" s="1"/>
  <c r="BJ229" i="1"/>
  <c r="BJ228" i="1" s="1"/>
  <c r="Q86" i="1"/>
  <c r="Q162" i="1" s="1"/>
  <c r="Q163" i="1" s="1"/>
  <c r="Q193" i="1" s="1"/>
  <c r="Q111" i="1"/>
  <c r="Q110" i="1" s="1"/>
  <c r="Q118" i="1" s="1"/>
  <c r="O217" i="1"/>
  <c r="P86" i="1"/>
  <c r="P133" i="1" s="1"/>
  <c r="E229" i="1"/>
  <c r="CX133" i="1"/>
  <c r="CY86" i="1"/>
  <c r="CY133" i="1" s="1"/>
  <c r="BB208" i="1"/>
  <c r="CW86" i="1"/>
  <c r="CW162" i="1" s="1"/>
  <c r="CW192" i="1" s="1"/>
  <c r="BJ111" i="1"/>
  <c r="BJ110" i="1" s="1"/>
  <c r="BJ118" i="1" s="1"/>
  <c r="CV229" i="1"/>
  <c r="CV228" i="1" s="1"/>
  <c r="AR208" i="1"/>
  <c r="P229" i="1"/>
  <c r="P228" i="1" s="1"/>
  <c r="BI217" i="1"/>
  <c r="DB86" i="1"/>
  <c r="DB139" i="1" s="1"/>
  <c r="DB143" i="1" s="1"/>
  <c r="BN208" i="1"/>
  <c r="CF229" i="1"/>
  <c r="CF228" i="1" s="1"/>
  <c r="CW229" i="1"/>
  <c r="CW228" i="1" s="1"/>
  <c r="CL229" i="1"/>
  <c r="CL228" i="1" s="1"/>
  <c r="CL111" i="1"/>
  <c r="CL110" i="1" s="1"/>
  <c r="CL118" i="1" s="1"/>
  <c r="AP133" i="1"/>
  <c r="CV145" i="1"/>
  <c r="CJ131" i="1"/>
  <c r="AT131" i="1"/>
  <c r="Z131" i="1"/>
  <c r="T131" i="1"/>
  <c r="AD131" i="1"/>
  <c r="U162" i="1"/>
  <c r="U192" i="1" s="1"/>
  <c r="V86" i="1"/>
  <c r="V139" i="1" s="1"/>
  <c r="V143" i="1" s="1"/>
  <c r="H229" i="1"/>
  <c r="H228" i="1" s="1"/>
  <c r="CQ208" i="1"/>
  <c r="AK217" i="1"/>
  <c r="AD217" i="1"/>
  <c r="BI86" i="1"/>
  <c r="BI133" i="1" s="1"/>
  <c r="DH260" i="1"/>
  <c r="BO111" i="1"/>
  <c r="BO110" i="1" s="1"/>
  <c r="BO118" i="1" s="1"/>
  <c r="BG133" i="1"/>
  <c r="AM131" i="1"/>
  <c r="AM133" i="1"/>
  <c r="CV162" i="1"/>
  <c r="AQ131" i="1"/>
  <c r="Z217" i="1"/>
  <c r="AE217" i="1"/>
  <c r="CK208" i="1"/>
  <c r="BE217" i="1"/>
  <c r="AE86" i="1"/>
  <c r="AE162" i="1" s="1"/>
  <c r="AU86" i="1"/>
  <c r="AU133" i="1" s="1"/>
  <c r="C110" i="1"/>
  <c r="C118" i="1" s="1"/>
  <c r="AM111" i="1"/>
  <c r="AM110" i="1" s="1"/>
  <c r="AM118" i="1" s="1"/>
  <c r="AL217" i="1"/>
  <c r="AP208" i="1"/>
  <c r="M229" i="1"/>
  <c r="M228" i="1" s="1"/>
  <c r="E86" i="1"/>
  <c r="E133" i="1" s="1"/>
  <c r="BX229" i="1"/>
  <c r="BX228" i="1" s="1"/>
  <c r="AJ229" i="1"/>
  <c r="AJ228" i="1" s="1"/>
  <c r="S229" i="1"/>
  <c r="S228" i="1" s="1"/>
  <c r="K86" i="1"/>
  <c r="K133" i="1" s="1"/>
  <c r="D111" i="1"/>
  <c r="D110" i="1" s="1"/>
  <c r="D118" i="1" s="1"/>
  <c r="BB229" i="1"/>
  <c r="BB86" i="1"/>
  <c r="DD192" i="1"/>
  <c r="DH112" i="1"/>
  <c r="DH230" i="1" s="1"/>
  <c r="N131" i="1"/>
  <c r="M111" i="1"/>
  <c r="M110" i="1" s="1"/>
  <c r="M118" i="1" s="1"/>
  <c r="DG110" i="1"/>
  <c r="BD111" i="1"/>
  <c r="BD110" i="1" s="1"/>
  <c r="BD118" i="1" s="1"/>
  <c r="AT217" i="1"/>
  <c r="BD217" i="1"/>
  <c r="CV133" i="1"/>
  <c r="D229" i="1"/>
  <c r="D228" i="1" s="1"/>
  <c r="AW111" i="1"/>
  <c r="AW110" i="1" s="1"/>
  <c r="AW118" i="1" s="1"/>
  <c r="CV111" i="1"/>
  <c r="CV110" i="1" s="1"/>
  <c r="CV118" i="1" s="1"/>
  <c r="DH113" i="1"/>
  <c r="DH231" i="1" s="1"/>
  <c r="BI229" i="1"/>
  <c r="BI228" i="1" s="1"/>
  <c r="BT217" i="1"/>
  <c r="CO208" i="1"/>
  <c r="BM208" i="1"/>
  <c r="DH115" i="1"/>
  <c r="DH233" i="1" s="1"/>
  <c r="BC86" i="1"/>
  <c r="BC162" i="1" s="1"/>
  <c r="AQ133" i="1"/>
  <c r="AT86" i="1"/>
  <c r="AT133" i="1" s="1"/>
  <c r="T229" i="1"/>
  <c r="T228" i="1" s="1"/>
  <c r="AS111" i="1"/>
  <c r="AS110" i="1" s="1"/>
  <c r="AS118" i="1" s="1"/>
  <c r="AW229" i="1"/>
  <c r="AW228" i="1" s="1"/>
  <c r="V217" i="1"/>
  <c r="BM110" i="1"/>
  <c r="BM118" i="1" s="1"/>
  <c r="BL208" i="1"/>
  <c r="AN86" i="1"/>
  <c r="BN133" i="1"/>
  <c r="BM229" i="1"/>
  <c r="BM228" i="1" s="1"/>
  <c r="CP229" i="1"/>
  <c r="CP228" i="1" s="1"/>
  <c r="BK229" i="1"/>
  <c r="BK228" i="1" s="1"/>
  <c r="BL86" i="1"/>
  <c r="AC86" i="1"/>
  <c r="AC162" i="1" s="1"/>
  <c r="AC163" i="1" s="1"/>
  <c r="AC193" i="1" s="1"/>
  <c r="BI110" i="1"/>
  <c r="BI118" i="1" s="1"/>
  <c r="CN86" i="1"/>
  <c r="CN133" i="1" s="1"/>
  <c r="CN229" i="1"/>
  <c r="CN228" i="1" s="1"/>
  <c r="BS86" i="1"/>
  <c r="BS162" i="1" s="1"/>
  <c r="BS192" i="1" s="1"/>
  <c r="BS229" i="1"/>
  <c r="BS228" i="1" s="1"/>
  <c r="H86" i="1"/>
  <c r="H133" i="1" s="1"/>
  <c r="BK162" i="1"/>
  <c r="BK192" i="1" s="1"/>
  <c r="AL229" i="1"/>
  <c r="AL228" i="1" s="1"/>
  <c r="AL111" i="1"/>
  <c r="AL110" i="1" s="1"/>
  <c r="AL118" i="1" s="1"/>
  <c r="AF86" i="1"/>
  <c r="AF162" i="1" s="1"/>
  <c r="T133" i="1"/>
  <c r="BJ133" i="1"/>
  <c r="BK133" i="1"/>
  <c r="AC228" i="1"/>
  <c r="AM208" i="1"/>
  <c r="AM217" i="1"/>
  <c r="CR110" i="1"/>
  <c r="CR118" i="1" s="1"/>
  <c r="T217" i="1"/>
  <c r="T118" i="1"/>
  <c r="BC131" i="1"/>
  <c r="BC217" i="1"/>
  <c r="DC162" i="1"/>
  <c r="BO228" i="1"/>
  <c r="CM141" i="1"/>
  <c r="AA208" i="1"/>
  <c r="M162" i="1"/>
  <c r="M192" i="1" s="1"/>
  <c r="DH259" i="1"/>
  <c r="Q208" i="1"/>
  <c r="CL131" i="1"/>
  <c r="CL133" i="1"/>
  <c r="DH209" i="1"/>
  <c r="DH211" i="1"/>
  <c r="E231" i="1"/>
  <c r="E110" i="1"/>
  <c r="E118" i="1" s="1"/>
  <c r="CE111" i="1"/>
  <c r="CE110" i="1" s="1"/>
  <c r="CE118" i="1" s="1"/>
  <c r="CE86" i="1"/>
  <c r="CE133" i="1" s="1"/>
  <c r="CE229" i="1"/>
  <c r="CE228" i="1" s="1"/>
  <c r="CS111" i="1"/>
  <c r="CS110" i="1" s="1"/>
  <c r="CS118" i="1" s="1"/>
  <c r="CS86" i="1"/>
  <c r="CS162" i="1" s="1"/>
  <c r="CS163" i="1" s="1"/>
  <c r="CS193" i="1" s="1"/>
  <c r="CS229" i="1"/>
  <c r="CS228" i="1" s="1"/>
  <c r="BV86" i="1"/>
  <c r="BV229" i="1"/>
  <c r="BV228" i="1" s="1"/>
  <c r="AC131" i="1"/>
  <c r="BX217" i="1"/>
  <c r="BX208" i="1"/>
  <c r="CE217" i="1"/>
  <c r="CE208" i="1"/>
  <c r="CM208" i="1"/>
  <c r="CM217" i="1"/>
  <c r="Y232" i="1"/>
  <c r="Y110" i="1"/>
  <c r="Y118" i="1" s="1"/>
  <c r="M217" i="1"/>
  <c r="M208" i="1"/>
  <c r="C229" i="1"/>
  <c r="C228" i="1" s="1"/>
  <c r="C86" i="1"/>
  <c r="O86" i="1"/>
  <c r="O111" i="1"/>
  <c r="O110" i="1" s="1"/>
  <c r="O118" i="1" s="1"/>
  <c r="AR86" i="1"/>
  <c r="AR111" i="1"/>
  <c r="AR110" i="1" s="1"/>
  <c r="AR118" i="1" s="1"/>
  <c r="AR229" i="1"/>
  <c r="AR228" i="1" s="1"/>
  <c r="BN111" i="1"/>
  <c r="BN110" i="1" s="1"/>
  <c r="BN118" i="1" s="1"/>
  <c r="BN229" i="1"/>
  <c r="BN228" i="1" s="1"/>
  <c r="AU131" i="1"/>
  <c r="AS217" i="1"/>
  <c r="AS208" i="1"/>
  <c r="BF228" i="1"/>
  <c r="X217" i="1"/>
  <c r="CI131" i="1"/>
  <c r="DD164" i="1"/>
  <c r="CJ110" i="1"/>
  <c r="CJ118" i="1" s="1"/>
  <c r="AV228" i="1"/>
  <c r="BF111" i="1"/>
  <c r="BF110" i="1" s="1"/>
  <c r="BF118" i="1" s="1"/>
  <c r="BF86" i="1"/>
  <c r="CM133" i="1"/>
  <c r="CM111" i="1"/>
  <c r="CM110" i="1" s="1"/>
  <c r="CM118" i="1" s="1"/>
  <c r="BW229" i="1"/>
  <c r="BW228" i="1" s="1"/>
  <c r="O228" i="1"/>
  <c r="DB228" i="1"/>
  <c r="BL228" i="1"/>
  <c r="BT228" i="1"/>
  <c r="BE86" i="1"/>
  <c r="BE133" i="1" s="1"/>
  <c r="AD228" i="1"/>
  <c r="BV217" i="1"/>
  <c r="BV208" i="1"/>
  <c r="BG162" i="1"/>
  <c r="BG192" i="1" s="1"/>
  <c r="AM143" i="1"/>
  <c r="CM131" i="1"/>
  <c r="CM145" i="1"/>
  <c r="BT86" i="1"/>
  <c r="BT111" i="1"/>
  <c r="BT110" i="1" s="1"/>
  <c r="BT118" i="1" s="1"/>
  <c r="CC228" i="1"/>
  <c r="CJ86" i="1"/>
  <c r="CJ133" i="1" s="1"/>
  <c r="CJ229" i="1"/>
  <c r="CJ228" i="1" s="1"/>
  <c r="CO111" i="1"/>
  <c r="CO110" i="1" s="1"/>
  <c r="CO118" i="1" s="1"/>
  <c r="CO229" i="1"/>
  <c r="CO228" i="1" s="1"/>
  <c r="AG111" i="1"/>
  <c r="AG110" i="1" s="1"/>
  <c r="AG118" i="1" s="1"/>
  <c r="AG86" i="1"/>
  <c r="AG162" i="1" s="1"/>
  <c r="AG163" i="1" s="1"/>
  <c r="AG193" i="1" s="1"/>
  <c r="AG229" i="1"/>
  <c r="AG228" i="1" s="1"/>
  <c r="AN208" i="1"/>
  <c r="AN217" i="1"/>
  <c r="BG217" i="1"/>
  <c r="BG208" i="1"/>
  <c r="BS217" i="1"/>
  <c r="BS208" i="1"/>
  <c r="CZ217" i="1"/>
  <c r="CZ208" i="1"/>
  <c r="DC217" i="1"/>
  <c r="DC208" i="1"/>
  <c r="DG208" i="1"/>
  <c r="DG217" i="1"/>
  <c r="AY228" i="1"/>
  <c r="F110" i="1"/>
  <c r="F118" i="1" s="1"/>
  <c r="W86" i="1"/>
  <c r="W133" i="1" s="1"/>
  <c r="W111" i="1"/>
  <c r="W110" i="1" s="1"/>
  <c r="W118" i="1" s="1"/>
  <c r="W229" i="1"/>
  <c r="W228" i="1" s="1"/>
  <c r="AY111" i="1"/>
  <c r="AY110" i="1" s="1"/>
  <c r="AY118" i="1" s="1"/>
  <c r="AY86" i="1"/>
  <c r="CR86" i="1"/>
  <c r="CR229" i="1"/>
  <c r="CR228" i="1" s="1"/>
  <c r="CW110" i="1"/>
  <c r="CW118" i="1" s="1"/>
  <c r="AH86" i="1"/>
  <c r="AH229" i="1"/>
  <c r="AH228" i="1" s="1"/>
  <c r="Y217" i="1"/>
  <c r="AG217" i="1"/>
  <c r="AU208" i="1"/>
  <c r="AU217" i="1"/>
  <c r="CW208" i="1"/>
  <c r="CW217" i="1"/>
  <c r="DD217" i="1"/>
  <c r="DD208" i="1"/>
  <c r="W217" i="1"/>
  <c r="W131" i="1"/>
  <c r="DG192" i="1"/>
  <c r="DG163" i="1"/>
  <c r="DG193" i="1" s="1"/>
  <c r="BJ162" i="1"/>
  <c r="BJ163" i="1" s="1"/>
  <c r="BJ193" i="1" s="1"/>
  <c r="CB231" i="1"/>
  <c r="CB110" i="1"/>
  <c r="CB118" i="1" s="1"/>
  <c r="G229" i="1"/>
  <c r="G228" i="1" s="1"/>
  <c r="G86" i="1"/>
  <c r="G133" i="1" s="1"/>
  <c r="AK111" i="1"/>
  <c r="AK110" i="1" s="1"/>
  <c r="AK118" i="1" s="1"/>
  <c r="AK86" i="1"/>
  <c r="AK133" i="1" s="1"/>
  <c r="AK229" i="1"/>
  <c r="AK228" i="1" s="1"/>
  <c r="BG229" i="1"/>
  <c r="BG228" i="1" s="1"/>
  <c r="BG111" i="1"/>
  <c r="BG110" i="1" s="1"/>
  <c r="BG118" i="1" s="1"/>
  <c r="P208" i="1"/>
  <c r="P217" i="1"/>
  <c r="CC208" i="1"/>
  <c r="CC217" i="1"/>
  <c r="CJ208" i="1"/>
  <c r="CJ217" i="1"/>
  <c r="H110" i="1"/>
  <c r="H118" i="1" s="1"/>
  <c r="P110" i="1"/>
  <c r="P118" i="1" s="1"/>
  <c r="CY228" i="1"/>
  <c r="CQ228" i="1"/>
  <c r="AS228" i="1"/>
  <c r="CG162" i="1"/>
  <c r="CG192" i="1" s="1"/>
  <c r="AE208" i="1"/>
  <c r="AE210" i="1" s="1"/>
  <c r="DC228" i="1"/>
  <c r="Q228" i="1"/>
  <c r="CD228" i="1"/>
  <c r="AX228" i="1"/>
  <c r="BS110" i="1"/>
  <c r="BS118" i="1" s="1"/>
  <c r="CN110" i="1"/>
  <c r="CN118" i="1" s="1"/>
  <c r="CU110" i="1"/>
  <c r="CU118" i="1" s="1"/>
  <c r="Z228" i="1"/>
  <c r="X110" i="1"/>
  <c r="X118" i="1" s="1"/>
  <c r="AW133" i="1"/>
  <c r="AW162" i="1"/>
  <c r="AW192" i="1" s="1"/>
  <c r="AI229" i="1"/>
  <c r="AI228" i="1" s="1"/>
  <c r="DA86" i="1"/>
  <c r="DA133" i="1" s="1"/>
  <c r="DA229" i="1"/>
  <c r="DA228" i="1" s="1"/>
  <c r="DA110" i="1"/>
  <c r="DA118" i="1" s="1"/>
  <c r="BR133" i="1"/>
  <c r="CG133" i="1"/>
  <c r="AV86" i="1"/>
  <c r="AV133" i="1" s="1"/>
  <c r="AV111" i="1"/>
  <c r="AV110" i="1" s="1"/>
  <c r="AV118" i="1" s="1"/>
  <c r="CZ162" i="1"/>
  <c r="CZ192" i="1" s="1"/>
  <c r="CZ133" i="1"/>
  <c r="CZ229" i="1"/>
  <c r="CZ228" i="1" s="1"/>
  <c r="CO133" i="1"/>
  <c r="BW133" i="1"/>
  <c r="BW162" i="1"/>
  <c r="BW192" i="1" s="1"/>
  <c r="BN162" i="1"/>
  <c r="BN192" i="1" s="1"/>
  <c r="U229" i="1"/>
  <c r="U228" i="1" s="1"/>
  <c r="CF133" i="1"/>
  <c r="CF162" i="1"/>
  <c r="CF192" i="1" s="1"/>
  <c r="BX162" i="1"/>
  <c r="BU229" i="1"/>
  <c r="BU228" i="1" s="1"/>
  <c r="BD133" i="1"/>
  <c r="BD162" i="1"/>
  <c r="BD192" i="1" s="1"/>
  <c r="AU228" i="1"/>
  <c r="AT228" i="1"/>
  <c r="AO162" i="1"/>
  <c r="AO192" i="1" s="1"/>
  <c r="AN228" i="1"/>
  <c r="AL162" i="1"/>
  <c r="AL192" i="1" s="1"/>
  <c r="AJ133" i="1"/>
  <c r="AJ162" i="1"/>
  <c r="AJ192" i="1" s="1"/>
  <c r="AF228" i="1"/>
  <c r="AA162" i="1"/>
  <c r="AA163" i="1" s="1"/>
  <c r="AA133" i="1"/>
  <c r="Z111" i="1"/>
  <c r="Z110" i="1" s="1"/>
  <c r="Z118" i="1" s="1"/>
  <c r="Z86" i="1"/>
  <c r="X131" i="1"/>
  <c r="X86" i="1"/>
  <c r="X229" i="1"/>
  <c r="X228" i="1" s="1"/>
  <c r="U133" i="1"/>
  <c r="S162" i="1"/>
  <c r="S192" i="1" s="1"/>
  <c r="S133" i="1"/>
  <c r="F86" i="1"/>
  <c r="F133" i="1" s="1"/>
  <c r="F229" i="1"/>
  <c r="F228" i="1" s="1"/>
  <c r="AL145" i="1"/>
  <c r="BX133" i="1"/>
  <c r="BD145" i="1"/>
  <c r="M137" i="1"/>
  <c r="AO133" i="1"/>
  <c r="CM137" i="1"/>
  <c r="CP133" i="1"/>
  <c r="Q137" i="1"/>
  <c r="BK137" i="1"/>
  <c r="CV137" i="1"/>
  <c r="AL133" i="1"/>
  <c r="M133" i="1"/>
  <c r="BR131" i="1"/>
  <c r="AI133" i="1"/>
  <c r="CC86" i="1"/>
  <c r="DG228" i="1"/>
  <c r="CH131" i="1"/>
  <c r="CH217" i="1"/>
  <c r="CK86" i="1"/>
  <c r="CK229" i="1"/>
  <c r="CK228" i="1" s="1"/>
  <c r="DH120" i="1"/>
  <c r="AQ162" i="1"/>
  <c r="DH220" i="1"/>
  <c r="B111" i="1"/>
  <c r="DH87" i="1"/>
  <c r="BB231" i="1"/>
  <c r="BB110" i="1"/>
  <c r="BB118" i="1" s="1"/>
  <c r="AJ217" i="1"/>
  <c r="AJ208" i="1"/>
  <c r="BC232" i="1"/>
  <c r="DH114" i="1"/>
  <c r="DH232" i="1" s="1"/>
  <c r="CE131" i="1"/>
  <c r="CD137" i="1"/>
  <c r="DH102" i="1"/>
  <c r="DH130" i="1"/>
  <c r="BC110" i="1"/>
  <c r="BC118" i="1" s="1"/>
  <c r="DH176" i="1"/>
  <c r="AS145" i="1"/>
  <c r="AS137" i="1"/>
  <c r="BU133" i="1"/>
  <c r="BA86" i="1"/>
  <c r="BA229" i="1"/>
  <c r="BA228" i="1" s="1"/>
  <c r="BM86" i="1"/>
  <c r="DH94" i="1"/>
  <c r="CG208" i="1"/>
  <c r="CG217" i="1"/>
  <c r="CI229" i="1"/>
  <c r="CI228" i="1" s="1"/>
  <c r="CI86" i="1"/>
  <c r="CI217" i="1"/>
  <c r="CI208" i="1"/>
  <c r="BU162" i="1"/>
  <c r="BU163" i="1" s="1"/>
  <c r="BU193" i="1" s="1"/>
  <c r="BU217" i="1"/>
  <c r="BU208" i="1"/>
  <c r="BE228" i="1"/>
  <c r="AI162" i="1"/>
  <c r="AE228" i="1"/>
  <c r="B164" i="1" l="1"/>
  <c r="B194" i="1" s="1"/>
  <c r="CO192" i="1"/>
  <c r="F162" i="1"/>
  <c r="F163" i="1" s="1"/>
  <c r="L192" i="1"/>
  <c r="I162" i="1"/>
  <c r="J164" i="1"/>
  <c r="J165" i="1" s="1"/>
  <c r="J192" i="1"/>
  <c r="D192" i="1"/>
  <c r="DF164" i="1"/>
  <c r="DF194" i="1" s="1"/>
  <c r="E162" i="1"/>
  <c r="G162" i="1"/>
  <c r="G163" i="1" s="1"/>
  <c r="G193" i="1" s="1"/>
  <c r="C162" i="1"/>
  <c r="D163" i="1"/>
  <c r="F192" i="1"/>
  <c r="C133" i="1"/>
  <c r="B136" i="1"/>
  <c r="K162" i="1"/>
  <c r="B192" i="1"/>
  <c r="E228" i="1"/>
  <c r="B165" i="1"/>
  <c r="B195" i="1" s="1"/>
  <c r="L163" i="1"/>
  <c r="L193" i="1" s="1"/>
  <c r="H162" i="1"/>
  <c r="H163" i="1" s="1"/>
  <c r="AZ168" i="1"/>
  <c r="CA195" i="1"/>
  <c r="CA166" i="1"/>
  <c r="BU164" i="1"/>
  <c r="BU194" i="1" s="1"/>
  <c r="AZ161" i="1"/>
  <c r="BF162" i="1"/>
  <c r="BF163" i="1" s="1"/>
  <c r="BF133" i="1"/>
  <c r="BH170" i="1"/>
  <c r="BH171" i="1" s="1"/>
  <c r="BH201" i="1" s="1"/>
  <c r="BH198" i="1"/>
  <c r="CP163" i="1"/>
  <c r="CP193" i="1" s="1"/>
  <c r="BH173" i="1"/>
  <c r="BH202" i="1"/>
  <c r="R170" i="1"/>
  <c r="R200" i="1" s="1"/>
  <c r="AZ169" i="1"/>
  <c r="AZ199" i="1" s="1"/>
  <c r="AZ198" i="1"/>
  <c r="AZ172" i="1"/>
  <c r="R171" i="1"/>
  <c r="R201" i="1" s="1"/>
  <c r="R173" i="1"/>
  <c r="BZ191" i="1"/>
  <c r="BZ161" i="1"/>
  <c r="BZ172" i="1" s="1"/>
  <c r="BZ202" i="1" s="1"/>
  <c r="CT167" i="1"/>
  <c r="CT197" i="1" s="1"/>
  <c r="CT191" i="1" s="1"/>
  <c r="N163" i="1"/>
  <c r="N193" i="1" s="1"/>
  <c r="BZ168" i="1"/>
  <c r="AB167" i="1"/>
  <c r="AB168" i="1" s="1"/>
  <c r="AB198" i="1" s="1"/>
  <c r="BY167" i="1"/>
  <c r="CG163" i="1"/>
  <c r="CG193" i="1" s="1"/>
  <c r="CX163" i="1"/>
  <c r="CX193" i="1" s="1"/>
  <c r="T163" i="1"/>
  <c r="T164" i="1" s="1"/>
  <c r="CH164" i="1"/>
  <c r="CH194" i="1" s="1"/>
  <c r="CH192" i="1"/>
  <c r="CM163" i="1"/>
  <c r="CM164" i="1" s="1"/>
  <c r="CM194" i="1" s="1"/>
  <c r="CD133" i="1"/>
  <c r="BC228" i="1"/>
  <c r="DC110" i="1"/>
  <c r="BO162" i="1"/>
  <c r="BO192" i="1" s="1"/>
  <c r="Y162" i="1"/>
  <c r="Y192" i="1" s="1"/>
  <c r="AS162" i="1"/>
  <c r="AS163" i="1" s="1"/>
  <c r="AS164" i="1" s="1"/>
  <c r="AS194" i="1" s="1"/>
  <c r="AM163" i="1"/>
  <c r="AM193" i="1" s="1"/>
  <c r="CQ162" i="1"/>
  <c r="CQ192" i="1" s="1"/>
  <c r="BR163" i="1"/>
  <c r="BR193" i="1" s="1"/>
  <c r="AE133" i="1"/>
  <c r="Y228" i="1"/>
  <c r="DH141" i="1"/>
  <c r="Q133" i="1"/>
  <c r="AX133" i="1"/>
  <c r="AP163" i="1"/>
  <c r="AP193" i="1" s="1"/>
  <c r="BQ166" i="1"/>
  <c r="BQ167" i="1" s="1"/>
  <c r="BQ197" i="1" s="1"/>
  <c r="BP163" i="1"/>
  <c r="AD162" i="1"/>
  <c r="AD192" i="1" s="1"/>
  <c r="CU133" i="1"/>
  <c r="DB162" i="1"/>
  <c r="DB163" i="1" s="1"/>
  <c r="DB133" i="1"/>
  <c r="CB228" i="1"/>
  <c r="CB133" i="1"/>
  <c r="P162" i="1"/>
  <c r="P163" i="1" s="1"/>
  <c r="DH210" i="1"/>
  <c r="CY162" i="1"/>
  <c r="CY163" i="1" s="1"/>
  <c r="CY193" i="1" s="1"/>
  <c r="CB163" i="1"/>
  <c r="CB193" i="1" s="1"/>
  <c r="DG164" i="1"/>
  <c r="DG194" i="1" s="1"/>
  <c r="CL163" i="1"/>
  <c r="CL193" i="1" s="1"/>
  <c r="V162" i="1"/>
  <c r="BI162" i="1"/>
  <c r="BI163" i="1" s="1"/>
  <c r="BI193" i="1" s="1"/>
  <c r="V133" i="1"/>
  <c r="CV139" i="1"/>
  <c r="CV143" i="1" s="1"/>
  <c r="CW133" i="1"/>
  <c r="U163" i="1"/>
  <c r="U164" i="1" s="1"/>
  <c r="U194" i="1" s="1"/>
  <c r="BB133" i="1"/>
  <c r="AU162" i="1"/>
  <c r="AU192" i="1" s="1"/>
  <c r="BB162" i="1"/>
  <c r="BB192" i="1" s="1"/>
  <c r="CV192" i="1"/>
  <c r="CV163" i="1"/>
  <c r="CV193" i="1" s="1"/>
  <c r="AF133" i="1"/>
  <c r="BB228" i="1"/>
  <c r="BS163" i="1"/>
  <c r="BS193" i="1" s="1"/>
  <c r="CW163" i="1"/>
  <c r="CW193" i="1" s="1"/>
  <c r="CZ163" i="1"/>
  <c r="CZ193" i="1" s="1"/>
  <c r="BK163" i="1"/>
  <c r="BK164" i="1" s="1"/>
  <c r="BK165" i="1" s="1"/>
  <c r="BK195" i="1" s="1"/>
  <c r="AF163" i="1"/>
  <c r="AF193" i="1" s="1"/>
  <c r="BC133" i="1"/>
  <c r="AT162" i="1"/>
  <c r="AT192" i="1" s="1"/>
  <c r="AN133" i="1"/>
  <c r="AN162" i="1"/>
  <c r="CU164" i="1"/>
  <c r="CU194" i="1" s="1"/>
  <c r="BO163" i="1"/>
  <c r="AC133" i="1"/>
  <c r="Q192" i="1"/>
  <c r="CS133" i="1"/>
  <c r="CS164" i="1"/>
  <c r="CS194" i="1" s="1"/>
  <c r="CS192" i="1"/>
  <c r="CM136" i="1"/>
  <c r="CN162" i="1"/>
  <c r="CN163" i="1" s="1"/>
  <c r="CN193" i="1" s="1"/>
  <c r="BL133" i="1"/>
  <c r="BL162" i="1"/>
  <c r="AV162" i="1"/>
  <c r="AV192" i="1" s="1"/>
  <c r="BS133" i="1"/>
  <c r="AK162" i="1"/>
  <c r="AK192" i="1" s="1"/>
  <c r="BC163" i="1"/>
  <c r="BC193" i="1" s="1"/>
  <c r="BC192" i="1"/>
  <c r="CE162" i="1"/>
  <c r="CE192" i="1" s="1"/>
  <c r="CV136" i="1"/>
  <c r="CU192" i="1"/>
  <c r="CJ162" i="1"/>
  <c r="CJ192" i="1" s="1"/>
  <c r="AX163" i="1"/>
  <c r="AX193" i="1" s="1"/>
  <c r="AW163" i="1"/>
  <c r="AG133" i="1"/>
  <c r="M163" i="1"/>
  <c r="BV162" i="1"/>
  <c r="BV163" i="1" s="1"/>
  <c r="BV193" i="1" s="1"/>
  <c r="BV133" i="1"/>
  <c r="DD165" i="1"/>
  <c r="DD166" i="1" s="1"/>
  <c r="DC192" i="1"/>
  <c r="DC163" i="1"/>
  <c r="BN163" i="1"/>
  <c r="BN193" i="1" s="1"/>
  <c r="DD194" i="1"/>
  <c r="BE162" i="1"/>
  <c r="BE192" i="1" s="1"/>
  <c r="CR133" i="1"/>
  <c r="M136" i="1"/>
  <c r="O133" i="1"/>
  <c r="O162" i="1"/>
  <c r="AR162" i="1"/>
  <c r="AR192" i="1" s="1"/>
  <c r="AR133" i="1"/>
  <c r="W162" i="1"/>
  <c r="W192" i="1" s="1"/>
  <c r="DA162" i="1"/>
  <c r="DA192" i="1" s="1"/>
  <c r="BG163" i="1"/>
  <c r="DH145" i="1"/>
  <c r="AI163" i="1"/>
  <c r="AI193" i="1" s="1"/>
  <c r="W139" i="1"/>
  <c r="W143" i="1" s="1"/>
  <c r="CD193" i="1"/>
  <c r="AH133" i="1"/>
  <c r="AH162" i="1"/>
  <c r="AY133" i="1"/>
  <c r="AY162" i="1"/>
  <c r="AY163" i="1" s="1"/>
  <c r="AY193" i="1" s="1"/>
  <c r="Q164" i="1"/>
  <c r="BJ192" i="1"/>
  <c r="BT162" i="1"/>
  <c r="BT133" i="1"/>
  <c r="BJ164" i="1"/>
  <c r="BJ165" i="1" s="1"/>
  <c r="BJ195" i="1" s="1"/>
  <c r="CR162" i="1"/>
  <c r="CM139" i="1"/>
  <c r="CD192" i="1"/>
  <c r="CD164" i="1"/>
  <c r="CD194" i="1" s="1"/>
  <c r="AO163" i="1"/>
  <c r="AO193" i="1" s="1"/>
  <c r="Q136" i="1"/>
  <c r="AA192" i="1"/>
  <c r="BD163" i="1"/>
  <c r="BD193" i="1" s="1"/>
  <c r="BW163" i="1"/>
  <c r="AA193" i="1"/>
  <c r="AA164" i="1"/>
  <c r="AA165" i="1" s="1"/>
  <c r="AA195" i="1" s="1"/>
  <c r="S163" i="1"/>
  <c r="CF163" i="1"/>
  <c r="BX192" i="1"/>
  <c r="BX163" i="1"/>
  <c r="BX164" i="1" s="1"/>
  <c r="BX194" i="1" s="1"/>
  <c r="DH131" i="1"/>
  <c r="AL163" i="1"/>
  <c r="AL164" i="1" s="1"/>
  <c r="AL194" i="1" s="1"/>
  <c r="AJ163" i="1"/>
  <c r="Z133" i="1"/>
  <c r="Z162" i="1"/>
  <c r="X162" i="1"/>
  <c r="X163" i="1" s="1"/>
  <c r="X193" i="1" s="1"/>
  <c r="X133" i="1"/>
  <c r="DH137" i="1"/>
  <c r="CC133" i="1"/>
  <c r="CC162" i="1"/>
  <c r="CC163" i="1" s="1"/>
  <c r="CC193" i="1" s="1"/>
  <c r="BA162" i="1"/>
  <c r="BA133" i="1"/>
  <c r="AS136" i="1"/>
  <c r="AI192" i="1"/>
  <c r="CI133" i="1"/>
  <c r="CI162" i="1"/>
  <c r="CD136" i="1"/>
  <c r="AE192" i="1"/>
  <c r="CK133" i="1"/>
  <c r="CK162" i="1"/>
  <c r="CK163" i="1" s="1"/>
  <c r="CK193" i="1" s="1"/>
  <c r="BM162" i="1"/>
  <c r="BM163" i="1" s="1"/>
  <c r="BM193" i="1" s="1"/>
  <c r="BK136" i="1"/>
  <c r="BM133" i="1"/>
  <c r="AE163" i="1"/>
  <c r="DH208" i="1"/>
  <c r="AQ192" i="1"/>
  <c r="AQ163" i="1"/>
  <c r="BU192" i="1"/>
  <c r="DH111" i="1"/>
  <c r="DH229" i="1" s="1"/>
  <c r="DH228" i="1" s="1"/>
  <c r="B110" i="1"/>
  <c r="AF192" i="1"/>
  <c r="AC164" i="1"/>
  <c r="AC194" i="1" s="1"/>
  <c r="AC192" i="1"/>
  <c r="AG192" i="1"/>
  <c r="AG164" i="1"/>
  <c r="AG194" i="1" s="1"/>
  <c r="CO165" i="1"/>
  <c r="CO195" i="1" s="1"/>
  <c r="CO193" i="1"/>
  <c r="DH86" i="1"/>
  <c r="F193" i="1" l="1"/>
  <c r="F164" i="1"/>
  <c r="F194" i="1" s="1"/>
  <c r="H193" i="1"/>
  <c r="J195" i="1"/>
  <c r="E192" i="1"/>
  <c r="K192" i="1"/>
  <c r="G192" i="1"/>
  <c r="J194" i="1"/>
  <c r="J166" i="1"/>
  <c r="J196" i="1" s="1"/>
  <c r="I192" i="1"/>
  <c r="E163" i="1"/>
  <c r="G164" i="1"/>
  <c r="G194" i="1" s="1"/>
  <c r="L164" i="1"/>
  <c r="D193" i="1"/>
  <c r="D164" i="1"/>
  <c r="H192" i="1"/>
  <c r="H164" i="1"/>
  <c r="H194" i="1" s="1"/>
  <c r="B166" i="1"/>
  <c r="I163" i="1"/>
  <c r="DF165" i="1"/>
  <c r="DF166" i="1" s="1"/>
  <c r="DF196" i="1" s="1"/>
  <c r="C192" i="1"/>
  <c r="C163" i="1"/>
  <c r="K163" i="1"/>
  <c r="K193" i="1" s="1"/>
  <c r="BF164" i="1"/>
  <c r="BF194" i="1" s="1"/>
  <c r="CI163" i="1"/>
  <c r="CI193" i="1" s="1"/>
  <c r="CI164" i="1"/>
  <c r="CI194" i="1" s="1"/>
  <c r="CG164" i="1"/>
  <c r="CG194" i="1" s="1"/>
  <c r="CA167" i="1"/>
  <c r="CA196" i="1"/>
  <c r="BU165" i="1"/>
  <c r="BU195" i="1" s="1"/>
  <c r="BU166" i="1"/>
  <c r="BU196" i="1" s="1"/>
  <c r="Y163" i="1"/>
  <c r="Y164" i="1" s="1"/>
  <c r="BF192" i="1"/>
  <c r="BZ173" i="1"/>
  <c r="BZ203" i="1" s="1"/>
  <c r="BH200" i="1"/>
  <c r="CP164" i="1"/>
  <c r="CP194" i="1" s="1"/>
  <c r="CT168" i="1"/>
  <c r="CT198" i="1" s="1"/>
  <c r="BH174" i="1"/>
  <c r="BH204" i="1" s="1"/>
  <c r="BH203" i="1"/>
  <c r="AB197" i="1"/>
  <c r="AB191" i="1" s="1"/>
  <c r="AZ170" i="1"/>
  <c r="AZ200" i="1" s="1"/>
  <c r="AZ173" i="1"/>
  <c r="AZ202" i="1"/>
  <c r="CX164" i="1"/>
  <c r="CX194" i="1" s="1"/>
  <c r="R174" i="1"/>
  <c r="R204" i="1" s="1"/>
  <c r="R203" i="1"/>
  <c r="AB169" i="1"/>
  <c r="AB199" i="1" s="1"/>
  <c r="DG165" i="1"/>
  <c r="DG195" i="1" s="1"/>
  <c r="CT161" i="1"/>
  <c r="CT172" i="1" s="1"/>
  <c r="N164" i="1"/>
  <c r="N194" i="1" s="1"/>
  <c r="BB163" i="1"/>
  <c r="BB193" i="1" s="1"/>
  <c r="AB161" i="1"/>
  <c r="AB172" i="1" s="1"/>
  <c r="AB202" i="1" s="1"/>
  <c r="BY197" i="1"/>
  <c r="BY191" i="1" s="1"/>
  <c r="BY168" i="1"/>
  <c r="BY169" i="1" s="1"/>
  <c r="BY199" i="1" s="1"/>
  <c r="BY161" i="1"/>
  <c r="BY172" i="1" s="1"/>
  <c r="BY202" i="1" s="1"/>
  <c r="BZ198" i="1"/>
  <c r="BZ169" i="1"/>
  <c r="T193" i="1"/>
  <c r="CH165" i="1"/>
  <c r="CH195" i="1" s="1"/>
  <c r="BE163" i="1"/>
  <c r="BE193" i="1" s="1"/>
  <c r="CM193" i="1"/>
  <c r="AS165" i="1"/>
  <c r="AS195" i="1" s="1"/>
  <c r="AS193" i="1"/>
  <c r="CM165" i="1"/>
  <c r="CM166" i="1" s="1"/>
  <c r="CM196" i="1" s="1"/>
  <c r="DB192" i="1"/>
  <c r="AD163" i="1"/>
  <c r="AD164" i="1" s="1"/>
  <c r="AD165" i="1" s="1"/>
  <c r="AD195" i="1" s="1"/>
  <c r="AS192" i="1"/>
  <c r="AM164" i="1"/>
  <c r="AM165" i="1" s="1"/>
  <c r="AM195" i="1" s="1"/>
  <c r="CQ163" i="1"/>
  <c r="CQ193" i="1" s="1"/>
  <c r="BR164" i="1"/>
  <c r="BR194" i="1" s="1"/>
  <c r="BQ168" i="1"/>
  <c r="BQ198" i="1" s="1"/>
  <c r="CB164" i="1"/>
  <c r="CB165" i="1" s="1"/>
  <c r="CB195" i="1" s="1"/>
  <c r="AU163" i="1"/>
  <c r="AU193" i="1" s="1"/>
  <c r="DA163" i="1"/>
  <c r="DA193" i="1" s="1"/>
  <c r="CW164" i="1"/>
  <c r="CW165" i="1" s="1"/>
  <c r="CW195" i="1" s="1"/>
  <c r="AP164" i="1"/>
  <c r="AP194" i="1" s="1"/>
  <c r="BQ196" i="1"/>
  <c r="BQ191" i="1" s="1"/>
  <c r="P192" i="1"/>
  <c r="BQ161" i="1"/>
  <c r="BQ172" i="1" s="1"/>
  <c r="BQ202" i="1" s="1"/>
  <c r="BP193" i="1"/>
  <c r="BP164" i="1"/>
  <c r="CL164" i="1"/>
  <c r="CL165" i="1" s="1"/>
  <c r="CL195" i="1" s="1"/>
  <c r="CY192" i="1"/>
  <c r="CY164" i="1"/>
  <c r="CY194" i="1" s="1"/>
  <c r="BI164" i="1"/>
  <c r="BI194" i="1" s="1"/>
  <c r="BI192" i="1"/>
  <c r="V192" i="1"/>
  <c r="V163" i="1"/>
  <c r="U193" i="1"/>
  <c r="U165" i="1"/>
  <c r="U195" i="1" s="1"/>
  <c r="AF164" i="1"/>
  <c r="AF194" i="1" s="1"/>
  <c r="CZ164" i="1"/>
  <c r="CZ194" i="1" s="1"/>
  <c r="CE163" i="1"/>
  <c r="CE193" i="1" s="1"/>
  <c r="CV164" i="1"/>
  <c r="AX164" i="1"/>
  <c r="AX194" i="1" s="1"/>
  <c r="BS164" i="1"/>
  <c r="BS165" i="1" s="1"/>
  <c r="BS195" i="1" s="1"/>
  <c r="AI164" i="1"/>
  <c r="AI194" i="1" s="1"/>
  <c r="DD195" i="1"/>
  <c r="CU165" i="1"/>
  <c r="CU195" i="1" s="1"/>
  <c r="BK193" i="1"/>
  <c r="BK166" i="1"/>
  <c r="BK196" i="1" s="1"/>
  <c r="BK194" i="1"/>
  <c r="AK163" i="1"/>
  <c r="AK193" i="1" s="1"/>
  <c r="AT163" i="1"/>
  <c r="CJ163" i="1"/>
  <c r="CJ193" i="1" s="1"/>
  <c r="AY164" i="1"/>
  <c r="AY194" i="1" s="1"/>
  <c r="AV163" i="1"/>
  <c r="AV193" i="1" s="1"/>
  <c r="AO164" i="1"/>
  <c r="AO165" i="1" s="1"/>
  <c r="AO195" i="1" s="1"/>
  <c r="BN164" i="1"/>
  <c r="BN194" i="1" s="1"/>
  <c r="AN192" i="1"/>
  <c r="AN163" i="1"/>
  <c r="T194" i="1"/>
  <c r="T165" i="1"/>
  <c r="T166" i="1" s="1"/>
  <c r="T196" i="1" s="1"/>
  <c r="CS165" i="1"/>
  <c r="CS195" i="1" s="1"/>
  <c r="BO193" i="1"/>
  <c r="BO164" i="1"/>
  <c r="W163" i="1"/>
  <c r="W193" i="1" s="1"/>
  <c r="CN164" i="1"/>
  <c r="CN194" i="1" s="1"/>
  <c r="CN192" i="1"/>
  <c r="BL192" i="1"/>
  <c r="BL163" i="1"/>
  <c r="BC164" i="1"/>
  <c r="BC165" i="1" s="1"/>
  <c r="BC195" i="1" s="1"/>
  <c r="BF193" i="1"/>
  <c r="AW164" i="1"/>
  <c r="AW193" i="1"/>
  <c r="M193" i="1"/>
  <c r="M164" i="1"/>
  <c r="DD196" i="1"/>
  <c r="DD167" i="1"/>
  <c r="DD197" i="1" s="1"/>
  <c r="DB193" i="1"/>
  <c r="DB164" i="1"/>
  <c r="AR163" i="1"/>
  <c r="BV192" i="1"/>
  <c r="BV164" i="1"/>
  <c r="O163" i="1"/>
  <c r="O193" i="1" s="1"/>
  <c r="O192" i="1"/>
  <c r="DC193" i="1"/>
  <c r="DC164" i="1"/>
  <c r="DC194" i="1" s="1"/>
  <c r="CD165" i="1"/>
  <c r="CD195" i="1" s="1"/>
  <c r="BG193" i="1"/>
  <c r="BG164" i="1"/>
  <c r="BG165" i="1" s="1"/>
  <c r="BA163" i="1"/>
  <c r="BA193" i="1" s="1"/>
  <c r="CR163" i="1"/>
  <c r="CR192" i="1"/>
  <c r="Q194" i="1"/>
  <c r="Q165" i="1"/>
  <c r="AY192" i="1"/>
  <c r="CM143" i="1"/>
  <c r="DH139" i="1"/>
  <c r="BT192" i="1"/>
  <c r="BT163" i="1"/>
  <c r="BJ194" i="1"/>
  <c r="BJ166" i="1"/>
  <c r="AH163" i="1"/>
  <c r="AH164" i="1" s="1"/>
  <c r="AH192" i="1"/>
  <c r="BD164" i="1"/>
  <c r="BD165" i="1" s="1"/>
  <c r="BD195" i="1" s="1"/>
  <c r="AG165" i="1"/>
  <c r="AG195" i="1" s="1"/>
  <c r="AA166" i="1"/>
  <c r="AA196" i="1" s="1"/>
  <c r="AA194" i="1"/>
  <c r="BW193" i="1"/>
  <c r="BW164" i="1"/>
  <c r="BW165" i="1" s="1"/>
  <c r="BW195" i="1" s="1"/>
  <c r="S193" i="1"/>
  <c r="S164" i="1"/>
  <c r="CF193" i="1"/>
  <c r="CF164" i="1"/>
  <c r="CO166" i="1"/>
  <c r="CO196" i="1" s="1"/>
  <c r="CC192" i="1"/>
  <c r="CC164" i="1"/>
  <c r="CC194" i="1" s="1"/>
  <c r="BX193" i="1"/>
  <c r="BX165" i="1"/>
  <c r="AL193" i="1"/>
  <c r="AL165" i="1"/>
  <c r="AL166" i="1" s="1"/>
  <c r="AL196" i="1" s="1"/>
  <c r="AJ193" i="1"/>
  <c r="AJ164" i="1"/>
  <c r="Z192" i="1"/>
  <c r="Z163" i="1"/>
  <c r="Z164" i="1" s="1"/>
  <c r="Z194" i="1" s="1"/>
  <c r="X192" i="1"/>
  <c r="X164" i="1"/>
  <c r="P193" i="1"/>
  <c r="P164" i="1"/>
  <c r="P165" i="1" s="1"/>
  <c r="DH136" i="1"/>
  <c r="DH133" i="1"/>
  <c r="B118" i="1"/>
  <c r="DH118" i="1" s="1"/>
  <c r="DH110" i="1"/>
  <c r="DH162" i="1"/>
  <c r="BM192" i="1"/>
  <c r="CK192" i="1"/>
  <c r="AQ193" i="1"/>
  <c r="AQ164" i="1"/>
  <c r="CI192" i="1"/>
  <c r="AE193" i="1"/>
  <c r="AE164" i="1"/>
  <c r="AE194" i="1" s="1"/>
  <c r="CK164" i="1"/>
  <c r="AC165" i="1"/>
  <c r="BM164" i="1"/>
  <c r="BA192" i="1"/>
  <c r="F165" i="1" l="1"/>
  <c r="F195" i="1" s="1"/>
  <c r="CG165" i="1"/>
  <c r="CG195" i="1" s="1"/>
  <c r="J167" i="1"/>
  <c r="J197" i="1" s="1"/>
  <c r="J191" i="1" s="1"/>
  <c r="G165" i="1"/>
  <c r="G195" i="1" s="1"/>
  <c r="K164" i="1"/>
  <c r="K194" i="1" s="1"/>
  <c r="G166" i="1"/>
  <c r="G196" i="1" s="1"/>
  <c r="I164" i="1"/>
  <c r="I193" i="1"/>
  <c r="B196" i="1"/>
  <c r="B167" i="1"/>
  <c r="K165" i="1"/>
  <c r="K195" i="1" s="1"/>
  <c r="D194" i="1"/>
  <c r="D165" i="1"/>
  <c r="K166" i="1"/>
  <c r="DF195" i="1"/>
  <c r="F166" i="1"/>
  <c r="DF167" i="1"/>
  <c r="DF197" i="1" s="1"/>
  <c r="E164" i="1"/>
  <c r="E193" i="1"/>
  <c r="C193" i="1"/>
  <c r="C164" i="1"/>
  <c r="C165" i="1" s="1"/>
  <c r="H165" i="1"/>
  <c r="H195" i="1" s="1"/>
  <c r="L194" i="1"/>
  <c r="L165" i="1"/>
  <c r="L195" i="1" s="1"/>
  <c r="G167" i="1"/>
  <c r="G161" i="1" s="1"/>
  <c r="BF165" i="1"/>
  <c r="BF195" i="1" s="1"/>
  <c r="Y193" i="1"/>
  <c r="CI165" i="1"/>
  <c r="CI195" i="1" s="1"/>
  <c r="CA168" i="1"/>
  <c r="CA169" i="1" s="1"/>
  <c r="CA199" i="1" s="1"/>
  <c r="CA197" i="1"/>
  <c r="CA191" i="1" s="1"/>
  <c r="CA161" i="1"/>
  <c r="BU167" i="1"/>
  <c r="BZ174" i="1"/>
  <c r="BZ204" i="1" s="1"/>
  <c r="BY173" i="1"/>
  <c r="BY203" i="1" s="1"/>
  <c r="CP167" i="1"/>
  <c r="CP161" i="1" s="1"/>
  <c r="CT169" i="1"/>
  <c r="CT199" i="1" s="1"/>
  <c r="DG166" i="1"/>
  <c r="DG167" i="1" s="1"/>
  <c r="DG197" i="1" s="1"/>
  <c r="CX165" i="1"/>
  <c r="CX195" i="1" s="1"/>
  <c r="AB170" i="1"/>
  <c r="AB200" i="1" s="1"/>
  <c r="AZ174" i="1"/>
  <c r="AZ204" i="1" s="1"/>
  <c r="AZ203" i="1"/>
  <c r="AZ171" i="1"/>
  <c r="AZ201" i="1" s="1"/>
  <c r="AB173" i="1"/>
  <c r="AB174" i="1" s="1"/>
  <c r="AB204" i="1" s="1"/>
  <c r="BB164" i="1"/>
  <c r="BB194" i="1" s="1"/>
  <c r="N165" i="1"/>
  <c r="N195" i="1" s="1"/>
  <c r="BZ170" i="1"/>
  <c r="BZ200" i="1" s="1"/>
  <c r="BZ199" i="1"/>
  <c r="BY198" i="1"/>
  <c r="BY170" i="1"/>
  <c r="DH163" i="1"/>
  <c r="CT173" i="1"/>
  <c r="CT202" i="1"/>
  <c r="CH166" i="1"/>
  <c r="CH196" i="1" s="1"/>
  <c r="BE164" i="1"/>
  <c r="BE194" i="1" s="1"/>
  <c r="AS166" i="1"/>
  <c r="AS196" i="1" s="1"/>
  <c r="CQ164" i="1"/>
  <c r="CQ194" i="1" s="1"/>
  <c r="CM195" i="1"/>
  <c r="CM167" i="1"/>
  <c r="CM161" i="1" s="1"/>
  <c r="CM172" i="1" s="1"/>
  <c r="CM202" i="1" s="1"/>
  <c r="AM194" i="1"/>
  <c r="AD194" i="1"/>
  <c r="AM166" i="1"/>
  <c r="AM196" i="1" s="1"/>
  <c r="BR165" i="1"/>
  <c r="BR166" i="1" s="1"/>
  <c r="BR196" i="1" s="1"/>
  <c r="AD193" i="1"/>
  <c r="BQ169" i="1"/>
  <c r="BQ199" i="1" s="1"/>
  <c r="AD166" i="1"/>
  <c r="AD196" i="1" s="1"/>
  <c r="AP165" i="1"/>
  <c r="AP195" i="1" s="1"/>
  <c r="CB166" i="1"/>
  <c r="CB196" i="1" s="1"/>
  <c r="CB194" i="1"/>
  <c r="AU164" i="1"/>
  <c r="AU194" i="1" s="1"/>
  <c r="CW166" i="1"/>
  <c r="CW196" i="1" s="1"/>
  <c r="AI165" i="1"/>
  <c r="AI195" i="1" s="1"/>
  <c r="DA164" i="1"/>
  <c r="DA194" i="1" s="1"/>
  <c r="BQ173" i="1"/>
  <c r="BQ174" i="1" s="1"/>
  <c r="BQ204" i="1" s="1"/>
  <c r="BI165" i="1"/>
  <c r="BI166" i="1" s="1"/>
  <c r="BI196" i="1" s="1"/>
  <c r="CW194" i="1"/>
  <c r="BQ170" i="1"/>
  <c r="BQ200" i="1" s="1"/>
  <c r="CL194" i="1"/>
  <c r="BP165" i="1"/>
  <c r="BP194" i="1"/>
  <c r="CL166" i="1"/>
  <c r="CL196" i="1" s="1"/>
  <c r="CY165" i="1"/>
  <c r="CY166" i="1" s="1"/>
  <c r="BK167" i="1"/>
  <c r="BK161" i="1" s="1"/>
  <c r="CZ165" i="1"/>
  <c r="CZ166" i="1" s="1"/>
  <c r="CE164" i="1"/>
  <c r="CE194" i="1" s="1"/>
  <c r="V164" i="1"/>
  <c r="V193" i="1"/>
  <c r="U166" i="1"/>
  <c r="U196" i="1" s="1"/>
  <c r="AF167" i="1"/>
  <c r="AF197" i="1" s="1"/>
  <c r="AF191" i="1" s="1"/>
  <c r="AY165" i="1"/>
  <c r="AY195" i="1" s="1"/>
  <c r="AX165" i="1"/>
  <c r="AX195" i="1" s="1"/>
  <c r="CV194" i="1"/>
  <c r="CV165" i="1"/>
  <c r="BS194" i="1"/>
  <c r="BS166" i="1"/>
  <c r="BS196" i="1" s="1"/>
  <c r="Y194" i="1"/>
  <c r="Y165" i="1"/>
  <c r="CU166" i="1"/>
  <c r="CU196" i="1" s="1"/>
  <c r="AO166" i="1"/>
  <c r="AO167" i="1" s="1"/>
  <c r="AO161" i="1" s="1"/>
  <c r="AO194" i="1"/>
  <c r="CJ164" i="1"/>
  <c r="CJ165" i="1" s="1"/>
  <c r="AK164" i="1"/>
  <c r="AK165" i="1" s="1"/>
  <c r="AT164" i="1"/>
  <c r="AT193" i="1"/>
  <c r="CS166" i="1"/>
  <c r="CS196" i="1" s="1"/>
  <c r="CN165" i="1"/>
  <c r="CN195" i="1" s="1"/>
  <c r="AV164" i="1"/>
  <c r="BN165" i="1"/>
  <c r="BN195" i="1" s="1"/>
  <c r="W164" i="1"/>
  <c r="W194" i="1" s="1"/>
  <c r="DD191" i="1"/>
  <c r="AN193" i="1"/>
  <c r="AN164" i="1"/>
  <c r="T167" i="1"/>
  <c r="T161" i="1" s="1"/>
  <c r="T195" i="1"/>
  <c r="BO194" i="1"/>
  <c r="BO165" i="1"/>
  <c r="CC165" i="1"/>
  <c r="CC195" i="1" s="1"/>
  <c r="BL193" i="1"/>
  <c r="BL164" i="1"/>
  <c r="BC194" i="1"/>
  <c r="BC166" i="1"/>
  <c r="CD166" i="1"/>
  <c r="CD196" i="1" s="1"/>
  <c r="AW194" i="1"/>
  <c r="AW165" i="1"/>
  <c r="AA167" i="1"/>
  <c r="AA197" i="1" s="1"/>
  <c r="AA191" i="1" s="1"/>
  <c r="O164" i="1"/>
  <c r="O194" i="1" s="1"/>
  <c r="M194" i="1"/>
  <c r="M165" i="1"/>
  <c r="BV165" i="1"/>
  <c r="BV195" i="1" s="1"/>
  <c r="BV194" i="1"/>
  <c r="AR193" i="1"/>
  <c r="AR164" i="1"/>
  <c r="AR165" i="1" s="1"/>
  <c r="AR195" i="1" s="1"/>
  <c r="DC165" i="1"/>
  <c r="DD168" i="1"/>
  <c r="DD198" i="1" s="1"/>
  <c r="DB194" i="1"/>
  <c r="DB165" i="1"/>
  <c r="BG166" i="1"/>
  <c r="BG167" i="1" s="1"/>
  <c r="BG195" i="1"/>
  <c r="BG194" i="1"/>
  <c r="BD166" i="1"/>
  <c r="BD196" i="1" s="1"/>
  <c r="BA164" i="1"/>
  <c r="AH194" i="1"/>
  <c r="Q166" i="1"/>
  <c r="Q195" i="1"/>
  <c r="CR193" i="1"/>
  <c r="CR164" i="1"/>
  <c r="AH193" i="1"/>
  <c r="AH165" i="1"/>
  <c r="AH195" i="1" s="1"/>
  <c r="BJ167" i="1"/>
  <c r="BJ196" i="1"/>
  <c r="BT164" i="1"/>
  <c r="BT165" i="1" s="1"/>
  <c r="BT195" i="1" s="1"/>
  <c r="BT193" i="1"/>
  <c r="BD194" i="1"/>
  <c r="AG166" i="1"/>
  <c r="AG196" i="1" s="1"/>
  <c r="BW194" i="1"/>
  <c r="BW166" i="1"/>
  <c r="BW196" i="1" s="1"/>
  <c r="Z165" i="1"/>
  <c r="Z195" i="1" s="1"/>
  <c r="S194" i="1"/>
  <c r="S165" i="1"/>
  <c r="S166" i="1" s="1"/>
  <c r="S196" i="1" s="1"/>
  <c r="CF194" i="1"/>
  <c r="CF165" i="1"/>
  <c r="CO167" i="1"/>
  <c r="BX195" i="1"/>
  <c r="BX166" i="1"/>
  <c r="AL195" i="1"/>
  <c r="AL167" i="1"/>
  <c r="AL168" i="1" s="1"/>
  <c r="AL198" i="1" s="1"/>
  <c r="AJ194" i="1"/>
  <c r="AJ165" i="1"/>
  <c r="Z193" i="1"/>
  <c r="X194" i="1"/>
  <c r="X165" i="1"/>
  <c r="P195" i="1"/>
  <c r="P194" i="1"/>
  <c r="P166" i="1"/>
  <c r="P196" i="1" s="1"/>
  <c r="AE165" i="1"/>
  <c r="AE195" i="1" s="1"/>
  <c r="AQ194" i="1"/>
  <c r="AQ165" i="1"/>
  <c r="AQ195" i="1" s="1"/>
  <c r="DH192" i="1"/>
  <c r="BM194" i="1"/>
  <c r="BM165" i="1"/>
  <c r="BM195" i="1" s="1"/>
  <c r="AC195" i="1"/>
  <c r="AC166" i="1"/>
  <c r="CK194" i="1"/>
  <c r="CK165" i="1"/>
  <c r="CG166" i="1" l="1"/>
  <c r="CX166" i="1"/>
  <c r="CX196" i="1" s="1"/>
  <c r="CI166" i="1"/>
  <c r="CI196" i="1" s="1"/>
  <c r="J168" i="1"/>
  <c r="J198" i="1" s="1"/>
  <c r="J161" i="1"/>
  <c r="J172" i="1" s="1"/>
  <c r="J202" i="1" s="1"/>
  <c r="DG196" i="1"/>
  <c r="L166" i="1"/>
  <c r="L196" i="1" s="1"/>
  <c r="DF191" i="1"/>
  <c r="J169" i="1"/>
  <c r="J199" i="1" s="1"/>
  <c r="C195" i="1"/>
  <c r="G172" i="1"/>
  <c r="G202" i="1" s="1"/>
  <c r="F196" i="1"/>
  <c r="F167" i="1"/>
  <c r="F197" i="1" s="1"/>
  <c r="G197" i="1"/>
  <c r="G191" i="1" s="1"/>
  <c r="K167" i="1"/>
  <c r="K197" i="1" s="1"/>
  <c r="K196" i="1"/>
  <c r="E194" i="1"/>
  <c r="L167" i="1"/>
  <c r="L161" i="1" s="1"/>
  <c r="K168" i="1"/>
  <c r="K198" i="1" s="1"/>
  <c r="G168" i="1"/>
  <c r="G198" i="1" s="1"/>
  <c r="B197" i="1"/>
  <c r="B191" i="1" s="1"/>
  <c r="B161" i="1"/>
  <c r="E165" i="1"/>
  <c r="E195" i="1" s="1"/>
  <c r="J170" i="1"/>
  <c r="C194" i="1"/>
  <c r="B168" i="1"/>
  <c r="B198" i="1" s="1"/>
  <c r="I194" i="1"/>
  <c r="I165" i="1"/>
  <c r="D195" i="1"/>
  <c r="DF168" i="1"/>
  <c r="DF198" i="1" s="1"/>
  <c r="C166" i="1"/>
  <c r="C196" i="1" s="1"/>
  <c r="D166" i="1"/>
  <c r="D196" i="1" s="1"/>
  <c r="H166" i="1"/>
  <c r="H167" i="1" s="1"/>
  <c r="H197" i="1" s="1"/>
  <c r="BF166" i="1"/>
  <c r="BF167" i="1" s="1"/>
  <c r="BF197" i="1" s="1"/>
  <c r="CT170" i="1"/>
  <c r="CT200" i="1" s="1"/>
  <c r="CI167" i="1"/>
  <c r="CI197" i="1" s="1"/>
  <c r="CI191" i="1" s="1"/>
  <c r="CA172" i="1"/>
  <c r="CA202" i="1" s="1"/>
  <c r="CA198" i="1"/>
  <c r="CA170" i="1"/>
  <c r="CA200" i="1" s="1"/>
  <c r="BU197" i="1"/>
  <c r="BU191" i="1" s="1"/>
  <c r="BU161" i="1"/>
  <c r="BU168" i="1"/>
  <c r="BU198" i="1" s="1"/>
  <c r="CP197" i="1"/>
  <c r="CP191" i="1" s="1"/>
  <c r="BY174" i="1"/>
  <c r="BY204" i="1" s="1"/>
  <c r="CP168" i="1"/>
  <c r="CP169" i="1" s="1"/>
  <c r="CP199" i="1" s="1"/>
  <c r="BZ171" i="1"/>
  <c r="BZ201" i="1" s="1"/>
  <c r="AB203" i="1"/>
  <c r="AB171" i="1"/>
  <c r="AB201" i="1" s="1"/>
  <c r="BB165" i="1"/>
  <c r="BB195" i="1" s="1"/>
  <c r="N166" i="1"/>
  <c r="N167" i="1" s="1"/>
  <c r="N161" i="1" s="1"/>
  <c r="N172" i="1" s="1"/>
  <c r="N202" i="1" s="1"/>
  <c r="AI166" i="1"/>
  <c r="AI196" i="1" s="1"/>
  <c r="BY171" i="1"/>
  <c r="BY201" i="1" s="1"/>
  <c r="BY200" i="1"/>
  <c r="CT174" i="1"/>
  <c r="CT204" i="1" s="1"/>
  <c r="CT203" i="1"/>
  <c r="BX167" i="1"/>
  <c r="BX197" i="1" s="1"/>
  <c r="CH167" i="1"/>
  <c r="CH168" i="1" s="1"/>
  <c r="CH198" i="1" s="1"/>
  <c r="BE165" i="1"/>
  <c r="BE195" i="1" s="1"/>
  <c r="CQ165" i="1"/>
  <c r="CQ166" i="1" s="1"/>
  <c r="CQ196" i="1" s="1"/>
  <c r="AS167" i="1"/>
  <c r="AS161" i="1" s="1"/>
  <c r="AS172" i="1" s="1"/>
  <c r="AS202" i="1" s="1"/>
  <c r="CM168" i="1"/>
  <c r="CM198" i="1" s="1"/>
  <c r="CM197" i="1"/>
  <c r="CM191" i="1" s="1"/>
  <c r="BR195" i="1"/>
  <c r="BR167" i="1"/>
  <c r="BR168" i="1" s="1"/>
  <c r="BR198" i="1" s="1"/>
  <c r="DA165" i="1"/>
  <c r="DA195" i="1" s="1"/>
  <c r="AM167" i="1"/>
  <c r="AM168" i="1" s="1"/>
  <c r="AM169" i="1" s="1"/>
  <c r="AM199" i="1" s="1"/>
  <c r="AD167" i="1"/>
  <c r="AD197" i="1" s="1"/>
  <c r="AD191" i="1" s="1"/>
  <c r="AU165" i="1"/>
  <c r="AU195" i="1" s="1"/>
  <c r="AP166" i="1"/>
  <c r="AP196" i="1" s="1"/>
  <c r="CB167" i="1"/>
  <c r="CB161" i="1" s="1"/>
  <c r="CB172" i="1" s="1"/>
  <c r="CB202" i="1" s="1"/>
  <c r="BI195" i="1"/>
  <c r="BI167" i="1"/>
  <c r="BI197" i="1" s="1"/>
  <c r="CW167" i="1"/>
  <c r="CW168" i="1" s="1"/>
  <c r="CW198" i="1" s="1"/>
  <c r="BQ203" i="1"/>
  <c r="CX167" i="1"/>
  <c r="CX161" i="1" s="1"/>
  <c r="CY195" i="1"/>
  <c r="BQ171" i="1"/>
  <c r="BQ201" i="1" s="1"/>
  <c r="BK197" i="1"/>
  <c r="BK191" i="1" s="1"/>
  <c r="BK168" i="1"/>
  <c r="BK198" i="1" s="1"/>
  <c r="CL167" i="1"/>
  <c r="CL197" i="1" s="1"/>
  <c r="CL191" i="1" s="1"/>
  <c r="AY166" i="1"/>
  <c r="AY167" i="1" s="1"/>
  <c r="CZ195" i="1"/>
  <c r="BP195" i="1"/>
  <c r="BP166" i="1"/>
  <c r="CE165" i="1"/>
  <c r="CE195" i="1" s="1"/>
  <c r="U167" i="1"/>
  <c r="U161" i="1" s="1"/>
  <c r="U172" i="1" s="1"/>
  <c r="U202" i="1" s="1"/>
  <c r="V194" i="1"/>
  <c r="V165" i="1"/>
  <c r="AF168" i="1"/>
  <c r="AF198" i="1" s="1"/>
  <c r="AF161" i="1"/>
  <c r="AF172" i="1" s="1"/>
  <c r="AF202" i="1" s="1"/>
  <c r="CU167" i="1"/>
  <c r="CU161" i="1" s="1"/>
  <c r="CU172" i="1" s="1"/>
  <c r="CU202" i="1" s="1"/>
  <c r="BS167" i="1"/>
  <c r="BS197" i="1" s="1"/>
  <c r="BS191" i="1" s="1"/>
  <c r="AX166" i="1"/>
  <c r="AK194" i="1"/>
  <c r="AO196" i="1"/>
  <c r="CV195" i="1"/>
  <c r="CV166" i="1"/>
  <c r="CJ194" i="1"/>
  <c r="Y195" i="1"/>
  <c r="Y166" i="1"/>
  <c r="AE166" i="1"/>
  <c r="AE196" i="1" s="1"/>
  <c r="W165" i="1"/>
  <c r="W195" i="1" s="1"/>
  <c r="AA168" i="1"/>
  <c r="AA198" i="1" s="1"/>
  <c r="CS167" i="1"/>
  <c r="CS168" i="1" s="1"/>
  <c r="CS198" i="1" s="1"/>
  <c r="CN166" i="1"/>
  <c r="CN196" i="1" s="1"/>
  <c r="AT194" i="1"/>
  <c r="AT165" i="1"/>
  <c r="BN166" i="1"/>
  <c r="BN167" i="1" s="1"/>
  <c r="BN197" i="1" s="1"/>
  <c r="AV194" i="1"/>
  <c r="AV165" i="1"/>
  <c r="AV166" i="1" s="1"/>
  <c r="AV196" i="1" s="1"/>
  <c r="T172" i="1"/>
  <c r="T202" i="1" s="1"/>
  <c r="DD169" i="1"/>
  <c r="DD199" i="1" s="1"/>
  <c r="AN194" i="1"/>
  <c r="AN165" i="1"/>
  <c r="AN195" i="1" s="1"/>
  <c r="T168" i="1"/>
  <c r="T197" i="1"/>
  <c r="T191" i="1" s="1"/>
  <c r="CC166" i="1"/>
  <c r="BO195" i="1"/>
  <c r="BO166" i="1"/>
  <c r="BV166" i="1"/>
  <c r="BV196" i="1" s="1"/>
  <c r="BL194" i="1"/>
  <c r="BL165" i="1"/>
  <c r="BD167" i="1"/>
  <c r="BD168" i="1" s="1"/>
  <c r="AA161" i="1"/>
  <c r="AA172" i="1" s="1"/>
  <c r="AA202" i="1" s="1"/>
  <c r="CD167" i="1"/>
  <c r="CD197" i="1" s="1"/>
  <c r="CD191" i="1" s="1"/>
  <c r="BC196" i="1"/>
  <c r="BC167" i="1"/>
  <c r="BC161" i="1" s="1"/>
  <c r="AW195" i="1"/>
  <c r="AW166" i="1"/>
  <c r="O165" i="1"/>
  <c r="M195" i="1"/>
  <c r="M166" i="1"/>
  <c r="DB195" i="1"/>
  <c r="DB166" i="1"/>
  <c r="DB167" i="1" s="1"/>
  <c r="DB197" i="1" s="1"/>
  <c r="DC166" i="1"/>
  <c r="DC196" i="1" s="1"/>
  <c r="DC195" i="1"/>
  <c r="DH164" i="1"/>
  <c r="AR194" i="1"/>
  <c r="AR166" i="1"/>
  <c r="AR196" i="1" s="1"/>
  <c r="AH166" i="1"/>
  <c r="AH196" i="1" s="1"/>
  <c r="BM166" i="1"/>
  <c r="BM196" i="1" s="1"/>
  <c r="BG168" i="1"/>
  <c r="BG169" i="1" s="1"/>
  <c r="BG199" i="1" s="1"/>
  <c r="BG197" i="1"/>
  <c r="BG161" i="1"/>
  <c r="BG196" i="1"/>
  <c r="BA194" i="1"/>
  <c r="BA165" i="1"/>
  <c r="AG167" i="1"/>
  <c r="AG197" i="1" s="1"/>
  <c r="AG191" i="1" s="1"/>
  <c r="DG191" i="1"/>
  <c r="BT194" i="1"/>
  <c r="BT166" i="1"/>
  <c r="Q196" i="1"/>
  <c r="Q167" i="1"/>
  <c r="Q168" i="1" s="1"/>
  <c r="CR194" i="1"/>
  <c r="BJ197" i="1"/>
  <c r="BJ191" i="1" s="1"/>
  <c r="BJ168" i="1"/>
  <c r="BJ161" i="1"/>
  <c r="BJ172" i="1" s="1"/>
  <c r="BJ202" i="1" s="1"/>
  <c r="CR165" i="1"/>
  <c r="DH193" i="1"/>
  <c r="Z166" i="1"/>
  <c r="Z167" i="1" s="1"/>
  <c r="BW167" i="1"/>
  <c r="BW197" i="1" s="1"/>
  <c r="BW191" i="1" s="1"/>
  <c r="P167" i="1"/>
  <c r="P161" i="1" s="1"/>
  <c r="P172" i="1" s="1"/>
  <c r="P202" i="1" s="1"/>
  <c r="CZ196" i="1"/>
  <c r="CZ167" i="1"/>
  <c r="CZ161" i="1" s="1"/>
  <c r="CJ195" i="1"/>
  <c r="CJ166" i="1"/>
  <c r="S195" i="1"/>
  <c r="S167" i="1"/>
  <c r="S197" i="1" s="1"/>
  <c r="CF195" i="1"/>
  <c r="CF166" i="1"/>
  <c r="CF167" i="1" s="1"/>
  <c r="CF197" i="1" s="1"/>
  <c r="CY196" i="1"/>
  <c r="CY167" i="1"/>
  <c r="CO197" i="1"/>
  <c r="CO191" i="1" s="1"/>
  <c r="CO168" i="1"/>
  <c r="CO161" i="1"/>
  <c r="BX196" i="1"/>
  <c r="AO172" i="1"/>
  <c r="AO202" i="1" s="1"/>
  <c r="AO197" i="1"/>
  <c r="AO168" i="1"/>
  <c r="AO169" i="1" s="1"/>
  <c r="AO199" i="1" s="1"/>
  <c r="AL161" i="1"/>
  <c r="AL197" i="1"/>
  <c r="AL191" i="1" s="1"/>
  <c r="AL169" i="1"/>
  <c r="AJ195" i="1"/>
  <c r="AJ166" i="1"/>
  <c r="AJ167" i="1" s="1"/>
  <c r="AJ197" i="1" s="1"/>
  <c r="X195" i="1"/>
  <c r="X166" i="1"/>
  <c r="CM173" i="1"/>
  <c r="CM203" i="1" s="1"/>
  <c r="AC196" i="1"/>
  <c r="CK195" i="1"/>
  <c r="CK166" i="1"/>
  <c r="CK167" i="1" s="1"/>
  <c r="CK197" i="1" s="1"/>
  <c r="BK172" i="1"/>
  <c r="BK202" i="1" s="1"/>
  <c r="AQ166" i="1"/>
  <c r="AC167" i="1"/>
  <c r="AC168" i="1" s="1"/>
  <c r="AC198" i="1" s="1"/>
  <c r="DG168" i="1"/>
  <c r="AK195" i="1"/>
  <c r="AK166" i="1"/>
  <c r="CG196" i="1" l="1"/>
  <c r="CG167" i="1"/>
  <c r="J173" i="1"/>
  <c r="B169" i="1"/>
  <c r="B199" i="1" s="1"/>
  <c r="DA166" i="1"/>
  <c r="DA196" i="1" s="1"/>
  <c r="K191" i="1"/>
  <c r="CT171" i="1"/>
  <c r="CT201" i="1" s="1"/>
  <c r="F191" i="1"/>
  <c r="E166" i="1"/>
  <c r="E196" i="1" s="1"/>
  <c r="G169" i="1"/>
  <c r="G199" i="1" s="1"/>
  <c r="BF196" i="1"/>
  <c r="BF191" i="1" s="1"/>
  <c r="L172" i="1"/>
  <c r="L202" i="1" s="1"/>
  <c r="F168" i="1"/>
  <c r="G173" i="1"/>
  <c r="E167" i="1"/>
  <c r="L197" i="1"/>
  <c r="L191" i="1" s="1"/>
  <c r="L168" i="1"/>
  <c r="H196" i="1"/>
  <c r="H191" i="1" s="1"/>
  <c r="H168" i="1"/>
  <c r="H198" i="1" s="1"/>
  <c r="H161" i="1"/>
  <c r="K161" i="1"/>
  <c r="K169" i="1"/>
  <c r="K199" i="1" s="1"/>
  <c r="E168" i="1"/>
  <c r="E198" i="1" s="1"/>
  <c r="F161" i="1"/>
  <c r="C167" i="1"/>
  <c r="C197" i="1" s="1"/>
  <c r="C191" i="1" s="1"/>
  <c r="B172" i="1"/>
  <c r="B202" i="1" s="1"/>
  <c r="I195" i="1"/>
  <c r="I166" i="1"/>
  <c r="I196" i="1" s="1"/>
  <c r="B170" i="1"/>
  <c r="B200" i="1" s="1"/>
  <c r="J200" i="1"/>
  <c r="J171" i="1"/>
  <c r="J201" i="1" s="1"/>
  <c r="D167" i="1"/>
  <c r="DF169" i="1"/>
  <c r="DF199" i="1" s="1"/>
  <c r="CA173" i="1"/>
  <c r="CA203" i="1" s="1"/>
  <c r="CI161" i="1"/>
  <c r="CI168" i="1"/>
  <c r="CA171" i="1"/>
  <c r="CA201" i="1" s="1"/>
  <c r="BU172" i="1"/>
  <c r="BU202" i="1" s="1"/>
  <c r="BU169" i="1"/>
  <c r="BU199" i="1" s="1"/>
  <c r="BB166" i="1"/>
  <c r="BB196" i="1" s="1"/>
  <c r="BF161" i="1"/>
  <c r="CP170" i="1"/>
  <c r="CP200" i="1" s="1"/>
  <c r="CP198" i="1"/>
  <c r="N197" i="1"/>
  <c r="N168" i="1"/>
  <c r="N198" i="1" s="1"/>
  <c r="AE167" i="1"/>
  <c r="AE168" i="1" s="1"/>
  <c r="AE198" i="1" s="1"/>
  <c r="N196" i="1"/>
  <c r="AI167" i="1"/>
  <c r="AI168" i="1" s="1"/>
  <c r="AI198" i="1" s="1"/>
  <c r="BE166" i="1"/>
  <c r="BE196" i="1" s="1"/>
  <c r="BX168" i="1"/>
  <c r="BX169" i="1" s="1"/>
  <c r="BX199" i="1" s="1"/>
  <c r="BX161" i="1"/>
  <c r="BX172" i="1" s="1"/>
  <c r="BX202" i="1" s="1"/>
  <c r="CH161" i="1"/>
  <c r="CH172" i="1" s="1"/>
  <c r="CH202" i="1" s="1"/>
  <c r="BX191" i="1"/>
  <c r="CH197" i="1"/>
  <c r="CH191" i="1" s="1"/>
  <c r="CH169" i="1"/>
  <c r="CH170" i="1" s="1"/>
  <c r="CH200" i="1" s="1"/>
  <c r="AS173" i="1"/>
  <c r="AS203" i="1" s="1"/>
  <c r="AS168" i="1"/>
  <c r="AS198" i="1" s="1"/>
  <c r="AS197" i="1"/>
  <c r="AS191" i="1" s="1"/>
  <c r="CQ195" i="1"/>
  <c r="CQ167" i="1"/>
  <c r="CQ197" i="1" s="1"/>
  <c r="CM169" i="1"/>
  <c r="CM199" i="1" s="1"/>
  <c r="AP167" i="1"/>
  <c r="AP161" i="1" s="1"/>
  <c r="AP172" i="1" s="1"/>
  <c r="AP202" i="1" s="1"/>
  <c r="BR169" i="1"/>
  <c r="BR199" i="1" s="1"/>
  <c r="AM161" i="1"/>
  <c r="AM172" i="1" s="1"/>
  <c r="AM202" i="1" s="1"/>
  <c r="AM197" i="1"/>
  <c r="AM191" i="1" s="1"/>
  <c r="DA167" i="1"/>
  <c r="DA168" i="1" s="1"/>
  <c r="BR197" i="1"/>
  <c r="BR191" i="1" s="1"/>
  <c r="BR161" i="1"/>
  <c r="BR172" i="1" s="1"/>
  <c r="BR202" i="1" s="1"/>
  <c r="CB168" i="1"/>
  <c r="CB198" i="1" s="1"/>
  <c r="AD168" i="1"/>
  <c r="AD198" i="1" s="1"/>
  <c r="AD161" i="1"/>
  <c r="AD172" i="1" s="1"/>
  <c r="AD202" i="1" s="1"/>
  <c r="AU166" i="1"/>
  <c r="AU196" i="1" s="1"/>
  <c r="CB173" i="1"/>
  <c r="CB203" i="1" s="1"/>
  <c r="CB197" i="1"/>
  <c r="CB191" i="1" s="1"/>
  <c r="BI191" i="1"/>
  <c r="BI168" i="1"/>
  <c r="BI198" i="1" s="1"/>
  <c r="BI161" i="1"/>
  <c r="BI172" i="1" s="1"/>
  <c r="BI202" i="1" s="1"/>
  <c r="CW197" i="1"/>
  <c r="CW191" i="1" s="1"/>
  <c r="CW161" i="1"/>
  <c r="CW172" i="1" s="1"/>
  <c r="CW202" i="1" s="1"/>
  <c r="CW169" i="1"/>
  <c r="CW199" i="1" s="1"/>
  <c r="CX168" i="1"/>
  <c r="CX198" i="1" s="1"/>
  <c r="CX172" i="1"/>
  <c r="CX202" i="1" s="1"/>
  <c r="CX197" i="1"/>
  <c r="CX191" i="1" s="1"/>
  <c r="BK169" i="1"/>
  <c r="BK199" i="1" s="1"/>
  <c r="AY196" i="1"/>
  <c r="CL161" i="1"/>
  <c r="CL172" i="1" s="1"/>
  <c r="CL202" i="1" s="1"/>
  <c r="CL168" i="1"/>
  <c r="CE166" i="1"/>
  <c r="CE196" i="1" s="1"/>
  <c r="U197" i="1"/>
  <c r="U191" i="1" s="1"/>
  <c r="BP196" i="1"/>
  <c r="BP167" i="1"/>
  <c r="U168" i="1"/>
  <c r="U198" i="1" s="1"/>
  <c r="AF169" i="1"/>
  <c r="AF199" i="1" s="1"/>
  <c r="AF173" i="1"/>
  <c r="AF174" i="1" s="1"/>
  <c r="AF204" i="1" s="1"/>
  <c r="V195" i="1"/>
  <c r="V166" i="1"/>
  <c r="BS161" i="1"/>
  <c r="BS172" i="1" s="1"/>
  <c r="BS202" i="1" s="1"/>
  <c r="BS168" i="1"/>
  <c r="BS198" i="1" s="1"/>
  <c r="CU197" i="1"/>
  <c r="CU191" i="1" s="1"/>
  <c r="CU168" i="1"/>
  <c r="CU198" i="1" s="1"/>
  <c r="AX196" i="1"/>
  <c r="AX167" i="1"/>
  <c r="AO191" i="1"/>
  <c r="CS197" i="1"/>
  <c r="CS191" i="1" s="1"/>
  <c r="CS169" i="1"/>
  <c r="CS199" i="1" s="1"/>
  <c r="CV196" i="1"/>
  <c r="CV167" i="1"/>
  <c r="CS161" i="1"/>
  <c r="CS172" i="1" s="1"/>
  <c r="CS202" i="1" s="1"/>
  <c r="Y196" i="1"/>
  <c r="Y167" i="1"/>
  <c r="DD170" i="1"/>
  <c r="AA169" i="1"/>
  <c r="AA170" i="1" s="1"/>
  <c r="AA200" i="1" s="1"/>
  <c r="CD161" i="1"/>
  <c r="CD172" i="1" s="1"/>
  <c r="CD202" i="1" s="1"/>
  <c r="BN168" i="1"/>
  <c r="BN198" i="1" s="1"/>
  <c r="BN196" i="1"/>
  <c r="BN191" i="1" s="1"/>
  <c r="BN161" i="1"/>
  <c r="BN172" i="1" s="1"/>
  <c r="BN202" i="1" s="1"/>
  <c r="CN167" i="1"/>
  <c r="CN197" i="1" s="1"/>
  <c r="CN191" i="1" s="1"/>
  <c r="BD161" i="1"/>
  <c r="BD172" i="1" s="1"/>
  <c r="BD202" i="1" s="1"/>
  <c r="W166" i="1"/>
  <c r="W167" i="1" s="1"/>
  <c r="AM198" i="1"/>
  <c r="AM170" i="1"/>
  <c r="BV167" i="1"/>
  <c r="BV197" i="1" s="1"/>
  <c r="BV191" i="1" s="1"/>
  <c r="AT195" i="1"/>
  <c r="AT166" i="1"/>
  <c r="BM167" i="1"/>
  <c r="BM161" i="1" s="1"/>
  <c r="BD197" i="1"/>
  <c r="BD191" i="1" s="1"/>
  <c r="AV195" i="1"/>
  <c r="AV167" i="1"/>
  <c r="DC167" i="1"/>
  <c r="DC197" i="1" s="1"/>
  <c r="DC191" i="1" s="1"/>
  <c r="T173" i="1"/>
  <c r="AN166" i="1"/>
  <c r="T198" i="1"/>
  <c r="T169" i="1"/>
  <c r="CD168" i="1"/>
  <c r="CD198" i="1" s="1"/>
  <c r="CC196" i="1"/>
  <c r="CC167" i="1"/>
  <c r="BO196" i="1"/>
  <c r="BO167" i="1"/>
  <c r="BO197" i="1" s="1"/>
  <c r="AA173" i="1"/>
  <c r="AA203" i="1" s="1"/>
  <c r="BF168" i="1"/>
  <c r="BF198" i="1" s="1"/>
  <c r="BL166" i="1"/>
  <c r="BL195" i="1"/>
  <c r="BC168" i="1"/>
  <c r="BC198" i="1" s="1"/>
  <c r="BC197" i="1"/>
  <c r="BC191" i="1" s="1"/>
  <c r="BC172" i="1"/>
  <c r="BC202" i="1" s="1"/>
  <c r="AG161" i="1"/>
  <c r="AG172" i="1" s="1"/>
  <c r="AG202" i="1" s="1"/>
  <c r="DH165" i="1"/>
  <c r="AY161" i="1"/>
  <c r="AY197" i="1"/>
  <c r="AY168" i="1"/>
  <c r="AW196" i="1"/>
  <c r="AW167" i="1"/>
  <c r="AW161" i="1" s="1"/>
  <c r="O195" i="1"/>
  <c r="O166" i="1"/>
  <c r="M196" i="1"/>
  <c r="M167" i="1"/>
  <c r="DB168" i="1"/>
  <c r="DB198" i="1" s="1"/>
  <c r="AH167" i="1"/>
  <c r="AH161" i="1" s="1"/>
  <c r="DH194" i="1"/>
  <c r="AR167" i="1"/>
  <c r="DB196" i="1"/>
  <c r="DB191" i="1" s="1"/>
  <c r="BG170" i="1"/>
  <c r="BG200" i="1" s="1"/>
  <c r="BW168" i="1"/>
  <c r="BW198" i="1" s="1"/>
  <c r="BW161" i="1"/>
  <c r="BW172" i="1" s="1"/>
  <c r="BW202" i="1" s="1"/>
  <c r="BJ173" i="1"/>
  <c r="BJ203" i="1" s="1"/>
  <c r="BG172" i="1"/>
  <c r="BG202" i="1" s="1"/>
  <c r="BG191" i="1"/>
  <c r="BG198" i="1"/>
  <c r="BA195" i="1"/>
  <c r="BA166" i="1"/>
  <c r="AG168" i="1"/>
  <c r="S191" i="1"/>
  <c r="Q161" i="1"/>
  <c r="BT196" i="1"/>
  <c r="BT167" i="1"/>
  <c r="BJ198" i="1"/>
  <c r="BJ169" i="1"/>
  <c r="Q169" i="1"/>
  <c r="Q199" i="1" s="1"/>
  <c r="Q198" i="1"/>
  <c r="AO173" i="1"/>
  <c r="AO203" i="1" s="1"/>
  <c r="CR195" i="1"/>
  <c r="CR166" i="1"/>
  <c r="CR196" i="1" s="1"/>
  <c r="CU173" i="1"/>
  <c r="CU203" i="1" s="1"/>
  <c r="Q197" i="1"/>
  <c r="Q191" i="1" s="1"/>
  <c r="Z196" i="1"/>
  <c r="CF161" i="1"/>
  <c r="CF172" i="1" s="1"/>
  <c r="CF202" i="1" s="1"/>
  <c r="Z197" i="1"/>
  <c r="Z161" i="1"/>
  <c r="Z172" i="1" s="1"/>
  <c r="Z202" i="1" s="1"/>
  <c r="Z168" i="1"/>
  <c r="Z198" i="1" s="1"/>
  <c r="BK173" i="1"/>
  <c r="BK203" i="1" s="1"/>
  <c r="P197" i="1"/>
  <c r="P191" i="1" s="1"/>
  <c r="P168" i="1"/>
  <c r="P173" i="1"/>
  <c r="P203" i="1" s="1"/>
  <c r="U173" i="1"/>
  <c r="CZ172" i="1"/>
  <c r="CZ202" i="1" s="1"/>
  <c r="CZ197" i="1"/>
  <c r="CZ191" i="1" s="1"/>
  <c r="CZ168" i="1"/>
  <c r="CZ169" i="1" s="1"/>
  <c r="CZ199" i="1" s="1"/>
  <c r="CJ196" i="1"/>
  <c r="CJ167" i="1"/>
  <c r="S168" i="1"/>
  <c r="S198" i="1" s="1"/>
  <c r="S161" i="1"/>
  <c r="CK168" i="1"/>
  <c r="CK198" i="1" s="1"/>
  <c r="CF168" i="1"/>
  <c r="CF198" i="1" s="1"/>
  <c r="CF196" i="1"/>
  <c r="CF191" i="1" s="1"/>
  <c r="CY197" i="1"/>
  <c r="CY191" i="1" s="1"/>
  <c r="CY168" i="1"/>
  <c r="CY198" i="1" s="1"/>
  <c r="CY161" i="1"/>
  <c r="CO172" i="1"/>
  <c r="CO202" i="1" s="1"/>
  <c r="CO198" i="1"/>
  <c r="CO169" i="1"/>
  <c r="CM174" i="1"/>
  <c r="CM204" i="1" s="1"/>
  <c r="BD169" i="1"/>
  <c r="BD198" i="1"/>
  <c r="AO198" i="1"/>
  <c r="AO170" i="1"/>
  <c r="AL199" i="1"/>
  <c r="AL170" i="1"/>
  <c r="AL200" i="1" s="1"/>
  <c r="AL172" i="1"/>
  <c r="AL202" i="1" s="1"/>
  <c r="AJ196" i="1"/>
  <c r="AJ191" i="1" s="1"/>
  <c r="AJ168" i="1"/>
  <c r="AJ161" i="1"/>
  <c r="X167" i="1"/>
  <c r="X196" i="1"/>
  <c r="AC169" i="1"/>
  <c r="AC199" i="1" s="1"/>
  <c r="AK196" i="1"/>
  <c r="DG198" i="1"/>
  <c r="DG169" i="1"/>
  <c r="DG199" i="1" s="1"/>
  <c r="AQ196" i="1"/>
  <c r="AQ167" i="1"/>
  <c r="AQ197" i="1" s="1"/>
  <c r="N173" i="1"/>
  <c r="AK167" i="1"/>
  <c r="AK197" i="1" s="1"/>
  <c r="AC197" i="1"/>
  <c r="AC161" i="1"/>
  <c r="CK196" i="1"/>
  <c r="CK191" i="1" s="1"/>
  <c r="CK161" i="1"/>
  <c r="CG168" i="1" l="1"/>
  <c r="CG161" i="1"/>
  <c r="CG172" i="1" s="1"/>
  <c r="CG202" i="1" s="1"/>
  <c r="CG197" i="1"/>
  <c r="CG191" i="1" s="1"/>
  <c r="J203" i="1"/>
  <c r="J174" i="1"/>
  <c r="J204" i="1" s="1"/>
  <c r="K170" i="1"/>
  <c r="K200" i="1" s="1"/>
  <c r="L173" i="1"/>
  <c r="L203" i="1" s="1"/>
  <c r="BU173" i="1"/>
  <c r="BU174" i="1" s="1"/>
  <c r="BU204" i="1" s="1"/>
  <c r="I167" i="1"/>
  <c r="I197" i="1" s="1"/>
  <c r="I191" i="1" s="1"/>
  <c r="H169" i="1"/>
  <c r="H199" i="1" s="1"/>
  <c r="B171" i="1"/>
  <c r="B201" i="1" s="1"/>
  <c r="DF170" i="1"/>
  <c r="DF200" i="1" s="1"/>
  <c r="G170" i="1"/>
  <c r="G200" i="1" s="1"/>
  <c r="CA174" i="1"/>
  <c r="CA204" i="1" s="1"/>
  <c r="H172" i="1"/>
  <c r="H202" i="1" s="1"/>
  <c r="L198" i="1"/>
  <c r="L169" i="1"/>
  <c r="DF171" i="1"/>
  <c r="DF201" i="1" s="1"/>
  <c r="K171" i="1"/>
  <c r="K201" i="1" s="1"/>
  <c r="E197" i="1"/>
  <c r="E191" i="1" s="1"/>
  <c r="E169" i="1"/>
  <c r="K172" i="1"/>
  <c r="K202" i="1" s="1"/>
  <c r="G203" i="1"/>
  <c r="G174" i="1"/>
  <c r="G204" i="1" s="1"/>
  <c r="D168" i="1"/>
  <c r="D198" i="1" s="1"/>
  <c r="E161" i="1"/>
  <c r="F198" i="1"/>
  <c r="F169" i="1"/>
  <c r="B173" i="1"/>
  <c r="C161" i="1"/>
  <c r="H170" i="1"/>
  <c r="H200" i="1" s="1"/>
  <c r="F172" i="1"/>
  <c r="F202" i="1" s="1"/>
  <c r="D197" i="1"/>
  <c r="D191" i="1" s="1"/>
  <c r="D161" i="1"/>
  <c r="C168" i="1"/>
  <c r="BB167" i="1"/>
  <c r="BB161" i="1" s="1"/>
  <c r="BB172" i="1" s="1"/>
  <c r="BB202" i="1" s="1"/>
  <c r="I168" i="1"/>
  <c r="I161" i="1"/>
  <c r="CI198" i="1"/>
  <c r="CI169" i="1"/>
  <c r="CI172" i="1"/>
  <c r="CI202" i="1" s="1"/>
  <c r="BU170" i="1"/>
  <c r="CP171" i="1"/>
  <c r="CP201" i="1" s="1"/>
  <c r="N191" i="1"/>
  <c r="N169" i="1"/>
  <c r="N170" i="1" s="1"/>
  <c r="N200" i="1" s="1"/>
  <c r="AI161" i="1"/>
  <c r="AI172" i="1" s="1"/>
  <c r="AI202" i="1" s="1"/>
  <c r="AI197" i="1"/>
  <c r="AI191" i="1" s="1"/>
  <c r="AE161" i="1"/>
  <c r="AE172" i="1" s="1"/>
  <c r="AE202" i="1" s="1"/>
  <c r="AE197" i="1"/>
  <c r="AE191" i="1" s="1"/>
  <c r="AE169" i="1"/>
  <c r="AE199" i="1" s="1"/>
  <c r="BE167" i="1"/>
  <c r="BE161" i="1" s="1"/>
  <c r="AI169" i="1"/>
  <c r="AI199" i="1" s="1"/>
  <c r="BX198" i="1"/>
  <c r="CH173" i="1"/>
  <c r="CH203" i="1" s="1"/>
  <c r="AS174" i="1"/>
  <c r="AS204" i="1" s="1"/>
  <c r="CH171" i="1"/>
  <c r="CH201" i="1" s="1"/>
  <c r="CH199" i="1"/>
  <c r="AS169" i="1"/>
  <c r="AS199" i="1" s="1"/>
  <c r="AP197" i="1"/>
  <c r="AP191" i="1" s="1"/>
  <c r="AP173" i="1"/>
  <c r="AP203" i="1" s="1"/>
  <c r="CQ161" i="1"/>
  <c r="CQ172" i="1" s="1"/>
  <c r="CQ202" i="1" s="1"/>
  <c r="CQ168" i="1"/>
  <c r="CQ198" i="1" s="1"/>
  <c r="CG173" i="1"/>
  <c r="CM170" i="1"/>
  <c r="CM200" i="1" s="1"/>
  <c r="CQ191" i="1"/>
  <c r="AP168" i="1"/>
  <c r="AP198" i="1" s="1"/>
  <c r="BR170" i="1"/>
  <c r="BR200" i="1" s="1"/>
  <c r="DA197" i="1"/>
  <c r="DA191" i="1" s="1"/>
  <c r="DA161" i="1"/>
  <c r="DA172" i="1" s="1"/>
  <c r="DA202" i="1" s="1"/>
  <c r="CB174" i="1"/>
  <c r="CB204" i="1" s="1"/>
  <c r="BI169" i="1"/>
  <c r="BI199" i="1" s="1"/>
  <c r="CB169" i="1"/>
  <c r="CB199" i="1" s="1"/>
  <c r="AD169" i="1"/>
  <c r="AD170" i="1" s="1"/>
  <c r="AD200" i="1" s="1"/>
  <c r="AU167" i="1"/>
  <c r="AU197" i="1" s="1"/>
  <c r="AU191" i="1" s="1"/>
  <c r="AD173" i="1"/>
  <c r="AD174" i="1" s="1"/>
  <c r="AD204" i="1" s="1"/>
  <c r="CW170" i="1"/>
  <c r="CW171" i="1" s="1"/>
  <c r="CW201" i="1" s="1"/>
  <c r="BI173" i="1"/>
  <c r="BI203" i="1" s="1"/>
  <c r="BK170" i="1"/>
  <c r="BK200" i="1" s="1"/>
  <c r="CW173" i="1"/>
  <c r="CW203" i="1" s="1"/>
  <c r="CX169" i="1"/>
  <c r="CX199" i="1" s="1"/>
  <c r="AY191" i="1"/>
  <c r="CX173" i="1"/>
  <c r="U169" i="1"/>
  <c r="U199" i="1" s="1"/>
  <c r="CL173" i="1"/>
  <c r="CL174" i="1" s="1"/>
  <c r="CL204" i="1" s="1"/>
  <c r="CE167" i="1"/>
  <c r="CE168" i="1" s="1"/>
  <c r="CE198" i="1" s="1"/>
  <c r="AF203" i="1"/>
  <c r="CL169" i="1"/>
  <c r="CL170" i="1" s="1"/>
  <c r="CL200" i="1" s="1"/>
  <c r="CL198" i="1"/>
  <c r="DC168" i="1"/>
  <c r="DC198" i="1" s="1"/>
  <c r="BP161" i="1"/>
  <c r="BP197" i="1"/>
  <c r="BP191" i="1" s="1"/>
  <c r="BP168" i="1"/>
  <c r="AF170" i="1"/>
  <c r="AF200" i="1" s="1"/>
  <c r="CU169" i="1"/>
  <c r="CU199" i="1" s="1"/>
  <c r="V196" i="1"/>
  <c r="V167" i="1"/>
  <c r="BS169" i="1"/>
  <c r="BS199" i="1" s="1"/>
  <c r="W196" i="1"/>
  <c r="BR173" i="1"/>
  <c r="CS170" i="1"/>
  <c r="CS200" i="1" s="1"/>
  <c r="BN173" i="1"/>
  <c r="BN203" i="1" s="1"/>
  <c r="AX197" i="1"/>
  <c r="AX191" i="1" s="1"/>
  <c r="AX168" i="1"/>
  <c r="AX161" i="1"/>
  <c r="BC169" i="1"/>
  <c r="BC199" i="1" s="1"/>
  <c r="AM173" i="1"/>
  <c r="AM203" i="1" s="1"/>
  <c r="CS173" i="1"/>
  <c r="CS203" i="1" s="1"/>
  <c r="CV168" i="1"/>
  <c r="CV169" i="1" s="1"/>
  <c r="CV199" i="1" s="1"/>
  <c r="CV161" i="1"/>
  <c r="CV197" i="1"/>
  <c r="CV191" i="1" s="1"/>
  <c r="CN168" i="1"/>
  <c r="CN198" i="1" s="1"/>
  <c r="CN161" i="1"/>
  <c r="CN172" i="1" s="1"/>
  <c r="CN202" i="1" s="1"/>
  <c r="CD169" i="1"/>
  <c r="CD170" i="1" s="1"/>
  <c r="CD200" i="1" s="1"/>
  <c r="BN169" i="1"/>
  <c r="BN170" i="1" s="1"/>
  <c r="BN200" i="1" s="1"/>
  <c r="AA171" i="1"/>
  <c r="AA201" i="1" s="1"/>
  <c r="AA199" i="1"/>
  <c r="Y197" i="1"/>
  <c r="Y191" i="1" s="1"/>
  <c r="Y168" i="1"/>
  <c r="Y161" i="1"/>
  <c r="Y172" i="1" s="1"/>
  <c r="Y202" i="1" s="1"/>
  <c r="BM168" i="1"/>
  <c r="BM198" i="1" s="1"/>
  <c r="DG170" i="1"/>
  <c r="DG200" i="1" s="1"/>
  <c r="DD200" i="1"/>
  <c r="DD171" i="1"/>
  <c r="BV168" i="1"/>
  <c r="BV169" i="1" s="1"/>
  <c r="BV161" i="1"/>
  <c r="BV172" i="1" s="1"/>
  <c r="BV202" i="1" s="1"/>
  <c r="BM197" i="1"/>
  <c r="BM191" i="1" s="1"/>
  <c r="AM171" i="1"/>
  <c r="AM201" i="1" s="1"/>
  <c r="AM200" i="1"/>
  <c r="AT196" i="1"/>
  <c r="AT167" i="1"/>
  <c r="BG173" i="1"/>
  <c r="BG174" i="1" s="1"/>
  <c r="BG204" i="1" s="1"/>
  <c r="AV161" i="1"/>
  <c r="AV197" i="1"/>
  <c r="AV191" i="1" s="1"/>
  <c r="AV168" i="1"/>
  <c r="AA174" i="1"/>
  <c r="AA204" i="1" s="1"/>
  <c r="T174" i="1"/>
  <c r="T204" i="1" s="1"/>
  <c r="T203" i="1"/>
  <c r="AN196" i="1"/>
  <c r="AN167" i="1"/>
  <c r="T199" i="1"/>
  <c r="T170" i="1"/>
  <c r="CC197" i="1"/>
  <c r="CC191" i="1" s="1"/>
  <c r="CC168" i="1"/>
  <c r="CC169" i="1" s="1"/>
  <c r="CC199" i="1" s="1"/>
  <c r="CC161" i="1"/>
  <c r="CC172" i="1" s="1"/>
  <c r="CC202" i="1" s="1"/>
  <c r="BO168" i="1"/>
  <c r="BO198" i="1" s="1"/>
  <c r="BO161" i="1"/>
  <c r="BO191" i="1"/>
  <c r="BF169" i="1"/>
  <c r="BF199" i="1" s="1"/>
  <c r="AH168" i="1"/>
  <c r="AH169" i="1" s="1"/>
  <c r="BF172" i="1"/>
  <c r="BF202" i="1" s="1"/>
  <c r="AH197" i="1"/>
  <c r="AH191" i="1" s="1"/>
  <c r="BL196" i="1"/>
  <c r="BL167" i="1"/>
  <c r="AG173" i="1"/>
  <c r="AG203" i="1" s="1"/>
  <c r="AW172" i="1"/>
  <c r="AW202" i="1" s="1"/>
  <c r="BC173" i="1"/>
  <c r="BD173" i="1"/>
  <c r="BD203" i="1" s="1"/>
  <c r="CU174" i="1"/>
  <c r="CU204" i="1" s="1"/>
  <c r="DH166" i="1"/>
  <c r="DH195" i="1"/>
  <c r="BG171" i="1"/>
  <c r="BG201" i="1" s="1"/>
  <c r="AY198" i="1"/>
  <c r="AY169" i="1"/>
  <c r="AY172" i="1"/>
  <c r="AY202" i="1" s="1"/>
  <c r="AW168" i="1"/>
  <c r="AW169" i="1" s="1"/>
  <c r="AW197" i="1"/>
  <c r="AW191" i="1" s="1"/>
  <c r="O196" i="1"/>
  <c r="O167" i="1"/>
  <c r="O168" i="1" s="1"/>
  <c r="O198" i="1" s="1"/>
  <c r="M197" i="1"/>
  <c r="M191" i="1" s="1"/>
  <c r="M168" i="1"/>
  <c r="M161" i="1"/>
  <c r="M172" i="1" s="1"/>
  <c r="M202" i="1" s="1"/>
  <c r="BW173" i="1"/>
  <c r="BW203" i="1" s="1"/>
  <c r="CR167" i="1"/>
  <c r="CR197" i="1" s="1"/>
  <c r="CR191" i="1" s="1"/>
  <c r="AR197" i="1"/>
  <c r="AR191" i="1" s="1"/>
  <c r="AR168" i="1"/>
  <c r="AR161" i="1"/>
  <c r="AR172" i="1" s="1"/>
  <c r="AR202" i="1" s="1"/>
  <c r="AK191" i="1"/>
  <c r="AL173" i="1"/>
  <c r="AL203" i="1" s="1"/>
  <c r="BX173" i="1"/>
  <c r="BX203" i="1" s="1"/>
  <c r="BW169" i="1"/>
  <c r="DA198" i="1"/>
  <c r="DA169" i="1"/>
  <c r="DB169" i="1"/>
  <c r="W197" i="1"/>
  <c r="W161" i="1"/>
  <c r="W168" i="1"/>
  <c r="W198" i="1" s="1"/>
  <c r="BJ174" i="1"/>
  <c r="BJ204" i="1" s="1"/>
  <c r="AO174" i="1"/>
  <c r="AO204" i="1" s="1"/>
  <c r="BK174" i="1"/>
  <c r="BK204" i="1" s="1"/>
  <c r="BA167" i="1"/>
  <c r="BA168" i="1" s="1"/>
  <c r="BA198" i="1" s="1"/>
  <c r="BA196" i="1"/>
  <c r="AI170" i="1"/>
  <c r="AI200" i="1" s="1"/>
  <c r="AG198" i="1"/>
  <c r="AG169" i="1"/>
  <c r="Z191" i="1"/>
  <c r="Q170" i="1"/>
  <c r="Q200" i="1" s="1"/>
  <c r="Q172" i="1"/>
  <c r="Q202" i="1" s="1"/>
  <c r="AH172" i="1"/>
  <c r="AH202" i="1" s="1"/>
  <c r="BT161" i="1"/>
  <c r="BT197" i="1"/>
  <c r="BT191" i="1" s="1"/>
  <c r="BT168" i="1"/>
  <c r="BJ199" i="1"/>
  <c r="BJ170" i="1"/>
  <c r="CF169" i="1"/>
  <c r="CF199" i="1" s="1"/>
  <c r="CD173" i="1"/>
  <c r="Z169" i="1"/>
  <c r="Z199" i="1" s="1"/>
  <c r="CF173" i="1"/>
  <c r="P174" i="1"/>
  <c r="P204" i="1" s="1"/>
  <c r="CZ173" i="1"/>
  <c r="CZ203" i="1" s="1"/>
  <c r="CK169" i="1"/>
  <c r="CK199" i="1" s="1"/>
  <c r="P198" i="1"/>
  <c r="P169" i="1"/>
  <c r="U203" i="1"/>
  <c r="U174" i="1"/>
  <c r="U204" i="1" s="1"/>
  <c r="CZ198" i="1"/>
  <c r="CZ170" i="1"/>
  <c r="CZ200" i="1" s="1"/>
  <c r="CO173" i="1"/>
  <c r="CO203" i="1" s="1"/>
  <c r="CJ168" i="1"/>
  <c r="CJ161" i="1"/>
  <c r="CJ197" i="1"/>
  <c r="CJ191" i="1" s="1"/>
  <c r="Z173" i="1"/>
  <c r="Z203" i="1" s="1"/>
  <c r="S172" i="1"/>
  <c r="S202" i="1" s="1"/>
  <c r="S169" i="1"/>
  <c r="S199" i="1" s="1"/>
  <c r="CY172" i="1"/>
  <c r="CY202" i="1" s="1"/>
  <c r="CY169" i="1"/>
  <c r="CO199" i="1"/>
  <c r="CO170" i="1"/>
  <c r="CO200" i="1" s="1"/>
  <c r="BX170" i="1"/>
  <c r="BX200" i="1" s="1"/>
  <c r="BD199" i="1"/>
  <c r="BD170" i="1"/>
  <c r="AO200" i="1"/>
  <c r="AO171" i="1"/>
  <c r="AO201" i="1" s="1"/>
  <c r="AL171" i="1"/>
  <c r="AL201" i="1" s="1"/>
  <c r="AJ172" i="1"/>
  <c r="AJ202" i="1" s="1"/>
  <c r="AJ169" i="1"/>
  <c r="AJ198" i="1"/>
  <c r="X161" i="1"/>
  <c r="X197" i="1"/>
  <c r="X191" i="1" s="1"/>
  <c r="X168" i="1"/>
  <c r="CK172" i="1"/>
  <c r="CK202" i="1" s="1"/>
  <c r="N203" i="1"/>
  <c r="N174" i="1"/>
  <c r="N204" i="1" s="1"/>
  <c r="AC170" i="1"/>
  <c r="AQ191" i="1"/>
  <c r="AK168" i="1"/>
  <c r="AK198" i="1" s="1"/>
  <c r="AK161" i="1"/>
  <c r="BM172" i="1"/>
  <c r="BM202" i="1" s="1"/>
  <c r="AC191" i="1"/>
  <c r="AC172" i="1"/>
  <c r="AC202" i="1" s="1"/>
  <c r="BS173" i="1"/>
  <c r="AQ161" i="1"/>
  <c r="AQ168" i="1"/>
  <c r="DF161" i="1" l="1"/>
  <c r="BU203" i="1"/>
  <c r="CG198" i="1"/>
  <c r="CG169" i="1"/>
  <c r="L174" i="1"/>
  <c r="L204" i="1" s="1"/>
  <c r="CI173" i="1"/>
  <c r="F173" i="1"/>
  <c r="F203" i="1" s="1"/>
  <c r="G171" i="1"/>
  <c r="G201" i="1" s="1"/>
  <c r="I198" i="1"/>
  <c r="K173" i="1"/>
  <c r="B203" i="1"/>
  <c r="B174" i="1"/>
  <c r="B204" i="1" s="1"/>
  <c r="E199" i="1"/>
  <c r="E170" i="1"/>
  <c r="E200" i="1" s="1"/>
  <c r="C198" i="1"/>
  <c r="C169" i="1"/>
  <c r="C199" i="1" s="1"/>
  <c r="BB197" i="1"/>
  <c r="BB191" i="1" s="1"/>
  <c r="H171" i="1"/>
  <c r="H201" i="1" s="1"/>
  <c r="L199" i="1"/>
  <c r="L170" i="1"/>
  <c r="L200" i="1" s="1"/>
  <c r="I169" i="1"/>
  <c r="I199" i="1" s="1"/>
  <c r="E172" i="1"/>
  <c r="E202" i="1" s="1"/>
  <c r="E171" i="1"/>
  <c r="E201" i="1" s="1"/>
  <c r="BB168" i="1"/>
  <c r="BB169" i="1" s="1"/>
  <c r="BB199" i="1" s="1"/>
  <c r="D172" i="1"/>
  <c r="D202" i="1" s="1"/>
  <c r="C172" i="1"/>
  <c r="C202" i="1" s="1"/>
  <c r="F199" i="1"/>
  <c r="F170" i="1"/>
  <c r="I172" i="1"/>
  <c r="I202" i="1" s="1"/>
  <c r="C170" i="1"/>
  <c r="C200" i="1" s="1"/>
  <c r="H173" i="1"/>
  <c r="D169" i="1"/>
  <c r="D199" i="1" s="1"/>
  <c r="N171" i="1"/>
  <c r="N201" i="1" s="1"/>
  <c r="CP172" i="1"/>
  <c r="CP202" i="1" s="1"/>
  <c r="CI174" i="1"/>
  <c r="CI204" i="1" s="1"/>
  <c r="CI203" i="1"/>
  <c r="CI199" i="1"/>
  <c r="CI170" i="1"/>
  <c r="BU200" i="1"/>
  <c r="BU171" i="1"/>
  <c r="BU201" i="1" s="1"/>
  <c r="AI173" i="1"/>
  <c r="AI203" i="1" s="1"/>
  <c r="BF170" i="1"/>
  <c r="BF200" i="1" s="1"/>
  <c r="N199" i="1"/>
  <c r="AE170" i="1"/>
  <c r="AE200" i="1" s="1"/>
  <c r="BE168" i="1"/>
  <c r="BE169" i="1" s="1"/>
  <c r="BE199" i="1" s="1"/>
  <c r="BE197" i="1"/>
  <c r="BE191" i="1" s="1"/>
  <c r="CH174" i="1"/>
  <c r="CH204" i="1" s="1"/>
  <c r="CQ169" i="1"/>
  <c r="CQ199" i="1" s="1"/>
  <c r="AS170" i="1"/>
  <c r="AS200" i="1" s="1"/>
  <c r="AP174" i="1"/>
  <c r="AP204" i="1" s="1"/>
  <c r="AP169" i="1"/>
  <c r="AP170" i="1" s="1"/>
  <c r="CQ173" i="1"/>
  <c r="CQ203" i="1" s="1"/>
  <c r="BR171" i="1"/>
  <c r="BR201" i="1" s="1"/>
  <c r="CM171" i="1"/>
  <c r="CM201" i="1" s="1"/>
  <c r="CG203" i="1"/>
  <c r="CG174" i="1"/>
  <c r="CG204" i="1" s="1"/>
  <c r="BI170" i="1"/>
  <c r="BI200" i="1" s="1"/>
  <c r="CB170" i="1"/>
  <c r="CB200" i="1" s="1"/>
  <c r="BK171" i="1"/>
  <c r="BK201" i="1" s="1"/>
  <c r="AU168" i="1"/>
  <c r="AU198" i="1" s="1"/>
  <c r="AU161" i="1"/>
  <c r="AU172" i="1" s="1"/>
  <c r="AU202" i="1" s="1"/>
  <c r="AD171" i="1"/>
  <c r="AD201" i="1" s="1"/>
  <c r="AD199" i="1"/>
  <c r="AD203" i="1"/>
  <c r="BI174" i="1"/>
  <c r="BI204" i="1" s="1"/>
  <c r="CW200" i="1"/>
  <c r="DC169" i="1"/>
  <c r="DC199" i="1" s="1"/>
  <c r="CX170" i="1"/>
  <c r="CX171" i="1" s="1"/>
  <c r="CX201" i="1" s="1"/>
  <c r="CW174" i="1"/>
  <c r="CW204" i="1" s="1"/>
  <c r="CE169" i="1"/>
  <c r="CE199" i="1" s="1"/>
  <c r="CE197" i="1"/>
  <c r="CE191" i="1" s="1"/>
  <c r="CL203" i="1"/>
  <c r="CX203" i="1"/>
  <c r="CX174" i="1"/>
  <c r="CX204" i="1" s="1"/>
  <c r="U170" i="1"/>
  <c r="U200" i="1" s="1"/>
  <c r="CE161" i="1"/>
  <c r="CE172" i="1" s="1"/>
  <c r="CE202" i="1" s="1"/>
  <c r="AF171" i="1"/>
  <c r="AF201" i="1" s="1"/>
  <c r="CL199" i="1"/>
  <c r="CL171" i="1"/>
  <c r="CL201" i="1" s="1"/>
  <c r="AM174" i="1"/>
  <c r="AM204" i="1" s="1"/>
  <c r="BP172" i="1"/>
  <c r="BP202" i="1" s="1"/>
  <c r="W191" i="1"/>
  <c r="BP169" i="1"/>
  <c r="BP198" i="1"/>
  <c r="CU170" i="1"/>
  <c r="CU200" i="1" s="1"/>
  <c r="DG171" i="1"/>
  <c r="DG201" i="1" s="1"/>
  <c r="CS174" i="1"/>
  <c r="CS204" i="1" s="1"/>
  <c r="BS170" i="1"/>
  <c r="BS200" i="1" s="1"/>
  <c r="V197" i="1"/>
  <c r="V191" i="1" s="1"/>
  <c r="V161" i="1"/>
  <c r="V168" i="1"/>
  <c r="BN174" i="1"/>
  <c r="BN204" i="1" s="1"/>
  <c r="BO169" i="1"/>
  <c r="BO199" i="1" s="1"/>
  <c r="CS171" i="1"/>
  <c r="CS201" i="1" s="1"/>
  <c r="DF172" i="1"/>
  <c r="DF202" i="1" s="1"/>
  <c r="BR174" i="1"/>
  <c r="BR204" i="1" s="1"/>
  <c r="BR203" i="1"/>
  <c r="CD171" i="1"/>
  <c r="CD201" i="1" s="1"/>
  <c r="CD199" i="1"/>
  <c r="BN171" i="1"/>
  <c r="BN201" i="1" s="1"/>
  <c r="BC170" i="1"/>
  <c r="BC200" i="1" s="1"/>
  <c r="AX172" i="1"/>
  <c r="AX202" i="1" s="1"/>
  <c r="AX198" i="1"/>
  <c r="AX169" i="1"/>
  <c r="BN199" i="1"/>
  <c r="CN173" i="1"/>
  <c r="CN203" i="1" s="1"/>
  <c r="CN169" i="1"/>
  <c r="CN199" i="1" s="1"/>
  <c r="AG174" i="1"/>
  <c r="AG204" i="1" s="1"/>
  <c r="Y173" i="1"/>
  <c r="Y203" i="1" s="1"/>
  <c r="CV172" i="1"/>
  <c r="CV202" i="1" s="1"/>
  <c r="CV198" i="1"/>
  <c r="CV170" i="1"/>
  <c r="BV198" i="1"/>
  <c r="BM169" i="1"/>
  <c r="BM199" i="1" s="1"/>
  <c r="Y198" i="1"/>
  <c r="Y169" i="1"/>
  <c r="BV173" i="1"/>
  <c r="BV203" i="1" s="1"/>
  <c r="DD201" i="1"/>
  <c r="DD161" i="1"/>
  <c r="DD172" i="1" s="1"/>
  <c r="DD202" i="1" s="1"/>
  <c r="BG203" i="1"/>
  <c r="BB173" i="1"/>
  <c r="BB203" i="1" s="1"/>
  <c r="AT161" i="1"/>
  <c r="AT197" i="1"/>
  <c r="AT191" i="1" s="1"/>
  <c r="AT168" i="1"/>
  <c r="AT198" i="1" s="1"/>
  <c r="CC173" i="1"/>
  <c r="CC203" i="1" s="1"/>
  <c r="BD174" i="1"/>
  <c r="BD204" i="1" s="1"/>
  <c r="AV198" i="1"/>
  <c r="AV169" i="1"/>
  <c r="AV172" i="1"/>
  <c r="AV202" i="1" s="1"/>
  <c r="AH198" i="1"/>
  <c r="DH196" i="1"/>
  <c r="AN197" i="1"/>
  <c r="AN191" i="1" s="1"/>
  <c r="AN161" i="1"/>
  <c r="AN168" i="1"/>
  <c r="AN169" i="1" s="1"/>
  <c r="AN199" i="1" s="1"/>
  <c r="T200" i="1"/>
  <c r="T171" i="1"/>
  <c r="T201" i="1" s="1"/>
  <c r="CC198" i="1"/>
  <c r="CC170" i="1"/>
  <c r="BO172" i="1"/>
  <c r="BO202" i="1" s="1"/>
  <c r="BF173" i="1"/>
  <c r="BF203" i="1" s="1"/>
  <c r="M173" i="1"/>
  <c r="M203" i="1" s="1"/>
  <c r="AY173" i="1"/>
  <c r="AY174" i="1" s="1"/>
  <c r="AY204" i="1" s="1"/>
  <c r="BL168" i="1"/>
  <c r="BL161" i="1"/>
  <c r="BL172" i="1" s="1"/>
  <c r="BL202" i="1" s="1"/>
  <c r="BL197" i="1"/>
  <c r="BL191" i="1" s="1"/>
  <c r="AR173" i="1"/>
  <c r="AR203" i="1" s="1"/>
  <c r="AW173" i="1"/>
  <c r="AW203" i="1" s="1"/>
  <c r="BC203" i="1"/>
  <c r="BC174" i="1"/>
  <c r="BC204" i="1" s="1"/>
  <c r="BW174" i="1"/>
  <c r="BW204" i="1" s="1"/>
  <c r="DH167" i="1"/>
  <c r="BA161" i="1"/>
  <c r="CR161" i="1"/>
  <c r="CR172" i="1" s="1"/>
  <c r="CR202" i="1" s="1"/>
  <c r="CR168" i="1"/>
  <c r="CR198" i="1" s="1"/>
  <c r="AY199" i="1"/>
  <c r="AY170" i="1"/>
  <c r="AW199" i="1"/>
  <c r="AW198" i="1"/>
  <c r="AW170" i="1"/>
  <c r="AW200" i="1" s="1"/>
  <c r="AL174" i="1"/>
  <c r="AL204" i="1" s="1"/>
  <c r="Z170" i="1"/>
  <c r="Z200" i="1" s="1"/>
  <c r="Z174" i="1"/>
  <c r="Z204" i="1" s="1"/>
  <c r="O197" i="1"/>
  <c r="O191" i="1" s="1"/>
  <c r="O169" i="1"/>
  <c r="O161" i="1"/>
  <c r="M198" i="1"/>
  <c r="M169" i="1"/>
  <c r="BW170" i="1"/>
  <c r="BW200" i="1" s="1"/>
  <c r="BW199" i="1"/>
  <c r="BV199" i="1"/>
  <c r="BV170" i="1"/>
  <c r="BV200" i="1" s="1"/>
  <c r="DB170" i="1"/>
  <c r="DB200" i="1" s="1"/>
  <c r="DA173" i="1"/>
  <c r="BX174" i="1"/>
  <c r="BX204" i="1" s="1"/>
  <c r="DA199" i="1"/>
  <c r="DA170" i="1"/>
  <c r="DA200" i="1" s="1"/>
  <c r="W169" i="1"/>
  <c r="DB199" i="1"/>
  <c r="AR198" i="1"/>
  <c r="AR169" i="1"/>
  <c r="Q173" i="1"/>
  <c r="W172" i="1"/>
  <c r="W202" i="1" s="1"/>
  <c r="CZ174" i="1"/>
  <c r="CZ204" i="1" s="1"/>
  <c r="CO174" i="1"/>
  <c r="CO204" i="1" s="1"/>
  <c r="CK170" i="1"/>
  <c r="CK200" i="1" s="1"/>
  <c r="CF170" i="1"/>
  <c r="CF171" i="1" s="1"/>
  <c r="CF201" i="1" s="1"/>
  <c r="BA197" i="1"/>
  <c r="BA191" i="1" s="1"/>
  <c r="BA169" i="1"/>
  <c r="AI171" i="1"/>
  <c r="AI201" i="1" s="1"/>
  <c r="AG199" i="1"/>
  <c r="AG170" i="1"/>
  <c r="Q171" i="1"/>
  <c r="Q201" i="1" s="1"/>
  <c r="AC173" i="1"/>
  <c r="AC203" i="1" s="1"/>
  <c r="AE173" i="1"/>
  <c r="AE203" i="1" s="1"/>
  <c r="BT172" i="1"/>
  <c r="BT202" i="1" s="1"/>
  <c r="AH199" i="1"/>
  <c r="AH170" i="1"/>
  <c r="AH173" i="1"/>
  <c r="BJ200" i="1"/>
  <c r="BJ171" i="1"/>
  <c r="BJ201" i="1" s="1"/>
  <c r="BT198" i="1"/>
  <c r="BT169" i="1"/>
  <c r="CD203" i="1"/>
  <c r="CD174" i="1"/>
  <c r="CD204" i="1" s="1"/>
  <c r="CF203" i="1"/>
  <c r="CF174" i="1"/>
  <c r="CF204" i="1" s="1"/>
  <c r="AJ173" i="1"/>
  <c r="AJ174" i="1" s="1"/>
  <c r="AJ204" i="1" s="1"/>
  <c r="AK169" i="1"/>
  <c r="AK199" i="1" s="1"/>
  <c r="P170" i="1"/>
  <c r="P200" i="1" s="1"/>
  <c r="P199" i="1"/>
  <c r="CZ171" i="1"/>
  <c r="CZ201" i="1" s="1"/>
  <c r="CJ172" i="1"/>
  <c r="CJ202" i="1" s="1"/>
  <c r="CJ169" i="1"/>
  <c r="CJ198" i="1"/>
  <c r="S173" i="1"/>
  <c r="S170" i="1"/>
  <c r="S200" i="1" s="1"/>
  <c r="CY199" i="1"/>
  <c r="CY170" i="1"/>
  <c r="CY200" i="1" s="1"/>
  <c r="CY173" i="1"/>
  <c r="CO171" i="1"/>
  <c r="CO201" i="1" s="1"/>
  <c r="BX171" i="1"/>
  <c r="BX201" i="1" s="1"/>
  <c r="BM173" i="1"/>
  <c r="BD171" i="1"/>
  <c r="BD201" i="1" s="1"/>
  <c r="BD200" i="1"/>
  <c r="AJ170" i="1"/>
  <c r="AJ199" i="1"/>
  <c r="X169" i="1"/>
  <c r="X199" i="1" s="1"/>
  <c r="X198" i="1"/>
  <c r="X172" i="1"/>
  <c r="X202" i="1" s="1"/>
  <c r="AC200" i="1"/>
  <c r="AC171" i="1"/>
  <c r="AC201" i="1" s="1"/>
  <c r="AQ198" i="1"/>
  <c r="AQ169" i="1"/>
  <c r="AQ199" i="1" s="1"/>
  <c r="AQ172" i="1"/>
  <c r="AQ202" i="1" s="1"/>
  <c r="CK173" i="1"/>
  <c r="BS203" i="1"/>
  <c r="BS174" i="1"/>
  <c r="BS204" i="1" s="1"/>
  <c r="AK172" i="1"/>
  <c r="AK202" i="1" s="1"/>
  <c r="BE172" i="1"/>
  <c r="BE202" i="1" s="1"/>
  <c r="F174" i="1" l="1"/>
  <c r="F204" i="1" s="1"/>
  <c r="CG170" i="1"/>
  <c r="CG199" i="1"/>
  <c r="C171" i="1"/>
  <c r="CP173" i="1"/>
  <c r="CP203" i="1" s="1"/>
  <c r="E173" i="1"/>
  <c r="E203" i="1" s="1"/>
  <c r="L171" i="1"/>
  <c r="L201" i="1" s="1"/>
  <c r="D170" i="1"/>
  <c r="D200" i="1" s="1"/>
  <c r="C201" i="1"/>
  <c r="BB170" i="1"/>
  <c r="BB200" i="1" s="1"/>
  <c r="D171" i="1"/>
  <c r="D201" i="1" s="1"/>
  <c r="D173" i="1"/>
  <c r="H203" i="1"/>
  <c r="H174" i="1"/>
  <c r="H204" i="1" s="1"/>
  <c r="BB198" i="1"/>
  <c r="F200" i="1"/>
  <c r="F171" i="1"/>
  <c r="F201" i="1" s="1"/>
  <c r="BE170" i="1"/>
  <c r="BE200" i="1" s="1"/>
  <c r="I173" i="1"/>
  <c r="K203" i="1"/>
  <c r="K174" i="1"/>
  <c r="K204" i="1" s="1"/>
  <c r="I170" i="1"/>
  <c r="I200" i="1" s="1"/>
  <c r="C173" i="1"/>
  <c r="AE171" i="1"/>
  <c r="AE201" i="1" s="1"/>
  <c r="CI171" i="1"/>
  <c r="CI201" i="1" s="1"/>
  <c r="CI200" i="1"/>
  <c r="AI174" i="1"/>
  <c r="AI204" i="1" s="1"/>
  <c r="BE198" i="1"/>
  <c r="CP174" i="1"/>
  <c r="CP204" i="1" s="1"/>
  <c r="CQ170" i="1"/>
  <c r="CQ200" i="1" s="1"/>
  <c r="CQ174" i="1"/>
  <c r="CQ204" i="1" s="1"/>
  <c r="AS171" i="1"/>
  <c r="AS201" i="1" s="1"/>
  <c r="AP199" i="1"/>
  <c r="CB171" i="1"/>
  <c r="CB201" i="1" s="1"/>
  <c r="BI171" i="1"/>
  <c r="BI201" i="1" s="1"/>
  <c r="DC170" i="1"/>
  <c r="DC200" i="1" s="1"/>
  <c r="AU169" i="1"/>
  <c r="AU199" i="1" s="1"/>
  <c r="AU173" i="1"/>
  <c r="AU174" i="1" s="1"/>
  <c r="AU204" i="1" s="1"/>
  <c r="CX200" i="1"/>
  <c r="BP173" i="1"/>
  <c r="BP203" i="1" s="1"/>
  <c r="U171" i="1"/>
  <c r="U201" i="1" s="1"/>
  <c r="CE170" i="1"/>
  <c r="CE200" i="1" s="1"/>
  <c r="CE173" i="1"/>
  <c r="CE203" i="1" s="1"/>
  <c r="BS171" i="1"/>
  <c r="BS201" i="1" s="1"/>
  <c r="DG161" i="1"/>
  <c r="DG172" i="1" s="1"/>
  <c r="DG202" i="1" s="1"/>
  <c r="BP199" i="1"/>
  <c r="BP170" i="1"/>
  <c r="BP200" i="1" s="1"/>
  <c r="AP200" i="1"/>
  <c r="AP171" i="1"/>
  <c r="AP201" i="1" s="1"/>
  <c r="AR174" i="1"/>
  <c r="AR204" i="1" s="1"/>
  <c r="CU171" i="1"/>
  <c r="CU201" i="1" s="1"/>
  <c r="BC171" i="1"/>
  <c r="BC201" i="1" s="1"/>
  <c r="V172" i="1"/>
  <c r="V202" i="1" s="1"/>
  <c r="V169" i="1"/>
  <c r="V199" i="1" s="1"/>
  <c r="V198" i="1"/>
  <c r="BO170" i="1"/>
  <c r="BO200" i="1" s="1"/>
  <c r="BO173" i="1"/>
  <c r="BO203" i="1" s="1"/>
  <c r="CN174" i="1"/>
  <c r="CN204" i="1" s="1"/>
  <c r="BE173" i="1"/>
  <c r="DF173" i="1"/>
  <c r="AX173" i="1"/>
  <c r="AX203" i="1" s="1"/>
  <c r="BM170" i="1"/>
  <c r="BM200" i="1" s="1"/>
  <c r="AX170" i="1"/>
  <c r="AX200" i="1" s="1"/>
  <c r="AX199" i="1"/>
  <c r="Y174" i="1"/>
  <c r="Y204" i="1" s="1"/>
  <c r="CN170" i="1"/>
  <c r="CN200" i="1" s="1"/>
  <c r="M174" i="1"/>
  <c r="M204" i="1" s="1"/>
  <c r="CV200" i="1"/>
  <c r="CV171" i="1"/>
  <c r="CV201" i="1" s="1"/>
  <c r="CV173" i="1"/>
  <c r="BV174" i="1"/>
  <c r="BV204" i="1" s="1"/>
  <c r="Y199" i="1"/>
  <c r="Y170" i="1"/>
  <c r="DD173" i="1"/>
  <c r="DD203" i="1" s="1"/>
  <c r="BF171" i="1"/>
  <c r="BF201" i="1" s="1"/>
  <c r="BB174" i="1"/>
  <c r="BB204" i="1" s="1"/>
  <c r="AV173" i="1"/>
  <c r="AV203" i="1" s="1"/>
  <c r="BB171" i="1"/>
  <c r="BB201" i="1" s="1"/>
  <c r="CC174" i="1"/>
  <c r="CC204" i="1" s="1"/>
  <c r="AT169" i="1"/>
  <c r="AT199" i="1" s="1"/>
  <c r="AT172" i="1"/>
  <c r="AT202" i="1" s="1"/>
  <c r="AY203" i="1"/>
  <c r="AV199" i="1"/>
  <c r="AV170" i="1"/>
  <c r="AE174" i="1"/>
  <c r="AE204" i="1" s="1"/>
  <c r="DB171" i="1"/>
  <c r="DB201" i="1" s="1"/>
  <c r="AW174" i="1"/>
  <c r="AW204" i="1" s="1"/>
  <c r="BF174" i="1"/>
  <c r="BF204" i="1" s="1"/>
  <c r="AN172" i="1"/>
  <c r="AN202" i="1" s="1"/>
  <c r="AN198" i="1"/>
  <c r="AN170" i="1"/>
  <c r="AN200" i="1" s="1"/>
  <c r="CC200" i="1"/>
  <c r="CC171" i="1"/>
  <c r="CC201" i="1" s="1"/>
  <c r="W173" i="1"/>
  <c r="W203" i="1" s="1"/>
  <c r="BL173" i="1"/>
  <c r="BL174" i="1" s="1"/>
  <c r="BL204" i="1" s="1"/>
  <c r="BL198" i="1"/>
  <c r="BL169" i="1"/>
  <c r="Z171" i="1"/>
  <c r="Z201" i="1" s="1"/>
  <c r="DH168" i="1"/>
  <c r="CR169" i="1"/>
  <c r="CR199" i="1" s="1"/>
  <c r="BV171" i="1"/>
  <c r="BV201" i="1" s="1"/>
  <c r="DH197" i="1"/>
  <c r="BA172" i="1"/>
  <c r="BA202" i="1" s="1"/>
  <c r="DA171" i="1"/>
  <c r="DA201" i="1" s="1"/>
  <c r="BW171" i="1"/>
  <c r="BW201" i="1" s="1"/>
  <c r="AY200" i="1"/>
  <c r="AY171" i="1"/>
  <c r="AY201" i="1" s="1"/>
  <c r="AW171" i="1"/>
  <c r="AW201" i="1" s="1"/>
  <c r="O172" i="1"/>
  <c r="O202" i="1" s="1"/>
  <c r="O199" i="1"/>
  <c r="O170" i="1"/>
  <c r="M170" i="1"/>
  <c r="M200" i="1" s="1"/>
  <c r="M199" i="1"/>
  <c r="AR170" i="1"/>
  <c r="AR200" i="1" s="1"/>
  <c r="AR199" i="1"/>
  <c r="AC174" i="1"/>
  <c r="AC204" i="1" s="1"/>
  <c r="DA203" i="1"/>
  <c r="DA174" i="1"/>
  <c r="DA204" i="1" s="1"/>
  <c r="CF200" i="1"/>
  <c r="CK171" i="1"/>
  <c r="CK201" i="1" s="1"/>
  <c r="Q203" i="1"/>
  <c r="Q174" i="1"/>
  <c r="Q204" i="1" s="1"/>
  <c r="W170" i="1"/>
  <c r="W199" i="1"/>
  <c r="DH191" i="1"/>
  <c r="BA199" i="1"/>
  <c r="BA170" i="1"/>
  <c r="AK170" i="1"/>
  <c r="AK200" i="1" s="1"/>
  <c r="AG171" i="1"/>
  <c r="AG201" i="1" s="1"/>
  <c r="AG200" i="1"/>
  <c r="BT170" i="1"/>
  <c r="BT199" i="1"/>
  <c r="AH200" i="1"/>
  <c r="AH171" i="1"/>
  <c r="AH201" i="1" s="1"/>
  <c r="P171" i="1"/>
  <c r="P201" i="1" s="1"/>
  <c r="CR173" i="1"/>
  <c r="AH203" i="1"/>
  <c r="AH174" i="1"/>
  <c r="AH204" i="1" s="1"/>
  <c r="BT173" i="1"/>
  <c r="AJ203" i="1"/>
  <c r="CJ173" i="1"/>
  <c r="X170" i="1"/>
  <c r="X200" i="1" s="1"/>
  <c r="CJ170" i="1"/>
  <c r="CJ200" i="1" s="1"/>
  <c r="CJ199" i="1"/>
  <c r="S171" i="1"/>
  <c r="S201" i="1" s="1"/>
  <c r="S203" i="1"/>
  <c r="S174" i="1"/>
  <c r="S204" i="1" s="1"/>
  <c r="CY203" i="1"/>
  <c r="CY174" i="1"/>
  <c r="CY204" i="1" s="1"/>
  <c r="CY171" i="1"/>
  <c r="CY201" i="1" s="1"/>
  <c r="BM203" i="1"/>
  <c r="BM174" i="1"/>
  <c r="BM204" i="1" s="1"/>
  <c r="AK173" i="1"/>
  <c r="AJ200" i="1"/>
  <c r="AJ171" i="1"/>
  <c r="AJ201" i="1" s="1"/>
  <c r="X173" i="1"/>
  <c r="BE171" i="1"/>
  <c r="BE201" i="1" s="1"/>
  <c r="AQ173" i="1"/>
  <c r="CK203" i="1"/>
  <c r="CK174" i="1"/>
  <c r="CK204" i="1" s="1"/>
  <c r="AQ170" i="1"/>
  <c r="CG200" i="1" l="1"/>
  <c r="CG171" i="1"/>
  <c r="CG201" i="1" s="1"/>
  <c r="E174" i="1"/>
  <c r="E204" i="1" s="1"/>
  <c r="I171" i="1"/>
  <c r="I201" i="1" s="1"/>
  <c r="C203" i="1"/>
  <c r="C174" i="1"/>
  <c r="C204" i="1" s="1"/>
  <c r="D203" i="1"/>
  <c r="D174" i="1"/>
  <c r="D204" i="1" s="1"/>
  <c r="I203" i="1"/>
  <c r="I174" i="1"/>
  <c r="I204" i="1" s="1"/>
  <c r="CQ171" i="1"/>
  <c r="CQ201" i="1" s="1"/>
  <c r="DC171" i="1"/>
  <c r="DC201" i="1" s="1"/>
  <c r="BP174" i="1"/>
  <c r="BP204" i="1" s="1"/>
  <c r="AU203" i="1"/>
  <c r="AU170" i="1"/>
  <c r="CE174" i="1"/>
  <c r="CE204" i="1" s="1"/>
  <c r="DG173" i="1"/>
  <c r="DG203" i="1" s="1"/>
  <c r="CE171" i="1"/>
  <c r="CE201" i="1" s="1"/>
  <c r="BO174" i="1"/>
  <c r="BO204" i="1" s="1"/>
  <c r="BP171" i="1"/>
  <c r="BP201" i="1" s="1"/>
  <c r="V170" i="1"/>
  <c r="V200" i="1" s="1"/>
  <c r="BO171" i="1"/>
  <c r="BO201" i="1" s="1"/>
  <c r="V173" i="1"/>
  <c r="V203" i="1" s="1"/>
  <c r="AX171" i="1"/>
  <c r="AX201" i="1" s="1"/>
  <c r="AX174" i="1"/>
  <c r="AX204" i="1" s="1"/>
  <c r="BM171" i="1"/>
  <c r="BM201" i="1" s="1"/>
  <c r="DF174" i="1"/>
  <c r="DF204" i="1" s="1"/>
  <c r="DF203" i="1"/>
  <c r="DB161" i="1"/>
  <c r="DB172" i="1" s="1"/>
  <c r="BE203" i="1"/>
  <c r="BE174" i="1"/>
  <c r="BE204" i="1" s="1"/>
  <c r="CR170" i="1"/>
  <c r="CR171" i="1" s="1"/>
  <c r="CR201" i="1" s="1"/>
  <c r="CN171" i="1"/>
  <c r="CN201" i="1" s="1"/>
  <c r="AR171" i="1"/>
  <c r="AR201" i="1" s="1"/>
  <c r="DD174" i="1"/>
  <c r="DD204" i="1" s="1"/>
  <c r="BL203" i="1"/>
  <c r="AN173" i="1"/>
  <c r="AN203" i="1" s="1"/>
  <c r="CV203" i="1"/>
  <c r="CV174" i="1"/>
  <c r="CV204" i="1" s="1"/>
  <c r="Y200" i="1"/>
  <c r="Y171" i="1"/>
  <c r="Y201" i="1" s="1"/>
  <c r="AV174" i="1"/>
  <c r="AV204" i="1" s="1"/>
  <c r="AT173" i="1"/>
  <c r="AT203" i="1" s="1"/>
  <c r="AT170" i="1"/>
  <c r="AT200" i="1" s="1"/>
  <c r="AV200" i="1"/>
  <c r="AV171" i="1"/>
  <c r="AV201" i="1" s="1"/>
  <c r="DH198" i="1"/>
  <c r="W174" i="1"/>
  <c r="W204" i="1" s="1"/>
  <c r="M171" i="1"/>
  <c r="M201" i="1" s="1"/>
  <c r="AN171" i="1"/>
  <c r="AN201" i="1" s="1"/>
  <c r="DH169" i="1"/>
  <c r="BL199" i="1"/>
  <c r="DH199" i="1" s="1"/>
  <c r="BL170" i="1"/>
  <c r="BA173" i="1"/>
  <c r="AK171" i="1"/>
  <c r="AK201" i="1" s="1"/>
  <c r="O200" i="1"/>
  <c r="O171" i="1"/>
  <c r="O201" i="1" s="1"/>
  <c r="O173" i="1"/>
  <c r="W171" i="1"/>
  <c r="W201" i="1" s="1"/>
  <c r="W200" i="1"/>
  <c r="DC161" i="1"/>
  <c r="BA200" i="1"/>
  <c r="BA171" i="1"/>
  <c r="BA201" i="1" s="1"/>
  <c r="CR203" i="1"/>
  <c r="CR174" i="1"/>
  <c r="CR204" i="1" s="1"/>
  <c r="BT203" i="1"/>
  <c r="BT174" i="1"/>
  <c r="BT204" i="1" s="1"/>
  <c r="BT200" i="1"/>
  <c r="BT171" i="1"/>
  <c r="BT201" i="1" s="1"/>
  <c r="CJ171" i="1"/>
  <c r="CJ201" i="1" s="1"/>
  <c r="CJ203" i="1"/>
  <c r="CJ174" i="1"/>
  <c r="CJ204" i="1" s="1"/>
  <c r="X171" i="1"/>
  <c r="X201" i="1" s="1"/>
  <c r="AK203" i="1"/>
  <c r="AK174" i="1"/>
  <c r="AK204" i="1" s="1"/>
  <c r="X174" i="1"/>
  <c r="X204" i="1" s="1"/>
  <c r="X203" i="1"/>
  <c r="AQ203" i="1"/>
  <c r="AQ174" i="1"/>
  <c r="AQ204" i="1" s="1"/>
  <c r="AQ200" i="1"/>
  <c r="AQ171" i="1"/>
  <c r="AQ201" i="1" s="1"/>
  <c r="DG174" i="1" l="1"/>
  <c r="DG204" i="1" s="1"/>
  <c r="DH170" i="1"/>
  <c r="AU200" i="1"/>
  <c r="AU171" i="1"/>
  <c r="AU201" i="1" s="1"/>
  <c r="V171" i="1"/>
  <c r="V201" i="1" s="1"/>
  <c r="CR200" i="1"/>
  <c r="V174" i="1"/>
  <c r="V204" i="1" s="1"/>
  <c r="AN174" i="1"/>
  <c r="AN204" i="1" s="1"/>
  <c r="AT174" i="1"/>
  <c r="AT204" i="1" s="1"/>
  <c r="AT171" i="1"/>
  <c r="AT201" i="1" s="1"/>
  <c r="BL171" i="1"/>
  <c r="BL201" i="1" s="1"/>
  <c r="BL200" i="1"/>
  <c r="BA174" i="1"/>
  <c r="BA204" i="1" s="1"/>
  <c r="BA203" i="1"/>
  <c r="O203" i="1"/>
  <c r="O174" i="1"/>
  <c r="O204" i="1" s="1"/>
  <c r="DC172" i="1"/>
  <c r="DH161" i="1"/>
  <c r="DB202" i="1"/>
  <c r="DB173" i="1"/>
  <c r="DH200" i="1" l="1"/>
  <c r="DC202" i="1"/>
  <c r="DH202" i="1" s="1"/>
  <c r="DH172" i="1"/>
  <c r="DH171" i="1"/>
  <c r="DC173" i="1"/>
  <c r="DC203" i="1" s="1"/>
  <c r="DH201" i="1"/>
  <c r="DB174" i="1"/>
  <c r="DB204" i="1" s="1"/>
  <c r="DB203" i="1"/>
  <c r="DH203" i="1" l="1"/>
  <c r="DH173" i="1"/>
  <c r="DC174" i="1"/>
  <c r="DC204" i="1" s="1"/>
  <c r="DH204" i="1" s="1"/>
  <c r="DH174" i="1" l="1"/>
</calcChain>
</file>

<file path=xl/sharedStrings.xml><?xml version="1.0" encoding="utf-8"?>
<sst xmlns="http://schemas.openxmlformats.org/spreadsheetml/2006/main" count="3182" uniqueCount="467">
  <si>
    <t>Заявлено всего, кг:</t>
  </si>
  <si>
    <t>Группа</t>
  </si>
  <si>
    <t>Подгруппа</t>
  </si>
  <si>
    <t>Чечил</t>
  </si>
  <si>
    <t>Маскарпоне</t>
  </si>
  <si>
    <t>Масло</t>
  </si>
  <si>
    <t>Остатки: короба</t>
  </si>
  <si>
    <t>Заявлено, короба:</t>
  </si>
  <si>
    <t>Дата выработки продукции:</t>
  </si>
  <si>
    <t>1,5</t>
  </si>
  <si>
    <t>Бренд</t>
  </si>
  <si>
    <t>Умалат</t>
  </si>
  <si>
    <t>Рикотта "Unagrande", 45%, 0,25 кг, пл/с</t>
  </si>
  <si>
    <t>Unagrande</t>
  </si>
  <si>
    <t>Pretto</t>
  </si>
  <si>
    <t>Фиор ди Латте</t>
  </si>
  <si>
    <t>Рикотта</t>
  </si>
  <si>
    <t>Нормативные остатки, кг</t>
  </si>
  <si>
    <t>ЖБК, кг на 1 кг ГП</t>
  </si>
  <si>
    <t>К-во   кг ЖБК в 1 тн молока</t>
  </si>
  <si>
    <t>Срок хранения, дней</t>
  </si>
  <si>
    <t>Нормативные остатки, дней</t>
  </si>
  <si>
    <t>Выход масла кг при выработке 1 тн продукта</t>
  </si>
  <si>
    <t>заявка 2 к.н.</t>
  </si>
  <si>
    <t>заявка 3 к.н.</t>
  </si>
  <si>
    <t>заявка 4 к.н.</t>
  </si>
  <si>
    <t>заявка 5 к.н.</t>
  </si>
  <si>
    <t>заявка 6 к.н.</t>
  </si>
  <si>
    <t>заявка 7 к.н.</t>
  </si>
  <si>
    <t>заявка 8 к.н.</t>
  </si>
  <si>
    <t xml:space="preserve">Робиола </t>
  </si>
  <si>
    <t>Чильеджина</t>
  </si>
  <si>
    <t>Кавказский</t>
  </si>
  <si>
    <t xml:space="preserve">Сулугуни </t>
  </si>
  <si>
    <t xml:space="preserve">Для пиццы </t>
  </si>
  <si>
    <t>Избыток (+) / Потребность (-), кг:</t>
  </si>
  <si>
    <t>Ungrande</t>
  </si>
  <si>
    <t>Остатки общие по группе, кг:</t>
  </si>
  <si>
    <t>Нормативный запас по группе, кг :</t>
  </si>
  <si>
    <t>Срок хранения на складе, дней</t>
  </si>
  <si>
    <t>Статистика:</t>
  </si>
  <si>
    <t>Справочная/вспомогательная информация:</t>
  </si>
  <si>
    <t>Сулугуни "Лакомо", 45%, 0,28 кг, т/ф</t>
  </si>
  <si>
    <t>Качорикотта "Unagrande", 45%, 0,37 кг, в/у</t>
  </si>
  <si>
    <t>Глобус</t>
  </si>
  <si>
    <t>Качокавалло</t>
  </si>
  <si>
    <t>Ваш выбор</t>
  </si>
  <si>
    <t>Отклонение Складе ГП, кг:</t>
  </si>
  <si>
    <t>Отклонение Складе НатурПро, кг:</t>
  </si>
  <si>
    <t>Отклонение Складе Смарт Логистик, кг:</t>
  </si>
  <si>
    <t>Отклонение Складе Брасовские сыры, кг:</t>
  </si>
  <si>
    <t>Остатки на Складе ГП</t>
  </si>
  <si>
    <t>Фактические остатки на складах, ИТОГО, кг, в т.ч.:</t>
  </si>
  <si>
    <t>Резерв под заказ на складах, ИТОГО, кг, в т.ч.:</t>
  </si>
  <si>
    <t>Неликвид на складах, ИТОГО, кг, в т.ч.:</t>
  </si>
  <si>
    <t>ИТОГО = Фактические остатки + Резерв + Неликвид, ИТОГО, кг, в т.ч.:</t>
  </si>
  <si>
    <t>Сводная заявка Департамента Продаж:</t>
  </si>
  <si>
    <t>Маскарпоне "Pretto", 80%, 0,25 кг, пл/с</t>
  </si>
  <si>
    <t>Маскарпоне "Pretto", 80%, 0,5 кг, пл/с</t>
  </si>
  <si>
    <t>Маскарпоне "Глобус", 80%, 0,25 кг, пл/с</t>
  </si>
  <si>
    <t>Моцарелла Фиор ди Латте в воде "Ваш выбор", 50%, 0,1 кг, ф/п</t>
  </si>
  <si>
    <t>Моцарелла Чильеджина в воде "Ваш выбор", 50%, 0,1 кг, ф/п</t>
  </si>
  <si>
    <t>Моцарелла для пиццы "Pretto", 45 %,  0,46 кг, т/ф</t>
  </si>
  <si>
    <t>Рикотта "Глобус", 45%, 0,25 кг, пл/с</t>
  </si>
  <si>
    <t xml:space="preserve"> </t>
  </si>
  <si>
    <t>Весовой / штучный товар</t>
  </si>
  <si>
    <t>Подтвержденный План Производства на ближайшие 7 дней, коробок.:</t>
  </si>
  <si>
    <t>Н0000082882</t>
  </si>
  <si>
    <t>Н0000080826</t>
  </si>
  <si>
    <t>Н0000084595</t>
  </si>
  <si>
    <t>Н0000082750</t>
  </si>
  <si>
    <t>Н0000079372</t>
  </si>
  <si>
    <t>Н0000083030</t>
  </si>
  <si>
    <t>Н0000079142</t>
  </si>
  <si>
    <t>Н0000083955</t>
  </si>
  <si>
    <t>Н0000083957</t>
  </si>
  <si>
    <t>Н0000079144</t>
  </si>
  <si>
    <t>Н0000084378</t>
  </si>
  <si>
    <t>Творожный</t>
  </si>
  <si>
    <t>Н0000085588</t>
  </si>
  <si>
    <t>Н0000085591</t>
  </si>
  <si>
    <t>Н0000085590</t>
  </si>
  <si>
    <t>Н0000085587</t>
  </si>
  <si>
    <t>Некондиционная продукция</t>
  </si>
  <si>
    <t>Чечил соломка "Умалат", 43%, 0,185 кг, в/у</t>
  </si>
  <si>
    <t>Моцарелла Чильеджина в воде "Pretto", 45%, 0,125 кг, ф/п</t>
  </si>
  <si>
    <t>Кавказский "Умалат", 45%, 0,37 кг, в/у</t>
  </si>
  <si>
    <t>Кавказский "Умалат", 45%, кг, в/у</t>
  </si>
  <si>
    <t>Качокавалло "Ungrande", 45%, 0,26 кг, в/у</t>
  </si>
  <si>
    <t>Маскарпоне "Ungrande Professionale", 80%, 0,5 кг, пл/с</t>
  </si>
  <si>
    <t>Моцарелла Фиор ди Латте в воде "Unagrande", 50%, 0,125 кг, пл/с</t>
  </si>
  <si>
    <t>Моцарелла Чильеджина в воде "Лакомо", 45%, 0,125 кг, ф/п</t>
  </si>
  <si>
    <t>Моцарелла для пиццы "Pretto", 45%, 0,46 кг, т/ф (20 шт)</t>
  </si>
  <si>
    <t>Моцарелла для пиццы "Unagrande", 45%, 0,46 кг, в/у (20 шт)</t>
  </si>
  <si>
    <t>Кремчиз № 1 "Unagrande Professionale", 70%, 0,5 кг, пл/с</t>
  </si>
  <si>
    <t>Кремчиз № 1 "Ungrande", 70%, 0,18 кг, пл/с</t>
  </si>
  <si>
    <t>Н0000086057</t>
  </si>
  <si>
    <t>Н0000086159</t>
  </si>
  <si>
    <t>Код номенклатуры в 1C</t>
  </si>
  <si>
    <t>Код номенклатуры</t>
  </si>
  <si>
    <t xml:space="preserve">Рикотта с шоколадом "Unagrande dolce", 30%, 0,25 кг, пл/с </t>
  </si>
  <si>
    <t>Отклонение Складе Прайм, кг:</t>
  </si>
  <si>
    <t>Остатки ГП из 1С, ИТОГО, кг, в т.ч.:</t>
  </si>
  <si>
    <t xml:space="preserve">Моцарелла Фиор ди Латте в воде "Pretto", 45%, 0,125 кг, ф/п </t>
  </si>
  <si>
    <t xml:space="preserve">Моцарелла шары "Pretto", 45%, кг, в/у </t>
  </si>
  <si>
    <t>Кавказский "Умалат" (Перекресток), 45%, кг, в/у</t>
  </si>
  <si>
    <t>Фактические остатки на складах - Заявлено, кг:</t>
  </si>
  <si>
    <t>Отклонение (ИТОГО = Фактические остатки - Остатки ГП из 1С)</t>
  </si>
  <si>
    <t>Сулугуни "Умалат", 45%, 0,37 кг, т/ф</t>
  </si>
  <si>
    <t>Рикотта "Unagrande Professionale", 45%, 0,5 кг, пл/с</t>
  </si>
  <si>
    <t>Н0000086349</t>
  </si>
  <si>
    <t>Отчет от</t>
  </si>
  <si>
    <t>Полуфабрикаты</t>
  </si>
  <si>
    <t>П/ф Качокавалло 45%, кг</t>
  </si>
  <si>
    <t>Кавказский "Умалат" (Окей), 45%, кг, в/у</t>
  </si>
  <si>
    <t>Н0000086487</t>
  </si>
  <si>
    <t>План Департамента Продаж на ближайшие 10 дней, кг</t>
  </si>
  <si>
    <t>План Департамента Продаж на ближайшие 11-17 дней, кг</t>
  </si>
  <si>
    <t>План Департамента Продаж на ближайшие 18-24 дней, кг</t>
  </si>
  <si>
    <t>План Департамента Продаж на ближайшие 25-31 дней, кг</t>
  </si>
  <si>
    <t xml:space="preserve">Заявка на Производство на ближайшие 10 дней, кг </t>
  </si>
  <si>
    <t>Подтвержденный План Производства на ближайшие 10 дней, кг.:</t>
  </si>
  <si>
    <t>Отклонение разница между Подтвержденным Планом Производства и Заявкой на Производство на ближайшие 10 дней, кг.:</t>
  </si>
  <si>
    <t xml:space="preserve">Потребность молока на выпуск продукции на ближайшие 10 дн, тн </t>
  </si>
  <si>
    <t xml:space="preserve">Потребность молока на выпуск продукции на ближайшие 11-17 дн, тн </t>
  </si>
  <si>
    <t xml:space="preserve">Потребность молока на выпуск продукции на ближайшие 18-24 дн, тн </t>
  </si>
  <si>
    <t xml:space="preserve">Потребность молока на выпуск продукции на ближайшие 25-31 дн, тн </t>
  </si>
  <si>
    <t>Кавказский "Умалат" (Тандер), 45%, кг, в/у</t>
  </si>
  <si>
    <t>Н0000086542</t>
  </si>
  <si>
    <t>Н0000086350</t>
  </si>
  <si>
    <t>Маскарпоне с шоколадом "Unagrande Per Bambini", 50%, 0,18 кг, пл/с</t>
  </si>
  <si>
    <t>Н0000086351</t>
  </si>
  <si>
    <t>Робиола "Unagrande", 65%, 0,18 кг, пл/с</t>
  </si>
  <si>
    <t>Н0000086352</t>
  </si>
  <si>
    <t>Моцарелла "Unagrande Professionale", 45%, 0,5 кг, пл/л</t>
  </si>
  <si>
    <t>Моцарелла "Unagrande Professionale", 45%, 1 кг, пл/л</t>
  </si>
  <si>
    <t>Моцарелла "Unagrande Professionale", 45%, 2 кг, пл/л</t>
  </si>
  <si>
    <t>Н0000084473</t>
  </si>
  <si>
    <t>Рикотта "Pretto", 30%, 0,5 кг, пл/с</t>
  </si>
  <si>
    <t>Н0000086888</t>
  </si>
  <si>
    <t>Рикотта "Horeca Select", 30%, 1 кг, пл/в</t>
  </si>
  <si>
    <t>Рикотта "Каждый день", 30%, 0,25 кг, пл/с</t>
  </si>
  <si>
    <t>Рикотта "Pretto", 30%, 0,25 кг, пл/с</t>
  </si>
  <si>
    <t>Сулугуни "Маркет Перекресток", 45%, 0,28 кг, т/ф</t>
  </si>
  <si>
    <t>Отклонение Складе ИП Антошина (Брянск), кг:</t>
  </si>
  <si>
    <t>Моцарелла Чильеджина в воде "Fine Life", 45%, 0,125 кг, ф/п</t>
  </si>
  <si>
    <t>Н0000087861</t>
  </si>
  <si>
    <t>Fine Life</t>
  </si>
  <si>
    <t>Моцарелла Фиор ди латте в воде "Fine Life", 45%, 0,125 кг, ф/п</t>
  </si>
  <si>
    <t>Н0000087862</t>
  </si>
  <si>
    <t>Моцарелла для пиццы "Fine Life", 45%, 0,37 кг, т/ф</t>
  </si>
  <si>
    <t>Н0000087864</t>
  </si>
  <si>
    <t>Н0000087999</t>
  </si>
  <si>
    <t>Н0000088000</t>
  </si>
  <si>
    <t>Моцарелла детская "Unagrande Per Bambini", 50%, 0,125 кг, ф/п, 6 шт</t>
  </si>
  <si>
    <t>Моцарелла Фиор ди латте в воде "Unagrande", 50%, 0,125 кг, ф/п, 6 шт</t>
  </si>
  <si>
    <t>Моцарелла Чильеджина в воде "Unagrande", 50%, 0,125, ф/п, 6 шт</t>
  </si>
  <si>
    <t>Кавказский "Умалат" (половинки), 45%, кг, в/у</t>
  </si>
  <si>
    <t>Рикотта "Pretto" (зернистая), 30%, 0,37 кг, в/у</t>
  </si>
  <si>
    <t>Н0000088470</t>
  </si>
  <si>
    <t>Рикотта "Pretto", 30%, 0,2 кг, пл/с</t>
  </si>
  <si>
    <t>Н0000088471</t>
  </si>
  <si>
    <t>Вес продукта в коробке:</t>
  </si>
  <si>
    <t>Моцарелла Чильеджина в воде "Pretto", 45%, 0,1 кг, ф/п, 6 ШТ</t>
  </si>
  <si>
    <t>Н0000088579</t>
  </si>
  <si>
    <t>Масло сладко-сливочное Традиционное, 82,5%, 2 кг, к/к</t>
  </si>
  <si>
    <t>Н0000088626</t>
  </si>
  <si>
    <t>Масло Sale Marino "Ungrande Burro", 72,5%, 0,5 кг</t>
  </si>
  <si>
    <t>Четук "Умалат", 45%, 0,37 кг, в/у</t>
  </si>
  <si>
    <t>Н0000088717</t>
  </si>
  <si>
    <t xml:space="preserve">Четук </t>
  </si>
  <si>
    <t>Кавказский "Умалат" (Метро), 45%, кг, в/у</t>
  </si>
  <si>
    <t>Н0000088745</t>
  </si>
  <si>
    <t xml:space="preserve">Свели-Квели </t>
  </si>
  <si>
    <t>Н0000088771</t>
  </si>
  <si>
    <t>Эсперсон</t>
  </si>
  <si>
    <t>Н0000088954</t>
  </si>
  <si>
    <t>Моцарелла (палочки), 45%, кг, пл/л</t>
  </si>
  <si>
    <t>Свели-Квели "Умалат", 30%, 0,37 кг, в/у</t>
  </si>
  <si>
    <t>п/ф Рикотта промышленная</t>
  </si>
  <si>
    <t>Н0000079224</t>
  </si>
  <si>
    <t>Н0000083041</t>
  </si>
  <si>
    <t>Моцарелла Чильеджина в воде "Pretto", 45%, 0,1 кг, ф/п, 12 шт</t>
  </si>
  <si>
    <t>Metro Chef</t>
  </si>
  <si>
    <t>Моцарелла шары "Metro Chef", 45%, кг, в/у</t>
  </si>
  <si>
    <t>Н0000089109</t>
  </si>
  <si>
    <t>Маслоцех</t>
  </si>
  <si>
    <t>Цех адыгейского</t>
  </si>
  <si>
    <t>Фактические остатки на складе по группе продуктов, кг</t>
  </si>
  <si>
    <t>Заявка на производство по группе продуктов, кг</t>
  </si>
  <si>
    <t>Цех Рикотты</t>
  </si>
  <si>
    <t>Названия цехов /  групп продуктов</t>
  </si>
  <si>
    <t xml:space="preserve">Милк Проджект    
</t>
  </si>
  <si>
    <t>Цех маскарпоне. Сливочные сыры</t>
  </si>
  <si>
    <t>Кремчиз "Pretto", 75%, 0,2 кг, пл/с</t>
  </si>
  <si>
    <t>Н0000089213</t>
  </si>
  <si>
    <t xml:space="preserve">Cливочный </t>
  </si>
  <si>
    <t>Чечил "Умалат", 43%, 0,19 кг, т/ф</t>
  </si>
  <si>
    <t xml:space="preserve">Крем-чиз </t>
  </si>
  <si>
    <t>Моцарелла "Pretto" (шары), 45%, 1,84 кг, в/у</t>
  </si>
  <si>
    <t>Н0000089400</t>
  </si>
  <si>
    <t>заявка 9 к.н.</t>
  </si>
  <si>
    <t>Итог</t>
  </si>
  <si>
    <t>Робиола "Unagrande", 65%, 0,25 кг, пл/с</t>
  </si>
  <si>
    <t>Сырная крошка</t>
  </si>
  <si>
    <t>Складе ГП</t>
  </si>
  <si>
    <t>Складе Прайм</t>
  </si>
  <si>
    <t>заявка 10 к.н.</t>
  </si>
  <si>
    <t>заявка 11 к.н.</t>
  </si>
  <si>
    <t>заявка 12 к.н.</t>
  </si>
  <si>
    <t>заявка 13 к.н.</t>
  </si>
  <si>
    <t>заявка 14 к.н.</t>
  </si>
  <si>
    <t>Рикотта "Metro Chef", 30%, 1 кг, п/в</t>
  </si>
  <si>
    <t>Н0000089110</t>
  </si>
  <si>
    <t>Складе ГП, на 18-00 Складе Прайм, на 12-00 00.01.1900, кг:, кг:</t>
  </si>
  <si>
    <t>Складе Прайм, на 12-00 Складе ГП, на 18-00 00.01.1900, кг:, кг:</t>
  </si>
  <si>
    <t>Складе ИП Антошина (Брянск), на 18-00 Складе Прайм, на 12-00 00.01.1900, кг:, кг:</t>
  </si>
  <si>
    <t>Камере созревания (производство), на 18-00 Складе Прайм, на 12-00 00.01.1900, кг:, кг:</t>
  </si>
  <si>
    <t>Сулугуни 0,12</t>
  </si>
  <si>
    <t>Красная птица</t>
  </si>
  <si>
    <t>Моцарелла Чильеджина в воде "Красная птица", 45%, 0,125 кг, ф/п</t>
  </si>
  <si>
    <t>Н0000090380</t>
  </si>
  <si>
    <t>Моцарелла Фиор ди Латте в воде "Красная птица", 45%, 0,125 кг, ф/п</t>
  </si>
  <si>
    <t>Н0000090381</t>
  </si>
  <si>
    <t>Н0000090331</t>
  </si>
  <si>
    <t>Н0000090330</t>
  </si>
  <si>
    <t>Масло сливочное "Умалат", 72,5%, 2 кг, к/к</t>
  </si>
  <si>
    <t>Склад ГП на 18-00</t>
  </si>
  <si>
    <t>Склад ПроФреш на 12-00</t>
  </si>
  <si>
    <t xml:space="preserve">Складе ИП Антошина (Брянск) на 18-00 </t>
  </si>
  <si>
    <t>Камере созревания (производство) на 18-00</t>
  </si>
  <si>
    <t>Кавказский "Глобус", 45%, кг, в/у</t>
  </si>
  <si>
    <t>Н0000090511</t>
  </si>
  <si>
    <t>Моцарелла "Pretto" (для бутербродов), 45%, 0,2 кг, т/ф (6 шт)</t>
  </si>
  <si>
    <t>Н0000090512</t>
  </si>
  <si>
    <t>Сливки</t>
  </si>
  <si>
    <t>Н0000090708</t>
  </si>
  <si>
    <t>Масло сливочное "Умалат", 72,5%  0,5 кг, к/к</t>
  </si>
  <si>
    <t>Маскарпоне "Красная птица", 80%, 0,25 кг, пл/с</t>
  </si>
  <si>
    <t>Н0000090760</t>
  </si>
  <si>
    <t>Рикотта "Красная птица", 30%, 0,25 кг, пл/с</t>
  </si>
  <si>
    <t>Н0000090762</t>
  </si>
  <si>
    <t>Сулугуни 0,2</t>
  </si>
  <si>
    <t>Сулугуни "Умалат", 45%, 0,28 кг, т/ф (6 шт)</t>
  </si>
  <si>
    <t>Н0000090905</t>
  </si>
  <si>
    <t>Н0000091561</t>
  </si>
  <si>
    <t>заявка 15 к.н.</t>
  </si>
  <si>
    <t>заявка 16 к.н.</t>
  </si>
  <si>
    <t>Н0000092242</t>
  </si>
  <si>
    <t>Рикотта "Pretto", 45%, 0,2 кг, пл/с</t>
  </si>
  <si>
    <t>Н0000092414</t>
  </si>
  <si>
    <t>Дата созревания</t>
  </si>
  <si>
    <t>Кол-во шт.</t>
  </si>
  <si>
    <t>П/ф Качокавалло 45% большие головки</t>
  </si>
  <si>
    <t>Качокавалло "Unagrande", 45%, кг</t>
  </si>
  <si>
    <t>Качокавалло "Unagrande" (Метро), 45%, кг</t>
  </si>
  <si>
    <t>Рикотта "Pretto" (зернистая), 30%, кг, в/у (6 шт.)</t>
  </si>
  <si>
    <t>Н0000092745</t>
  </si>
  <si>
    <t>SPAR</t>
  </si>
  <si>
    <t>Рикотта "SPAR", 30%, 0,2 кг, пл/с (6 шт)</t>
  </si>
  <si>
    <t>Н0000092930</t>
  </si>
  <si>
    <t>Качокавалло "Unagrande" (ОК), 45%, кг</t>
  </si>
  <si>
    <t>Н0000093316</t>
  </si>
  <si>
    <t>Моцарелла палочки 7,5 гр Эсперсен, 45%, кг, пл/л</t>
  </si>
  <si>
    <t>Н0000093343</t>
  </si>
  <si>
    <t>Сулугуни палочки "Умалат", 45%, 0,12 кг, т/ф (10 шт.)</t>
  </si>
  <si>
    <t>Н0000093444</t>
  </si>
  <si>
    <t>Робиола "Избёнка", 65%, 0,18 кг, пл/с (6 шт)</t>
  </si>
  <si>
    <t>Н0000093542</t>
  </si>
  <si>
    <t>Кремчиз "Избёнка", 70%, 0,18 кг, пл/с (6шт)</t>
  </si>
  <si>
    <t>Избёнка</t>
  </si>
  <si>
    <t>Н0000093541</t>
  </si>
  <si>
    <t>Кавказский "Умалат" (Тандер), 45%, кг , в/у</t>
  </si>
  <si>
    <t>Сулугуни "Умалат" (для хачапури), 45%, 0,12 кг, ф/п</t>
  </si>
  <si>
    <t>Масло сладко-сливочное традиционное 84%, 2 кг, кор (3 вложения)</t>
  </si>
  <si>
    <t>Н0000093768</t>
  </si>
  <si>
    <t>Творожный "Pretto", 65%, 0,18 кг, пл/с</t>
  </si>
  <si>
    <t>Рикотта "Избёнка", 45%, 0,18 кг, пл/с (6 шт)</t>
  </si>
  <si>
    <t>Н0000093950</t>
  </si>
  <si>
    <t>Моцарелла палочки "Unagrande", 45%, 0,12 кг, т/ф</t>
  </si>
  <si>
    <t>Н0000093998</t>
  </si>
  <si>
    <t>Моцарелла для сэндвичей "Unagrande", 45%, 0,28 кг, т/ф</t>
  </si>
  <si>
    <t>Н0000093999</t>
  </si>
  <si>
    <t>Рикотта "Unagrande", 50%, 0,25 кг, пл/с</t>
  </si>
  <si>
    <t>Рикотта "Unagrande", 50%, 0,5 кг, пл/с</t>
  </si>
  <si>
    <t>Н0000094030</t>
  </si>
  <si>
    <t>Н0000094029</t>
  </si>
  <si>
    <t>заявка 1 к.н. (+2 дня 2019 г.)</t>
  </si>
  <si>
    <t>Чеддерные сыры</t>
  </si>
  <si>
    <t>Масло сладко-сливочное традиционное "Unagrande", 82,5%, 0,5 кг, к/к</t>
  </si>
  <si>
    <t>Масло сладко-сливочное традиционное солёное "Unagrande", 82,5%, 0,5 кг, к/к</t>
  </si>
  <si>
    <t>Н0000094161</t>
  </si>
  <si>
    <t>Н0000094162</t>
  </si>
  <si>
    <t>Сыр Черкесский "Умалат", 45%, 0,28 кг, т/ф</t>
  </si>
  <si>
    <t>Сыр Черкесский "Умалат", 45%, кг, т/ф, ВЕС</t>
  </si>
  <si>
    <t>Н0000094227</t>
  </si>
  <si>
    <t>Н0000094228</t>
  </si>
  <si>
    <t xml:space="preserve">Черкесский </t>
  </si>
  <si>
    <t>Моцарелла "Unagrande", 45%, 3 кг, пл/л</t>
  </si>
  <si>
    <t>Н0000094274</t>
  </si>
  <si>
    <t>Рикотта "Pretto", 45%, 0,5 кг, пл/с</t>
  </si>
  <si>
    <t>Маскарпоне "ВкусВилл", 80%, 0,25 кг, пл/с (6 шт)</t>
  </si>
  <si>
    <t>ВкусВилл</t>
  </si>
  <si>
    <t>Н0000094363</t>
  </si>
  <si>
    <t>Итого</t>
  </si>
  <si>
    <t>Моцарелла палочки "ВкусВилл", 45%, 0,12 кг, т/ф</t>
  </si>
  <si>
    <t>Н0000094497</t>
  </si>
  <si>
    <t>Сыр Черкесский "Умалат" (БИЛЛА), 45%, т/ф, ВЕС</t>
  </si>
  <si>
    <t>Н0000094632</t>
  </si>
  <si>
    <t>Рикотта с шоколадом "Unagrande", 30%, 0,18 кг, пл/с</t>
  </si>
  <si>
    <t>Кремчиз "Unagrande", 70%, 0,18 кг, пл/с</t>
  </si>
  <si>
    <t>План Департамента Продаж на ближайшие 04-10 дней, кг</t>
  </si>
  <si>
    <t>План Департамента Продаж на ближайшие 32-38 дней, кг</t>
  </si>
  <si>
    <t>План Департамента Продаж на ближайшие 39-45 дней, кг</t>
  </si>
  <si>
    <t>План Департамента Продаж на ближайшие 46-52 дней, кг</t>
  </si>
  <si>
    <t>План Департамента Продаж на ближайшие 53-59 дней, кг</t>
  </si>
  <si>
    <t>Заявка на Производство на ближайшие 04-10 дней, кг</t>
  </si>
  <si>
    <t>Заявка на Производство на ближайшие 11-17 дней, кг</t>
  </si>
  <si>
    <t>Заявка на Производство на ближайшие 18-24 дней, кг</t>
  </si>
  <si>
    <t>Заявка на Производство на ближайшие 25-31 дней, кг</t>
  </si>
  <si>
    <t>Заявка на Производство на ближайшие 32-38 дней, кг</t>
  </si>
  <si>
    <t>Заявка на Производство на ближайшие 39-45 дней, кг</t>
  </si>
  <si>
    <t>Заявка на Производство на ближайшие 46-52 дней, кг</t>
  </si>
  <si>
    <t>Заявка на Производство на ближайшие 53-59 дней, кг</t>
  </si>
  <si>
    <t>Маскарпоне "Unagrande", 80%, 0,25 кг, пл/с</t>
  </si>
  <si>
    <t>Моцарелла "Unagrande", 45%, 0,12 кг, ф/п (кубики)</t>
  </si>
  <si>
    <t>Сливки Panna Fresca "Unagrande", 38%, 0,5 л, пл/с</t>
  </si>
  <si>
    <t>Сулугуни 0,28</t>
  </si>
  <si>
    <t>Н0000081879</t>
  </si>
  <si>
    <t>Н0000094720</t>
  </si>
  <si>
    <t>Н0000094725</t>
  </si>
  <si>
    <r>
      <t xml:space="preserve">Моцарелла для пиццы "Unagrande", 45%, 0,46 кг, в/у, </t>
    </r>
    <r>
      <rPr>
        <sz val="10"/>
        <color rgb="FFFF0000"/>
        <rFont val="Arial"/>
        <family val="2"/>
        <charset val="204"/>
      </rPr>
      <t>(8 шт)</t>
    </r>
  </si>
  <si>
    <r>
      <t xml:space="preserve">Сулугуни "Умалат", 45%, 0,28 кг, т/ф, </t>
    </r>
    <r>
      <rPr>
        <sz val="10"/>
        <color rgb="FFFF0000"/>
        <rFont val="Arial"/>
        <family val="2"/>
        <charset val="204"/>
      </rPr>
      <t>(8 шт)</t>
    </r>
  </si>
  <si>
    <t>Н0000094726</t>
  </si>
  <si>
    <r>
      <t xml:space="preserve">Моцарелла для сэндвичей "Unagrande", 45%, 0,28 кг, т/ф, </t>
    </r>
    <r>
      <rPr>
        <sz val="10"/>
        <color rgb="FFFF0000"/>
        <rFont val="Arial"/>
        <family val="2"/>
        <charset val="204"/>
      </rPr>
      <t>(8 шт)</t>
    </r>
  </si>
  <si>
    <t>Н0000094727</t>
  </si>
  <si>
    <r>
      <t xml:space="preserve">Моцарелла Чильеджина в воде "Pretto", 45%, 0,1 кг, ф/п, </t>
    </r>
    <r>
      <rPr>
        <sz val="10"/>
        <color rgb="FFFF0000"/>
        <rFont val="Arial"/>
        <family val="2"/>
        <charset val="204"/>
      </rPr>
      <t>(8 шт)</t>
    </r>
  </si>
  <si>
    <t>Н0000094728</t>
  </si>
  <si>
    <r>
      <t>Моцарелла Фиор Ди Латте в воде "Pretto", 45%, 0,1 кг, ф/п,</t>
    </r>
    <r>
      <rPr>
        <sz val="10"/>
        <color rgb="FFFF0000"/>
        <rFont val="Arial"/>
        <family val="2"/>
        <charset val="204"/>
      </rPr>
      <t xml:space="preserve"> (8 шт)</t>
    </r>
  </si>
  <si>
    <t>Н0000094739</t>
  </si>
  <si>
    <r>
      <t xml:space="preserve">Моцарелла сердечки в воде "Unagrande", 45%, 0,125 кг, ф/п, </t>
    </r>
    <r>
      <rPr>
        <sz val="10"/>
        <color rgb="FFFF0000"/>
        <rFont val="Arial"/>
        <family val="2"/>
        <charset val="204"/>
      </rPr>
      <t>(8 шт)</t>
    </r>
  </si>
  <si>
    <t>Н0000094729</t>
  </si>
  <si>
    <r>
      <t xml:space="preserve">Моцарелла Фиор Ди Латте в воде "Pretto", 45%, 0,125 кг, ф/п, </t>
    </r>
    <r>
      <rPr>
        <sz val="10"/>
        <color rgb="FFFF0000"/>
        <rFont val="Arial"/>
        <family val="2"/>
        <charset val="204"/>
      </rPr>
      <t>(8 шт)</t>
    </r>
  </si>
  <si>
    <t>Н0000094736</t>
  </si>
  <si>
    <r>
      <t>Моцарелла Фиор ди латте в воде "Unagrande", 50%, 0,125 кг, ф/п,</t>
    </r>
    <r>
      <rPr>
        <sz val="10"/>
        <color rgb="FFFF0000"/>
        <rFont val="Arial"/>
        <family val="2"/>
        <charset val="204"/>
      </rPr>
      <t xml:space="preserve"> (8 шт)</t>
    </r>
  </si>
  <si>
    <r>
      <t xml:space="preserve">Моцарелла в воде Фиор Ди Латте без лактозы “Unagrande", 45%, 0,125 кг, ф/п, </t>
    </r>
    <r>
      <rPr>
        <sz val="10"/>
        <color rgb="FFFF0000"/>
        <rFont val="Arial"/>
        <family val="2"/>
        <charset val="204"/>
      </rPr>
      <t>(8 шт)</t>
    </r>
  </si>
  <si>
    <t>Н0000094698</t>
  </si>
  <si>
    <r>
      <t xml:space="preserve">Моцарелла Чильеджина в воде "Unagrande", 50%, 0,125, ф/п, </t>
    </r>
    <r>
      <rPr>
        <sz val="10"/>
        <color rgb="FFFF0000"/>
        <rFont val="Arial"/>
        <family val="2"/>
        <charset val="204"/>
      </rPr>
      <t>(8 шт)</t>
    </r>
  </si>
  <si>
    <t>Н0000094737</t>
  </si>
  <si>
    <t>Н0000094734</t>
  </si>
  <si>
    <r>
      <t xml:space="preserve">Моцарелла для пиццы "Pretto", 45%, 0,46 кг, т/ф, </t>
    </r>
    <r>
      <rPr>
        <sz val="10"/>
        <color rgb="FFFF0000"/>
        <rFont val="Arial"/>
        <family val="2"/>
        <charset val="204"/>
      </rPr>
      <t>(8 шт)</t>
    </r>
  </si>
  <si>
    <r>
      <t xml:space="preserve">Моцарелла "Pretto" (для бутербродов), 45%, 0,2 кг, т/ф, </t>
    </r>
    <r>
      <rPr>
        <sz val="10"/>
        <color rgb="FFFF0000"/>
        <rFont val="Arial"/>
        <family val="2"/>
        <charset val="204"/>
      </rPr>
      <t>(9 шт)</t>
    </r>
  </si>
  <si>
    <t>Н0000094735</t>
  </si>
  <si>
    <t>Н0000094740</t>
  </si>
  <si>
    <r>
      <t xml:space="preserve">Качокавалло "Unagrande", 45%, 0,26 кг, в/у, </t>
    </r>
    <r>
      <rPr>
        <sz val="10"/>
        <color rgb="FFFF0000"/>
        <rFont val="Arial"/>
        <family val="2"/>
        <charset val="204"/>
      </rPr>
      <t>(8 шт)</t>
    </r>
  </si>
  <si>
    <r>
      <t xml:space="preserve">Сулугуни "Умалат", 45%, 0,2 кг, т/ф, </t>
    </r>
    <r>
      <rPr>
        <sz val="10"/>
        <color rgb="FFFF0000"/>
        <rFont val="Arial"/>
        <family val="2"/>
        <charset val="204"/>
      </rPr>
      <t>(9 шт)</t>
    </r>
  </si>
  <si>
    <t>Н0000094741</t>
  </si>
  <si>
    <t>Н0000094742</t>
  </si>
  <si>
    <r>
      <t xml:space="preserve">Сулугуни  "Умалат", 45%, 0,37 кг, т/ф, </t>
    </r>
    <r>
      <rPr>
        <sz val="10"/>
        <color rgb="FFFF0000"/>
        <rFont val="Arial"/>
        <family val="2"/>
        <charset val="204"/>
      </rPr>
      <t>(6 шт)</t>
    </r>
  </si>
  <si>
    <t>Н0000094745</t>
  </si>
  <si>
    <r>
      <t xml:space="preserve">Моцарелла для пиццы «Fine Life», 45%, 0,37 кг, т/ф, </t>
    </r>
    <r>
      <rPr>
        <sz val="10"/>
        <color rgb="FFFF0000"/>
        <rFont val="Arial"/>
        <family val="2"/>
        <charset val="204"/>
      </rPr>
      <t>(6 шт)</t>
    </r>
  </si>
  <si>
    <t>Отклонение между Планом производства и Заявкой на производство на ближайшие 11-17 дней, кг</t>
  </si>
  <si>
    <t>Отклонение между Планом производства и Заявкой на производство на ближайшие 18-24 дней, кг</t>
  </si>
  <si>
    <t>Отклонение между Планом производства и Заявкой на производство на ближайшие 25-31 дней, кг</t>
  </si>
  <si>
    <t>Отклонение между Планом производства и Заявкой на производство на ближайшие 32-38 дней, кг</t>
  </si>
  <si>
    <t>Отклонение между Планом производства и Заявкой на производство на ближайшие 04-10 дней, кг</t>
  </si>
  <si>
    <t>Отклонение между Планом производства и Заявкой на производство на ближайшие 39-45 дней, кг</t>
  </si>
  <si>
    <t>Отклонение между Планом производства и Заявкой на производство на ближайшие 46-52 дней, кг</t>
  </si>
  <si>
    <t>Отклонение между Планом производства и Заявкой на производство на ближайшие 53-59 дней, кг</t>
  </si>
  <si>
    <t>Сыр Черкесский "Умалат" (ДИКСИ), 45%, т/ф, ВЕС</t>
  </si>
  <si>
    <t>Н0000094779</t>
  </si>
  <si>
    <t>Черкесский</t>
  </si>
  <si>
    <t>Качорикотта</t>
  </si>
  <si>
    <t>Качокавалло "Unagrande", 45%, 0,26 кг, в/у, (8 шт)</t>
  </si>
  <si>
    <t>Моцарелла "Pretto" (для бутербродов), 45%, 0,2 кг, т/ф, (9 шт)</t>
  </si>
  <si>
    <t>Моцарелла Фиор Ди Латте в воде "Pretto", 45%, 0,1 кг, ф/п, (8 шт)</t>
  </si>
  <si>
    <t>Моцарелла Фиор ди латте в воде "Unagrande", 50%, 0,125 кг, ф/п, (8 шт)</t>
  </si>
  <si>
    <t>Моцарелла Чильеджина в воде "Pretto", 45%, 0,1 кг, ф/п, (8 шт)</t>
  </si>
  <si>
    <t>Сулугуни  "Умалат", 45%, 0,37 кг, т/ф, (6 шт)</t>
  </si>
  <si>
    <t>Сулугуни "Умалат", 45%, 0,2 кг, т/ф, (9 шт)</t>
  </si>
  <si>
    <t>Сулугуни "Умалат", 45%, 0,28 кг, т/ф, (8 шт)</t>
  </si>
  <si>
    <t>заявка 17 к.н.</t>
  </si>
  <si>
    <t>Свод</t>
  </si>
  <si>
    <t>Моцарелла Грандиоза в воде "Unagrande", 50%, 0,2 кг, ф/п</t>
  </si>
  <si>
    <t>Моцарелла для сэндвичей "Unagrande", 45%, 0,28 кг, т/ф, (8 шт)</t>
  </si>
  <si>
    <t>заявка 18 к.н.</t>
  </si>
  <si>
    <t xml:space="preserve">Грандиоза </t>
  </si>
  <si>
    <t>Н0000094897</t>
  </si>
  <si>
    <t>Н0000094903</t>
  </si>
  <si>
    <t>Сулугуни кубики "ВкусВилл", 45%, 0,12 кг, ф/п</t>
  </si>
  <si>
    <t>заявка 19 к.н.</t>
  </si>
  <si>
    <t>заявка 20 к.н.</t>
  </si>
  <si>
    <t>Рикотта с шоколадом "Unagrande", 30%, 0,14 кг, пл/с</t>
  </si>
  <si>
    <t>Рикотта с шоколадом "ВкусВилл", 30%, 0,14 кг, пл/с</t>
  </si>
  <si>
    <t>Н0000094994</t>
  </si>
  <si>
    <t>Н0000094993</t>
  </si>
  <si>
    <t xml:space="preserve">  </t>
  </si>
  <si>
    <t xml:space="preserve">Кавказский "Умалат" (Тандер), 45%, кг , в/у </t>
  </si>
  <si>
    <t>заявка 21 к.н.</t>
  </si>
  <si>
    <t xml:space="preserve">Адыгейский "Умалат", 45%, 0,37 кг, в/у </t>
  </si>
  <si>
    <t>заявка 22 к.д.</t>
  </si>
  <si>
    <t>Н0000095119</t>
  </si>
  <si>
    <t>Рикотта "Красная птица", 30%,  0,25 кг, пл/с (6 шт)</t>
  </si>
  <si>
    <t>Н0000095118</t>
  </si>
  <si>
    <t>Маскарпоне "Красная птица", 80%,  0,25 кг, пл/с, (6 шт)</t>
  </si>
  <si>
    <t>Моцарелла "Pretto", 45%, 1 кг, в/у, (8 шт)</t>
  </si>
  <si>
    <t>Моцарелла в воде "Unagrande", 50%, 0,2 кг, пл/с</t>
  </si>
  <si>
    <t xml:space="preserve">Моцарелла для пиццы "Unagrande", 45%, 0,46 кг, в/у </t>
  </si>
  <si>
    <t>Н0000084049</t>
  </si>
  <si>
    <t>заявка 23 к.н.</t>
  </si>
  <si>
    <t xml:space="preserve">Моцарелла для пиццы </t>
  </si>
  <si>
    <t>Моцарелла в воде Фиор Ди Латте</t>
  </si>
  <si>
    <t>Моцарелла Чильеджина в воде</t>
  </si>
  <si>
    <t>Моцарелла в воде Фиор Ди Латте без лактозы "Unagrande", 45%, 0,125 кг, ф/п, (8 шт)</t>
  </si>
  <si>
    <t>Моцарелла для пиццы "Pretto", 45 %, 0,46 кг, т/ф, (8 шт)</t>
  </si>
  <si>
    <t>Моцарелла сердечки в воде "Unagrande", 45%, 0,125 кг, ф/п, (8 шт)</t>
  </si>
  <si>
    <t>Моцарелла Фиор ди латте в воде "Pretto", 45%, 0,1 кг, ф/п, 6 ШТ</t>
  </si>
  <si>
    <t>Моцарелла Фиор Ди Латте в воде "Pretto", 45%, 0,125 кг, ф/п, (8 шт)</t>
  </si>
  <si>
    <t>Н0000088580</t>
  </si>
  <si>
    <t>Моцарелла "Pretto", 45%, 1,2 кг, в/у</t>
  </si>
  <si>
    <t>Н0000095251</t>
  </si>
  <si>
    <t>Цех Моцареллы в воде</t>
  </si>
  <si>
    <t>Маскарпоне "Unаgrande", 80%, 0,5 кг, пл/с</t>
  </si>
  <si>
    <t>Маскарпоне с шоколадом "Unagrande", 50%, 0,18 кг, пл/с</t>
  </si>
  <si>
    <t>заявка 24 к.н.</t>
  </si>
  <si>
    <t>Фермерская коллекция</t>
  </si>
  <si>
    <t>Кремчиз "Фермерская коллекция", 75%, 0,2 кг, пл/с</t>
  </si>
  <si>
    <t>Н0000095395</t>
  </si>
  <si>
    <t>Творожный "Фермерская коллекция", 65%,0,18 кг,пл/с</t>
  </si>
  <si>
    <t>Н0000095394</t>
  </si>
  <si>
    <t>Рикотта "Фермерская коллекция", 45%, 0,2 кг, пл/с</t>
  </si>
  <si>
    <t>Н0000095392</t>
  </si>
  <si>
    <t>Моцарелла для пиццы "Фермерская коллекция", 45%, 0,2 кг, т/ф</t>
  </si>
  <si>
    <t>Н0000095396</t>
  </si>
  <si>
    <t>Моцарелла в воде Фиор Ди Латте без лактозы "ВкусВилл", 45%, 0,125 кг, ф/п (8 шт)</t>
  </si>
  <si>
    <t>Н0000095415</t>
  </si>
  <si>
    <t>Моцарелла в воде Чильеджина без лактозы "Unagrande", 45%, 0,125 кг, ф/п</t>
  </si>
  <si>
    <t>Н0000095553</t>
  </si>
  <si>
    <t>Моцарелла без лактозы для сэндвичей "Unagrande", 45%, 0,28 кг, т/ф</t>
  </si>
  <si>
    <t>Н0000095554</t>
  </si>
  <si>
    <t>Рикотта сицилийская "Unagrande", 55%, 0,3 кг, пл/с</t>
  </si>
  <si>
    <t>Н0000095662</t>
  </si>
  <si>
    <t>Рикотта сицилийская "Unagrande", 55%, ВЕС, пл/с</t>
  </si>
  <si>
    <t>Н0000095663</t>
  </si>
  <si>
    <t>Н0000095930</t>
  </si>
  <si>
    <t>Н0000095931</t>
  </si>
  <si>
    <t>Н0000095932</t>
  </si>
  <si>
    <t>Рикотта с ванилью "Бонджорно", 30%, 0,2 кг, пл/с</t>
  </si>
  <si>
    <t>Рикотта с шоколадом "Бонджорно", 30%, 0,2 кг, пл/с</t>
  </si>
  <si>
    <t>Рикотта шоколадно-ореховая "Бонджорно", 35%, 0,2 кг, пл/с</t>
  </si>
  <si>
    <t>Н0000095934</t>
  </si>
  <si>
    <t>Моцарелла палочки "Бонджорно", 45%, 0,12 кг, т/ф</t>
  </si>
  <si>
    <t>Н0000095933</t>
  </si>
  <si>
    <t>Маскарпоне с шоколадом "Бонджорно", 50%, 0,2 кг, пл/с</t>
  </si>
  <si>
    <t>Бонджорно</t>
  </si>
  <si>
    <t>Сулугуни "ВкусВилл", 45%, 0,28 кг, т/ф</t>
  </si>
  <si>
    <t>Н0000095992</t>
  </si>
  <si>
    <t>Orecchio Oro</t>
  </si>
  <si>
    <t>Моцарелла в воде Фиор Ди Латте "Orecchio Oro", 45%, 0,1 кг, ф/п</t>
  </si>
  <si>
    <t>Н0000095981</t>
  </si>
  <si>
    <t>Моцарелла в воде Чильеджина "Orecchio Oro", 45%, 0,1 кг, ф/п</t>
  </si>
  <si>
    <t>Н0000095985</t>
  </si>
  <si>
    <t>на 03 октября</t>
  </si>
  <si>
    <t>на 04 октября</t>
  </si>
  <si>
    <t>на 02 октября</t>
  </si>
  <si>
    <t>Сводная заявка на 07.10.20</t>
  </si>
  <si>
    <t>Сводная заявка на 08.10.20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</si>
</sst>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43" formatCode="_-* #,##0.00_-;\-* #,##0.00_-;_-* &quot;-&quot;??_-;_-@_-"/>
    <numFmt numFmtId="164" formatCode="_-* #,##0.00\ _₽_-;\-* #,##0.00\ _₽_-;_-* &quot;-&quot;??\ _₽_-;_-@_-"/>
    <numFmt numFmtId="165" formatCode="#,##0.0"/>
    <numFmt numFmtId="166" formatCode="#,##0.000"/>
    <numFmt numFmtId="167" formatCode="#,##0.00_ ;[Red]\-#,##0.00\ "/>
    <numFmt numFmtId="168" formatCode="[$-419]d\ mmm;@"/>
    <numFmt numFmtId="169" formatCode="[$-419]General"/>
    <numFmt numFmtId="170" formatCode="_-* #,##0.00[$€-1]_-;\-* #,##0.00[$€-1]_-;_-* &quot;-&quot;??[$€-1]_-"/>
    <numFmt numFmtId="171" formatCode="0.000"/>
    <numFmt numFmtId="172" formatCode="0.0"/>
    <numFmt numFmtId="173" formatCode="00000&quot;      &quot;"/>
    <numFmt numFmtId="174" formatCode="0&quot;  &quot;"/>
    <numFmt numFmtId="175" formatCode="[$-419]d\ mmm\ yy;@"/>
  </numFmts>
  <fonts count="59" x14ac:knownFonts="1">
    <font>
      <sz val="11"/>
      <color theme="1"/>
      <name val="Calibri"/>
      <family val="2"/>
      <charset val="204"/>
      <scheme val="minor"/>
    </font>
    <font>
      <sz val="10"/>
      <name val="Arial CYR"/>
    </font>
    <font>
      <sz val="8"/>
      <name val="Arial Cyr"/>
    </font>
    <font>
      <sz val="8"/>
      <name val="Arial Cyr"/>
    </font>
    <font>
      <b/>
      <sz val="11"/>
      <name val="Arial Cyr"/>
    </font>
    <font>
      <b/>
      <sz val="10"/>
      <name val="Arial Cyr"/>
      <charset val="204"/>
    </font>
    <font>
      <sz val="11"/>
      <name val="Arial CYR"/>
    </font>
    <font>
      <sz val="10"/>
      <name val="Arial"/>
      <family val="2"/>
      <charset val="204"/>
    </font>
    <font>
      <b/>
      <sz val="10"/>
      <color indexed="53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name val="Arial"/>
      <family val="2"/>
      <charset val="204"/>
    </font>
    <font>
      <b/>
      <sz val="11"/>
      <color rgb="FFFF0000"/>
      <name val="Arial"/>
      <family val="2"/>
      <charset val="204"/>
    </font>
    <font>
      <sz val="11"/>
      <color theme="0"/>
      <name val="Arial"/>
      <family val="2"/>
      <charset val="204"/>
    </font>
    <font>
      <b/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theme="1" tint="0.499984740745262"/>
      <name val="Arial"/>
      <family val="2"/>
      <charset val="204"/>
    </font>
    <font>
      <sz val="10"/>
      <color theme="1" tint="0.499984740745262"/>
      <name val="Arial"/>
      <family val="2"/>
      <charset val="204"/>
    </font>
    <font>
      <b/>
      <sz val="9"/>
      <color theme="1"/>
      <name val="Arial"/>
      <family val="2"/>
      <charset val="204"/>
    </font>
    <font>
      <sz val="9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b/>
      <sz val="11"/>
      <color theme="0"/>
      <name val="Arial"/>
      <family val="2"/>
      <charset val="204"/>
    </font>
    <font>
      <b/>
      <sz val="10"/>
      <color rgb="FF002060"/>
      <name val="Arial"/>
      <family val="2"/>
      <charset val="204"/>
    </font>
    <font>
      <sz val="9"/>
      <color theme="1"/>
      <name val="Arial"/>
      <family val="2"/>
      <charset val="204"/>
    </font>
    <font>
      <b/>
      <sz val="9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0"/>
      <color indexed="8"/>
      <name val="Arial CYR"/>
      <charset val="204"/>
    </font>
    <font>
      <sz val="10"/>
      <name val="Arial Cyr"/>
      <charset val="204"/>
    </font>
    <font>
      <sz val="8"/>
      <name val="Arial"/>
      <family val="2"/>
      <charset val="204"/>
    </font>
    <font>
      <sz val="10"/>
      <color indexed="8"/>
      <name val="Times New Roman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b/>
      <sz val="8"/>
      <color indexed="59"/>
      <name val="Arial"/>
      <family val="2"/>
    </font>
    <font>
      <b/>
      <sz val="10"/>
      <color theme="0"/>
      <name val="Arial"/>
      <family val="2"/>
      <charset val="204"/>
    </font>
    <font>
      <sz val="8"/>
      <color theme="0"/>
      <name val="Arial"/>
      <family val="2"/>
      <charset val="204"/>
    </font>
    <font>
      <b/>
      <sz val="10"/>
      <color rgb="FFFF0000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2"/>
      <name val="Arial Cyr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8"/>
      <color theme="1"/>
      <name val="Arial"/>
      <family val="2"/>
      <charset val="204"/>
    </font>
    <font>
      <sz val="8"/>
      <color indexed="8"/>
      <name val="Arial"/>
      <family val="2"/>
    </font>
    <font>
      <sz val="12"/>
      <name val="Arial"/>
      <family val="2"/>
      <charset val="204"/>
    </font>
    <font>
      <b/>
      <sz val="8"/>
      <color rgb="FF482C00"/>
      <name val="Arial"/>
      <family val="2"/>
    </font>
    <font>
      <b/>
      <sz val="10"/>
      <color rgb="FFC00000"/>
      <name val="Arial"/>
      <family val="2"/>
      <charset val="204"/>
    </font>
    <font>
      <b/>
      <sz val="11"/>
      <color rgb="FF002060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</font>
    <font>
      <sz val="11"/>
      <name val="Arial"/>
    </font>
  </fonts>
  <fills count="6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EFDD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7E5A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EED796"/>
      </patternFill>
    </fill>
    <fill>
      <patternFill patternType="solid">
        <fgColor rgb="FFF9ECBA"/>
      </patternFill>
    </fill>
    <fill>
      <patternFill patternType="solid">
        <fgColor rgb="FFFFFFCC"/>
        <bgColor indexed="64"/>
      </patternFill>
    </fill>
  </fills>
  <borders count="28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ouble">
        <color theme="1" tint="0.499984740745262"/>
      </left>
      <right style="double">
        <color theme="1" tint="0.499984740745262"/>
      </right>
      <top style="double">
        <color theme="1" tint="0.499984740745262"/>
      </top>
      <bottom style="dashed">
        <color auto="1"/>
      </bottom>
      <diagonal/>
    </border>
    <border>
      <left style="double">
        <color theme="1" tint="0.499984740745262"/>
      </left>
      <right style="double">
        <color theme="1" tint="0.499984740745262"/>
      </right>
      <top style="dashed">
        <color auto="1"/>
      </top>
      <bottom style="dashed">
        <color auto="1"/>
      </bottom>
      <diagonal/>
    </border>
    <border>
      <left style="double">
        <color theme="1" tint="0.499984740745262"/>
      </left>
      <right style="double">
        <color theme="1" tint="0.499984740745262"/>
      </right>
      <top style="dashed">
        <color auto="1"/>
      </top>
      <bottom style="double">
        <color theme="1" tint="0.499984740745262"/>
      </bottom>
      <diagonal/>
    </border>
    <border>
      <left style="double">
        <color theme="1" tint="0.499984740745262"/>
      </left>
      <right style="dashed">
        <color auto="1"/>
      </right>
      <top style="double">
        <color theme="1" tint="0.499984740745262"/>
      </top>
      <bottom style="dashed">
        <color auto="1"/>
      </bottom>
      <diagonal/>
    </border>
    <border>
      <left style="dashed">
        <color auto="1"/>
      </left>
      <right style="double">
        <color theme="1" tint="0.499984740745262"/>
      </right>
      <top style="double">
        <color theme="1" tint="0.499984740745262"/>
      </top>
      <bottom style="dashed">
        <color auto="1"/>
      </bottom>
      <diagonal/>
    </border>
    <border>
      <left style="double">
        <color theme="1" tint="0.499984740745262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ouble">
        <color theme="1" tint="0.499984740745262"/>
      </right>
      <top style="dashed">
        <color auto="1"/>
      </top>
      <bottom style="dashed">
        <color auto="1"/>
      </bottom>
      <diagonal/>
    </border>
    <border>
      <left style="double">
        <color theme="1" tint="0.499984740745262"/>
      </left>
      <right style="dashed">
        <color auto="1"/>
      </right>
      <top style="dashed">
        <color auto="1"/>
      </top>
      <bottom style="double">
        <color theme="1" tint="0.499984740745262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ouble">
        <color theme="1" tint="0.499984740745262"/>
      </bottom>
      <diagonal/>
    </border>
    <border>
      <left style="dashed">
        <color auto="1"/>
      </left>
      <right style="double">
        <color theme="1" tint="0.499984740745262"/>
      </right>
      <top style="dashed">
        <color auto="1"/>
      </top>
      <bottom style="double">
        <color theme="1" tint="0.499984740745262"/>
      </bottom>
      <diagonal/>
    </border>
    <border>
      <left style="double">
        <color theme="1" tint="0.499984740745262"/>
      </left>
      <right style="double">
        <color theme="1" tint="0.499984740745262"/>
      </right>
      <top/>
      <bottom/>
      <diagonal/>
    </border>
    <border>
      <left style="double">
        <color theme="1" tint="0.499984740745262"/>
      </left>
      <right/>
      <top/>
      <bottom/>
      <diagonal/>
    </border>
    <border>
      <left style="double">
        <color theme="1" tint="0.499984740745262"/>
      </left>
      <right style="double">
        <color theme="1" tint="0.499984740745262"/>
      </right>
      <top style="double">
        <color theme="1" tint="0.499984740745262"/>
      </top>
      <bottom style="double">
        <color theme="1" tint="0.499984740745262"/>
      </bottom>
      <diagonal/>
    </border>
    <border>
      <left style="double">
        <color theme="1" tint="0.499984740745262"/>
      </left>
      <right style="dashed">
        <color theme="1" tint="0.499984740745262"/>
      </right>
      <top style="double">
        <color theme="1" tint="0.499984740745262"/>
      </top>
      <bottom style="dashed">
        <color theme="1" tint="0.499984740745262"/>
      </bottom>
      <diagonal/>
    </border>
    <border>
      <left style="dashed">
        <color theme="1" tint="0.499984740745262"/>
      </left>
      <right style="dashed">
        <color theme="1" tint="0.499984740745262"/>
      </right>
      <top style="double">
        <color theme="1" tint="0.499984740745262"/>
      </top>
      <bottom style="dashed">
        <color theme="1" tint="0.499984740745262"/>
      </bottom>
      <diagonal/>
    </border>
    <border>
      <left style="dashed">
        <color theme="1" tint="0.499984740745262"/>
      </left>
      <right style="double">
        <color theme="1" tint="0.499984740745262"/>
      </right>
      <top style="double">
        <color theme="1" tint="0.499984740745262"/>
      </top>
      <bottom style="dashed">
        <color theme="1" tint="0.499984740745262"/>
      </bottom>
      <diagonal/>
    </border>
    <border>
      <left style="double">
        <color theme="1" tint="0.499984740745262"/>
      </left>
      <right style="dashed">
        <color theme="1" tint="0.499984740745262"/>
      </right>
      <top style="dashed">
        <color theme="1" tint="0.499984740745262"/>
      </top>
      <bottom style="dashed">
        <color theme="1" tint="0.499984740745262"/>
      </bottom>
      <diagonal/>
    </border>
    <border>
      <left style="dashed">
        <color theme="1" tint="0.499984740745262"/>
      </left>
      <right style="dashed">
        <color theme="1" tint="0.499984740745262"/>
      </right>
      <top style="dashed">
        <color theme="1" tint="0.499984740745262"/>
      </top>
      <bottom style="dashed">
        <color theme="1" tint="0.499984740745262"/>
      </bottom>
      <diagonal/>
    </border>
    <border>
      <left style="dashed">
        <color theme="1" tint="0.499984740745262"/>
      </left>
      <right style="double">
        <color theme="1" tint="0.499984740745262"/>
      </right>
      <top style="dashed">
        <color theme="1" tint="0.499984740745262"/>
      </top>
      <bottom style="dashed">
        <color theme="1" tint="0.499984740745262"/>
      </bottom>
      <diagonal/>
    </border>
    <border>
      <left style="double">
        <color theme="1" tint="0.499984740745262"/>
      </left>
      <right style="dashed">
        <color theme="1" tint="0.499984740745262"/>
      </right>
      <top style="dashed">
        <color theme="1" tint="0.499984740745262"/>
      </top>
      <bottom style="double">
        <color theme="1" tint="0.499984740745262"/>
      </bottom>
      <diagonal/>
    </border>
    <border>
      <left style="dashed">
        <color theme="1" tint="0.499984740745262"/>
      </left>
      <right style="dashed">
        <color theme="1" tint="0.499984740745262"/>
      </right>
      <top style="dashed">
        <color theme="1" tint="0.499984740745262"/>
      </top>
      <bottom style="double">
        <color theme="1" tint="0.499984740745262"/>
      </bottom>
      <diagonal/>
    </border>
    <border>
      <left style="dashed">
        <color theme="1" tint="0.499984740745262"/>
      </left>
      <right style="double">
        <color theme="1" tint="0.499984740745262"/>
      </right>
      <top style="dashed">
        <color theme="1" tint="0.499984740745262"/>
      </top>
      <bottom style="double">
        <color theme="1" tint="0.499984740745262"/>
      </bottom>
      <diagonal/>
    </border>
    <border>
      <left style="double">
        <color theme="1" tint="0.499984740745262"/>
      </left>
      <right style="double">
        <color theme="1" tint="0.499984740745262"/>
      </right>
      <top style="double">
        <color theme="1" tint="0.499984740745262"/>
      </top>
      <bottom style="dashed">
        <color theme="1" tint="0.499984740745262"/>
      </bottom>
      <diagonal/>
    </border>
    <border>
      <left style="double">
        <color theme="1" tint="0.499984740745262"/>
      </left>
      <right style="double">
        <color theme="1" tint="0.499984740745262"/>
      </right>
      <top style="dashed">
        <color theme="1" tint="0.499984740745262"/>
      </top>
      <bottom style="dashed">
        <color theme="1" tint="0.499984740745262"/>
      </bottom>
      <diagonal/>
    </border>
    <border>
      <left style="double">
        <color theme="1" tint="0.499984740745262"/>
      </left>
      <right style="double">
        <color theme="1" tint="0.499984740745262"/>
      </right>
      <top style="dashed">
        <color theme="1" tint="0.499984740745262"/>
      </top>
      <bottom style="double">
        <color theme="1" tint="0.499984740745262"/>
      </bottom>
      <diagonal/>
    </border>
    <border>
      <left style="double">
        <color theme="1" tint="0.499984740745262"/>
      </left>
      <right style="dashed">
        <color theme="1" tint="0.499984740745262"/>
      </right>
      <top style="double">
        <color theme="1" tint="0.499984740745262"/>
      </top>
      <bottom style="double">
        <color theme="1" tint="0.499984740745262"/>
      </bottom>
      <diagonal/>
    </border>
    <border>
      <left style="dashed">
        <color theme="1" tint="0.499984740745262"/>
      </left>
      <right style="dashed">
        <color theme="1" tint="0.499984740745262"/>
      </right>
      <top style="double">
        <color theme="1" tint="0.499984740745262"/>
      </top>
      <bottom style="double">
        <color theme="1" tint="0.499984740745262"/>
      </bottom>
      <diagonal/>
    </border>
    <border>
      <left style="dashed">
        <color theme="1" tint="0.499984740745262"/>
      </left>
      <right style="double">
        <color theme="1" tint="0.499984740745262"/>
      </right>
      <top style="double">
        <color theme="1" tint="0.499984740745262"/>
      </top>
      <bottom style="double">
        <color theme="1" tint="0.499984740745262"/>
      </bottom>
      <diagonal/>
    </border>
    <border>
      <left/>
      <right/>
      <top style="double">
        <color theme="1" tint="0.499984740745262"/>
      </top>
      <bottom style="dashed">
        <color theme="1" tint="0.499984740745262"/>
      </bottom>
      <diagonal/>
    </border>
    <border>
      <left/>
      <right/>
      <top style="dashed">
        <color theme="1" tint="0.499984740745262"/>
      </top>
      <bottom style="dashed">
        <color theme="1" tint="0.499984740745262"/>
      </bottom>
      <diagonal/>
    </border>
    <border>
      <left/>
      <right style="dashed">
        <color theme="1" tint="0.499984740745262"/>
      </right>
      <top style="dashed">
        <color theme="1" tint="0.499984740745262"/>
      </top>
      <bottom style="dashed">
        <color theme="1" tint="0.499984740745262"/>
      </bottom>
      <diagonal/>
    </border>
    <border>
      <left style="double">
        <color theme="1" tint="0.499984740745262"/>
      </left>
      <right style="double">
        <color theme="1" tint="0.499984740745262"/>
      </right>
      <top/>
      <bottom style="dashed">
        <color theme="1" tint="0.499984740745262"/>
      </bottom>
      <diagonal/>
    </border>
    <border>
      <left style="double">
        <color theme="1" tint="0.499984740745262"/>
      </left>
      <right style="dashed">
        <color theme="1" tint="0.499984740745262"/>
      </right>
      <top/>
      <bottom style="dashed">
        <color theme="1" tint="0.499984740745262"/>
      </bottom>
      <diagonal/>
    </border>
    <border>
      <left style="dashed">
        <color theme="1" tint="0.499984740745262"/>
      </left>
      <right style="dashed">
        <color theme="1" tint="0.499984740745262"/>
      </right>
      <top/>
      <bottom style="dashed">
        <color theme="1" tint="0.499984740745262"/>
      </bottom>
      <diagonal/>
    </border>
    <border>
      <left style="dashed">
        <color theme="1" tint="0.499984740745262"/>
      </left>
      <right style="double">
        <color theme="1" tint="0.499984740745262"/>
      </right>
      <top/>
      <bottom style="dashed">
        <color theme="1" tint="0.499984740745262"/>
      </bottom>
      <diagonal/>
    </border>
    <border>
      <left style="double">
        <color theme="1" tint="0.499984740745262"/>
      </left>
      <right style="double">
        <color theme="1" tint="0.499984740745262"/>
      </right>
      <top/>
      <bottom style="double">
        <color theme="1" tint="0.499984740745262"/>
      </bottom>
      <diagonal/>
    </border>
    <border>
      <left/>
      <right/>
      <top/>
      <bottom style="double">
        <color theme="1" tint="0.499984740745262"/>
      </bottom>
      <diagonal/>
    </border>
    <border>
      <left/>
      <right/>
      <top style="double">
        <color theme="1" tint="0.499984740745262"/>
      </top>
      <bottom style="double">
        <color theme="1" tint="0.499984740745262"/>
      </bottom>
      <diagonal/>
    </border>
    <border>
      <left style="double">
        <color theme="1" tint="0.499984740745262"/>
      </left>
      <right/>
      <top/>
      <bottom style="double">
        <color theme="1" tint="0.499984740745262"/>
      </bottom>
      <diagonal/>
    </border>
    <border>
      <left/>
      <right style="double">
        <color theme="1" tint="0.499984740745262"/>
      </right>
      <top/>
      <bottom style="double">
        <color theme="1" tint="0.499984740745262"/>
      </bottom>
      <diagonal/>
    </border>
    <border>
      <left/>
      <right style="dashed">
        <color theme="1" tint="0.499984740745262"/>
      </right>
      <top style="double">
        <color theme="1" tint="0.499984740745262"/>
      </top>
      <bottom style="dashed">
        <color theme="1" tint="0.499984740745262"/>
      </bottom>
      <diagonal/>
    </border>
    <border>
      <left/>
      <right style="dashed">
        <color theme="1" tint="0.499984740745262"/>
      </right>
      <top/>
      <bottom style="dashed">
        <color theme="1" tint="0.499984740745262"/>
      </bottom>
      <diagonal/>
    </border>
    <border>
      <left style="double">
        <color theme="1" tint="0.499984740745262"/>
      </left>
      <right/>
      <top style="dashed">
        <color theme="1" tint="0.499984740745262"/>
      </top>
      <bottom style="dashed">
        <color theme="1" tint="0.499984740745262"/>
      </bottom>
      <diagonal/>
    </border>
    <border>
      <left style="dashed">
        <color theme="1" tint="0.499984740745262"/>
      </left>
      <right style="dashed">
        <color theme="1" tint="0.499984740745262"/>
      </right>
      <top/>
      <bottom/>
      <diagonal/>
    </border>
    <border>
      <left style="dashed">
        <color theme="1" tint="0.499984740745262"/>
      </left>
      <right/>
      <top style="double">
        <color theme="1" tint="0.499984740745262"/>
      </top>
      <bottom style="dashed">
        <color theme="1" tint="0.499984740745262"/>
      </bottom>
      <diagonal/>
    </border>
    <border>
      <left style="dashed">
        <color theme="1" tint="0.499984740745262"/>
      </left>
      <right/>
      <top style="dashed">
        <color theme="1" tint="0.499984740745262"/>
      </top>
      <bottom style="dashed">
        <color theme="1" tint="0.499984740745262"/>
      </bottom>
      <diagonal/>
    </border>
    <border>
      <left style="dashed">
        <color theme="1" tint="0.499984740745262"/>
      </left>
      <right/>
      <top/>
      <bottom style="dashed">
        <color theme="1" tint="0.499984740745262"/>
      </bottom>
      <diagonal/>
    </border>
    <border>
      <left style="dashed">
        <color auto="1"/>
      </left>
      <right style="dashed">
        <color auto="1"/>
      </right>
      <top style="double">
        <color theme="1" tint="0.499984740745262"/>
      </top>
      <bottom style="dashed">
        <color auto="1"/>
      </bottom>
      <diagonal/>
    </border>
    <border>
      <left style="double">
        <color theme="1" tint="0.499984740745262"/>
      </left>
      <right/>
      <top style="dashed">
        <color theme="1" tint="0.499984740745262"/>
      </top>
      <bottom style="double">
        <color theme="1" tint="0.499984740745262"/>
      </bottom>
      <diagonal/>
    </border>
    <border>
      <left/>
      <right/>
      <top style="dashed">
        <color theme="1" tint="0.499984740745262"/>
      </top>
      <bottom style="double">
        <color theme="1" tint="0.499984740745262"/>
      </bottom>
      <diagonal/>
    </border>
    <border>
      <left/>
      <right style="double">
        <color theme="1" tint="0.499984740745262"/>
      </right>
      <top style="dashed">
        <color theme="1" tint="0.499984740745262"/>
      </top>
      <bottom style="double">
        <color theme="1" tint="0.499984740745262"/>
      </bottom>
      <diagonal/>
    </border>
    <border>
      <left style="dashed">
        <color auto="1"/>
      </left>
      <right/>
      <top style="double">
        <color theme="1" tint="0.499984740745262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 style="dashed">
        <color theme="1" tint="0.499984740745262"/>
      </right>
      <top style="dashed">
        <color theme="1" tint="0.499984740745262"/>
      </top>
      <bottom style="double">
        <color theme="1" tint="0.499984740745262"/>
      </bottom>
      <diagonal/>
    </border>
    <border>
      <left style="dashed">
        <color theme="1" tint="0.499984740745262"/>
      </left>
      <right/>
      <top style="dashed">
        <color theme="1" tint="0.499984740745262"/>
      </top>
      <bottom style="double">
        <color theme="1" tint="0.499984740745262"/>
      </bottom>
      <diagonal/>
    </border>
    <border>
      <left style="double">
        <color theme="1" tint="0.499984740745262"/>
      </left>
      <right/>
      <top style="double">
        <color theme="1" tint="0.499984740745262"/>
      </top>
      <bottom style="dashed">
        <color theme="1" tint="0.499984740745262"/>
      </bottom>
      <diagonal/>
    </border>
    <border>
      <left style="double">
        <color theme="1" tint="0.499984740745262"/>
      </left>
      <right/>
      <top/>
      <bottom style="dashed">
        <color theme="1" tint="0.499984740745262"/>
      </bottom>
      <diagonal/>
    </border>
    <border>
      <left style="double">
        <color theme="1" tint="0.499984740745262"/>
      </left>
      <right style="double">
        <color theme="1" tint="0.499984740745262"/>
      </right>
      <top style="dashed">
        <color theme="1" tint="0.499984740745262"/>
      </top>
      <bottom/>
      <diagonal/>
    </border>
    <border>
      <left style="double">
        <color theme="1" tint="0.499984740745262"/>
      </left>
      <right style="dashed">
        <color theme="1" tint="0.499984740745262"/>
      </right>
      <top style="dashed">
        <color theme="1" tint="0.499984740745262"/>
      </top>
      <bottom/>
      <diagonal/>
    </border>
    <border>
      <left style="dashed">
        <color theme="1" tint="0.499984740745262"/>
      </left>
      <right style="dashed">
        <color theme="1" tint="0.499984740745262"/>
      </right>
      <top style="dashed">
        <color theme="1" tint="0.499984740745262"/>
      </top>
      <bottom/>
      <diagonal/>
    </border>
    <border>
      <left style="dashed">
        <color theme="1" tint="0.499984740745262"/>
      </left>
      <right style="double">
        <color theme="1" tint="0.499984740745262"/>
      </right>
      <top style="dashed">
        <color theme="1" tint="0.499984740745262"/>
      </top>
      <bottom/>
      <diagonal/>
    </border>
    <border>
      <left/>
      <right/>
      <top style="dashed">
        <color theme="1" tint="0.499984740745262"/>
      </top>
      <bottom/>
      <diagonal/>
    </border>
    <border>
      <left/>
      <right style="dashed">
        <color theme="1" tint="0.499984740745262"/>
      </right>
      <top style="dashed">
        <color theme="1" tint="0.499984740745262"/>
      </top>
      <bottom/>
      <diagonal/>
    </border>
    <border>
      <left style="dashed">
        <color theme="1" tint="0.499984740745262"/>
      </left>
      <right/>
      <top style="dashed">
        <color theme="1" tint="0.499984740745262"/>
      </top>
      <bottom/>
      <diagonal/>
    </border>
    <border>
      <left/>
      <right style="double">
        <color theme="1" tint="0.499984740745262"/>
      </right>
      <top style="double">
        <color theme="1" tint="0.499984740745262"/>
      </top>
      <bottom style="dashed">
        <color theme="1" tint="0.499984740745262"/>
      </bottom>
      <diagonal/>
    </border>
    <border>
      <left/>
      <right style="double">
        <color theme="1" tint="0.499984740745262"/>
      </right>
      <top style="dashed">
        <color theme="1" tint="0.499984740745262"/>
      </top>
      <bottom style="dashed">
        <color theme="1" tint="0.499984740745262"/>
      </bottom>
      <diagonal/>
    </border>
    <border>
      <left/>
      <right style="double">
        <color theme="1" tint="0.499984740745262"/>
      </right>
      <top style="dashed">
        <color theme="1" tint="0.499984740745262"/>
      </top>
      <bottom/>
      <diagonal/>
    </border>
    <border>
      <left style="double">
        <color theme="0" tint="-0.499984740745262"/>
      </left>
      <right style="dashed">
        <color theme="0" tint="-0.499984740745262"/>
      </right>
      <top style="double">
        <color theme="0" tint="-0.499984740745262"/>
      </top>
      <bottom style="double">
        <color theme="0" tint="-0.499984740745262"/>
      </bottom>
      <diagonal/>
    </border>
    <border>
      <left style="dashed">
        <color theme="0" tint="-0.499984740745262"/>
      </left>
      <right style="dashed">
        <color theme="0" tint="-0.499984740745262"/>
      </right>
      <top style="double">
        <color theme="0" tint="-0.499984740745262"/>
      </top>
      <bottom style="double">
        <color theme="0" tint="-0.499984740745262"/>
      </bottom>
      <diagonal/>
    </border>
    <border>
      <left style="dashed">
        <color theme="0" tint="-0.499984740745262"/>
      </left>
      <right style="double">
        <color theme="0" tint="-0.499984740745262"/>
      </right>
      <top style="double">
        <color theme="0" tint="-0.499984740745262"/>
      </top>
      <bottom style="double">
        <color theme="0" tint="-0.499984740745262"/>
      </bottom>
      <diagonal/>
    </border>
    <border>
      <left style="double">
        <color theme="0" tint="-0.499984740745262"/>
      </left>
      <right style="thin">
        <color theme="0" tint="-0.499984740745262"/>
      </right>
      <top style="double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double">
        <color theme="0" tint="-0.499984740745262"/>
      </top>
      <bottom style="double">
        <color theme="0" tint="-0.499984740745262"/>
      </bottom>
      <diagonal/>
    </border>
    <border>
      <left style="dashed">
        <color theme="0" tint="-0.499984740745262"/>
      </left>
      <right/>
      <top style="double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/>
      <top style="double">
        <color theme="0" tint="-0.499984740745262"/>
      </top>
      <bottom style="double">
        <color theme="0" tint="-0.499984740745262"/>
      </bottom>
      <diagonal/>
    </border>
    <border>
      <left/>
      <right style="double">
        <color theme="0" tint="-0.499984740745262"/>
      </right>
      <top style="double">
        <color theme="0" tint="-0.499984740745262"/>
      </top>
      <bottom style="double">
        <color theme="0" tint="-0.499984740745262"/>
      </bottom>
      <diagonal/>
    </border>
    <border>
      <left/>
      <right style="dashed">
        <color theme="0" tint="-0.499984740745262"/>
      </right>
      <top style="double">
        <color theme="0" tint="-0.499984740745262"/>
      </top>
      <bottom style="double">
        <color theme="0" tint="-0.499984740745262"/>
      </bottom>
      <diagonal/>
    </border>
    <border>
      <left/>
      <right style="thin">
        <color theme="0" tint="-0.499984740745262"/>
      </right>
      <top style="double">
        <color theme="0" tint="-0.499984740745262"/>
      </top>
      <bottom style="double">
        <color theme="0" tint="-0.499984740745262"/>
      </bottom>
      <diagonal/>
    </border>
    <border>
      <left/>
      <right/>
      <top style="double">
        <color theme="0" tint="-0.499984740745262"/>
      </top>
      <bottom style="double">
        <color theme="0" tint="-0.499984740745262"/>
      </bottom>
      <diagonal/>
    </border>
    <border>
      <left style="double">
        <color theme="0" tint="-0.499984740745262"/>
      </left>
      <right/>
      <top style="double">
        <color theme="0" tint="-0.499984740745262"/>
      </top>
      <bottom style="double">
        <color theme="0" tint="-0.499984740745262"/>
      </bottom>
      <diagonal/>
    </border>
    <border>
      <left style="double">
        <color theme="1" tint="0.499984740745262"/>
      </left>
      <right style="double">
        <color theme="1" tint="0.499984740745262"/>
      </right>
      <top/>
      <bottom style="dashed">
        <color auto="1"/>
      </bottom>
      <diagonal/>
    </border>
    <border>
      <left style="double">
        <color theme="1" tint="0.499984740745262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ouble">
        <color theme="1" tint="0.499984740745262"/>
      </bottom>
      <diagonal/>
    </border>
    <border>
      <left style="double">
        <color theme="1" tint="0.499984740745262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 style="double">
        <color theme="1" tint="0.499984740745262"/>
      </left>
      <right style="double">
        <color theme="1" tint="0.499984740745262"/>
      </right>
      <top style="dashed">
        <color auto="1"/>
      </top>
      <bottom/>
      <diagonal/>
    </border>
    <border>
      <left style="double">
        <color theme="1" tint="0.499984740745262"/>
      </left>
      <right style="dashed">
        <color theme="1" tint="0.499984740745262"/>
      </right>
      <top/>
      <bottom/>
      <diagonal/>
    </border>
    <border>
      <left style="dashed">
        <color theme="1" tint="0.499984740745262"/>
      </left>
      <right style="double">
        <color theme="1" tint="0.499984740745262"/>
      </right>
      <top/>
      <bottom/>
      <diagonal/>
    </border>
    <border>
      <left style="dashed">
        <color theme="1" tint="0.499984740745262"/>
      </left>
      <right style="dashed">
        <color theme="1" tint="0.499984740745262"/>
      </right>
      <top/>
      <bottom style="double">
        <color theme="1" tint="0.499984740745262"/>
      </bottom>
      <diagonal/>
    </border>
    <border>
      <left/>
      <right style="dashed">
        <color theme="1" tint="0.499984740745262"/>
      </right>
      <top/>
      <bottom/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ouble">
        <color theme="1" tint="0.499984740745262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ouble">
        <color theme="1" tint="0.499984740745262"/>
      </bottom>
      <diagonal/>
    </border>
    <border>
      <left style="double">
        <color theme="1" tint="0.499984740745262"/>
      </left>
      <right/>
      <top style="double">
        <color theme="1" tint="0.499984740745262"/>
      </top>
      <bottom style="double">
        <color theme="1" tint="0.499984740745262"/>
      </bottom>
      <diagonal/>
    </border>
    <border>
      <left/>
      <right style="double">
        <color theme="1" tint="0.499984740745262"/>
      </right>
      <top style="double">
        <color theme="1" tint="0.499984740745262"/>
      </top>
      <bottom style="double">
        <color theme="1" tint="0.499984740745262"/>
      </bottom>
      <diagonal/>
    </border>
    <border>
      <left/>
      <right style="double">
        <color theme="1" tint="0.499984740745262"/>
      </right>
      <top style="double">
        <color theme="1" tint="0.499984740745262"/>
      </top>
      <bottom style="dashed">
        <color auto="1"/>
      </bottom>
      <diagonal/>
    </border>
    <border>
      <left/>
      <right style="double">
        <color theme="1" tint="0.499984740745262"/>
      </right>
      <top/>
      <bottom style="dashed">
        <color auto="1"/>
      </bottom>
      <diagonal/>
    </border>
    <border>
      <left/>
      <right style="double">
        <color theme="1" tint="0.499984740745262"/>
      </right>
      <top style="dashed">
        <color auto="1"/>
      </top>
      <bottom style="dashed">
        <color auto="1"/>
      </bottom>
      <diagonal/>
    </border>
    <border>
      <left/>
      <right style="double">
        <color theme="1" tint="0.499984740745262"/>
      </right>
      <top style="dashed">
        <color auto="1"/>
      </top>
      <bottom style="double">
        <color theme="1" tint="0.499984740745262"/>
      </bottom>
      <diagonal/>
    </border>
    <border>
      <left/>
      <right style="double">
        <color theme="1" tint="0.499984740745262"/>
      </right>
      <top/>
      <bottom style="dashed">
        <color theme="1" tint="0.499984740745262"/>
      </bottom>
      <diagonal/>
    </border>
    <border>
      <left style="dotted">
        <color theme="1" tint="0.499984740745262"/>
      </left>
      <right style="dotted">
        <color theme="1" tint="0.499984740745262"/>
      </right>
      <top style="dashed">
        <color theme="1" tint="0.499984740745262"/>
      </top>
      <bottom style="dashed">
        <color theme="1" tint="0.499984740745262"/>
      </bottom>
      <diagonal/>
    </border>
    <border>
      <left style="dotted">
        <color theme="1" tint="0.499984740745262"/>
      </left>
      <right style="dotted">
        <color theme="1" tint="0.499984740745262"/>
      </right>
      <top style="double">
        <color theme="1" tint="0.499984740745262"/>
      </top>
      <bottom style="dashed">
        <color theme="1" tint="0.499984740745262"/>
      </bottom>
      <diagonal/>
    </border>
    <border>
      <left/>
      <right/>
      <top/>
      <bottom style="dashed">
        <color auto="1"/>
      </bottom>
      <diagonal/>
    </border>
    <border>
      <left style="hair">
        <color theme="1" tint="0.499984740745262"/>
      </left>
      <right/>
      <top style="double">
        <color theme="1" tint="0.499984740745262"/>
      </top>
      <bottom style="double">
        <color theme="1" tint="0.499984740745262"/>
      </bottom>
      <diagonal/>
    </border>
    <border>
      <left style="dashed">
        <color theme="1" tint="0.499984740745262"/>
      </left>
      <right/>
      <top/>
      <bottom/>
      <diagonal/>
    </border>
    <border>
      <left style="dashed">
        <color theme="1" tint="0.499984740745262"/>
      </left>
      <right/>
      <top style="double">
        <color theme="1" tint="0.499984740745262"/>
      </top>
      <bottom style="double">
        <color theme="1" tint="0.499984740745262"/>
      </bottom>
      <diagonal/>
    </border>
    <border>
      <left style="hair">
        <color theme="1" tint="0.499984740745262"/>
      </left>
      <right style="double">
        <color theme="1" tint="0.499984740745262"/>
      </right>
      <top style="double">
        <color theme="1" tint="0.499984740745262"/>
      </top>
      <bottom style="dashed">
        <color theme="1" tint="0.499984740745262"/>
      </bottom>
      <diagonal/>
    </border>
    <border>
      <left style="hair">
        <color theme="1" tint="0.499984740745262"/>
      </left>
      <right style="double">
        <color theme="1" tint="0.499984740745262"/>
      </right>
      <top style="dashed">
        <color theme="1" tint="0.499984740745262"/>
      </top>
      <bottom style="dashed">
        <color theme="1" tint="0.499984740745262"/>
      </bottom>
      <diagonal/>
    </border>
    <border>
      <left style="hair">
        <color theme="1" tint="0.499984740745262"/>
      </left>
      <right style="double">
        <color theme="1" tint="0.499984740745262"/>
      </right>
      <top style="dashed">
        <color theme="1" tint="0.499984740745262"/>
      </top>
      <bottom style="double">
        <color theme="1" tint="0.499984740745262"/>
      </bottom>
      <diagonal/>
    </border>
    <border>
      <left style="hair">
        <color theme="1" tint="0.499984740745262"/>
      </left>
      <right style="double">
        <color theme="1" tint="0.499984740745262"/>
      </right>
      <top/>
      <bottom/>
      <diagonal/>
    </border>
    <border>
      <left style="hair">
        <color theme="1" tint="0.499984740745262"/>
      </left>
      <right style="double">
        <color theme="1" tint="0.499984740745262"/>
      </right>
      <top style="double">
        <color theme="1" tint="0.499984740745262"/>
      </top>
      <bottom style="double">
        <color theme="1" tint="0.499984740745262"/>
      </bottom>
      <diagonal/>
    </border>
    <border>
      <left style="hair">
        <color theme="1" tint="0.499984740745262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/>
      <bottom style="dashed">
        <color theme="1" tint="0.499984740745262"/>
      </bottom>
      <diagonal/>
    </border>
    <border>
      <left style="double">
        <color theme="1" tint="0.499984740745262"/>
      </left>
      <right style="hair">
        <color theme="1" tint="0.499984740745262"/>
      </right>
      <top style="double">
        <color theme="1" tint="0.499984740745262"/>
      </top>
      <bottom style="dashed">
        <color theme="1" tint="0.499984740745262"/>
      </bottom>
      <diagonal/>
    </border>
    <border>
      <left style="double">
        <color theme="1" tint="0.499984740745262"/>
      </left>
      <right style="hair">
        <color theme="1" tint="0.499984740745262"/>
      </right>
      <top style="dashed">
        <color theme="1" tint="0.499984740745262"/>
      </top>
      <bottom style="dashed">
        <color theme="1" tint="0.499984740745262"/>
      </bottom>
      <diagonal/>
    </border>
    <border>
      <left style="double">
        <color theme="1" tint="0.499984740745262"/>
      </left>
      <right style="hair">
        <color theme="1" tint="0.499984740745262"/>
      </right>
      <top style="dashed">
        <color theme="1" tint="0.499984740745262"/>
      </top>
      <bottom/>
      <diagonal/>
    </border>
    <border>
      <left style="hair">
        <color theme="1" tint="0.499984740745262"/>
      </left>
      <right style="double">
        <color theme="1" tint="0.499984740745262"/>
      </right>
      <top style="dashed">
        <color theme="1" tint="0.499984740745262"/>
      </top>
      <bottom/>
      <diagonal/>
    </border>
    <border>
      <left style="double">
        <color theme="1" tint="0.499984740745262"/>
      </left>
      <right style="hair">
        <color theme="1" tint="0.499984740745262"/>
      </right>
      <top style="dashed">
        <color theme="1" tint="0.499984740745262"/>
      </top>
      <bottom style="double">
        <color theme="1" tint="0.499984740745262"/>
      </bottom>
      <diagonal/>
    </border>
    <border>
      <left style="double">
        <color theme="1" tint="0.499984740745262"/>
      </left>
      <right style="hair">
        <color theme="1" tint="0.499984740745262"/>
      </right>
      <top style="double">
        <color theme="1" tint="0.499984740745262"/>
      </top>
      <bottom style="double">
        <color theme="1" tint="0.499984740745262"/>
      </bottom>
      <diagonal/>
    </border>
    <border>
      <left/>
      <right/>
      <top style="double">
        <color theme="1" tint="0.499984740745262"/>
      </top>
      <bottom/>
      <diagonal/>
    </border>
    <border>
      <left style="dashed">
        <color auto="1"/>
      </left>
      <right style="dashed">
        <color auto="1"/>
      </right>
      <top style="thin">
        <color indexed="64"/>
      </top>
      <bottom style="dashed">
        <color auto="1"/>
      </bottom>
      <diagonal/>
    </border>
    <border>
      <left style="double">
        <color theme="1" tint="0.499984740745262"/>
      </left>
      <right/>
      <top style="dashed">
        <color auto="1"/>
      </top>
      <bottom style="dashed">
        <color auto="1"/>
      </bottom>
      <diagonal/>
    </border>
    <border>
      <left style="double">
        <color theme="1" tint="0.499984740745262"/>
      </left>
      <right style="double">
        <color theme="1" tint="0.499984740745262"/>
      </right>
      <top style="double">
        <color theme="1" tint="0.499984740745262"/>
      </top>
      <bottom style="dotted">
        <color theme="1" tint="0.499984740745262"/>
      </bottom>
      <diagonal/>
    </border>
    <border>
      <left style="double">
        <color theme="1" tint="0.499984740745262"/>
      </left>
      <right style="double">
        <color theme="1" tint="0.499984740745262"/>
      </right>
      <top style="dotted">
        <color theme="1" tint="0.499984740745262"/>
      </top>
      <bottom style="dotted">
        <color theme="1" tint="0.499984740745262"/>
      </bottom>
      <diagonal/>
    </border>
    <border>
      <left style="double">
        <color theme="1" tint="0.499984740745262"/>
      </left>
      <right/>
      <top style="dashed">
        <color theme="1" tint="0.499984740745262"/>
      </top>
      <bottom/>
      <diagonal/>
    </border>
    <border>
      <left/>
      <right style="dashed">
        <color theme="1" tint="0.499984740745262"/>
      </right>
      <top style="double">
        <color theme="1" tint="0.499984740745262"/>
      </top>
      <bottom style="double">
        <color theme="1" tint="0.499984740745262"/>
      </bottom>
      <diagonal/>
    </border>
    <border>
      <left/>
      <right/>
      <top style="double">
        <color theme="1" tint="0.499984740745262"/>
      </top>
      <bottom style="dashed">
        <color auto="1"/>
      </bottom>
      <diagonal/>
    </border>
    <border>
      <left/>
      <right/>
      <top style="dashed">
        <color auto="1"/>
      </top>
      <bottom/>
      <diagonal/>
    </border>
    <border>
      <left/>
      <right style="dashed">
        <color auto="1"/>
      </right>
      <top style="double">
        <color theme="1" tint="0.499984740745262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theme="1" tint="0.499984740745262"/>
      </left>
      <right/>
      <top/>
      <bottom style="double">
        <color theme="1" tint="0.499984740745262"/>
      </bottom>
      <diagonal/>
    </border>
    <border>
      <left/>
      <right style="hair">
        <color theme="1" tint="0.499984740745262"/>
      </right>
      <top style="double">
        <color theme="1" tint="0.499984740745262"/>
      </top>
      <bottom style="dashed">
        <color theme="1" tint="0.499984740745262"/>
      </bottom>
      <diagonal/>
    </border>
    <border>
      <left/>
      <right style="hair">
        <color theme="1" tint="0.499984740745262"/>
      </right>
      <top style="dashed">
        <color theme="1" tint="0.499984740745262"/>
      </top>
      <bottom style="dashed">
        <color theme="1" tint="0.499984740745262"/>
      </bottom>
      <diagonal/>
    </border>
    <border>
      <left style="double">
        <color theme="1" tint="0.499984740745262"/>
      </left>
      <right style="dashed">
        <color theme="1" tint="0.499984740745262"/>
      </right>
      <top/>
      <bottom style="double">
        <color theme="1" tint="0.499984740745262"/>
      </bottom>
      <diagonal/>
    </border>
    <border>
      <left style="double">
        <color indexed="64"/>
      </left>
      <right style="double">
        <color indexed="64"/>
      </right>
      <top style="double">
        <color theme="1" tint="0.499984740745262"/>
      </top>
      <bottom style="dashed">
        <color theme="1" tint="0.499984740745262"/>
      </bottom>
      <diagonal/>
    </border>
    <border>
      <left style="double">
        <color indexed="64"/>
      </left>
      <right style="double">
        <color indexed="64"/>
      </right>
      <top style="dashed">
        <color theme="1" tint="0.499984740745262"/>
      </top>
      <bottom style="dashed">
        <color theme="1" tint="0.499984740745262"/>
      </bottom>
      <diagonal/>
    </border>
    <border>
      <left style="double">
        <color indexed="64"/>
      </left>
      <right style="double">
        <color indexed="64"/>
      </right>
      <top style="dashed">
        <color theme="1" tint="0.499984740745262"/>
      </top>
      <bottom style="double">
        <color theme="1" tint="0.499984740745262"/>
      </bottom>
      <diagonal/>
    </border>
    <border>
      <left style="double">
        <color indexed="64"/>
      </left>
      <right style="double">
        <color indexed="64"/>
      </right>
      <top style="double">
        <color theme="1" tint="0.499984740745262"/>
      </top>
      <bottom style="double">
        <color indexed="64"/>
      </bottom>
      <diagonal/>
    </border>
    <border>
      <left style="dashed">
        <color auto="1"/>
      </left>
      <right/>
      <top style="thin">
        <color indexed="64"/>
      </top>
      <bottom style="dashed">
        <color auto="1"/>
      </bottom>
      <diagonal/>
    </border>
    <border>
      <left/>
      <right style="dashed">
        <color theme="1" tint="0.499984740745262"/>
      </right>
      <top/>
      <bottom style="double">
        <color theme="1" tint="0.499984740745262"/>
      </bottom>
      <diagonal/>
    </border>
    <border>
      <left style="double">
        <color theme="1" tint="0.499984740745262"/>
      </left>
      <right style="double">
        <color theme="1" tint="0.499984740745262"/>
      </right>
      <top style="double">
        <color theme="1" tint="0.499984740745262"/>
      </top>
      <bottom/>
      <diagonal/>
    </border>
    <border>
      <left/>
      <right style="double">
        <color theme="1" tint="0.499984740745262"/>
      </right>
      <top/>
      <bottom/>
      <diagonal/>
    </border>
    <border>
      <left/>
      <right style="double">
        <color theme="1" tint="0.499984740745262"/>
      </right>
      <top style="dashed">
        <color auto="1"/>
      </top>
      <bottom/>
      <diagonal/>
    </border>
    <border>
      <left style="double">
        <color theme="1" tint="0.499984740745262"/>
      </left>
      <right style="dashed">
        <color theme="1" tint="0.499984740745262"/>
      </right>
      <top style="dashed">
        <color auto="1"/>
      </top>
      <bottom style="dashed">
        <color auto="1"/>
      </bottom>
      <diagonal/>
    </border>
    <border>
      <left/>
      <right style="thin">
        <color indexed="64"/>
      </right>
      <top/>
      <bottom/>
      <diagonal/>
    </border>
    <border>
      <left style="dashed">
        <color theme="1" tint="0.499984740745262"/>
      </left>
      <right style="double">
        <color theme="1" tint="0.499984740745262"/>
      </right>
      <top/>
      <bottom style="double">
        <color theme="1" tint="0.499984740745262"/>
      </bottom>
      <diagonal/>
    </border>
    <border>
      <left style="double">
        <color theme="1" tint="0.499984740745262"/>
      </left>
      <right style="dashed">
        <color theme="1" tint="0.499984740745262"/>
      </right>
      <top style="double">
        <color theme="0" tint="-0.499984740745262"/>
      </top>
      <bottom style="double">
        <color theme="0" tint="-0.499984740745262"/>
      </bottom>
      <diagonal/>
    </border>
    <border>
      <left/>
      <right style="double">
        <color theme="1" tint="0.499984740745262"/>
      </right>
      <top style="double">
        <color theme="0" tint="-0.499984740745262"/>
      </top>
      <bottom style="double">
        <color theme="0" tint="-0.499984740745262"/>
      </bottom>
      <diagonal/>
    </border>
    <border>
      <left style="double">
        <color theme="1" tint="0.499984740745262"/>
      </left>
      <right style="dashed">
        <color theme="1" tint="0.499984740745262"/>
      </right>
      <top style="double">
        <color theme="1" tint="0.499984740745262"/>
      </top>
      <bottom style="dashed">
        <color auto="1"/>
      </bottom>
      <diagonal/>
    </border>
    <border>
      <left style="double">
        <color theme="1" tint="0.499984740745262"/>
      </left>
      <right style="dashed">
        <color theme="1" tint="0.499984740745262"/>
      </right>
      <top style="dashed">
        <color auto="1"/>
      </top>
      <bottom style="double">
        <color theme="1" tint="0.499984740745262"/>
      </bottom>
      <diagonal/>
    </border>
    <border>
      <left style="double">
        <color theme="1" tint="0.499984740745262"/>
      </left>
      <right style="dashed">
        <color theme="1" tint="0.499984740745262"/>
      </right>
      <top/>
      <bottom style="dashed">
        <color auto="1"/>
      </bottom>
      <diagonal/>
    </border>
    <border>
      <left style="double">
        <color theme="1" tint="0.499984740745262"/>
      </left>
      <right style="dashed">
        <color theme="1" tint="0.499984740745262"/>
      </right>
      <top style="dash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ashed">
        <color theme="0" tint="-0.499984740745262"/>
      </left>
      <right/>
      <top style="double">
        <color theme="1" tint="0.499984740745262"/>
      </top>
      <bottom style="double">
        <color theme="1" tint="0.499984740745262"/>
      </bottom>
      <diagonal/>
    </border>
    <border>
      <left style="hair">
        <color theme="1" tint="0.499984740745262"/>
      </left>
      <right/>
      <top style="dashed">
        <color theme="1" tint="0.499984740745262"/>
      </top>
      <bottom style="dashed">
        <color theme="1" tint="0.499984740745262"/>
      </bottom>
      <diagonal/>
    </border>
    <border>
      <left style="hair">
        <color theme="1" tint="0.499984740745262"/>
      </left>
      <right/>
      <top style="double">
        <color theme="1" tint="0.499984740745262"/>
      </top>
      <bottom style="dashed">
        <color theme="1" tint="0.499984740745262"/>
      </bottom>
      <diagonal/>
    </border>
    <border>
      <left style="hair">
        <color theme="1" tint="0.499984740745262"/>
      </left>
      <right/>
      <top style="dashed">
        <color theme="1" tint="0.499984740745262"/>
      </top>
      <bottom style="double">
        <color theme="1" tint="0.499984740745262"/>
      </bottom>
      <diagonal/>
    </border>
    <border>
      <left style="double">
        <color theme="1" tint="0.499984740745262"/>
      </left>
      <right/>
      <top/>
      <bottom style="dashed">
        <color auto="1"/>
      </bottom>
      <diagonal/>
    </border>
    <border>
      <left style="dotted">
        <color theme="1" tint="0.499984740745262"/>
      </left>
      <right style="dotted">
        <color theme="1" tint="0.499984740745262"/>
      </right>
      <top style="dashed">
        <color theme="1" tint="0.499984740745262"/>
      </top>
      <bottom style="double">
        <color theme="1" tint="0.499984740745262"/>
      </bottom>
      <diagonal/>
    </border>
    <border>
      <left style="dotted">
        <color theme="1" tint="0.499984740745262"/>
      </left>
      <right/>
      <top style="dashed">
        <color theme="1" tint="0.499984740745262"/>
      </top>
      <bottom style="double">
        <color theme="1" tint="0.499984740745262"/>
      </bottom>
      <diagonal/>
    </border>
    <border>
      <left style="dotted">
        <color theme="1" tint="0.499984740745262"/>
      </left>
      <right style="dashed">
        <color theme="1" tint="0.499984740745262"/>
      </right>
      <top style="double">
        <color theme="1" tint="0.499984740745262"/>
      </top>
      <bottom style="double">
        <color theme="1" tint="0.499984740745262"/>
      </bottom>
      <diagonal/>
    </border>
    <border>
      <left style="double">
        <color theme="1" tint="0.499984740745262"/>
      </left>
      <right/>
      <top style="double">
        <color theme="1" tint="0.499984740745262"/>
      </top>
      <bottom style="dashed">
        <color auto="1"/>
      </bottom>
      <diagonal/>
    </border>
    <border>
      <left style="double">
        <color theme="1" tint="0.499984740745262"/>
      </left>
      <right/>
      <top style="dashed">
        <color auto="1"/>
      </top>
      <bottom/>
      <diagonal/>
    </border>
    <border>
      <left style="double">
        <color theme="1" tint="0.499984740745262"/>
      </left>
      <right/>
      <top style="dashed">
        <color auto="1"/>
      </top>
      <bottom style="double">
        <color theme="1" tint="0.499984740745262"/>
      </bottom>
      <diagonal/>
    </border>
    <border>
      <left style="dotted">
        <color theme="1" tint="0.499984740745262"/>
      </left>
      <right style="dotted">
        <color theme="1" tint="0.499984740745262"/>
      </right>
      <top/>
      <bottom style="dashed">
        <color auto="1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double">
        <color theme="1" tint="0.499984740745262"/>
      </left>
      <right style="dotted">
        <color theme="1" tint="0.499984740745262"/>
      </right>
      <top style="double">
        <color theme="1" tint="0.499984740745262"/>
      </top>
      <bottom style="double">
        <color theme="1" tint="0.499984740745262"/>
      </bottom>
      <diagonal/>
    </border>
    <border>
      <left style="double">
        <color theme="1" tint="0.499984740745262"/>
      </left>
      <right style="dotted">
        <color theme="1" tint="0.499984740745262"/>
      </right>
      <top style="double">
        <color theme="1" tint="0.499984740745262"/>
      </top>
      <bottom style="dashed">
        <color auto="1"/>
      </bottom>
      <diagonal/>
    </border>
    <border>
      <left style="double">
        <color theme="1" tint="0.499984740745262"/>
      </left>
      <right style="dotted">
        <color theme="1" tint="0.499984740745262"/>
      </right>
      <top style="dashed">
        <color auto="1"/>
      </top>
      <bottom style="dashed">
        <color auto="1"/>
      </bottom>
      <diagonal/>
    </border>
    <border>
      <left style="double">
        <color auto="1"/>
      </left>
      <right style="dotted">
        <color theme="1" tint="0.499984740745262"/>
      </right>
      <top/>
      <bottom style="dashed">
        <color auto="1"/>
      </bottom>
      <diagonal/>
    </border>
    <border>
      <left style="double">
        <color auto="1"/>
      </left>
      <right style="dotted">
        <color theme="1" tint="0.499984740745262"/>
      </right>
      <top style="dashed">
        <color auto="1"/>
      </top>
      <bottom style="dashed">
        <color auto="1"/>
      </bottom>
      <diagonal/>
    </border>
    <border>
      <left style="double">
        <color auto="1"/>
      </left>
      <right style="dotted">
        <color theme="1" tint="0.499984740745262"/>
      </right>
      <top style="dashed">
        <color auto="1"/>
      </top>
      <bottom style="double">
        <color theme="1" tint="0.499984740745262"/>
      </bottom>
      <diagonal/>
    </border>
    <border>
      <left style="dashed">
        <color theme="1"/>
      </left>
      <right style="double">
        <color theme="1" tint="0.499984740745262"/>
      </right>
      <top style="double">
        <color theme="1" tint="0.499984740745262"/>
      </top>
      <bottom style="dashed">
        <color theme="1"/>
      </bottom>
      <diagonal/>
    </border>
    <border>
      <left style="dashed">
        <color theme="1"/>
      </left>
      <right style="double">
        <color theme="1" tint="0.499984740745262"/>
      </right>
      <top style="dashed">
        <color theme="1"/>
      </top>
      <bottom style="dashed">
        <color theme="1"/>
      </bottom>
      <diagonal/>
    </border>
    <border>
      <left style="dashed">
        <color theme="1"/>
      </left>
      <right style="double">
        <color theme="1" tint="0.499984740745262"/>
      </right>
      <top style="dashed">
        <color theme="1"/>
      </top>
      <bottom style="double">
        <color theme="1" tint="0.499984740745262"/>
      </bottom>
      <diagonal/>
    </border>
    <border>
      <left style="dashed">
        <color theme="1" tint="0.499984740745262"/>
      </left>
      <right style="dashed">
        <color theme="0" tint="-0.499984740745262"/>
      </right>
      <top style="dashed">
        <color theme="1" tint="0.499984740745262"/>
      </top>
      <bottom style="dashed">
        <color theme="1" tint="0.499984740745262"/>
      </bottom>
      <diagonal/>
    </border>
    <border>
      <left style="dashed">
        <color theme="1" tint="0.499984740745262"/>
      </left>
      <right style="dashed">
        <color theme="0" tint="-0.499984740745262"/>
      </right>
      <top style="dashed">
        <color theme="1" tint="0.499984740745262"/>
      </top>
      <bottom style="double">
        <color theme="1" tint="0.499984740745262"/>
      </bottom>
      <diagonal/>
    </border>
    <border>
      <left style="dashed">
        <color theme="1" tint="0.499984740745262"/>
      </left>
      <right style="dashed">
        <color theme="0" tint="-0.499984740745262"/>
      </right>
      <top/>
      <bottom/>
      <diagonal/>
    </border>
    <border>
      <left style="double">
        <color theme="1" tint="0.499984740745262"/>
      </left>
      <right style="dashed">
        <color theme="0" tint="-0.499984740745262"/>
      </right>
      <top style="double">
        <color theme="1" tint="0.499984740745262"/>
      </top>
      <bottom style="dashed">
        <color theme="1" tint="0.499984740745262"/>
      </bottom>
      <diagonal/>
    </border>
    <border>
      <left style="double">
        <color theme="1" tint="0.499984740745262"/>
      </left>
      <right style="dashed">
        <color theme="0" tint="-0.499984740745262"/>
      </right>
      <top style="dashed">
        <color theme="1" tint="0.499984740745262"/>
      </top>
      <bottom style="dashed">
        <color theme="1" tint="0.499984740745262"/>
      </bottom>
      <diagonal/>
    </border>
    <border>
      <left/>
      <right style="dashed">
        <color theme="0" tint="-0.499984740745262"/>
      </right>
      <top/>
      <bottom style="double">
        <color theme="1" tint="0.499984740745262"/>
      </bottom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1" tint="0.499984740745262"/>
      </top>
      <bottom style="dashed">
        <color theme="1" tint="0.499984740745262"/>
      </bottom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1" tint="0.499984740745262"/>
      </top>
      <bottom/>
      <diagonal/>
    </border>
    <border>
      <left style="dashed">
        <color theme="0" tint="-0.499984740745262"/>
      </left>
      <right style="double">
        <color theme="0" tint="-0.499984740745262"/>
      </right>
      <top style="dashed">
        <color theme="1" tint="0.499984740745262"/>
      </top>
      <bottom/>
      <diagonal/>
    </border>
    <border>
      <left style="dashed">
        <color theme="0" tint="-0.499984740745262"/>
      </left>
      <right style="double">
        <color theme="0" tint="-0.499984740745262"/>
      </right>
      <top style="dashed">
        <color theme="1" tint="0.499984740745262"/>
      </top>
      <bottom style="double">
        <color theme="0" tint="-0.499984740745262"/>
      </bottom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1" tint="0.499984740745262"/>
      </top>
      <bottom style="double">
        <color theme="0" tint="-0.499984740745262"/>
      </bottom>
      <diagonal/>
    </border>
    <border>
      <left style="dashed">
        <color theme="0" tint="-0.499984740745262"/>
      </left>
      <right style="dotted">
        <color theme="0" tint="-0.499984740745262"/>
      </right>
      <top style="double">
        <color theme="1" tint="0.499984740745262"/>
      </top>
      <bottom style="dashed">
        <color theme="1" tint="0.499984740745262"/>
      </bottom>
      <diagonal/>
    </border>
    <border>
      <left style="dashed">
        <color theme="0" tint="-0.499984740745262"/>
      </left>
      <right style="dotted">
        <color theme="0" tint="-0.499984740745262"/>
      </right>
      <top style="dashed">
        <color theme="1" tint="0.499984740745262"/>
      </top>
      <bottom style="dashed">
        <color theme="1" tint="0.499984740745262"/>
      </bottom>
      <diagonal/>
    </border>
    <border>
      <left style="dashed">
        <color theme="0" tint="-0.499984740745262"/>
      </left>
      <right style="dotted">
        <color theme="0" tint="-0.499984740745262"/>
      </right>
      <top style="dashed">
        <color theme="1" tint="0.499984740745262"/>
      </top>
      <bottom style="double">
        <color theme="1" tint="0.499984740745262"/>
      </bottom>
      <diagonal/>
    </border>
    <border>
      <left/>
      <right style="double">
        <color theme="0" tint="-0.499984740745262"/>
      </right>
      <top style="dashed">
        <color theme="1" tint="0.499984740745262"/>
      </top>
      <bottom style="double">
        <color theme="1" tint="0.499984740745262"/>
      </bottom>
      <diagonal/>
    </border>
    <border>
      <left/>
      <right style="double">
        <color theme="0" tint="-0.499984740745262"/>
      </right>
      <top/>
      <bottom/>
      <diagonal/>
    </border>
    <border>
      <left/>
      <right style="double">
        <color theme="0" tint="-0.499984740745262"/>
      </right>
      <top style="double">
        <color theme="1" tint="0.499984740745262"/>
      </top>
      <bottom style="dashed">
        <color theme="1" tint="0.499984740745262"/>
      </bottom>
      <diagonal/>
    </border>
    <border>
      <left/>
      <right style="double">
        <color theme="0" tint="-0.499984740745262"/>
      </right>
      <top style="dashed">
        <color theme="1" tint="0.499984740745262"/>
      </top>
      <bottom style="dashed">
        <color theme="1" tint="0.499984740745262"/>
      </bottom>
      <diagonal/>
    </border>
    <border>
      <left style="double">
        <color theme="1" tint="0.499984740745262"/>
      </left>
      <right style="double">
        <color theme="0" tint="-0.499984740745262"/>
      </right>
      <top style="double">
        <color theme="1" tint="0.499984740745262"/>
      </top>
      <bottom style="dashed">
        <color theme="1" tint="0.499984740745262"/>
      </bottom>
      <diagonal/>
    </border>
    <border>
      <left style="double">
        <color theme="1" tint="0.499984740745262"/>
      </left>
      <right style="double">
        <color theme="0" tint="-0.499984740745262"/>
      </right>
      <top style="dashed">
        <color theme="1" tint="0.499984740745262"/>
      </top>
      <bottom style="dashed">
        <color theme="1" tint="0.499984740745262"/>
      </bottom>
      <diagonal/>
    </border>
    <border>
      <left style="double">
        <color theme="1" tint="0.499984740745262"/>
      </left>
      <right style="double">
        <color theme="0" tint="-0.499984740745262"/>
      </right>
      <top style="dashed">
        <color theme="1" tint="0.499984740745262"/>
      </top>
      <bottom style="double">
        <color theme="1" tint="0.499984740745262"/>
      </bottom>
      <diagonal/>
    </border>
    <border>
      <left style="double">
        <color theme="0" tint="-0.499984740745262"/>
      </left>
      <right style="double">
        <color theme="0" tint="-0.499984740745262"/>
      </right>
      <top style="dashed">
        <color theme="1" tint="0.499984740745262"/>
      </top>
      <bottom style="dashed">
        <color theme="1" tint="0.499984740745262"/>
      </bottom>
      <diagonal/>
    </border>
    <border>
      <left/>
      <right/>
      <top style="thin">
        <color indexed="64"/>
      </top>
      <bottom style="dashed">
        <color theme="1" tint="0.499984740745262"/>
      </bottom>
      <diagonal/>
    </border>
    <border>
      <left/>
      <right/>
      <top style="dashed">
        <color theme="1"/>
      </top>
      <bottom style="dashed">
        <color theme="1"/>
      </bottom>
      <diagonal/>
    </border>
    <border>
      <left/>
      <right/>
      <top style="dashed">
        <color theme="1"/>
      </top>
      <bottom style="double">
        <color theme="1" tint="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dashed">
        <color theme="1" tint="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dashed">
        <color theme="1" tint="0.499984740745262"/>
      </top>
      <bottom style="dashed">
        <color theme="1" tint="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dashed">
        <color theme="1" tint="0.499984740745262"/>
      </top>
      <bottom style="hair">
        <color theme="0" tint="-0.499984740745262"/>
      </bottom>
      <diagonal/>
    </border>
    <border>
      <left style="dashed">
        <color theme="1" tint="0.499984740745262"/>
      </left>
      <right style="hair">
        <color theme="0" tint="-0.499984740745262"/>
      </right>
      <top style="dashed">
        <color theme="1" tint="0.499984740745262"/>
      </top>
      <bottom style="double">
        <color theme="1" tint="0.499984740745262"/>
      </bottom>
      <diagonal/>
    </border>
    <border>
      <left style="dashed">
        <color theme="1" tint="0.499984740745262"/>
      </left>
      <right style="hair">
        <color theme="0" tint="-0.499984740745262"/>
      </right>
      <top style="dashed">
        <color theme="1" tint="0.499984740745262"/>
      </top>
      <bottom/>
      <diagonal/>
    </border>
    <border>
      <left style="hair">
        <color theme="1" tint="0.499984740745262"/>
      </left>
      <right style="hair">
        <color theme="0" tint="-0.499984740745262"/>
      </right>
      <top style="double">
        <color theme="1" tint="0.499984740745262"/>
      </top>
      <bottom style="dashed">
        <color theme="1" tint="0.499984740745262"/>
      </bottom>
      <diagonal/>
    </border>
    <border>
      <left style="hair">
        <color theme="1" tint="0.499984740745262"/>
      </left>
      <right style="hair">
        <color theme="0" tint="-0.499984740745262"/>
      </right>
      <top style="dashed">
        <color theme="1" tint="0.499984740745262"/>
      </top>
      <bottom/>
      <diagonal/>
    </border>
    <border>
      <left style="hair">
        <color theme="1" tint="0.499984740745262"/>
      </left>
      <right style="hair">
        <color theme="0" tint="-0.499984740745262"/>
      </right>
      <top style="dashed">
        <color theme="1" tint="0.499984740745262"/>
      </top>
      <bottom style="dashed">
        <color theme="1" tint="0.499984740745262"/>
      </bottom>
      <diagonal/>
    </border>
    <border>
      <left style="hair">
        <color theme="1" tint="0.499984740745262"/>
      </left>
      <right style="hair">
        <color theme="0" tint="-0.499984740745262"/>
      </right>
      <top style="dashed">
        <color theme="1" tint="0.499984740745262"/>
      </top>
      <bottom style="double">
        <color theme="1" tint="0.499984740745262"/>
      </bottom>
      <diagonal/>
    </border>
    <border>
      <left style="dashed">
        <color theme="1" tint="0.499984740745262"/>
      </left>
      <right style="dotted">
        <color theme="0" tint="-0.499984740745262"/>
      </right>
      <top style="dashed">
        <color theme="1" tint="0.499984740745262"/>
      </top>
      <bottom style="dashed">
        <color theme="1" tint="0.499984740745262"/>
      </bottom>
      <diagonal/>
    </border>
    <border>
      <left style="dashed">
        <color theme="1" tint="0.499984740745262"/>
      </left>
      <right style="dashed">
        <color theme="1" tint="0.499984740745262"/>
      </right>
      <top style="dashed">
        <color theme="1" tint="0.499984740745262"/>
      </top>
      <bottom style="dotted">
        <color theme="0" tint="-0.499984740745262"/>
      </bottom>
      <diagonal/>
    </border>
    <border>
      <left style="double">
        <color theme="1" tint="0.499984740745262"/>
      </left>
      <right/>
      <top style="dashed">
        <color theme="1" tint="0.499984740745262"/>
      </top>
      <bottom style="dotted">
        <color theme="0" tint="-0.499984740745262"/>
      </bottom>
      <diagonal/>
    </border>
    <border>
      <left style="dashed">
        <color theme="1" tint="0.499984740745262"/>
      </left>
      <right style="dotted">
        <color theme="0" tint="-0.499984740745262"/>
      </right>
      <top style="dashed">
        <color theme="1" tint="0.499984740745262"/>
      </top>
      <bottom style="dotted">
        <color theme="0" tint="-0.499984740745262"/>
      </bottom>
      <diagonal/>
    </border>
    <border>
      <left style="dashed">
        <color theme="1" tint="0.499984740745262"/>
      </left>
      <right style="double">
        <color theme="0" tint="-0.499984740745262"/>
      </right>
      <top style="double">
        <color theme="1" tint="0.499984740745262"/>
      </top>
      <bottom style="dashed">
        <color theme="1" tint="0.499984740745262"/>
      </bottom>
      <diagonal/>
    </border>
    <border>
      <left/>
      <right style="double">
        <color theme="0" tint="-0.499984740745262"/>
      </right>
      <top style="double">
        <color theme="1" tint="0.499984740745262"/>
      </top>
      <bottom style="double">
        <color theme="1" tint="0.499984740745262"/>
      </bottom>
      <diagonal/>
    </border>
    <border>
      <left style="dashed">
        <color theme="1" tint="0.499984740745262"/>
      </left>
      <right style="double">
        <color theme="0" tint="-0.499984740745262"/>
      </right>
      <top style="dashed">
        <color theme="1" tint="0.499984740745262"/>
      </top>
      <bottom/>
      <diagonal/>
    </border>
    <border>
      <left style="dashed">
        <color theme="1" tint="0.499984740745262"/>
      </left>
      <right style="double">
        <color theme="0" tint="-0.499984740745262"/>
      </right>
      <top style="double">
        <color theme="1" tint="0.499984740745262"/>
      </top>
      <bottom style="double">
        <color theme="1" tint="0.499984740745262"/>
      </bottom>
      <diagonal/>
    </border>
    <border>
      <left style="dashed">
        <color theme="1" tint="0.499984740745262"/>
      </left>
      <right style="double">
        <color theme="0" tint="-0.499984740745262"/>
      </right>
      <top style="dashed">
        <color theme="1" tint="0.499984740745262"/>
      </top>
      <bottom style="dashed">
        <color theme="1" tint="0.499984740745262"/>
      </bottom>
      <diagonal/>
    </border>
    <border>
      <left style="dashed">
        <color theme="1" tint="0.499984740745262"/>
      </left>
      <right style="double">
        <color theme="0" tint="-0.499984740745262"/>
      </right>
      <top style="dashed">
        <color theme="1" tint="0.499984740745262"/>
      </top>
      <bottom style="double">
        <color theme="1" tint="0.499984740745262"/>
      </bottom>
      <diagonal/>
    </border>
    <border>
      <left/>
      <right style="double">
        <color theme="0" tint="-0.499984740745262"/>
      </right>
      <top/>
      <bottom style="double">
        <color theme="1" tint="0.499984740745262"/>
      </bottom>
      <diagonal/>
    </border>
    <border>
      <left style="dashed">
        <color auto="1"/>
      </left>
      <right style="double">
        <color theme="0" tint="-0.499984740745262"/>
      </right>
      <top style="double">
        <color theme="1" tint="0.499984740745262"/>
      </top>
      <bottom style="dashed">
        <color auto="1"/>
      </bottom>
      <diagonal/>
    </border>
    <border>
      <left style="dashed">
        <color auto="1"/>
      </left>
      <right style="double">
        <color theme="0" tint="-0.499984740745262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ouble">
        <color theme="0" tint="-0.499984740745262"/>
      </right>
      <top style="dashed">
        <color auto="1"/>
      </top>
      <bottom style="double">
        <color theme="1" tint="0.499984740745262"/>
      </bottom>
      <diagonal/>
    </border>
    <border>
      <left style="dashed">
        <color auto="1"/>
      </left>
      <right style="double">
        <color theme="0" tint="-0.499984740745262"/>
      </right>
      <top/>
      <bottom style="dashed">
        <color auto="1"/>
      </bottom>
      <diagonal/>
    </border>
    <border>
      <left style="double">
        <color theme="1" tint="0.499984740745262"/>
      </left>
      <right style="double">
        <color theme="0" tint="-0.499984740745262"/>
      </right>
      <top style="double">
        <color theme="1" tint="0.499984740745262"/>
      </top>
      <bottom style="dashed">
        <color auto="1"/>
      </bottom>
      <diagonal/>
    </border>
    <border>
      <left/>
      <right style="double">
        <color theme="0" tint="-0.499984740745262"/>
      </right>
      <top style="dashed">
        <color theme="1" tint="0.499984740745262"/>
      </top>
      <bottom/>
      <diagonal/>
    </border>
    <border>
      <left style="dashed">
        <color theme="1" tint="0.499984740745262"/>
      </left>
      <right style="double">
        <color theme="0" tint="-0.499984740745262"/>
      </right>
      <top/>
      <bottom style="double">
        <color theme="1" tint="0.499984740745262"/>
      </bottom>
      <diagonal/>
    </border>
    <border>
      <left style="double">
        <color theme="0" tint="-0.499984740745262"/>
      </left>
      <right/>
      <top style="double">
        <color theme="1" tint="0.499984740745262"/>
      </top>
      <bottom style="double">
        <color theme="1" tint="0.499984740745262"/>
      </bottom>
      <diagonal/>
    </border>
    <border>
      <left style="thin">
        <color rgb="FF988544"/>
      </left>
      <right style="thin">
        <color rgb="FF988544"/>
      </right>
      <top style="thin">
        <color rgb="FF988544"/>
      </top>
      <bottom/>
      <diagonal/>
    </border>
    <border>
      <left style="thin">
        <color rgb="FF988544"/>
      </left>
      <right style="thin">
        <color rgb="FF988544"/>
      </right>
      <top style="thin">
        <color rgb="FF988544"/>
      </top>
      <bottom style="thin">
        <color rgb="FF988544"/>
      </bottom>
      <diagonal/>
    </border>
    <border>
      <left style="thin">
        <color rgb="FF988544"/>
      </left>
      <right style="thin">
        <color rgb="FF988544"/>
      </right>
      <top/>
      <bottom/>
      <diagonal/>
    </border>
    <border>
      <left style="double">
        <color theme="1" tint="0.499984740745262"/>
      </left>
      <right/>
      <top style="thin">
        <color indexed="64"/>
      </top>
      <bottom style="dashed">
        <color theme="1" tint="0.499984740745262"/>
      </bottom>
      <diagonal/>
    </border>
    <border>
      <left/>
      <right style="double">
        <color theme="1" tint="0.499984740745262"/>
      </right>
      <top style="thin">
        <color indexed="64"/>
      </top>
      <bottom style="dashed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theme="1" tint="0.499984740745262"/>
      </left>
      <right style="double">
        <color theme="1" tint="0.499984740745262"/>
      </right>
      <top style="dashed">
        <color theme="1" tint="0.499984740745262"/>
      </top>
      <bottom style="dotted">
        <color theme="0" tint="-0.499984740745262"/>
      </bottom>
      <diagonal/>
    </border>
    <border>
      <left style="dashed">
        <color theme="1" tint="0.499984740745262"/>
      </left>
      <right style="double">
        <color theme="1" tint="0.499984740745262"/>
      </right>
      <top style="double">
        <color theme="1" tint="0.499984740745262"/>
      </top>
      <bottom/>
      <diagonal/>
    </border>
    <border>
      <left style="double">
        <color theme="1" tint="0.499984740745262"/>
      </left>
      <right/>
      <top style="double">
        <color theme="1" tint="0.499984740745262"/>
      </top>
      <bottom/>
      <diagonal/>
    </border>
    <border>
      <left style="dotted">
        <color theme="1" tint="0.499984740745262"/>
      </left>
      <right style="double">
        <color theme="1" tint="0.499984740745262"/>
      </right>
      <top style="dashed">
        <color theme="1" tint="0.499984740745262"/>
      </top>
      <bottom style="double">
        <color theme="1" tint="0.499984740745262"/>
      </bottom>
      <diagonal/>
    </border>
    <border>
      <left style="dotted">
        <color theme="1" tint="0.499984740745262"/>
      </left>
      <right style="double">
        <color theme="1" tint="0.499984740745262"/>
      </right>
      <top style="dashed">
        <color theme="1" tint="0.499984740745262"/>
      </top>
      <bottom style="dashed">
        <color theme="1" tint="0.499984740745262"/>
      </bottom>
      <diagonal/>
    </border>
    <border>
      <left/>
      <right/>
      <top/>
      <bottom style="thin">
        <color rgb="FF988544"/>
      </bottom>
      <diagonal/>
    </border>
    <border>
      <left style="dashed">
        <color theme="1"/>
      </left>
      <right/>
      <top style="double">
        <color theme="1" tint="0.499984740745262"/>
      </top>
      <bottom style="dashed">
        <color theme="1"/>
      </bottom>
      <diagonal/>
    </border>
    <border>
      <left style="dashed">
        <color theme="1"/>
      </left>
      <right/>
      <top style="dashed">
        <color theme="1"/>
      </top>
      <bottom style="dashed">
        <color theme="1"/>
      </bottom>
      <diagonal/>
    </border>
    <border>
      <left style="dashed">
        <color theme="1"/>
      </left>
      <right/>
      <top style="dashed">
        <color theme="1"/>
      </top>
      <bottom style="double">
        <color theme="1" tint="0.499984740745262"/>
      </bottom>
      <diagonal/>
    </border>
    <border>
      <left/>
      <right style="dashed">
        <color theme="1"/>
      </right>
      <top style="double">
        <color theme="1" tint="0.499984740745262"/>
      </top>
      <bottom style="dashed">
        <color theme="1"/>
      </bottom>
      <diagonal/>
    </border>
    <border>
      <left/>
      <right/>
      <top style="thin">
        <color indexed="64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ashed">
        <color theme="1" tint="0.499984740745262"/>
      </bottom>
      <diagonal/>
    </border>
    <border>
      <left style="double">
        <color auto="1"/>
      </left>
      <right style="double">
        <color auto="1"/>
      </right>
      <top style="dashed">
        <color theme="1" tint="0.499984740745262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theme="1" tint="0.499984740745262"/>
      </top>
      <bottom style="double">
        <color theme="1" tint="0.499984740745262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ashed">
        <color auto="1"/>
      </bottom>
      <diagonal/>
    </border>
    <border>
      <left style="double">
        <color auto="1"/>
      </left>
      <right style="double">
        <color auto="1"/>
      </right>
      <top style="dashed">
        <color auto="1"/>
      </top>
      <bottom style="dashed">
        <color auto="1"/>
      </bottom>
      <diagonal/>
    </border>
    <border>
      <left style="double">
        <color auto="1"/>
      </left>
      <right style="double">
        <color auto="1"/>
      </right>
      <top style="dashed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ashed">
        <color theme="1"/>
      </bottom>
      <diagonal/>
    </border>
    <border>
      <left style="double">
        <color auto="1"/>
      </left>
      <right style="double">
        <color auto="1"/>
      </right>
      <top style="dashed">
        <color theme="1"/>
      </top>
      <bottom style="dashed">
        <color theme="1"/>
      </bottom>
      <diagonal/>
    </border>
    <border>
      <left style="double">
        <color auto="1"/>
      </left>
      <right style="double">
        <color auto="1"/>
      </right>
      <top style="dashed">
        <color theme="1"/>
      </top>
      <bottom style="double">
        <color auto="1"/>
      </bottom>
      <diagonal/>
    </border>
    <border>
      <left style="dashed">
        <color theme="1" tint="0.499984740745262"/>
      </left>
      <right style="dashed">
        <color theme="0" tint="-0.499984740745262"/>
      </right>
      <top/>
      <bottom style="dashed">
        <color theme="1" tint="0.499984740745262"/>
      </bottom>
      <diagonal/>
    </border>
    <border>
      <left style="dashed">
        <color theme="0" tint="-0.499984740745262"/>
      </left>
      <right style="dashed">
        <color theme="0" tint="-0.499984740745262"/>
      </right>
      <top/>
      <bottom style="dashed">
        <color theme="1" tint="0.499984740745262"/>
      </bottom>
      <diagonal/>
    </border>
    <border>
      <left style="double">
        <color theme="1" tint="0.499984740745262"/>
      </left>
      <right style="dashed">
        <color theme="0" tint="-0.499984740745262"/>
      </right>
      <top style="dashed">
        <color theme="1" tint="0.499984740745262"/>
      </top>
      <bottom style="double">
        <color theme="1" tint="0.499984740745262"/>
      </bottom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1" tint="0.499984740745262"/>
      </top>
      <bottom style="double">
        <color theme="1" tint="0.499984740745262"/>
      </bottom>
      <diagonal/>
    </border>
    <border>
      <left style="dotted">
        <color theme="1" tint="0.499984740745262"/>
      </left>
      <right style="dashed">
        <color theme="1" tint="0.499984740745262"/>
      </right>
      <top style="double">
        <color theme="1" tint="0.499984740745262"/>
      </top>
      <bottom style="dashed">
        <color theme="1" tint="0.499984740745262"/>
      </bottom>
      <diagonal/>
    </border>
    <border>
      <left style="dotted">
        <color theme="1" tint="0.499984740745262"/>
      </left>
      <right style="dashed">
        <color theme="1" tint="0.499984740745262"/>
      </right>
      <top style="dashed">
        <color theme="1" tint="0.499984740745262"/>
      </top>
      <bottom style="dashed">
        <color theme="1" tint="0.499984740745262"/>
      </bottom>
      <diagonal/>
    </border>
    <border>
      <left style="dotted">
        <color theme="1" tint="0.499984740745262"/>
      </left>
      <right style="dashed">
        <color auto="1"/>
      </right>
      <top style="double">
        <color theme="1" tint="0.499984740745262"/>
      </top>
      <bottom style="dashed">
        <color auto="1"/>
      </bottom>
      <diagonal/>
    </border>
    <border>
      <left style="dotted">
        <color theme="1" tint="0.499984740745262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otted">
        <color theme="1" tint="0.499984740745262"/>
      </left>
      <right style="dashed">
        <color auto="1"/>
      </right>
      <top style="dashed">
        <color auto="1"/>
      </top>
      <bottom style="double">
        <color theme="1" tint="0.499984740745262"/>
      </bottom>
      <diagonal/>
    </border>
    <border>
      <left style="dotted">
        <color theme="1" tint="0.499984740745262"/>
      </left>
      <right style="hair">
        <color theme="1" tint="0.499984740745262"/>
      </right>
      <top style="double">
        <color theme="1" tint="0.499984740745262"/>
      </top>
      <bottom style="dashed">
        <color theme="1" tint="0.499984740745262"/>
      </bottom>
      <diagonal/>
    </border>
    <border>
      <left style="dotted">
        <color theme="1" tint="0.499984740745262"/>
      </left>
      <right style="hair">
        <color theme="1" tint="0.499984740745262"/>
      </right>
      <top style="dashed">
        <color theme="1" tint="0.499984740745262"/>
      </top>
      <bottom style="dashed">
        <color theme="1" tint="0.499984740745262"/>
      </bottom>
      <diagonal/>
    </border>
    <border>
      <left style="dotted">
        <color theme="1" tint="0.499984740745262"/>
      </left>
      <right style="hair">
        <color theme="1" tint="0.499984740745262"/>
      </right>
      <top style="dashed">
        <color theme="1" tint="0.499984740745262"/>
      </top>
      <bottom style="double">
        <color theme="1" tint="0.499984740745262"/>
      </bottom>
      <diagonal/>
    </border>
    <border>
      <left style="dotted">
        <color theme="0" tint="-0.499984740745262"/>
      </left>
      <right style="dashed">
        <color theme="1" tint="0.499984740745262"/>
      </right>
      <top style="hair">
        <color theme="0" tint="-0.499984740745262"/>
      </top>
      <bottom/>
      <diagonal/>
    </border>
    <border>
      <left style="dotted">
        <color theme="0" tint="-0.499984740745262"/>
      </left>
      <right style="dashed">
        <color theme="1" tint="0.499984740745262"/>
      </right>
      <top style="dashed">
        <color theme="1" tint="0.499984740745262"/>
      </top>
      <bottom/>
      <diagonal/>
    </border>
    <border>
      <left style="dotted">
        <color theme="0" tint="-0.499984740745262"/>
      </left>
      <right style="dashed">
        <color theme="1" tint="0.499984740745262"/>
      </right>
      <top style="dashed">
        <color theme="1" tint="0.499984740745262"/>
      </top>
      <bottom style="double">
        <color theme="1" tint="0.499984740745262"/>
      </bottom>
      <diagonal/>
    </border>
    <border>
      <left style="double">
        <color indexed="64"/>
      </left>
      <right style="double">
        <color indexed="64"/>
      </right>
      <top style="dashed">
        <color theme="1" tint="0.499984740745262"/>
      </top>
      <bottom/>
      <diagonal/>
    </border>
    <border>
      <left style="dotted">
        <color theme="1" tint="0.499984740745262"/>
      </left>
      <right style="double">
        <color theme="1" tint="0.499984740745262"/>
      </right>
      <top style="dashed">
        <color theme="1" tint="0.499984740745262"/>
      </top>
      <bottom/>
      <diagonal/>
    </border>
    <border>
      <left style="dashed">
        <color theme="1" tint="0.499984740745262"/>
      </left>
      <right style="dashed">
        <color theme="0" tint="-0.499984740745262"/>
      </right>
      <top style="dashed">
        <color theme="1" tint="0.499984740745262"/>
      </top>
      <bottom/>
      <diagonal/>
    </border>
  </borders>
  <cellStyleXfs count="18712">
    <xf numFmtId="0" fontId="0" fillId="0" borderId="0"/>
    <xf numFmtId="0" fontId="27" fillId="23" borderId="0" applyNumberFormat="0" applyBorder="0" applyAlignment="0" applyProtection="0"/>
    <xf numFmtId="0" fontId="27" fillId="26" borderId="0" applyNumberFormat="0" applyBorder="0" applyAlignment="0" applyProtection="0"/>
    <xf numFmtId="0" fontId="27" fillId="29" borderId="0" applyNumberFormat="0" applyBorder="0" applyAlignment="0" applyProtection="0"/>
    <xf numFmtId="0" fontId="27" fillId="32" borderId="0" applyNumberFormat="0" applyBorder="0" applyAlignment="0" applyProtection="0"/>
    <xf numFmtId="0" fontId="27" fillId="35" borderId="0" applyNumberFormat="0" applyBorder="0" applyAlignment="0" applyProtection="0"/>
    <xf numFmtId="0" fontId="27" fillId="38" borderId="0" applyNumberFormat="0" applyBorder="0" applyAlignment="0" applyProtection="0"/>
    <xf numFmtId="0" fontId="27" fillId="24" borderId="0" applyNumberFormat="0" applyBorder="0" applyAlignment="0" applyProtection="0"/>
    <xf numFmtId="0" fontId="27" fillId="27" borderId="0" applyNumberFormat="0" applyBorder="0" applyAlignment="0" applyProtection="0"/>
    <xf numFmtId="0" fontId="27" fillId="30" borderId="0" applyNumberFormat="0" applyBorder="0" applyAlignment="0" applyProtection="0"/>
    <xf numFmtId="0" fontId="27" fillId="33" borderId="0" applyNumberFormat="0" applyBorder="0" applyAlignment="0" applyProtection="0"/>
    <xf numFmtId="0" fontId="27" fillId="36" borderId="0" applyNumberFormat="0" applyBorder="0" applyAlignment="0" applyProtection="0"/>
    <xf numFmtId="0" fontId="27" fillId="39" borderId="0" applyNumberFormat="0" applyBorder="0" applyAlignment="0" applyProtection="0"/>
    <xf numFmtId="0" fontId="28" fillId="25" borderId="0" applyNumberFormat="0" applyBorder="0" applyAlignment="0" applyProtection="0"/>
    <xf numFmtId="0" fontId="28" fillId="28" borderId="0" applyNumberFormat="0" applyBorder="0" applyAlignment="0" applyProtection="0"/>
    <xf numFmtId="0" fontId="28" fillId="31" borderId="0" applyNumberFormat="0" applyBorder="0" applyAlignment="0" applyProtection="0"/>
    <xf numFmtId="0" fontId="28" fillId="34" borderId="0" applyNumberFormat="0" applyBorder="0" applyAlignment="0" applyProtection="0"/>
    <xf numFmtId="0" fontId="28" fillId="37" borderId="0" applyNumberFormat="0" applyBorder="0" applyAlignment="0" applyProtection="0"/>
    <xf numFmtId="0" fontId="28" fillId="40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1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3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5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7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49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2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47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54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7" borderId="0" applyNumberFormat="0" applyBorder="0" applyAlignment="0" applyProtection="0"/>
    <xf numFmtId="0" fontId="30" fillId="57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8" borderId="0" applyNumberFormat="0" applyBorder="0" applyAlignment="0" applyProtection="0"/>
    <xf numFmtId="0" fontId="30" fillId="58" borderId="0" applyNumberFormat="0" applyBorder="0" applyAlignment="0" applyProtection="0"/>
    <xf numFmtId="169" fontId="31" fillId="0" borderId="0"/>
    <xf numFmtId="0" fontId="32" fillId="0" borderId="0"/>
    <xf numFmtId="0" fontId="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3" fillId="0" borderId="0"/>
    <xf numFmtId="0" fontId="3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3" fillId="0" borderId="0"/>
    <xf numFmtId="0" fontId="3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3" fillId="0" borderId="0"/>
    <xf numFmtId="0" fontId="33" fillId="0" borderId="0"/>
    <xf numFmtId="0" fontId="3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2" fillId="0" borderId="0"/>
    <xf numFmtId="0" fontId="7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3" fillId="0" borderId="0">
      <alignment horizontal="left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3" fillId="0" borderId="0">
      <alignment horizontal="left"/>
    </xf>
    <xf numFmtId="170" fontId="33" fillId="0" borderId="0">
      <alignment horizontal="left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" fillId="0" borderId="0"/>
    <xf numFmtId="0" fontId="7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4" fillId="0" borderId="0"/>
    <xf numFmtId="0" fontId="35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5" fillId="0" borderId="0"/>
    <xf numFmtId="0" fontId="7" fillId="0" borderId="0"/>
    <xf numFmtId="0" fontId="7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" fillId="0" borderId="0"/>
    <xf numFmtId="0" fontId="7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" fillId="0" borderId="0"/>
    <xf numFmtId="0" fontId="7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" fillId="0" borderId="0"/>
    <xf numFmtId="0" fontId="36" fillId="0" borderId="0"/>
    <xf numFmtId="0" fontId="35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6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5" fillId="0" borderId="0"/>
    <xf numFmtId="0" fontId="36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7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6" fillId="0" borderId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8" borderId="0" applyNumberFormat="0" applyBorder="0" applyAlignment="0" applyProtection="0"/>
    <xf numFmtId="0" fontId="29" fillId="44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51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9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30" fillId="55" borderId="0" applyNumberFormat="0" applyBorder="0" applyAlignment="0" applyProtection="0"/>
    <xf numFmtId="0" fontId="30" fillId="51" borderId="0" applyNumberFormat="0" applyBorder="0" applyAlignment="0" applyProtection="0"/>
    <xf numFmtId="0" fontId="30" fillId="52" borderId="0" applyNumberFormat="0" applyBorder="0" applyAlignment="0" applyProtection="0"/>
    <xf numFmtId="0" fontId="30" fillId="57" borderId="0" applyNumberFormat="0" applyBorder="0" applyAlignment="0" applyProtection="0"/>
    <xf numFmtId="0" fontId="30" fillId="56" borderId="0" applyNumberFormat="0" applyBorder="0" applyAlignment="0" applyProtection="0"/>
    <xf numFmtId="0" fontId="30" fillId="58" borderId="0" applyNumberFormat="0" applyBorder="0" applyAlignment="0" applyProtection="0"/>
    <xf numFmtId="169" fontId="31" fillId="0" borderId="0"/>
    <xf numFmtId="0" fontId="33" fillId="0" borderId="0"/>
    <xf numFmtId="0" fontId="34" fillId="0" borderId="0"/>
    <xf numFmtId="0" fontId="34" fillId="0" borderId="0"/>
    <xf numFmtId="0" fontId="34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6" fillId="0" borderId="0"/>
    <xf numFmtId="0" fontId="29" fillId="41" borderId="0" applyNumberFormat="0" applyBorder="0" applyAlignment="0" applyProtection="0"/>
    <xf numFmtId="0" fontId="29" fillId="43" borderId="0" applyNumberFormat="0" applyBorder="0" applyAlignment="0" applyProtection="0"/>
    <xf numFmtId="0" fontId="29" fillId="45" borderId="0" applyNumberFormat="0" applyBorder="0" applyAlignment="0" applyProtection="0"/>
    <xf numFmtId="0" fontId="29" fillId="47" borderId="0" applyNumberFormat="0" applyBorder="0" applyAlignment="0" applyProtection="0"/>
    <xf numFmtId="0" fontId="29" fillId="48" borderId="0" applyNumberFormat="0" applyBorder="0" applyAlignment="0" applyProtection="0"/>
    <xf numFmtId="0" fontId="29" fillId="44" borderId="0" applyNumberFormat="0" applyBorder="0" applyAlignment="0" applyProtection="0"/>
    <xf numFmtId="0" fontId="29" fillId="49" borderId="0" applyNumberFormat="0" applyBorder="0" applyAlignment="0" applyProtection="0"/>
    <xf numFmtId="0" fontId="29" fillId="51" borderId="0" applyNumberFormat="0" applyBorder="0" applyAlignment="0" applyProtection="0"/>
    <xf numFmtId="0" fontId="29" fillId="52" borderId="0" applyNumberFormat="0" applyBorder="0" applyAlignment="0" applyProtection="0"/>
    <xf numFmtId="0" fontId="29" fillId="47" borderId="0" applyNumberFormat="0" applyBorder="0" applyAlignment="0" applyProtection="0"/>
    <xf numFmtId="0" fontId="29" fillId="49" borderId="0" applyNumberFormat="0" applyBorder="0" applyAlignment="0" applyProtection="0"/>
    <xf numFmtId="0" fontId="29" fillId="54" borderId="0" applyNumberFormat="0" applyBorder="0" applyAlignment="0" applyProtection="0"/>
    <xf numFmtId="0" fontId="30" fillId="55" borderId="0" applyNumberFormat="0" applyBorder="0" applyAlignment="0" applyProtection="0"/>
    <xf numFmtId="0" fontId="30" fillId="51" borderId="0" applyNumberFormat="0" applyBorder="0" applyAlignment="0" applyProtection="0"/>
    <xf numFmtId="0" fontId="30" fillId="52" borderId="0" applyNumberFormat="0" applyBorder="0" applyAlignment="0" applyProtection="0"/>
    <xf numFmtId="0" fontId="30" fillId="57" borderId="0" applyNumberFormat="0" applyBorder="0" applyAlignment="0" applyProtection="0"/>
    <xf numFmtId="0" fontId="30" fillId="56" borderId="0" applyNumberFormat="0" applyBorder="0" applyAlignment="0" applyProtection="0"/>
    <xf numFmtId="0" fontId="30" fillId="58" borderId="0" applyNumberFormat="0" applyBorder="0" applyAlignment="0" applyProtection="0"/>
    <xf numFmtId="169" fontId="31" fillId="0" borderId="0"/>
    <xf numFmtId="0" fontId="34" fillId="0" borderId="0"/>
    <xf numFmtId="0" fontId="33" fillId="0" borderId="0"/>
    <xf numFmtId="0" fontId="33" fillId="0" borderId="0">
      <alignment horizontal="left"/>
    </xf>
    <xf numFmtId="0" fontId="36" fillId="0" borderId="0"/>
    <xf numFmtId="0" fontId="33" fillId="0" borderId="0"/>
    <xf numFmtId="0" fontId="35" fillId="0" borderId="0"/>
    <xf numFmtId="0" fontId="36" fillId="0" borderId="0"/>
    <xf numFmtId="0" fontId="35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5" fillId="0" borderId="0"/>
    <xf numFmtId="0" fontId="33" fillId="0" borderId="0"/>
    <xf numFmtId="0" fontId="33" fillId="0" borderId="0"/>
    <xf numFmtId="0" fontId="35" fillId="0" borderId="0"/>
    <xf numFmtId="0" fontId="29" fillId="42" borderId="0" applyNumberFormat="0" applyBorder="0" applyAlignment="0" applyProtection="0"/>
    <xf numFmtId="0" fontId="29" fillId="44" borderId="0" applyNumberFormat="0" applyBorder="0" applyAlignment="0" applyProtection="0"/>
    <xf numFmtId="0" fontId="29" fillId="46" borderId="0" applyNumberFormat="0" applyBorder="0" applyAlignment="0" applyProtection="0"/>
    <xf numFmtId="0" fontId="29" fillId="42" borderId="0" applyNumberFormat="0" applyBorder="0" applyAlignment="0" applyProtection="0"/>
    <xf numFmtId="0" fontId="29" fillId="48" borderId="0" applyNumberFormat="0" applyBorder="0" applyAlignment="0" applyProtection="0"/>
    <xf numFmtId="0" fontId="29" fillId="44" borderId="0" applyNumberFormat="0" applyBorder="0" applyAlignment="0" applyProtection="0"/>
    <xf numFmtId="0" fontId="29" fillId="50" borderId="0" applyNumberFormat="0" applyBorder="0" applyAlignment="0" applyProtection="0"/>
    <xf numFmtId="0" fontId="29" fillId="51" borderId="0" applyNumberFormat="0" applyBorder="0" applyAlignment="0" applyProtection="0"/>
    <xf numFmtId="0" fontId="29" fillId="53" borderId="0" applyNumberFormat="0" applyBorder="0" applyAlignment="0" applyProtection="0"/>
    <xf numFmtId="0" fontId="29" fillId="50" borderId="0" applyNumberFormat="0" applyBorder="0" applyAlignment="0" applyProtection="0"/>
    <xf numFmtId="0" fontId="29" fillId="49" borderId="0" applyNumberFormat="0" applyBorder="0" applyAlignment="0" applyProtection="0"/>
    <xf numFmtId="0" fontId="29" fillId="44" borderId="0" applyNumberFormat="0" applyBorder="0" applyAlignment="0" applyProtection="0"/>
    <xf numFmtId="0" fontId="30" fillId="56" borderId="0" applyNumberFormat="0" applyBorder="0" applyAlignment="0" applyProtection="0"/>
    <xf numFmtId="0" fontId="30" fillId="51" borderId="0" applyNumberFormat="0" applyBorder="0" applyAlignment="0" applyProtection="0"/>
    <xf numFmtId="0" fontId="30" fillId="53" borderId="0" applyNumberFormat="0" applyBorder="0" applyAlignment="0" applyProtection="0"/>
    <xf numFmtId="0" fontId="30" fillId="50" borderId="0" applyNumberFormat="0" applyBorder="0" applyAlignment="0" applyProtection="0"/>
    <xf numFmtId="0" fontId="30" fillId="56" borderId="0" applyNumberFormat="0" applyBorder="0" applyAlignment="0" applyProtection="0"/>
    <xf numFmtId="0" fontId="30" fillId="44" borderId="0" applyNumberFormat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6" fillId="0" borderId="0"/>
    <xf numFmtId="0" fontId="36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7" fillId="0" borderId="0"/>
    <xf numFmtId="0" fontId="34" fillId="0" borderId="0"/>
    <xf numFmtId="0" fontId="34" fillId="0" borderId="0"/>
    <xf numFmtId="0" fontId="34" fillId="0" borderId="0"/>
    <xf numFmtId="0" fontId="35" fillId="0" borderId="0"/>
    <xf numFmtId="0" fontId="35" fillId="0" borderId="0"/>
    <xf numFmtId="0" fontId="35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164" fontId="27" fillId="0" borderId="0" applyFont="0" applyFill="0" applyBorder="0" applyAlignment="0" applyProtection="0"/>
    <xf numFmtId="0" fontId="36" fillId="0" borderId="0"/>
    <xf numFmtId="0" fontId="27" fillId="0" borderId="0"/>
    <xf numFmtId="0" fontId="27" fillId="23" borderId="0" applyNumberFormat="0" applyBorder="0" applyAlignment="0" applyProtection="0"/>
    <xf numFmtId="0" fontId="27" fillId="26" borderId="0" applyNumberFormat="0" applyBorder="0" applyAlignment="0" applyProtection="0"/>
    <xf numFmtId="0" fontId="27" fillId="29" borderId="0" applyNumberFormat="0" applyBorder="0" applyAlignment="0" applyProtection="0"/>
    <xf numFmtId="0" fontId="27" fillId="32" borderId="0" applyNumberFormat="0" applyBorder="0" applyAlignment="0" applyProtection="0"/>
    <xf numFmtId="0" fontId="27" fillId="35" borderId="0" applyNumberFormat="0" applyBorder="0" applyAlignment="0" applyProtection="0"/>
    <xf numFmtId="0" fontId="27" fillId="38" borderId="0" applyNumberFormat="0" applyBorder="0" applyAlignment="0" applyProtection="0"/>
    <xf numFmtId="0" fontId="27" fillId="24" borderId="0" applyNumberFormat="0" applyBorder="0" applyAlignment="0" applyProtection="0"/>
    <xf numFmtId="0" fontId="27" fillId="27" borderId="0" applyNumberFormat="0" applyBorder="0" applyAlignment="0" applyProtection="0"/>
    <xf numFmtId="0" fontId="27" fillId="30" borderId="0" applyNumberFormat="0" applyBorder="0" applyAlignment="0" applyProtection="0"/>
    <xf numFmtId="0" fontId="27" fillId="33" borderId="0" applyNumberFormat="0" applyBorder="0" applyAlignment="0" applyProtection="0"/>
    <xf numFmtId="0" fontId="27" fillId="36" borderId="0" applyNumberFormat="0" applyBorder="0" applyAlignment="0" applyProtection="0"/>
    <xf numFmtId="0" fontId="27" fillId="39" borderId="0" applyNumberFormat="0" applyBorder="0" applyAlignment="0" applyProtection="0"/>
    <xf numFmtId="0" fontId="28" fillId="25" borderId="0" applyNumberFormat="0" applyBorder="0" applyAlignment="0" applyProtection="0"/>
    <xf numFmtId="0" fontId="28" fillId="28" borderId="0" applyNumberFormat="0" applyBorder="0" applyAlignment="0" applyProtection="0"/>
    <xf numFmtId="0" fontId="28" fillId="31" borderId="0" applyNumberFormat="0" applyBorder="0" applyAlignment="0" applyProtection="0"/>
    <xf numFmtId="0" fontId="28" fillId="34" borderId="0" applyNumberFormat="0" applyBorder="0" applyAlignment="0" applyProtection="0"/>
    <xf numFmtId="0" fontId="28" fillId="37" borderId="0" applyNumberFormat="0" applyBorder="0" applyAlignment="0" applyProtection="0"/>
    <xf numFmtId="0" fontId="28" fillId="40" borderId="0" applyNumberFormat="0" applyBorder="0" applyAlignment="0" applyProtection="0"/>
    <xf numFmtId="164" fontId="27" fillId="0" borderId="0" applyFont="0" applyFill="0" applyBorder="0" applyAlignment="0" applyProtection="0"/>
    <xf numFmtId="0" fontId="27" fillId="0" borderId="0"/>
    <xf numFmtId="0" fontId="27" fillId="23" borderId="0" applyNumberFormat="0" applyBorder="0" applyAlignment="0" applyProtection="0"/>
    <xf numFmtId="0" fontId="27" fillId="26" borderId="0" applyNumberFormat="0" applyBorder="0" applyAlignment="0" applyProtection="0"/>
    <xf numFmtId="0" fontId="27" fillId="29" borderId="0" applyNumberFormat="0" applyBorder="0" applyAlignment="0" applyProtection="0"/>
    <xf numFmtId="0" fontId="27" fillId="32" borderId="0" applyNumberFormat="0" applyBorder="0" applyAlignment="0" applyProtection="0"/>
    <xf numFmtId="0" fontId="27" fillId="35" borderId="0" applyNumberFormat="0" applyBorder="0" applyAlignment="0" applyProtection="0"/>
    <xf numFmtId="0" fontId="27" fillId="38" borderId="0" applyNumberFormat="0" applyBorder="0" applyAlignment="0" applyProtection="0"/>
    <xf numFmtId="0" fontId="27" fillId="24" borderId="0" applyNumberFormat="0" applyBorder="0" applyAlignment="0" applyProtection="0"/>
    <xf numFmtId="0" fontId="27" fillId="27" borderId="0" applyNumberFormat="0" applyBorder="0" applyAlignment="0" applyProtection="0"/>
    <xf numFmtId="0" fontId="27" fillId="30" borderId="0" applyNumberFormat="0" applyBorder="0" applyAlignment="0" applyProtection="0"/>
    <xf numFmtId="0" fontId="27" fillId="33" borderId="0" applyNumberFormat="0" applyBorder="0" applyAlignment="0" applyProtection="0"/>
    <xf numFmtId="0" fontId="27" fillId="36" borderId="0" applyNumberFormat="0" applyBorder="0" applyAlignment="0" applyProtection="0"/>
    <xf numFmtId="0" fontId="27" fillId="39" borderId="0" applyNumberFormat="0" applyBorder="0" applyAlignment="0" applyProtection="0"/>
    <xf numFmtId="0" fontId="28" fillId="25" borderId="0" applyNumberFormat="0" applyBorder="0" applyAlignment="0" applyProtection="0"/>
    <xf numFmtId="0" fontId="28" fillId="28" borderId="0" applyNumberFormat="0" applyBorder="0" applyAlignment="0" applyProtection="0"/>
    <xf numFmtId="0" fontId="28" fillId="31" borderId="0" applyNumberFormat="0" applyBorder="0" applyAlignment="0" applyProtection="0"/>
    <xf numFmtId="0" fontId="28" fillId="34" borderId="0" applyNumberFormat="0" applyBorder="0" applyAlignment="0" applyProtection="0"/>
    <xf numFmtId="0" fontId="28" fillId="37" borderId="0" applyNumberFormat="0" applyBorder="0" applyAlignment="0" applyProtection="0"/>
    <xf numFmtId="0" fontId="28" fillId="40" borderId="0" applyNumberFormat="0" applyBorder="0" applyAlignment="0" applyProtection="0"/>
    <xf numFmtId="0" fontId="27" fillId="36" borderId="0" applyNumberFormat="0" applyBorder="0" applyAlignment="0" applyProtection="0"/>
    <xf numFmtId="0" fontId="28" fillId="40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29" borderId="0" applyNumberFormat="0" applyBorder="0" applyAlignment="0" applyProtection="0"/>
    <xf numFmtId="0" fontId="28" fillId="40" borderId="0" applyNumberFormat="0" applyBorder="0" applyAlignment="0" applyProtection="0"/>
    <xf numFmtId="0" fontId="27" fillId="33" borderId="0" applyNumberFormat="0" applyBorder="0" applyAlignment="0" applyProtection="0"/>
    <xf numFmtId="0" fontId="28" fillId="37" borderId="0" applyNumberFormat="0" applyBorder="0" applyAlignment="0" applyProtection="0"/>
    <xf numFmtId="0" fontId="27" fillId="36" borderId="0" applyNumberFormat="0" applyBorder="0" applyAlignment="0" applyProtection="0"/>
    <xf numFmtId="0" fontId="27" fillId="33" borderId="0" applyNumberFormat="0" applyBorder="0" applyAlignment="0" applyProtection="0"/>
    <xf numFmtId="0" fontId="27" fillId="29" borderId="0" applyNumberFormat="0" applyBorder="0" applyAlignment="0" applyProtection="0"/>
    <xf numFmtId="0" fontId="28" fillId="37" borderId="0" applyNumberFormat="0" applyBorder="0" applyAlignment="0" applyProtection="0"/>
    <xf numFmtId="0" fontId="28" fillId="34" borderId="0" applyNumberFormat="0" applyBorder="0" applyAlignment="0" applyProtection="0"/>
    <xf numFmtId="0" fontId="28" fillId="31" borderId="0" applyNumberFormat="0" applyBorder="0" applyAlignment="0" applyProtection="0"/>
    <xf numFmtId="0" fontId="28" fillId="28" borderId="0" applyNumberFormat="0" applyBorder="0" applyAlignment="0" applyProtection="0"/>
    <xf numFmtId="0" fontId="28" fillId="25" borderId="0" applyNumberFormat="0" applyBorder="0" applyAlignment="0" applyProtection="0"/>
    <xf numFmtId="0" fontId="27" fillId="30" borderId="0" applyNumberFormat="0" applyBorder="0" applyAlignment="0" applyProtection="0"/>
    <xf numFmtId="0" fontId="27" fillId="27" borderId="0" applyNumberFormat="0" applyBorder="0" applyAlignment="0" applyProtection="0"/>
    <xf numFmtId="0" fontId="27" fillId="24" borderId="0" applyNumberFormat="0" applyBorder="0" applyAlignment="0" applyProtection="0"/>
    <xf numFmtId="0" fontId="27" fillId="38" borderId="0" applyNumberFormat="0" applyBorder="0" applyAlignment="0" applyProtection="0"/>
    <xf numFmtId="0" fontId="27" fillId="35" borderId="0" applyNumberFormat="0" applyBorder="0" applyAlignment="0" applyProtection="0"/>
    <xf numFmtId="0" fontId="27" fillId="32" borderId="0" applyNumberFormat="0" applyBorder="0" applyAlignment="0" applyProtection="0"/>
    <xf numFmtId="0" fontId="27" fillId="26" borderId="0" applyNumberFormat="0" applyBorder="0" applyAlignment="0" applyProtection="0"/>
    <xf numFmtId="0" fontId="27" fillId="23" borderId="0" applyNumberFormat="0" applyBorder="0" applyAlignment="0" applyProtection="0"/>
    <xf numFmtId="0" fontId="27" fillId="0" borderId="0"/>
    <xf numFmtId="164" fontId="27" fillId="0" borderId="0" applyFont="0" applyFill="0" applyBorder="0" applyAlignment="0" applyProtection="0"/>
    <xf numFmtId="0" fontId="28" fillId="34" borderId="0" applyNumberFormat="0" applyBorder="0" applyAlignment="0" applyProtection="0"/>
    <xf numFmtId="0" fontId="28" fillId="31" borderId="0" applyNumberFormat="0" applyBorder="0" applyAlignment="0" applyProtection="0"/>
    <xf numFmtId="0" fontId="28" fillId="28" borderId="0" applyNumberFormat="0" applyBorder="0" applyAlignment="0" applyProtection="0"/>
    <xf numFmtId="0" fontId="28" fillId="25" borderId="0" applyNumberFormat="0" applyBorder="0" applyAlignment="0" applyProtection="0"/>
    <xf numFmtId="0" fontId="27" fillId="30" borderId="0" applyNumberFormat="0" applyBorder="0" applyAlignment="0" applyProtection="0"/>
    <xf numFmtId="0" fontId="27" fillId="27" borderId="0" applyNumberFormat="0" applyBorder="0" applyAlignment="0" applyProtection="0"/>
    <xf numFmtId="0" fontId="27" fillId="24" borderId="0" applyNumberFormat="0" applyBorder="0" applyAlignment="0" applyProtection="0"/>
    <xf numFmtId="0" fontId="27" fillId="38" borderId="0" applyNumberFormat="0" applyBorder="0" applyAlignment="0" applyProtection="0"/>
    <xf numFmtId="0" fontId="27" fillId="35" borderId="0" applyNumberFormat="0" applyBorder="0" applyAlignment="0" applyProtection="0"/>
    <xf numFmtId="0" fontId="27" fillId="32" borderId="0" applyNumberFormat="0" applyBorder="0" applyAlignment="0" applyProtection="0"/>
    <xf numFmtId="0" fontId="27" fillId="26" borderId="0" applyNumberFormat="0" applyBorder="0" applyAlignment="0" applyProtection="0"/>
    <xf numFmtId="0" fontId="27" fillId="23" borderId="0" applyNumberFormat="0" applyBorder="0" applyAlignment="0" applyProtection="0"/>
    <xf numFmtId="0" fontId="27" fillId="0" borderId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0" fontId="55" fillId="0" borderId="0"/>
    <xf numFmtId="164" fontId="56" fillId="0" borderId="0" applyFont="0" applyFill="0" applyBorder="0" applyAlignment="0" applyProtection="0"/>
    <xf numFmtId="164" fontId="27" fillId="0" borderId="0" applyFont="0" applyFill="0" applyBorder="0" applyAlignment="0" applyProtection="0"/>
    <xf numFmtId="0" fontId="56" fillId="0" borderId="0"/>
    <xf numFmtId="0" fontId="27" fillId="0" borderId="0"/>
    <xf numFmtId="9" fontId="56" fillId="0" borderId="0" applyFont="0" applyFill="0" applyBorder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33" fillId="0" borderId="0"/>
    <xf numFmtId="43" fontId="55" fillId="0" borderId="0" applyFont="0" applyFill="0" applyBorder="0" applyAlignment="0" applyProtection="0"/>
    <xf numFmtId="0" fontId="27" fillId="0" borderId="0"/>
    <xf numFmtId="0" fontId="36" fillId="0" borderId="0"/>
    <xf numFmtId="0" fontId="55" fillId="0" borderId="0"/>
    <xf numFmtId="0" fontId="27" fillId="0" borderId="0"/>
    <xf numFmtId="0" fontId="27" fillId="0" borderId="0"/>
    <xf numFmtId="0" fontId="27" fillId="0" borderId="0"/>
    <xf numFmtId="0" fontId="27" fillId="23" borderId="0" applyNumberFormat="0" applyBorder="0" applyAlignment="0" applyProtection="0"/>
    <xf numFmtId="0" fontId="27" fillId="26" borderId="0" applyNumberFormat="0" applyBorder="0" applyAlignment="0" applyProtection="0"/>
    <xf numFmtId="0" fontId="27" fillId="29" borderId="0" applyNumberFormat="0" applyBorder="0" applyAlignment="0" applyProtection="0"/>
    <xf numFmtId="0" fontId="27" fillId="32" borderId="0" applyNumberFormat="0" applyBorder="0" applyAlignment="0" applyProtection="0"/>
    <xf numFmtId="0" fontId="27" fillId="35" borderId="0" applyNumberFormat="0" applyBorder="0" applyAlignment="0" applyProtection="0"/>
    <xf numFmtId="0" fontId="27" fillId="38" borderId="0" applyNumberFormat="0" applyBorder="0" applyAlignment="0" applyProtection="0"/>
    <xf numFmtId="0" fontId="27" fillId="24" borderId="0" applyNumberFormat="0" applyBorder="0" applyAlignment="0" applyProtection="0"/>
    <xf numFmtId="0" fontId="27" fillId="27" borderId="0" applyNumberFormat="0" applyBorder="0" applyAlignment="0" applyProtection="0"/>
    <xf numFmtId="0" fontId="27" fillId="30" borderId="0" applyNumberFormat="0" applyBorder="0" applyAlignment="0" applyProtection="0"/>
    <xf numFmtId="0" fontId="27" fillId="33" borderId="0" applyNumberFormat="0" applyBorder="0" applyAlignment="0" applyProtection="0"/>
    <xf numFmtId="0" fontId="27" fillId="36" borderId="0" applyNumberFormat="0" applyBorder="0" applyAlignment="0" applyProtection="0"/>
    <xf numFmtId="0" fontId="27" fillId="39" borderId="0" applyNumberFormat="0" applyBorder="0" applyAlignment="0" applyProtection="0"/>
    <xf numFmtId="0" fontId="28" fillId="25" borderId="0" applyNumberFormat="0" applyBorder="0" applyAlignment="0" applyProtection="0"/>
    <xf numFmtId="0" fontId="28" fillId="28" borderId="0" applyNumberFormat="0" applyBorder="0" applyAlignment="0" applyProtection="0"/>
    <xf numFmtId="0" fontId="28" fillId="31" borderId="0" applyNumberFormat="0" applyBorder="0" applyAlignment="0" applyProtection="0"/>
    <xf numFmtId="0" fontId="28" fillId="34" borderId="0" applyNumberFormat="0" applyBorder="0" applyAlignment="0" applyProtection="0"/>
    <xf numFmtId="0" fontId="28" fillId="37" borderId="0" applyNumberFormat="0" applyBorder="0" applyAlignment="0" applyProtection="0"/>
    <xf numFmtId="0" fontId="28" fillId="40" borderId="0" applyNumberFormat="0" applyBorder="0" applyAlignment="0" applyProtection="0"/>
    <xf numFmtId="0" fontId="7" fillId="0" borderId="0"/>
    <xf numFmtId="0" fontId="33" fillId="0" borderId="0">
      <alignment horizontal="left"/>
    </xf>
    <xf numFmtId="0" fontId="29" fillId="0" borderId="0"/>
    <xf numFmtId="0" fontId="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5" fillId="0" borderId="0"/>
    <xf numFmtId="164" fontId="27" fillId="0" borderId="0" applyFont="0" applyFill="0" applyBorder="0" applyAlignment="0" applyProtection="0"/>
    <xf numFmtId="0" fontId="27" fillId="0" borderId="0"/>
    <xf numFmtId="0" fontId="27" fillId="23" borderId="0" applyNumberFormat="0" applyBorder="0" applyAlignment="0" applyProtection="0"/>
    <xf numFmtId="0" fontId="27" fillId="26" borderId="0" applyNumberFormat="0" applyBorder="0" applyAlignment="0" applyProtection="0"/>
    <xf numFmtId="0" fontId="27" fillId="29" borderId="0" applyNumberFormat="0" applyBorder="0" applyAlignment="0" applyProtection="0"/>
    <xf numFmtId="0" fontId="27" fillId="32" borderId="0" applyNumberFormat="0" applyBorder="0" applyAlignment="0" applyProtection="0"/>
    <xf numFmtId="0" fontId="27" fillId="35" borderId="0" applyNumberFormat="0" applyBorder="0" applyAlignment="0" applyProtection="0"/>
    <xf numFmtId="0" fontId="27" fillId="38" borderId="0" applyNumberFormat="0" applyBorder="0" applyAlignment="0" applyProtection="0"/>
    <xf numFmtId="0" fontId="27" fillId="24" borderId="0" applyNumberFormat="0" applyBorder="0" applyAlignment="0" applyProtection="0"/>
    <xf numFmtId="0" fontId="27" fillId="27" borderId="0" applyNumberFormat="0" applyBorder="0" applyAlignment="0" applyProtection="0"/>
    <xf numFmtId="0" fontId="27" fillId="30" borderId="0" applyNumberFormat="0" applyBorder="0" applyAlignment="0" applyProtection="0"/>
    <xf numFmtId="0" fontId="27" fillId="33" borderId="0" applyNumberFormat="0" applyBorder="0" applyAlignment="0" applyProtection="0"/>
    <xf numFmtId="0" fontId="27" fillId="36" borderId="0" applyNumberFormat="0" applyBorder="0" applyAlignment="0" applyProtection="0"/>
    <xf numFmtId="0" fontId="27" fillId="39" borderId="0" applyNumberFormat="0" applyBorder="0" applyAlignment="0" applyProtection="0"/>
    <xf numFmtId="0" fontId="28" fillId="25" borderId="0" applyNumberFormat="0" applyBorder="0" applyAlignment="0" applyProtection="0"/>
    <xf numFmtId="0" fontId="28" fillId="28" borderId="0" applyNumberFormat="0" applyBorder="0" applyAlignment="0" applyProtection="0"/>
    <xf numFmtId="0" fontId="28" fillId="31" borderId="0" applyNumberFormat="0" applyBorder="0" applyAlignment="0" applyProtection="0"/>
    <xf numFmtId="0" fontId="28" fillId="34" borderId="0" applyNumberFormat="0" applyBorder="0" applyAlignment="0" applyProtection="0"/>
    <xf numFmtId="0" fontId="28" fillId="37" borderId="0" applyNumberFormat="0" applyBorder="0" applyAlignment="0" applyProtection="0"/>
    <xf numFmtId="0" fontId="28" fillId="40" borderId="0" applyNumberFormat="0" applyBorder="0" applyAlignment="0" applyProtection="0"/>
    <xf numFmtId="0" fontId="7" fillId="0" borderId="0"/>
    <xf numFmtId="0" fontId="33" fillId="0" borderId="0">
      <alignment horizontal="left"/>
    </xf>
    <xf numFmtId="0" fontId="1" fillId="0" borderId="0"/>
    <xf numFmtId="164" fontId="27" fillId="0" borderId="0" applyFont="0" applyFill="0" applyBorder="0" applyAlignment="0" applyProtection="0"/>
    <xf numFmtId="0" fontId="27" fillId="0" borderId="0"/>
    <xf numFmtId="0" fontId="27" fillId="23" borderId="0" applyNumberFormat="0" applyBorder="0" applyAlignment="0" applyProtection="0"/>
    <xf numFmtId="0" fontId="27" fillId="26" borderId="0" applyNumberFormat="0" applyBorder="0" applyAlignment="0" applyProtection="0"/>
    <xf numFmtId="0" fontId="27" fillId="29" borderId="0" applyNumberFormat="0" applyBorder="0" applyAlignment="0" applyProtection="0"/>
    <xf numFmtId="0" fontId="27" fillId="32" borderId="0" applyNumberFormat="0" applyBorder="0" applyAlignment="0" applyProtection="0"/>
    <xf numFmtId="0" fontId="27" fillId="35" borderId="0" applyNumberFormat="0" applyBorder="0" applyAlignment="0" applyProtection="0"/>
    <xf numFmtId="0" fontId="27" fillId="38" borderId="0" applyNumberFormat="0" applyBorder="0" applyAlignment="0" applyProtection="0"/>
    <xf numFmtId="0" fontId="27" fillId="24" borderId="0" applyNumberFormat="0" applyBorder="0" applyAlignment="0" applyProtection="0"/>
    <xf numFmtId="0" fontId="27" fillId="27" borderId="0" applyNumberFormat="0" applyBorder="0" applyAlignment="0" applyProtection="0"/>
    <xf numFmtId="0" fontId="27" fillId="30" borderId="0" applyNumberFormat="0" applyBorder="0" applyAlignment="0" applyProtection="0"/>
    <xf numFmtId="0" fontId="27" fillId="33" borderId="0" applyNumberFormat="0" applyBorder="0" applyAlignment="0" applyProtection="0"/>
    <xf numFmtId="0" fontId="27" fillId="36" borderId="0" applyNumberFormat="0" applyBorder="0" applyAlignment="0" applyProtection="0"/>
    <xf numFmtId="0" fontId="27" fillId="39" borderId="0" applyNumberFormat="0" applyBorder="0" applyAlignment="0" applyProtection="0"/>
    <xf numFmtId="164" fontId="27" fillId="0" borderId="0" applyFont="0" applyFill="0" applyBorder="0" applyAlignment="0" applyProtection="0"/>
    <xf numFmtId="0" fontId="27" fillId="0" borderId="0"/>
    <xf numFmtId="0" fontId="27" fillId="23" borderId="0" applyNumberFormat="0" applyBorder="0" applyAlignment="0" applyProtection="0"/>
    <xf numFmtId="0" fontId="27" fillId="26" borderId="0" applyNumberFormat="0" applyBorder="0" applyAlignment="0" applyProtection="0"/>
    <xf numFmtId="0" fontId="27" fillId="29" borderId="0" applyNumberFormat="0" applyBorder="0" applyAlignment="0" applyProtection="0"/>
    <xf numFmtId="0" fontId="27" fillId="32" borderId="0" applyNumberFormat="0" applyBorder="0" applyAlignment="0" applyProtection="0"/>
    <xf numFmtId="0" fontId="27" fillId="35" borderId="0" applyNumberFormat="0" applyBorder="0" applyAlignment="0" applyProtection="0"/>
    <xf numFmtId="0" fontId="27" fillId="38" borderId="0" applyNumberFormat="0" applyBorder="0" applyAlignment="0" applyProtection="0"/>
    <xf numFmtId="0" fontId="27" fillId="24" borderId="0" applyNumberFormat="0" applyBorder="0" applyAlignment="0" applyProtection="0"/>
    <xf numFmtId="0" fontId="27" fillId="27" borderId="0" applyNumberFormat="0" applyBorder="0" applyAlignment="0" applyProtection="0"/>
    <xf numFmtId="0" fontId="27" fillId="30" borderId="0" applyNumberFormat="0" applyBorder="0" applyAlignment="0" applyProtection="0"/>
    <xf numFmtId="0" fontId="27" fillId="33" borderId="0" applyNumberFormat="0" applyBorder="0" applyAlignment="0" applyProtection="0"/>
    <xf numFmtId="0" fontId="27" fillId="36" borderId="0" applyNumberFormat="0" applyBorder="0" applyAlignment="0" applyProtection="0"/>
    <xf numFmtId="0" fontId="27" fillId="39" borderId="0" applyNumberFormat="0" applyBorder="0" applyAlignment="0" applyProtection="0"/>
    <xf numFmtId="0" fontId="27" fillId="36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29" borderId="0" applyNumberFormat="0" applyBorder="0" applyAlignment="0" applyProtection="0"/>
    <xf numFmtId="0" fontId="27" fillId="33" borderId="0" applyNumberFormat="0" applyBorder="0" applyAlignment="0" applyProtection="0"/>
    <xf numFmtId="0" fontId="27" fillId="36" borderId="0" applyNumberFormat="0" applyBorder="0" applyAlignment="0" applyProtection="0"/>
    <xf numFmtId="0" fontId="27" fillId="33" borderId="0" applyNumberFormat="0" applyBorder="0" applyAlignment="0" applyProtection="0"/>
    <xf numFmtId="0" fontId="27" fillId="29" borderId="0" applyNumberFormat="0" applyBorder="0" applyAlignment="0" applyProtection="0"/>
    <xf numFmtId="0" fontId="27" fillId="30" borderId="0" applyNumberFormat="0" applyBorder="0" applyAlignment="0" applyProtection="0"/>
    <xf numFmtId="0" fontId="27" fillId="27" borderId="0" applyNumberFormat="0" applyBorder="0" applyAlignment="0" applyProtection="0"/>
    <xf numFmtId="0" fontId="27" fillId="24" borderId="0" applyNumberFormat="0" applyBorder="0" applyAlignment="0" applyProtection="0"/>
    <xf numFmtId="0" fontId="27" fillId="38" borderId="0" applyNumberFormat="0" applyBorder="0" applyAlignment="0" applyProtection="0"/>
    <xf numFmtId="0" fontId="27" fillId="35" borderId="0" applyNumberFormat="0" applyBorder="0" applyAlignment="0" applyProtection="0"/>
    <xf numFmtId="0" fontId="27" fillId="32" borderId="0" applyNumberFormat="0" applyBorder="0" applyAlignment="0" applyProtection="0"/>
    <xf numFmtId="0" fontId="27" fillId="26" borderId="0" applyNumberFormat="0" applyBorder="0" applyAlignment="0" applyProtection="0"/>
    <xf numFmtId="0" fontId="27" fillId="23" borderId="0" applyNumberFormat="0" applyBorder="0" applyAlignment="0" applyProtection="0"/>
    <xf numFmtId="0" fontId="27" fillId="0" borderId="0"/>
    <xf numFmtId="164" fontId="27" fillId="0" borderId="0" applyFont="0" applyFill="0" applyBorder="0" applyAlignment="0" applyProtection="0"/>
    <xf numFmtId="0" fontId="27" fillId="30" borderId="0" applyNumberFormat="0" applyBorder="0" applyAlignment="0" applyProtection="0"/>
    <xf numFmtId="0" fontId="27" fillId="27" borderId="0" applyNumberFormat="0" applyBorder="0" applyAlignment="0" applyProtection="0"/>
    <xf numFmtId="0" fontId="27" fillId="24" borderId="0" applyNumberFormat="0" applyBorder="0" applyAlignment="0" applyProtection="0"/>
    <xf numFmtId="0" fontId="27" fillId="38" borderId="0" applyNumberFormat="0" applyBorder="0" applyAlignment="0" applyProtection="0"/>
    <xf numFmtId="0" fontId="27" fillId="35" borderId="0" applyNumberFormat="0" applyBorder="0" applyAlignment="0" applyProtection="0"/>
    <xf numFmtId="0" fontId="27" fillId="32" borderId="0" applyNumberFormat="0" applyBorder="0" applyAlignment="0" applyProtection="0"/>
    <xf numFmtId="0" fontId="27" fillId="26" borderId="0" applyNumberFormat="0" applyBorder="0" applyAlignment="0" applyProtection="0"/>
    <xf numFmtId="0" fontId="27" fillId="23" borderId="0" applyNumberFormat="0" applyBorder="0" applyAlignment="0" applyProtection="0"/>
    <xf numFmtId="0" fontId="27" fillId="0" borderId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</cellStyleXfs>
  <cellXfs count="1436">
    <xf numFmtId="0" fontId="0" fillId="0" borderId="0" xfId="0"/>
    <xf numFmtId="0" fontId="0" fillId="0" borderId="0" xfId="0" applyFill="1"/>
    <xf numFmtId="0" fontId="7" fillId="0" borderId="0" xfId="0" applyFont="1" applyBorder="1"/>
    <xf numFmtId="0" fontId="7" fillId="0" borderId="0" xfId="0" applyFont="1" applyFill="1" applyBorder="1"/>
    <xf numFmtId="166" fontId="12" fillId="10" borderId="22" xfId="0" applyNumberFormat="1" applyFont="1" applyFill="1" applyBorder="1" applyAlignment="1">
      <alignment horizontal="right" vertical="center" indent="1"/>
    </xf>
    <xf numFmtId="166" fontId="12" fillId="10" borderId="27" xfId="0" applyNumberFormat="1" applyFont="1" applyFill="1" applyBorder="1" applyAlignment="1">
      <alignment horizontal="right" vertical="center" indent="1"/>
    </xf>
    <xf numFmtId="3" fontId="15" fillId="0" borderId="0" xfId="0" applyNumberFormat="1" applyFont="1" applyFill="1" applyBorder="1"/>
    <xf numFmtId="0" fontId="15" fillId="0" borderId="0" xfId="0" applyFont="1" applyBorder="1"/>
    <xf numFmtId="3" fontId="12" fillId="8" borderId="28" xfId="0" applyNumberFormat="1" applyFont="1" applyFill="1" applyBorder="1" applyAlignment="1">
      <alignment horizontal="right" vertical="center" indent="1"/>
    </xf>
    <xf numFmtId="3" fontId="12" fillId="8" borderId="15" xfId="0" applyNumberFormat="1" applyFont="1" applyFill="1" applyBorder="1" applyAlignment="1">
      <alignment horizontal="right" vertical="center" indent="1"/>
    </xf>
    <xf numFmtId="0" fontId="16" fillId="0" borderId="0" xfId="0" applyFont="1" applyBorder="1" applyProtection="1">
      <protection locked="0" hidden="1"/>
    </xf>
    <xf numFmtId="4" fontId="16" fillId="0" borderId="0" xfId="0" applyNumberFormat="1" applyFont="1" applyFill="1" applyBorder="1" applyProtection="1">
      <protection locked="0" hidden="1"/>
    </xf>
    <xf numFmtId="0" fontId="13" fillId="0" borderId="0" xfId="0" applyFont="1" applyFill="1" applyBorder="1" applyProtection="1">
      <protection locked="0" hidden="1"/>
    </xf>
    <xf numFmtId="166" fontId="17" fillId="14" borderId="8" xfId="0" applyNumberFormat="1" applyFont="1" applyFill="1" applyBorder="1" applyAlignment="1">
      <alignment horizontal="right" vertical="center" indent="1"/>
    </xf>
    <xf numFmtId="166" fontId="17" fillId="14" borderId="2" xfId="0" applyNumberFormat="1" applyFont="1" applyFill="1" applyBorder="1" applyAlignment="1">
      <alignment horizontal="right" vertical="center" indent="1"/>
    </xf>
    <xf numFmtId="165" fontId="17" fillId="14" borderId="8" xfId="0" applyNumberFormat="1" applyFont="1" applyFill="1" applyBorder="1" applyAlignment="1">
      <alignment horizontal="right" vertical="center" indent="1"/>
    </xf>
    <xf numFmtId="165" fontId="17" fillId="14" borderId="4" xfId="0" applyNumberFormat="1" applyFont="1" applyFill="1" applyBorder="1" applyAlignment="1">
      <alignment horizontal="right" vertical="center" indent="1"/>
    </xf>
    <xf numFmtId="4" fontId="12" fillId="8" borderId="8" xfId="0" applyNumberFormat="1" applyFont="1" applyFill="1" applyBorder="1" applyAlignment="1">
      <alignment horizontal="right" vertical="center" indent="1"/>
    </xf>
    <xf numFmtId="4" fontId="12" fillId="8" borderId="9" xfId="0" applyNumberFormat="1" applyFont="1" applyFill="1" applyBorder="1" applyAlignment="1">
      <alignment horizontal="right" vertical="center" indent="1"/>
    </xf>
    <xf numFmtId="4" fontId="12" fillId="8" borderId="10" xfId="0" applyNumberFormat="1" applyFont="1" applyFill="1" applyBorder="1" applyAlignment="1">
      <alignment horizontal="right" vertical="center" indent="1"/>
    </xf>
    <xf numFmtId="4" fontId="12" fillId="8" borderId="12" xfId="0" applyNumberFormat="1" applyFont="1" applyFill="1" applyBorder="1" applyAlignment="1">
      <alignment horizontal="right" vertical="center" indent="1"/>
    </xf>
    <xf numFmtId="4" fontId="12" fillId="8" borderId="4" xfId="0" applyNumberFormat="1" applyFont="1" applyFill="1" applyBorder="1" applyAlignment="1">
      <alignment horizontal="right" vertical="center" indent="1"/>
    </xf>
    <xf numFmtId="4" fontId="12" fillId="8" borderId="5" xfId="0" applyNumberFormat="1" applyFont="1" applyFill="1" applyBorder="1" applyAlignment="1">
      <alignment horizontal="right" vertical="center" indent="1"/>
    </xf>
    <xf numFmtId="4" fontId="11" fillId="18" borderId="20" xfId="0" applyNumberFormat="1" applyFont="1" applyFill="1" applyBorder="1" applyAlignment="1">
      <alignment horizontal="center" vertical="center" wrapText="1"/>
    </xf>
    <xf numFmtId="4" fontId="11" fillId="15" borderId="20" xfId="0" applyNumberFormat="1" applyFont="1" applyFill="1" applyBorder="1" applyAlignment="1">
      <alignment horizontal="center" vertical="center" wrapText="1"/>
    </xf>
    <xf numFmtId="4" fontId="11" fillId="17" borderId="20" xfId="0" applyNumberFormat="1" applyFont="1" applyFill="1" applyBorder="1" applyAlignment="1">
      <alignment horizontal="center" vertical="center" wrapText="1"/>
    </xf>
    <xf numFmtId="4" fontId="11" fillId="4" borderId="20" xfId="0" applyNumberFormat="1" applyFont="1" applyFill="1" applyBorder="1" applyAlignment="1">
      <alignment horizontal="center" vertical="center" wrapText="1"/>
    </xf>
    <xf numFmtId="4" fontId="11" fillId="19" borderId="20" xfId="0" applyNumberFormat="1" applyFont="1" applyFill="1" applyBorder="1" applyAlignment="1">
      <alignment horizontal="center" vertical="center" wrapText="1"/>
    </xf>
    <xf numFmtId="4" fontId="11" fillId="14" borderId="19" xfId="0" applyNumberFormat="1" applyFont="1" applyFill="1" applyBorder="1" applyAlignment="1">
      <alignment horizontal="center" vertical="center" wrapText="1"/>
    </xf>
    <xf numFmtId="4" fontId="11" fillId="10" borderId="20" xfId="0" applyNumberFormat="1" applyFont="1" applyFill="1" applyBorder="1" applyAlignment="1">
      <alignment horizontal="center" vertical="center" wrapText="1"/>
    </xf>
    <xf numFmtId="4" fontId="11" fillId="11" borderId="19" xfId="0" applyNumberFormat="1" applyFont="1" applyFill="1" applyBorder="1" applyAlignment="1">
      <alignment horizontal="right" vertical="center" wrapText="1" indent="1"/>
    </xf>
    <xf numFmtId="4" fontId="11" fillId="11" borderId="21" xfId="0" applyNumberFormat="1" applyFont="1" applyFill="1" applyBorder="1" applyAlignment="1">
      <alignment horizontal="right" vertical="center" wrapText="1" indent="1"/>
    </xf>
    <xf numFmtId="4" fontId="11" fillId="11" borderId="26" xfId="0" applyNumberFormat="1" applyFont="1" applyFill="1" applyBorder="1" applyAlignment="1">
      <alignment horizontal="right" vertical="center" wrapText="1" indent="1"/>
    </xf>
    <xf numFmtId="4" fontId="11" fillId="11" borderId="32" xfId="0" applyNumberFormat="1" applyFont="1" applyFill="1" applyBorder="1" applyAlignment="1">
      <alignment horizontal="right" vertical="center" wrapText="1" indent="1"/>
    </xf>
    <xf numFmtId="4" fontId="11" fillId="11" borderId="33" xfId="0" applyNumberFormat="1" applyFont="1" applyFill="1" applyBorder="1" applyAlignment="1">
      <alignment horizontal="right" vertical="center" wrapText="1" indent="1"/>
    </xf>
    <xf numFmtId="4" fontId="11" fillId="10" borderId="45" xfId="0" applyNumberFormat="1" applyFont="1" applyFill="1" applyBorder="1" applyAlignment="1">
      <alignment horizontal="center" vertical="center" wrapText="1"/>
    </xf>
    <xf numFmtId="0" fontId="18" fillId="0" borderId="0" xfId="0" applyFont="1" applyFill="1" applyBorder="1" applyProtection="1">
      <protection locked="0" hidden="1"/>
    </xf>
    <xf numFmtId="4" fontId="11" fillId="11" borderId="48" xfId="0" applyNumberFormat="1" applyFont="1" applyFill="1" applyBorder="1" applyAlignment="1">
      <alignment horizontal="right" vertical="center" wrapText="1" indent="1"/>
    </xf>
    <xf numFmtId="3" fontId="19" fillId="0" borderId="39" xfId="0" applyNumberFormat="1" applyFont="1" applyFill="1" applyBorder="1" applyAlignment="1">
      <alignment horizontal="right" vertical="center" indent="1"/>
    </xf>
    <xf numFmtId="3" fontId="19" fillId="0" borderId="39" xfId="0" applyNumberFormat="1" applyFont="1" applyFill="1" applyBorder="1" applyAlignment="1" applyProtection="1">
      <alignment horizontal="right" vertical="center" indent="1"/>
    </xf>
    <xf numFmtId="3" fontId="12" fillId="8" borderId="28" xfId="0" applyNumberFormat="1" applyFont="1" applyFill="1" applyBorder="1" applyAlignment="1">
      <alignment horizontal="right" vertical="center" indent="1"/>
    </xf>
    <xf numFmtId="0" fontId="16" fillId="0" borderId="0" xfId="0" applyFont="1" applyFill="1" applyBorder="1" applyProtection="1">
      <protection locked="0" hidden="1"/>
    </xf>
    <xf numFmtId="0" fontId="7" fillId="0" borderId="0" xfId="0" applyFont="1" applyBorder="1"/>
    <xf numFmtId="3" fontId="15" fillId="0" borderId="0" xfId="0" applyNumberFormat="1" applyFont="1" applyFill="1" applyBorder="1"/>
    <xf numFmtId="4" fontId="16" fillId="0" borderId="0" xfId="0" applyNumberFormat="1" applyFont="1" applyFill="1" applyBorder="1" applyProtection="1">
      <protection locked="0" hidden="1"/>
    </xf>
    <xf numFmtId="0" fontId="13" fillId="0" borderId="0" xfId="0" applyFont="1" applyFill="1" applyBorder="1" applyProtection="1">
      <protection locked="0" hidden="1"/>
    </xf>
    <xf numFmtId="165" fontId="17" fillId="14" borderId="2" xfId="0" applyNumberFormat="1" applyFont="1" applyFill="1" applyBorder="1" applyAlignment="1">
      <alignment horizontal="right" vertical="center" indent="1"/>
    </xf>
    <xf numFmtId="4" fontId="12" fillId="10" borderId="16" xfId="0" applyNumberFormat="1" applyFont="1" applyFill="1" applyBorder="1" applyAlignment="1" applyProtection="1">
      <alignment horizontal="right" vertical="center" indent="1"/>
    </xf>
    <xf numFmtId="3" fontId="19" fillId="0" borderId="39" xfId="0" applyNumberFormat="1" applyFont="1" applyFill="1" applyBorder="1" applyAlignment="1" applyProtection="1">
      <alignment horizontal="right" vertical="center" indent="1"/>
    </xf>
    <xf numFmtId="166" fontId="12" fillId="10" borderId="23" xfId="0" applyNumberFormat="1" applyFont="1" applyFill="1" applyBorder="1" applyAlignment="1">
      <alignment horizontal="right" vertical="center" indent="1"/>
    </xf>
    <xf numFmtId="3" fontId="12" fillId="8" borderId="29" xfId="0" applyNumberFormat="1" applyFont="1" applyFill="1" applyBorder="1" applyAlignment="1">
      <alignment horizontal="right" vertical="center" indent="1"/>
    </xf>
    <xf numFmtId="4" fontId="12" fillId="8" borderId="2" xfId="0" applyNumberFormat="1" applyFont="1" applyFill="1" applyBorder="1" applyAlignment="1">
      <alignment horizontal="right" vertical="center" indent="1"/>
    </xf>
    <xf numFmtId="4" fontId="12" fillId="8" borderId="11" xfId="0" applyNumberFormat="1" applyFont="1" applyFill="1" applyBorder="1" applyAlignment="1">
      <alignment horizontal="right" vertical="center" indent="1"/>
    </xf>
    <xf numFmtId="4" fontId="11" fillId="14" borderId="20" xfId="0" applyNumberFormat="1" applyFont="1" applyFill="1" applyBorder="1" applyAlignment="1">
      <alignment horizontal="center" vertical="center" wrapText="1"/>
    </xf>
    <xf numFmtId="4" fontId="11" fillId="2" borderId="20" xfId="0" applyNumberFormat="1" applyFont="1" applyFill="1" applyBorder="1" applyAlignment="1">
      <alignment horizontal="center" vertical="center" wrapText="1"/>
    </xf>
    <xf numFmtId="4" fontId="11" fillId="11" borderId="20" xfId="0" applyNumberFormat="1" applyFont="1" applyFill="1" applyBorder="1" applyAlignment="1">
      <alignment horizontal="right" vertical="center" wrapText="1" indent="1"/>
    </xf>
    <xf numFmtId="3" fontId="12" fillId="12" borderId="32" xfId="0" applyNumberFormat="1" applyFont="1" applyFill="1" applyBorder="1" applyAlignment="1">
      <alignment horizontal="right" vertical="center" indent="1"/>
    </xf>
    <xf numFmtId="165" fontId="17" fillId="14" borderId="55" xfId="0" applyNumberFormat="1" applyFont="1" applyFill="1" applyBorder="1" applyAlignment="1">
      <alignment horizontal="right" vertical="center" indent="1"/>
    </xf>
    <xf numFmtId="3" fontId="17" fillId="8" borderId="19" xfId="0" applyNumberFormat="1" applyFont="1" applyFill="1" applyBorder="1" applyAlignment="1">
      <alignment horizontal="right" vertical="center" indent="1"/>
    </xf>
    <xf numFmtId="3" fontId="17" fillId="8" borderId="20" xfId="0" applyNumberFormat="1" applyFont="1" applyFill="1" applyBorder="1" applyAlignment="1">
      <alignment horizontal="right" vertical="center" indent="1"/>
    </xf>
    <xf numFmtId="3" fontId="17" fillId="8" borderId="21" xfId="0" applyNumberFormat="1" applyFont="1" applyFill="1" applyBorder="1" applyAlignment="1">
      <alignment horizontal="right" vertical="center" indent="1"/>
    </xf>
    <xf numFmtId="3" fontId="17" fillId="8" borderId="26" xfId="0" applyNumberFormat="1" applyFont="1" applyFill="1" applyBorder="1" applyAlignment="1">
      <alignment horizontal="right" vertical="center" indent="1"/>
    </xf>
    <xf numFmtId="3" fontId="17" fillId="8" borderId="33" xfId="0" applyNumberFormat="1" applyFont="1" applyFill="1" applyBorder="1" applyAlignment="1">
      <alignment horizontal="right" vertical="center" indent="1"/>
    </xf>
    <xf numFmtId="3" fontId="17" fillId="8" borderId="48" xfId="0" applyNumberFormat="1" applyFont="1" applyFill="1" applyBorder="1" applyAlignment="1">
      <alignment horizontal="right" vertical="center" indent="1"/>
    </xf>
    <xf numFmtId="3" fontId="17" fillId="8" borderId="45" xfId="0" applyNumberFormat="1" applyFont="1" applyFill="1" applyBorder="1" applyAlignment="1">
      <alignment horizontal="right" vertical="center" indent="1"/>
    </xf>
    <xf numFmtId="3" fontId="12" fillId="0" borderId="40" xfId="0" applyNumberFormat="1" applyFont="1" applyFill="1" applyBorder="1" applyAlignment="1">
      <alignment horizontal="right" vertical="center" indent="1"/>
    </xf>
    <xf numFmtId="3" fontId="12" fillId="8" borderId="35" xfId="0" applyNumberFormat="1" applyFont="1" applyFill="1" applyBorder="1" applyAlignment="1">
      <alignment horizontal="right" vertical="center" indent="1"/>
    </xf>
    <xf numFmtId="3" fontId="12" fillId="8" borderId="36" xfId="0" applyNumberFormat="1" applyFont="1" applyFill="1" applyBorder="1" applyAlignment="1">
      <alignment horizontal="right" vertical="center" indent="1"/>
    </xf>
    <xf numFmtId="3" fontId="12" fillId="8" borderId="37" xfId="0" applyNumberFormat="1" applyFont="1" applyFill="1" applyBorder="1" applyAlignment="1">
      <alignment horizontal="right" vertical="center" indent="1"/>
    </xf>
    <xf numFmtId="3" fontId="12" fillId="8" borderId="34" xfId="0" applyNumberFormat="1" applyFont="1" applyFill="1" applyBorder="1" applyAlignment="1">
      <alignment horizontal="right" vertical="center" indent="1"/>
    </xf>
    <xf numFmtId="3" fontId="12" fillId="8" borderId="44" xfId="0" applyNumberFormat="1" applyFont="1" applyFill="1" applyBorder="1" applyAlignment="1">
      <alignment horizontal="right" vertical="center" indent="1"/>
    </xf>
    <xf numFmtId="3" fontId="12" fillId="8" borderId="49" xfId="0" applyNumberFormat="1" applyFont="1" applyFill="1" applyBorder="1" applyAlignment="1">
      <alignment horizontal="right" vertical="center" indent="1"/>
    </xf>
    <xf numFmtId="3" fontId="12" fillId="8" borderId="59" xfId="0" applyNumberFormat="1" applyFont="1" applyFill="1" applyBorder="1" applyAlignment="1">
      <alignment horizontal="right" vertical="center" indent="1"/>
    </xf>
    <xf numFmtId="166" fontId="12" fillId="0" borderId="40" xfId="0" applyNumberFormat="1" applyFont="1" applyFill="1" applyBorder="1" applyAlignment="1">
      <alignment horizontal="right" vertical="center" indent="1"/>
    </xf>
    <xf numFmtId="3" fontId="12" fillId="5" borderId="16" xfId="0" applyNumberFormat="1" applyFont="1" applyFill="1" applyBorder="1" applyAlignment="1">
      <alignment horizontal="right" vertical="center" indent="1"/>
    </xf>
    <xf numFmtId="3" fontId="12" fillId="5" borderId="17" xfId="0" applyNumberFormat="1" applyFont="1" applyFill="1" applyBorder="1" applyAlignment="1">
      <alignment horizontal="right" vertical="center" indent="1"/>
    </xf>
    <xf numFmtId="3" fontId="12" fillId="5" borderId="47" xfId="0" applyNumberFormat="1" applyFont="1" applyFill="1" applyBorder="1" applyAlignment="1">
      <alignment horizontal="right" vertical="center" indent="1"/>
    </xf>
    <xf numFmtId="3" fontId="12" fillId="5" borderId="18" xfId="0" applyNumberFormat="1" applyFont="1" applyFill="1" applyBorder="1" applyAlignment="1">
      <alignment horizontal="right" vertical="center" indent="1"/>
    </xf>
    <xf numFmtId="3" fontId="12" fillId="5" borderId="43" xfId="0" applyNumberFormat="1" applyFont="1" applyFill="1" applyBorder="1" applyAlignment="1">
      <alignment horizontal="right" vertical="center" indent="1"/>
    </xf>
    <xf numFmtId="3" fontId="12" fillId="5" borderId="67" xfId="0" applyNumberFormat="1" applyFont="1" applyFill="1" applyBorder="1" applyAlignment="1">
      <alignment horizontal="right" vertical="center" indent="1"/>
    </xf>
    <xf numFmtId="3" fontId="17" fillId="5" borderId="19" xfId="0" applyNumberFormat="1" applyFont="1" applyFill="1" applyBorder="1" applyAlignment="1">
      <alignment horizontal="right" vertical="center" indent="1"/>
    </xf>
    <xf numFmtId="3" fontId="17" fillId="5" borderId="20" xfId="0" applyNumberFormat="1" applyFont="1" applyFill="1" applyBorder="1" applyAlignment="1">
      <alignment horizontal="right" vertical="center" indent="1"/>
    </xf>
    <xf numFmtId="3" fontId="17" fillId="5" borderId="48" xfId="0" applyNumberFormat="1" applyFont="1" applyFill="1" applyBorder="1" applyAlignment="1">
      <alignment horizontal="right" vertical="center" indent="1"/>
    </xf>
    <xf numFmtId="3" fontId="17" fillId="5" borderId="21" xfId="0" applyNumberFormat="1" applyFont="1" applyFill="1" applyBorder="1" applyAlignment="1">
      <alignment horizontal="right" vertical="center" indent="1"/>
    </xf>
    <xf numFmtId="3" fontId="17" fillId="5" borderId="33" xfId="0" applyNumberFormat="1" applyFont="1" applyFill="1" applyBorder="1" applyAlignment="1">
      <alignment horizontal="right" vertical="center" indent="1"/>
    </xf>
    <xf numFmtId="3" fontId="17" fillId="5" borderId="32" xfId="0" applyNumberFormat="1" applyFont="1" applyFill="1" applyBorder="1" applyAlignment="1">
      <alignment horizontal="right" vertical="center" indent="1"/>
    </xf>
    <xf numFmtId="3" fontId="17" fillId="5" borderId="68" xfId="0" applyNumberFormat="1" applyFont="1" applyFill="1" applyBorder="1" applyAlignment="1">
      <alignment horizontal="right" vertical="center" indent="1"/>
    </xf>
    <xf numFmtId="4" fontId="12" fillId="10" borderId="17" xfId="0" applyNumberFormat="1" applyFont="1" applyFill="1" applyBorder="1" applyAlignment="1" applyProtection="1">
      <alignment horizontal="right" vertical="center" indent="1"/>
    </xf>
    <xf numFmtId="4" fontId="17" fillId="10" borderId="19" xfId="0" applyNumberFormat="1" applyFont="1" applyFill="1" applyBorder="1" applyAlignment="1" applyProtection="1">
      <alignment horizontal="right" vertical="center" indent="1"/>
    </xf>
    <xf numFmtId="4" fontId="17" fillId="10" borderId="20" xfId="0" applyNumberFormat="1" applyFont="1" applyFill="1" applyBorder="1" applyAlignment="1" applyProtection="1">
      <alignment horizontal="right" vertical="center" indent="1"/>
    </xf>
    <xf numFmtId="4" fontId="17" fillId="10" borderId="20" xfId="0" applyNumberFormat="1" applyFont="1" applyFill="1" applyBorder="1" applyAlignment="1">
      <alignment horizontal="right" vertical="center" indent="1"/>
    </xf>
    <xf numFmtId="4" fontId="14" fillId="10" borderId="19" xfId="0" applyNumberFormat="1" applyFont="1" applyFill="1" applyBorder="1" applyAlignment="1">
      <alignment horizontal="right" vertical="center" indent="1"/>
    </xf>
    <xf numFmtId="4" fontId="14" fillId="10" borderId="20" xfId="0" applyNumberFormat="1" applyFont="1" applyFill="1" applyBorder="1" applyAlignment="1">
      <alignment horizontal="right" vertical="center" indent="1"/>
    </xf>
    <xf numFmtId="4" fontId="16" fillId="0" borderId="0" xfId="0" applyNumberFormat="1" applyFont="1" applyFill="1" applyBorder="1" applyAlignment="1" applyProtection="1">
      <alignment horizontal="center"/>
      <protection locked="0" hidden="1"/>
    </xf>
    <xf numFmtId="3" fontId="19" fillId="0" borderId="0" xfId="0" applyNumberFormat="1" applyFont="1" applyFill="1" applyBorder="1" applyAlignment="1">
      <alignment horizontal="right" vertical="center" indent="1"/>
    </xf>
    <xf numFmtId="4" fontId="12" fillId="0" borderId="78" xfId="0" applyNumberFormat="1" applyFont="1" applyFill="1" applyBorder="1" applyAlignment="1">
      <alignment horizontal="center" vertical="center" wrapText="1"/>
    </xf>
    <xf numFmtId="167" fontId="12" fillId="0" borderId="78" xfId="0" applyNumberFormat="1" applyFont="1" applyFill="1" applyBorder="1" applyAlignment="1">
      <alignment horizontal="center" vertical="center" wrapText="1"/>
    </xf>
    <xf numFmtId="3" fontId="12" fillId="0" borderId="40" xfId="0" applyNumberFormat="1" applyFont="1" applyFill="1" applyBorder="1" applyAlignment="1" applyProtection="1">
      <alignment horizontal="right" vertical="center" indent="1"/>
    </xf>
    <xf numFmtId="3" fontId="12" fillId="7" borderId="6" xfId="0" applyNumberFormat="1" applyFont="1" applyFill="1" applyBorder="1" applyAlignment="1">
      <alignment horizontal="right" vertical="center" indent="1"/>
    </xf>
    <xf numFmtId="3" fontId="12" fillId="7" borderId="50" xfId="0" applyNumberFormat="1" applyFont="1" applyFill="1" applyBorder="1" applyAlignment="1">
      <alignment horizontal="right" vertical="center" indent="1"/>
    </xf>
    <xf numFmtId="3" fontId="12" fillId="7" borderId="54" xfId="0" applyNumberFormat="1" applyFont="1" applyFill="1" applyBorder="1" applyAlignment="1">
      <alignment horizontal="right" vertical="center" indent="1"/>
    </xf>
    <xf numFmtId="3" fontId="12" fillId="7" borderId="3" xfId="0" applyNumberFormat="1" applyFont="1" applyFill="1" applyBorder="1" applyAlignment="1">
      <alignment horizontal="right" vertical="center" indent="1"/>
    </xf>
    <xf numFmtId="3" fontId="17" fillId="7" borderId="8" xfId="0" applyNumberFormat="1" applyFont="1" applyFill="1" applyBorder="1" applyAlignment="1" applyProtection="1">
      <alignment horizontal="right" vertical="center" indent="1"/>
    </xf>
    <xf numFmtId="3" fontId="17" fillId="7" borderId="2" xfId="0" applyNumberFormat="1" applyFont="1" applyFill="1" applyBorder="1" applyAlignment="1" applyProtection="1">
      <alignment horizontal="right" vertical="center" indent="1"/>
    </xf>
    <xf numFmtId="3" fontId="17" fillId="7" borderId="55" xfId="0" applyNumberFormat="1" applyFont="1" applyFill="1" applyBorder="1" applyAlignment="1" applyProtection="1">
      <alignment horizontal="right" vertical="center" indent="1"/>
    </xf>
    <xf numFmtId="166" fontId="17" fillId="14" borderId="84" xfId="0" applyNumberFormat="1" applyFont="1" applyFill="1" applyBorder="1" applyAlignment="1">
      <alignment horizontal="right" vertical="center" indent="1"/>
    </xf>
    <xf numFmtId="166" fontId="17" fillId="14" borderId="85" xfId="0" applyNumberFormat="1" applyFont="1" applyFill="1" applyBorder="1" applyAlignment="1">
      <alignment horizontal="right" vertical="center" indent="1"/>
    </xf>
    <xf numFmtId="166" fontId="17" fillId="14" borderId="86" xfId="0" applyNumberFormat="1" applyFont="1" applyFill="1" applyBorder="1" applyAlignment="1">
      <alignment horizontal="right" vertical="center" indent="1"/>
    </xf>
    <xf numFmtId="166" fontId="17" fillId="14" borderId="83" xfId="0" applyNumberFormat="1" applyFont="1" applyFill="1" applyBorder="1" applyAlignment="1">
      <alignment horizontal="right" vertical="center" indent="1"/>
    </xf>
    <xf numFmtId="3" fontId="12" fillId="6" borderId="84" xfId="0" applyNumberFormat="1" applyFont="1" applyFill="1" applyBorder="1" applyAlignment="1">
      <alignment horizontal="right" vertical="center" indent="1"/>
    </xf>
    <xf numFmtId="3" fontId="12" fillId="6" borderId="85" xfId="0" applyNumberFormat="1" applyFont="1" applyFill="1" applyBorder="1" applyAlignment="1">
      <alignment horizontal="right" vertical="center" indent="1"/>
    </xf>
    <xf numFmtId="3" fontId="12" fillId="6" borderId="86" xfId="0" applyNumberFormat="1" applyFont="1" applyFill="1" applyBorder="1" applyAlignment="1">
      <alignment horizontal="right" vertical="center" indent="1"/>
    </xf>
    <xf numFmtId="3" fontId="12" fillId="6" borderId="83" xfId="0" applyNumberFormat="1" applyFont="1" applyFill="1" applyBorder="1" applyAlignment="1">
      <alignment horizontal="right" vertical="center" indent="1"/>
    </xf>
    <xf numFmtId="3" fontId="17" fillId="6" borderId="4" xfId="0" applyNumberFormat="1" applyFont="1" applyFill="1" applyBorder="1" applyAlignment="1">
      <alignment horizontal="right" vertical="center" indent="1"/>
    </xf>
    <xf numFmtId="3" fontId="12" fillId="21" borderId="84" xfId="0" applyNumberFormat="1" applyFont="1" applyFill="1" applyBorder="1" applyAlignment="1">
      <alignment horizontal="right" vertical="center" indent="1"/>
    </xf>
    <xf numFmtId="3" fontId="12" fillId="21" borderId="85" xfId="0" applyNumberFormat="1" applyFont="1" applyFill="1" applyBorder="1" applyAlignment="1">
      <alignment horizontal="right" vertical="center" indent="1"/>
    </xf>
    <xf numFmtId="3" fontId="12" fillId="21" borderId="86" xfId="0" applyNumberFormat="1" applyFont="1" applyFill="1" applyBorder="1" applyAlignment="1">
      <alignment horizontal="right" vertical="center" indent="1"/>
    </xf>
    <xf numFmtId="3" fontId="12" fillId="21" borderId="83" xfId="0" applyNumberFormat="1" applyFont="1" applyFill="1" applyBorder="1" applyAlignment="1">
      <alignment horizontal="right" vertical="center" indent="1"/>
    </xf>
    <xf numFmtId="3" fontId="12" fillId="21" borderId="8" xfId="0" applyNumberFormat="1" applyFont="1" applyFill="1" applyBorder="1" applyAlignment="1">
      <alignment horizontal="right" vertical="center" indent="1"/>
    </xf>
    <xf numFmtId="3" fontId="12" fillId="21" borderId="2" xfId="0" applyNumberFormat="1" applyFont="1" applyFill="1" applyBorder="1" applyAlignment="1">
      <alignment horizontal="right" vertical="center" indent="1"/>
    </xf>
    <xf numFmtId="3" fontId="12" fillId="21" borderId="55" xfId="0" applyNumberFormat="1" applyFont="1" applyFill="1" applyBorder="1" applyAlignment="1">
      <alignment horizontal="right" vertical="center" indent="1"/>
    </xf>
    <xf numFmtId="3" fontId="12" fillId="21" borderId="4" xfId="0" applyNumberFormat="1" applyFont="1" applyFill="1" applyBorder="1" applyAlignment="1">
      <alignment horizontal="right" vertical="center" indent="1"/>
    </xf>
    <xf numFmtId="3" fontId="12" fillId="21" borderId="88" xfId="0" applyNumberFormat="1" applyFont="1" applyFill="1" applyBorder="1" applyAlignment="1">
      <alignment horizontal="right" vertical="center" indent="1"/>
    </xf>
    <xf numFmtId="3" fontId="12" fillId="21" borderId="89" xfId="0" applyNumberFormat="1" applyFont="1" applyFill="1" applyBorder="1" applyAlignment="1">
      <alignment horizontal="right" vertical="center" indent="1"/>
    </xf>
    <xf numFmtId="3" fontId="12" fillId="21" borderId="90" xfId="0" applyNumberFormat="1" applyFont="1" applyFill="1" applyBorder="1" applyAlignment="1">
      <alignment horizontal="right" vertical="center" indent="1"/>
    </xf>
    <xf numFmtId="3" fontId="12" fillId="21" borderId="91" xfId="0" applyNumberFormat="1" applyFont="1" applyFill="1" applyBorder="1" applyAlignment="1">
      <alignment horizontal="right" vertical="center" indent="1"/>
    </xf>
    <xf numFmtId="3" fontId="17" fillId="5" borderId="22" xfId="0" applyNumberFormat="1" applyFont="1" applyFill="1" applyBorder="1" applyAlignment="1">
      <alignment horizontal="right" vertical="center" indent="1"/>
    </xf>
    <xf numFmtId="3" fontId="17" fillId="5" borderId="23" xfId="0" applyNumberFormat="1" applyFont="1" applyFill="1" applyBorder="1" applyAlignment="1">
      <alignment horizontal="right" vertical="center" indent="1"/>
    </xf>
    <xf numFmtId="3" fontId="17" fillId="5" borderId="57" xfId="0" applyNumberFormat="1" applyFont="1" applyFill="1" applyBorder="1" applyAlignment="1">
      <alignment horizontal="right" vertical="center" indent="1"/>
    </xf>
    <xf numFmtId="3" fontId="17" fillId="5" borderId="24" xfId="0" applyNumberFormat="1" applyFont="1" applyFill="1" applyBorder="1" applyAlignment="1">
      <alignment horizontal="right" vertical="center" indent="1"/>
    </xf>
    <xf numFmtId="3" fontId="17" fillId="5" borderId="56" xfId="0" applyNumberFormat="1" applyFont="1" applyFill="1" applyBorder="1" applyAlignment="1">
      <alignment horizontal="right" vertical="center" indent="1"/>
    </xf>
    <xf numFmtId="3" fontId="17" fillId="5" borderId="53" xfId="0" applyNumberFormat="1" applyFont="1" applyFill="1" applyBorder="1" applyAlignment="1">
      <alignment horizontal="right" vertical="center" indent="1"/>
    </xf>
    <xf numFmtId="3" fontId="17" fillId="14" borderId="68" xfId="0" applyNumberFormat="1" applyFont="1" applyFill="1" applyBorder="1" applyAlignment="1">
      <alignment horizontal="right" vertical="center" indent="1"/>
    </xf>
    <xf numFmtId="3" fontId="17" fillId="14" borderId="69" xfId="0" applyNumberFormat="1" applyFont="1" applyFill="1" applyBorder="1" applyAlignment="1">
      <alignment horizontal="right" vertical="center" indent="1"/>
    </xf>
    <xf numFmtId="3" fontId="17" fillId="18" borderId="45" xfId="0" applyNumberFormat="1" applyFont="1" applyFill="1" applyBorder="1" applyAlignment="1">
      <alignment horizontal="right" vertical="center" indent="1"/>
    </xf>
    <xf numFmtId="3" fontId="17" fillId="18" borderId="20" xfId="0" applyNumberFormat="1" applyFont="1" applyFill="1" applyBorder="1" applyAlignment="1">
      <alignment horizontal="right" vertical="center" indent="1"/>
    </xf>
    <xf numFmtId="3" fontId="17" fillId="18" borderId="32" xfId="0" applyNumberFormat="1" applyFont="1" applyFill="1" applyBorder="1" applyAlignment="1">
      <alignment horizontal="right" vertical="center" indent="1"/>
    </xf>
    <xf numFmtId="3" fontId="17" fillId="18" borderId="21" xfId="0" applyNumberFormat="1" applyFont="1" applyFill="1" applyBorder="1" applyAlignment="1">
      <alignment horizontal="right" vertical="center" indent="1"/>
    </xf>
    <xf numFmtId="3" fontId="17" fillId="18" borderId="26" xfId="0" applyNumberFormat="1" applyFont="1" applyFill="1" applyBorder="1" applyAlignment="1">
      <alignment horizontal="right" vertical="center" indent="1"/>
    </xf>
    <xf numFmtId="166" fontId="12" fillId="0" borderId="92" xfId="0" applyNumberFormat="1" applyFont="1" applyFill="1" applyBorder="1" applyAlignment="1">
      <alignment horizontal="right" vertical="center" indent="1"/>
    </xf>
    <xf numFmtId="166" fontId="12" fillId="0" borderId="46" xfId="0" applyNumberFormat="1" applyFont="1" applyFill="1" applyBorder="1" applyAlignment="1">
      <alignment horizontal="right" vertical="center" indent="1"/>
    </xf>
    <xf numFmtId="166" fontId="12" fillId="0" borderId="93" xfId="0" applyNumberFormat="1" applyFont="1" applyFill="1" applyBorder="1" applyAlignment="1">
      <alignment horizontal="right" vertical="center" indent="1"/>
    </xf>
    <xf numFmtId="166" fontId="12" fillId="0" borderId="14" xfId="0" applyNumberFormat="1" applyFont="1" applyFill="1" applyBorder="1" applyAlignment="1">
      <alignment horizontal="right" vertical="center" indent="1"/>
    </xf>
    <xf numFmtId="166" fontId="12" fillId="0" borderId="94" xfId="0" applyNumberFormat="1" applyFont="1" applyFill="1" applyBorder="1" applyAlignment="1">
      <alignment horizontal="right" vertical="center" indent="1"/>
    </xf>
    <xf numFmtId="166" fontId="12" fillId="0" borderId="95" xfId="0" applyNumberFormat="1" applyFont="1" applyFill="1" applyBorder="1" applyAlignment="1">
      <alignment horizontal="right" vertical="center" indent="1"/>
    </xf>
    <xf numFmtId="3" fontId="17" fillId="0" borderId="40" xfId="0" applyNumberFormat="1" applyFont="1" applyFill="1" applyBorder="1" applyAlignment="1">
      <alignment horizontal="right" vertical="center" indent="1"/>
    </xf>
    <xf numFmtId="3" fontId="10" fillId="0" borderId="40" xfId="0" applyNumberFormat="1" applyFont="1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4" fontId="12" fillId="10" borderId="43" xfId="0" applyNumberFormat="1" applyFont="1" applyFill="1" applyBorder="1" applyAlignment="1" applyProtection="1">
      <alignment horizontal="right" vertical="center" indent="1"/>
    </xf>
    <xf numFmtId="3" fontId="17" fillId="7" borderId="96" xfId="0" applyNumberFormat="1" applyFont="1" applyFill="1" applyBorder="1" applyAlignment="1" applyProtection="1">
      <alignment horizontal="right" vertical="center" indent="1"/>
    </xf>
    <xf numFmtId="166" fontId="17" fillId="14" borderId="98" xfId="0" applyNumberFormat="1" applyFont="1" applyFill="1" applyBorder="1" applyAlignment="1">
      <alignment horizontal="right" vertical="center" indent="1"/>
    </xf>
    <xf numFmtId="165" fontId="17" fillId="14" borderId="96" xfId="0" applyNumberFormat="1" applyFont="1" applyFill="1" applyBorder="1" applyAlignment="1">
      <alignment horizontal="right" vertical="center" indent="1"/>
    </xf>
    <xf numFmtId="3" fontId="17" fillId="8" borderId="19" xfId="0" applyNumberFormat="1" applyFont="1" applyFill="1" applyBorder="1" applyAlignment="1" applyProtection="1">
      <alignment horizontal="right" vertical="center" indent="1"/>
    </xf>
    <xf numFmtId="3" fontId="17" fillId="8" borderId="20" xfId="0" applyNumberFormat="1" applyFont="1" applyFill="1" applyBorder="1" applyAlignment="1" applyProtection="1">
      <alignment horizontal="right" vertical="center" indent="1"/>
    </xf>
    <xf numFmtId="3" fontId="17" fillId="8" borderId="21" xfId="0" applyNumberFormat="1" applyFont="1" applyFill="1" applyBorder="1" applyAlignment="1" applyProtection="1">
      <alignment horizontal="right" vertical="center" indent="1"/>
    </xf>
    <xf numFmtId="3" fontId="17" fillId="8" borderId="26" xfId="0" applyNumberFormat="1" applyFont="1" applyFill="1" applyBorder="1" applyAlignment="1" applyProtection="1">
      <alignment horizontal="right" vertical="center" indent="1"/>
    </xf>
    <xf numFmtId="3" fontId="17" fillId="8" borderId="33" xfId="0" applyNumberFormat="1" applyFont="1" applyFill="1" applyBorder="1" applyAlignment="1" applyProtection="1">
      <alignment horizontal="right" vertical="center" indent="1"/>
    </xf>
    <xf numFmtId="3" fontId="17" fillId="8" borderId="48" xfId="0" applyNumberFormat="1" applyFont="1" applyFill="1" applyBorder="1" applyAlignment="1" applyProtection="1">
      <alignment horizontal="right" vertical="center" indent="1"/>
    </xf>
    <xf numFmtId="3" fontId="17" fillId="8" borderId="45" xfId="0" applyNumberFormat="1" applyFont="1" applyFill="1" applyBorder="1" applyAlignment="1" applyProtection="1">
      <alignment horizontal="right" vertical="center" indent="1"/>
    </xf>
    <xf numFmtId="3" fontId="17" fillId="8" borderId="32" xfId="0" applyNumberFormat="1" applyFont="1" applyFill="1" applyBorder="1" applyAlignment="1">
      <alignment horizontal="right" vertical="center" indent="1"/>
    </xf>
    <xf numFmtId="3" fontId="17" fillId="8" borderId="32" xfId="0" applyNumberFormat="1" applyFont="1" applyFill="1" applyBorder="1" applyAlignment="1" applyProtection="1">
      <alignment horizontal="right" vertical="center" indent="1"/>
    </xf>
    <xf numFmtId="4" fontId="12" fillId="10" borderId="31" xfId="0" applyNumberFormat="1" applyFont="1" applyFill="1" applyBorder="1" applyAlignment="1" applyProtection="1">
      <alignment horizontal="right" vertical="center" indent="1"/>
    </xf>
    <xf numFmtId="4" fontId="17" fillId="10" borderId="32" xfId="0" applyNumberFormat="1" applyFont="1" applyFill="1" applyBorder="1" applyAlignment="1" applyProtection="1">
      <alignment horizontal="right" vertical="center" indent="1"/>
    </xf>
    <xf numFmtId="3" fontId="17" fillId="7" borderId="99" xfId="0" applyNumberFormat="1" applyFont="1" applyFill="1" applyBorder="1" applyAlignment="1" applyProtection="1">
      <alignment horizontal="right" vertical="center" indent="1"/>
    </xf>
    <xf numFmtId="165" fontId="17" fillId="14" borderId="99" xfId="0" applyNumberFormat="1" applyFont="1" applyFill="1" applyBorder="1" applyAlignment="1">
      <alignment horizontal="right" vertical="center" indent="1"/>
    </xf>
    <xf numFmtId="3" fontId="12" fillId="7" borderId="103" xfId="0" applyNumberFormat="1" applyFont="1" applyFill="1" applyBorder="1" applyAlignment="1">
      <alignment horizontal="right" vertical="center" indent="1"/>
    </xf>
    <xf numFmtId="3" fontId="12" fillId="6" borderId="104" xfId="0" applyNumberFormat="1" applyFont="1" applyFill="1" applyBorder="1" applyAlignment="1">
      <alignment horizontal="right" vertical="center" indent="1"/>
    </xf>
    <xf numFmtId="3" fontId="12" fillId="6" borderId="50" xfId="0" applyNumberFormat="1" applyFont="1" applyFill="1" applyBorder="1" applyAlignment="1">
      <alignment horizontal="right" vertical="center" indent="1"/>
    </xf>
    <xf numFmtId="4" fontId="11" fillId="11" borderId="68" xfId="0" applyNumberFormat="1" applyFont="1" applyFill="1" applyBorder="1" applyAlignment="1">
      <alignment horizontal="right" vertical="center" wrapText="1" indent="1"/>
    </xf>
    <xf numFmtId="3" fontId="12" fillId="12" borderId="68" xfId="0" applyNumberFormat="1" applyFont="1" applyFill="1" applyBorder="1" applyAlignment="1">
      <alignment horizontal="right" vertical="center" indent="1"/>
    </xf>
    <xf numFmtId="3" fontId="17" fillId="18" borderId="45" xfId="0" applyNumberFormat="1" applyFont="1" applyFill="1" applyBorder="1" applyAlignment="1" applyProtection="1">
      <alignment horizontal="right" vertical="center" indent="1"/>
    </xf>
    <xf numFmtId="3" fontId="17" fillId="18" borderId="20" xfId="0" applyNumberFormat="1" applyFont="1" applyFill="1" applyBorder="1" applyAlignment="1" applyProtection="1">
      <alignment horizontal="right" vertical="center" indent="1"/>
    </xf>
    <xf numFmtId="3" fontId="17" fillId="18" borderId="32" xfId="0" applyNumberFormat="1" applyFont="1" applyFill="1" applyBorder="1" applyAlignment="1" applyProtection="1">
      <alignment horizontal="right" vertical="center" indent="1"/>
    </xf>
    <xf numFmtId="3" fontId="17" fillId="20" borderId="8" xfId="0" applyNumberFormat="1" applyFont="1" applyFill="1" applyBorder="1" applyAlignment="1" applyProtection="1">
      <alignment horizontal="right" vertical="center" indent="1"/>
    </xf>
    <xf numFmtId="3" fontId="17" fillId="20" borderId="2" xfId="0" applyNumberFormat="1" applyFont="1" applyFill="1" applyBorder="1" applyAlignment="1" applyProtection="1">
      <alignment horizontal="right" vertical="center" indent="1"/>
    </xf>
    <xf numFmtId="14" fontId="0" fillId="0" borderId="0" xfId="0" applyNumberFormat="1" applyAlignment="1">
      <alignment horizontal="center"/>
    </xf>
    <xf numFmtId="0" fontId="8" fillId="0" borderId="0" xfId="0" applyFont="1" applyFill="1" applyBorder="1" applyAlignment="1" applyProtection="1">
      <protection locked="0" hidden="1"/>
    </xf>
    <xf numFmtId="0" fontId="0" fillId="0" borderId="0" xfId="0"/>
    <xf numFmtId="4" fontId="7" fillId="11" borderId="0" xfId="0" applyNumberFormat="1" applyFont="1" applyFill="1" applyBorder="1" applyAlignment="1" applyProtection="1"/>
    <xf numFmtId="3" fontId="12" fillId="12" borderId="26" xfId="0" applyNumberFormat="1" applyFont="1" applyFill="1" applyBorder="1" applyAlignment="1">
      <alignment horizontal="right" vertical="center" indent="1"/>
    </xf>
    <xf numFmtId="3" fontId="12" fillId="12" borderId="61" xfId="0" applyNumberFormat="1" applyFont="1" applyFill="1" applyBorder="1" applyAlignment="1">
      <alignment horizontal="right" vertical="center" indent="1"/>
    </xf>
    <xf numFmtId="3" fontId="12" fillId="12" borderId="63" xfId="0" applyNumberFormat="1" applyFont="1" applyFill="1" applyBorder="1" applyAlignment="1">
      <alignment horizontal="right" vertical="center" indent="1"/>
    </xf>
    <xf numFmtId="3" fontId="12" fillId="12" borderId="64" xfId="0" applyNumberFormat="1" applyFont="1" applyFill="1" applyBorder="1" applyAlignment="1">
      <alignment horizontal="right" vertical="center" indent="1"/>
    </xf>
    <xf numFmtId="3" fontId="12" fillId="12" borderId="60" xfId="0" applyNumberFormat="1" applyFont="1" applyFill="1" applyBorder="1" applyAlignment="1">
      <alignment horizontal="right" vertical="center" indent="1"/>
    </xf>
    <xf numFmtId="3" fontId="12" fillId="12" borderId="66" xfId="0" applyNumberFormat="1" applyFont="1" applyFill="1" applyBorder="1" applyAlignment="1">
      <alignment horizontal="right" vertical="center" indent="1"/>
    </xf>
    <xf numFmtId="3" fontId="12" fillId="12" borderId="69" xfId="0" applyNumberFormat="1" applyFont="1" applyFill="1" applyBorder="1" applyAlignment="1">
      <alignment horizontal="right" vertical="center" indent="1"/>
    </xf>
    <xf numFmtId="4" fontId="12" fillId="10" borderId="47" xfId="0" applyNumberFormat="1" applyFont="1" applyFill="1" applyBorder="1" applyAlignment="1" applyProtection="1">
      <alignment horizontal="right" vertical="center" indent="1"/>
    </xf>
    <xf numFmtId="4" fontId="17" fillId="10" borderId="48" xfId="0" applyNumberFormat="1" applyFont="1" applyFill="1" applyBorder="1" applyAlignment="1" applyProtection="1">
      <alignment horizontal="right" vertical="center" indent="1"/>
    </xf>
    <xf numFmtId="166" fontId="17" fillId="14" borderId="55" xfId="0" applyNumberFormat="1" applyFont="1" applyFill="1" applyBorder="1" applyAlignment="1">
      <alignment horizontal="right" vertical="center" indent="1"/>
    </xf>
    <xf numFmtId="4" fontId="11" fillId="18" borderId="68" xfId="0" applyNumberFormat="1" applyFont="1" applyFill="1" applyBorder="1" applyAlignment="1">
      <alignment horizontal="center" vertical="center" wrapText="1"/>
    </xf>
    <xf numFmtId="3" fontId="17" fillId="18" borderId="48" xfId="0" applyNumberFormat="1" applyFont="1" applyFill="1" applyBorder="1" applyAlignment="1">
      <alignment horizontal="right" vertical="center" indent="1"/>
    </xf>
    <xf numFmtId="3" fontId="17" fillId="18" borderId="48" xfId="0" applyNumberFormat="1" applyFont="1" applyFill="1" applyBorder="1" applyAlignment="1" applyProtection="1">
      <alignment horizontal="right" vertical="center" indent="1"/>
    </xf>
    <xf numFmtId="3" fontId="12" fillId="8" borderId="107" xfId="0" applyNumberFormat="1" applyFont="1" applyFill="1" applyBorder="1" applyAlignment="1">
      <alignment horizontal="right" vertical="center" indent="1"/>
    </xf>
    <xf numFmtId="3" fontId="17" fillId="8" borderId="68" xfId="0" applyNumberFormat="1" applyFont="1" applyFill="1" applyBorder="1" applyAlignment="1">
      <alignment horizontal="right" vertical="center" indent="1"/>
    </xf>
    <xf numFmtId="3" fontId="17" fillId="8" borderId="68" xfId="0" applyNumberFormat="1" applyFont="1" applyFill="1" applyBorder="1" applyAlignment="1" applyProtection="1">
      <alignment horizontal="right" vertical="center" indent="1"/>
    </xf>
    <xf numFmtId="3" fontId="12" fillId="8" borderId="17" xfId="0" applyNumberFormat="1" applyFont="1" applyFill="1" applyBorder="1" applyAlignment="1">
      <alignment horizontal="right" vertical="center" indent="1"/>
    </xf>
    <xf numFmtId="3" fontId="12" fillId="20" borderId="84" xfId="0" applyNumberFormat="1" applyFont="1" applyFill="1" applyBorder="1" applyAlignment="1" applyProtection="1">
      <alignment horizontal="right" vertical="center" indent="1"/>
    </xf>
    <xf numFmtId="3" fontId="12" fillId="20" borderId="85" xfId="0" applyNumberFormat="1" applyFont="1" applyFill="1" applyBorder="1" applyAlignment="1" applyProtection="1">
      <alignment horizontal="right" vertical="center" indent="1"/>
    </xf>
    <xf numFmtId="3" fontId="12" fillId="20" borderId="50" xfId="0" applyNumberFormat="1" applyFont="1" applyFill="1" applyBorder="1" applyAlignment="1" applyProtection="1">
      <alignment horizontal="right" vertical="center" indent="1"/>
    </xf>
    <xf numFmtId="3" fontId="12" fillId="20" borderId="83" xfId="0" applyNumberFormat="1" applyFont="1" applyFill="1" applyBorder="1" applyAlignment="1" applyProtection="1">
      <alignment horizontal="right" vertical="center" indent="1"/>
    </xf>
    <xf numFmtId="3" fontId="17" fillId="20" borderId="55" xfId="0" applyNumberFormat="1" applyFont="1" applyFill="1" applyBorder="1" applyAlignment="1" applyProtection="1">
      <alignment horizontal="right" vertical="center" indent="1"/>
    </xf>
    <xf numFmtId="3" fontId="17" fillId="20" borderId="99" xfId="0" applyNumberFormat="1" applyFont="1" applyFill="1" applyBorder="1" applyAlignment="1" applyProtection="1">
      <alignment horizontal="right" vertical="center" indent="1"/>
    </xf>
    <xf numFmtId="3" fontId="17" fillId="20" borderId="4" xfId="0" applyNumberFormat="1" applyFont="1" applyFill="1" applyBorder="1" applyAlignment="1" applyProtection="1">
      <alignment horizontal="right" vertical="center" indent="1"/>
    </xf>
    <xf numFmtId="3" fontId="17" fillId="20" borderId="96" xfId="0" applyNumberFormat="1" applyFont="1" applyFill="1" applyBorder="1" applyAlignment="1" applyProtection="1">
      <alignment horizontal="right" vertical="center" indent="1"/>
    </xf>
    <xf numFmtId="0" fontId="6" fillId="14" borderId="81" xfId="0" applyFont="1" applyFill="1" applyBorder="1" applyAlignment="1">
      <alignment horizontal="center" vertical="center" wrapText="1"/>
    </xf>
    <xf numFmtId="167" fontId="6" fillId="14" borderId="81" xfId="0" applyNumberFormat="1" applyFont="1" applyFill="1" applyBorder="1" applyAlignment="1">
      <alignment horizontal="center" vertical="center" wrapText="1"/>
    </xf>
    <xf numFmtId="3" fontId="12" fillId="8" borderId="25" xfId="0" applyNumberFormat="1" applyFont="1" applyFill="1" applyBorder="1" applyAlignment="1">
      <alignment horizontal="right" vertical="center" indent="1"/>
    </xf>
    <xf numFmtId="3" fontId="17" fillId="8" borderId="108" xfId="0" applyNumberFormat="1" applyFont="1" applyFill="1" applyBorder="1" applyAlignment="1" applyProtection="1">
      <alignment horizontal="right" vertical="center" indent="1"/>
    </xf>
    <xf numFmtId="3" fontId="17" fillId="18" borderId="108" xfId="0" applyNumberFormat="1" applyFont="1" applyFill="1" applyBorder="1" applyAlignment="1">
      <alignment horizontal="right" vertical="center" indent="1"/>
    </xf>
    <xf numFmtId="3" fontId="12" fillId="8" borderId="109" xfId="0" applyNumberFormat="1" applyFont="1" applyFill="1" applyBorder="1" applyAlignment="1">
      <alignment horizontal="right" vertical="center" indent="1"/>
    </xf>
    <xf numFmtId="4" fontId="11" fillId="2" borderId="48" xfId="0" applyNumberFormat="1" applyFont="1" applyFill="1" applyBorder="1" applyAlignment="1">
      <alignment horizontal="center" vertical="center" wrapText="1"/>
    </xf>
    <xf numFmtId="166" fontId="17" fillId="14" borderId="110" xfId="0" applyNumberFormat="1" applyFont="1" applyFill="1" applyBorder="1" applyAlignment="1">
      <alignment horizontal="right" vertical="center" indent="1"/>
    </xf>
    <xf numFmtId="166" fontId="17" fillId="14" borderId="99" xfId="0" applyNumberFormat="1" applyFont="1" applyFill="1" applyBorder="1" applyAlignment="1">
      <alignment horizontal="right" vertical="center" indent="1"/>
    </xf>
    <xf numFmtId="0" fontId="0" fillId="0" borderId="0" xfId="0" applyFont="1"/>
    <xf numFmtId="166" fontId="12" fillId="0" borderId="112" xfId="0" applyNumberFormat="1" applyFont="1" applyFill="1" applyBorder="1" applyAlignment="1">
      <alignment horizontal="right" vertical="center" indent="1"/>
    </xf>
    <xf numFmtId="3" fontId="12" fillId="8" borderId="113" xfId="0" applyNumberFormat="1" applyFont="1" applyFill="1" applyBorder="1" applyAlignment="1">
      <alignment horizontal="right" vertical="center" indent="1"/>
    </xf>
    <xf numFmtId="4" fontId="12" fillId="8" borderId="55" xfId="0" applyNumberFormat="1" applyFont="1" applyFill="1" applyBorder="1" applyAlignment="1">
      <alignment horizontal="right" vertical="center" indent="1"/>
    </xf>
    <xf numFmtId="4" fontId="12" fillId="8" borderId="87" xfId="0" applyNumberFormat="1" applyFont="1" applyFill="1" applyBorder="1" applyAlignment="1">
      <alignment horizontal="right" vertical="center" indent="1"/>
    </xf>
    <xf numFmtId="4" fontId="11" fillId="11" borderId="115" xfId="0" applyNumberFormat="1" applyFont="1" applyFill="1" applyBorder="1" applyAlignment="1">
      <alignment horizontal="right" vertical="center" wrapText="1" indent="1"/>
    </xf>
    <xf numFmtId="3" fontId="12" fillId="0" borderId="111" xfId="0" applyNumberFormat="1" applyFont="1" applyFill="1" applyBorder="1" applyAlignment="1">
      <alignment horizontal="right" vertical="center" indent="1"/>
    </xf>
    <xf numFmtId="3" fontId="17" fillId="8" borderId="115" xfId="0" applyNumberFormat="1" applyFont="1" applyFill="1" applyBorder="1" applyAlignment="1" applyProtection="1">
      <alignment horizontal="right" vertical="center" indent="1"/>
    </xf>
    <xf numFmtId="3" fontId="17" fillId="18" borderId="115" xfId="0" applyNumberFormat="1" applyFont="1" applyFill="1" applyBorder="1" applyAlignment="1">
      <alignment horizontal="right" vertical="center" indent="1"/>
    </xf>
    <xf numFmtId="3" fontId="17" fillId="8" borderId="115" xfId="0" applyNumberFormat="1" applyFont="1" applyFill="1" applyBorder="1" applyAlignment="1">
      <alignment horizontal="right" vertical="center" indent="1"/>
    </xf>
    <xf numFmtId="166" fontId="12" fillId="0" borderId="117" xfId="0" applyNumberFormat="1" applyFont="1" applyFill="1" applyBorder="1" applyAlignment="1">
      <alignment horizontal="right" vertical="center" indent="1"/>
    </xf>
    <xf numFmtId="166" fontId="12" fillId="0" borderId="111" xfId="0" applyNumberFormat="1" applyFont="1" applyFill="1" applyBorder="1" applyAlignment="1">
      <alignment horizontal="right" vertical="center" indent="1"/>
    </xf>
    <xf numFmtId="3" fontId="12" fillId="8" borderId="118" xfId="0" applyNumberFormat="1" applyFont="1" applyFill="1" applyBorder="1" applyAlignment="1">
      <alignment horizontal="right" vertical="center" indent="1"/>
    </xf>
    <xf numFmtId="3" fontId="10" fillId="0" borderId="16" xfId="0" applyNumberFormat="1" applyFont="1" applyFill="1" applyBorder="1" applyAlignment="1" applyProtection="1">
      <alignment horizontal="right" vertical="center" indent="1"/>
    </xf>
    <xf numFmtId="3" fontId="10" fillId="0" borderId="17" xfId="0" applyNumberFormat="1" applyFont="1" applyFill="1" applyBorder="1" applyAlignment="1" applyProtection="1">
      <alignment horizontal="right" vertical="center" indent="1"/>
    </xf>
    <xf numFmtId="3" fontId="10" fillId="0" borderId="18" xfId="0" applyNumberFormat="1" applyFont="1" applyFill="1" applyBorder="1" applyAlignment="1" applyProtection="1">
      <alignment horizontal="right" vertical="center" indent="1"/>
    </xf>
    <xf numFmtId="3" fontId="10" fillId="0" borderId="47" xfId="0" applyNumberFormat="1" applyFont="1" applyFill="1" applyBorder="1" applyAlignment="1" applyProtection="1">
      <alignment horizontal="right" vertical="center" indent="1"/>
    </xf>
    <xf numFmtId="3" fontId="10" fillId="0" borderId="25" xfId="0" applyNumberFormat="1" applyFont="1" applyFill="1" applyBorder="1" applyAlignment="1" applyProtection="1">
      <alignment horizontal="right" vertical="center" indent="1"/>
    </xf>
    <xf numFmtId="3" fontId="10" fillId="0" borderId="19" xfId="0" applyNumberFormat="1" applyFont="1" applyFill="1" applyBorder="1" applyAlignment="1" applyProtection="1">
      <alignment horizontal="right" vertical="center" indent="1"/>
    </xf>
    <xf numFmtId="3" fontId="10" fillId="0" borderId="20" xfId="0" applyNumberFormat="1" applyFont="1" applyFill="1" applyBorder="1" applyAlignment="1" applyProtection="1">
      <alignment horizontal="right" vertical="center" indent="1"/>
    </xf>
    <xf numFmtId="3" fontId="10" fillId="0" borderId="21" xfId="0" applyNumberFormat="1" applyFont="1" applyFill="1" applyBorder="1" applyAlignment="1" applyProtection="1">
      <alignment horizontal="right" vertical="center" indent="1"/>
    </xf>
    <xf numFmtId="3" fontId="10" fillId="0" borderId="48" xfId="0" applyNumberFormat="1" applyFont="1" applyFill="1" applyBorder="1" applyAlignment="1" applyProtection="1">
      <alignment horizontal="right" vertical="center" indent="1"/>
    </xf>
    <xf numFmtId="3" fontId="10" fillId="0" borderId="26" xfId="0" applyNumberFormat="1" applyFont="1" applyFill="1" applyBorder="1" applyAlignment="1" applyProtection="1">
      <alignment horizontal="right" vertical="center" indent="1"/>
    </xf>
    <xf numFmtId="3" fontId="10" fillId="3" borderId="19" xfId="0" applyNumberFormat="1" applyFont="1" applyFill="1" applyBorder="1" applyAlignment="1" applyProtection="1">
      <alignment horizontal="right" vertical="center" indent="1"/>
    </xf>
    <xf numFmtId="3" fontId="10" fillId="3" borderId="20" xfId="0" applyNumberFormat="1" applyFont="1" applyFill="1" applyBorder="1" applyAlignment="1" applyProtection="1">
      <alignment horizontal="right" vertical="center" indent="1"/>
    </xf>
    <xf numFmtId="3" fontId="10" fillId="3" borderId="21" xfId="0" applyNumberFormat="1" applyFont="1" applyFill="1" applyBorder="1" applyAlignment="1" applyProtection="1">
      <alignment horizontal="right" vertical="center" indent="1"/>
    </xf>
    <xf numFmtId="3" fontId="10" fillId="3" borderId="48" xfId="0" applyNumberFormat="1" applyFont="1" applyFill="1" applyBorder="1" applyAlignment="1" applyProtection="1">
      <alignment horizontal="right" vertical="center" indent="1"/>
    </xf>
    <xf numFmtId="0" fontId="7" fillId="0" borderId="19" xfId="0" applyFont="1" applyBorder="1" applyProtection="1"/>
    <xf numFmtId="0" fontId="7" fillId="0" borderId="20" xfId="0" applyFont="1" applyBorder="1" applyProtection="1"/>
    <xf numFmtId="0" fontId="7" fillId="0" borderId="21" xfId="0" applyFont="1" applyBorder="1" applyProtection="1"/>
    <xf numFmtId="0" fontId="7" fillId="0" borderId="48" xfId="0" applyFont="1" applyBorder="1" applyProtection="1"/>
    <xf numFmtId="0" fontId="7" fillId="0" borderId="26" xfId="0" applyFont="1" applyBorder="1" applyProtection="1"/>
    <xf numFmtId="166" fontId="7" fillId="0" borderId="19" xfId="0" applyNumberFormat="1" applyFont="1" applyBorder="1" applyProtection="1"/>
    <xf numFmtId="166" fontId="7" fillId="0" borderId="20" xfId="0" applyNumberFormat="1" applyFont="1" applyBorder="1" applyProtection="1"/>
    <xf numFmtId="166" fontId="7" fillId="0" borderId="21" xfId="0" applyNumberFormat="1" applyFont="1" applyBorder="1" applyProtection="1"/>
    <xf numFmtId="3" fontId="12" fillId="12" borderId="61" xfId="0" applyNumberFormat="1" applyFont="1" applyFill="1" applyBorder="1" applyAlignment="1" applyProtection="1">
      <alignment horizontal="right" vertical="center" indent="1"/>
    </xf>
    <xf numFmtId="3" fontId="12" fillId="12" borderId="62" xfId="0" applyNumberFormat="1" applyFont="1" applyFill="1" applyBorder="1" applyAlignment="1" applyProtection="1">
      <alignment horizontal="right" vertical="center" indent="1"/>
    </xf>
    <xf numFmtId="3" fontId="12" fillId="12" borderId="66" xfId="0" applyNumberFormat="1" applyFont="1" applyFill="1" applyBorder="1" applyAlignment="1" applyProtection="1">
      <alignment horizontal="right" vertical="center" indent="1"/>
    </xf>
    <xf numFmtId="3" fontId="12" fillId="12" borderId="63" xfId="0" applyNumberFormat="1" applyFont="1" applyFill="1" applyBorder="1" applyAlignment="1" applyProtection="1">
      <alignment horizontal="right" vertical="center" indent="1"/>
    </xf>
    <xf numFmtId="3" fontId="12" fillId="12" borderId="64" xfId="0" applyNumberFormat="1" applyFont="1" applyFill="1" applyBorder="1" applyAlignment="1" applyProtection="1">
      <alignment horizontal="right" vertical="center" indent="1"/>
    </xf>
    <xf numFmtId="3" fontId="12" fillId="12" borderId="60" xfId="0" applyNumberFormat="1" applyFont="1" applyFill="1" applyBorder="1" applyAlignment="1" applyProtection="1">
      <alignment horizontal="right" vertical="center" indent="1"/>
    </xf>
    <xf numFmtId="3" fontId="12" fillId="12" borderId="65" xfId="0" applyNumberFormat="1" applyFont="1" applyFill="1" applyBorder="1" applyAlignment="1" applyProtection="1">
      <alignment horizontal="right" vertical="center" indent="1"/>
    </xf>
    <xf numFmtId="3" fontId="12" fillId="12" borderId="20" xfId="0" applyNumberFormat="1" applyFont="1" applyFill="1" applyBorder="1" applyAlignment="1" applyProtection="1">
      <alignment horizontal="right" vertical="center" indent="1"/>
    </xf>
    <xf numFmtId="4" fontId="11" fillId="0" borderId="120" xfId="0" applyNumberFormat="1" applyFont="1" applyFill="1" applyBorder="1" applyAlignment="1">
      <alignment horizontal="center" vertical="center" wrapText="1"/>
    </xf>
    <xf numFmtId="0" fontId="0" fillId="0" borderId="0" xfId="0" applyFill="1" applyBorder="1"/>
    <xf numFmtId="4" fontId="11" fillId="0" borderId="0" xfId="0" applyNumberFormat="1" applyFont="1" applyFill="1" applyBorder="1" applyAlignment="1">
      <alignment horizontal="center" vertical="center" wrapText="1"/>
    </xf>
    <xf numFmtId="3" fontId="12" fillId="8" borderId="120" xfId="0" applyNumberFormat="1" applyFont="1" applyFill="1" applyBorder="1" applyAlignment="1">
      <alignment horizontal="right" vertical="center" indent="1"/>
    </xf>
    <xf numFmtId="4" fontId="11" fillId="2" borderId="33" xfId="0" applyNumberFormat="1" applyFont="1" applyFill="1" applyBorder="1" applyAlignment="1">
      <alignment horizontal="center" vertical="center" wrapText="1"/>
    </xf>
    <xf numFmtId="3" fontId="12" fillId="12" borderId="123" xfId="0" applyNumberFormat="1" applyFont="1" applyFill="1" applyBorder="1" applyAlignment="1">
      <alignment horizontal="right" vertical="center" indent="1"/>
    </xf>
    <xf numFmtId="3" fontId="12" fillId="12" borderId="124" xfId="0" applyNumberFormat="1" applyFont="1" applyFill="1" applyBorder="1" applyAlignment="1">
      <alignment horizontal="right" vertical="center" indent="1"/>
    </xf>
    <xf numFmtId="4" fontId="11" fillId="18" borderId="26" xfId="0" applyNumberFormat="1" applyFont="1" applyFill="1" applyBorder="1" applyAlignment="1">
      <alignment horizontal="center" vertical="center" wrapText="1"/>
    </xf>
    <xf numFmtId="3" fontId="17" fillId="0" borderId="39" xfId="0" applyNumberFormat="1" applyFont="1" applyFill="1" applyBorder="1" applyAlignment="1">
      <alignment horizontal="right" vertical="center" indent="1"/>
    </xf>
    <xf numFmtId="3" fontId="12" fillId="8" borderId="121" xfId="0" applyNumberFormat="1" applyFont="1" applyFill="1" applyBorder="1" applyAlignment="1">
      <alignment horizontal="right" vertical="center" indent="1"/>
    </xf>
    <xf numFmtId="3" fontId="12" fillId="8" borderId="114" xfId="0" applyNumberFormat="1" applyFont="1" applyFill="1" applyBorder="1" applyAlignment="1">
      <alignment horizontal="right" vertical="center" indent="1"/>
    </xf>
    <xf numFmtId="3" fontId="17" fillId="8" borderId="122" xfId="0" applyNumberFormat="1" applyFont="1" applyFill="1" applyBorder="1" applyAlignment="1" applyProtection="1">
      <alignment horizontal="right" vertical="center" indent="1"/>
    </xf>
    <xf numFmtId="3" fontId="17" fillId="18" borderId="122" xfId="0" applyNumberFormat="1" applyFont="1" applyFill="1" applyBorder="1" applyAlignment="1">
      <alignment horizontal="right" vertical="center" indent="1"/>
    </xf>
    <xf numFmtId="3" fontId="17" fillId="8" borderId="122" xfId="0" applyNumberFormat="1" applyFont="1" applyFill="1" applyBorder="1" applyAlignment="1">
      <alignment horizontal="right" vertical="center" indent="1"/>
    </xf>
    <xf numFmtId="3" fontId="17" fillId="18" borderId="122" xfId="0" applyNumberFormat="1" applyFont="1" applyFill="1" applyBorder="1" applyAlignment="1" applyProtection="1">
      <alignment horizontal="right" vertical="center" indent="1"/>
    </xf>
    <xf numFmtId="3" fontId="17" fillId="18" borderId="115" xfId="0" applyNumberFormat="1" applyFont="1" applyFill="1" applyBorder="1" applyAlignment="1" applyProtection="1">
      <alignment horizontal="right" vertical="center" indent="1"/>
    </xf>
    <xf numFmtId="3" fontId="17" fillId="18" borderId="26" xfId="0" applyNumberFormat="1" applyFont="1" applyFill="1" applyBorder="1" applyAlignment="1" applyProtection="1">
      <alignment horizontal="right" vertical="center" indent="1"/>
    </xf>
    <xf numFmtId="166" fontId="12" fillId="0" borderId="126" xfId="0" applyNumberFormat="1" applyFont="1" applyFill="1" applyBorder="1" applyAlignment="1">
      <alignment horizontal="right" vertical="center" indent="1"/>
    </xf>
    <xf numFmtId="166" fontId="12" fillId="0" borderId="118" xfId="0" applyNumberFormat="1" applyFont="1" applyFill="1" applyBorder="1" applyAlignment="1">
      <alignment horizontal="right" vertical="center" indent="1"/>
    </xf>
    <xf numFmtId="166" fontId="12" fillId="0" borderId="15" xfId="0" applyNumberFormat="1" applyFont="1" applyFill="1" applyBorder="1" applyAlignment="1">
      <alignment horizontal="right" vertical="center" indent="1"/>
    </xf>
    <xf numFmtId="4" fontId="14" fillId="10" borderId="48" xfId="0" applyNumberFormat="1" applyFont="1" applyFill="1" applyBorder="1" applyAlignment="1">
      <alignment horizontal="right" vertical="center" indent="1"/>
    </xf>
    <xf numFmtId="166" fontId="12" fillId="10" borderId="57" xfId="0" applyNumberFormat="1" applyFont="1" applyFill="1" applyBorder="1" applyAlignment="1">
      <alignment horizontal="right" vertical="center" indent="1"/>
    </xf>
    <xf numFmtId="4" fontId="12" fillId="10" borderId="121" xfId="0" applyNumberFormat="1" applyFont="1" applyFill="1" applyBorder="1" applyAlignment="1" applyProtection="1">
      <alignment horizontal="right" vertical="center" indent="1"/>
    </xf>
    <xf numFmtId="4" fontId="12" fillId="10" borderId="114" xfId="0" applyNumberFormat="1" applyFont="1" applyFill="1" applyBorder="1" applyAlignment="1" applyProtection="1">
      <alignment horizontal="right" vertical="center" indent="1"/>
    </xf>
    <xf numFmtId="4" fontId="17" fillId="10" borderId="122" xfId="0" applyNumberFormat="1" applyFont="1" applyFill="1" applyBorder="1" applyAlignment="1" applyProtection="1">
      <alignment horizontal="right" vertical="center" indent="1"/>
    </xf>
    <xf numFmtId="4" fontId="17" fillId="10" borderId="115" xfId="0" applyNumberFormat="1" applyFont="1" applyFill="1" applyBorder="1" applyAlignment="1" applyProtection="1">
      <alignment horizontal="right" vertical="center" indent="1"/>
    </xf>
    <xf numFmtId="4" fontId="14" fillId="10" borderId="122" xfId="0" applyNumberFormat="1" applyFont="1" applyFill="1" applyBorder="1" applyAlignment="1">
      <alignment horizontal="right" vertical="center" indent="1"/>
    </xf>
    <xf numFmtId="4" fontId="14" fillId="10" borderId="115" xfId="0" applyNumberFormat="1" applyFont="1" applyFill="1" applyBorder="1" applyAlignment="1">
      <alignment horizontal="right" vertical="center" indent="1"/>
    </xf>
    <xf numFmtId="166" fontId="12" fillId="10" borderId="125" xfId="0" applyNumberFormat="1" applyFont="1" applyFill="1" applyBorder="1" applyAlignment="1">
      <alignment horizontal="right" vertical="center" indent="1"/>
    </xf>
    <xf numFmtId="166" fontId="12" fillId="10" borderId="116" xfId="0" applyNumberFormat="1" applyFont="1" applyFill="1" applyBorder="1" applyAlignment="1">
      <alignment horizontal="right" vertical="center" indent="1"/>
    </xf>
    <xf numFmtId="4" fontId="12" fillId="10" borderId="25" xfId="0" applyNumberFormat="1" applyFont="1" applyFill="1" applyBorder="1" applyAlignment="1" applyProtection="1">
      <alignment horizontal="right" vertical="center" indent="1"/>
    </xf>
    <xf numFmtId="4" fontId="17" fillId="10" borderId="26" xfId="0" applyNumberFormat="1" applyFont="1" applyFill="1" applyBorder="1" applyAlignment="1" applyProtection="1">
      <alignment horizontal="right" vertical="center" indent="1"/>
    </xf>
    <xf numFmtId="4" fontId="14" fillId="10" borderId="26" xfId="0" applyNumberFormat="1" applyFont="1" applyFill="1" applyBorder="1" applyAlignment="1">
      <alignment horizontal="right" vertical="center" indent="1"/>
    </xf>
    <xf numFmtId="3" fontId="12" fillId="8" borderId="126" xfId="0" applyNumberFormat="1" applyFont="1" applyFill="1" applyBorder="1" applyAlignment="1">
      <alignment horizontal="right" vertical="center" indent="1"/>
    </xf>
    <xf numFmtId="3" fontId="12" fillId="20" borderId="6" xfId="0" applyNumberFormat="1" applyFont="1" applyFill="1" applyBorder="1" applyAlignment="1" applyProtection="1">
      <alignment horizontal="right" vertical="center" indent="1"/>
    </xf>
    <xf numFmtId="3" fontId="12" fillId="20" borderId="7" xfId="0" applyNumberFormat="1" applyFont="1" applyFill="1" applyBorder="1" applyAlignment="1" applyProtection="1">
      <alignment horizontal="right" vertical="center" indent="1"/>
    </xf>
    <xf numFmtId="3" fontId="17" fillId="20" borderId="105" xfId="0" applyNumberFormat="1" applyFont="1" applyFill="1" applyBorder="1" applyAlignment="1" applyProtection="1">
      <alignment horizontal="right" vertical="center" indent="1"/>
    </xf>
    <xf numFmtId="3" fontId="12" fillId="6" borderId="6" xfId="0" applyNumberFormat="1" applyFont="1" applyFill="1" applyBorder="1" applyAlignment="1">
      <alignment horizontal="right" vertical="center" indent="1"/>
    </xf>
    <xf numFmtId="3" fontId="12" fillId="6" borderId="7" xfId="0" applyNumberFormat="1" applyFont="1" applyFill="1" applyBorder="1" applyAlignment="1">
      <alignment horizontal="right" vertical="center" indent="1"/>
    </xf>
    <xf numFmtId="166" fontId="17" fillId="14" borderId="3" xfId="0" applyNumberFormat="1" applyFont="1" applyFill="1" applyBorder="1" applyAlignment="1">
      <alignment horizontal="right" vertical="center" indent="1"/>
    </xf>
    <xf numFmtId="166" fontId="7" fillId="0" borderId="48" xfId="0" applyNumberFormat="1" applyFont="1" applyBorder="1" applyProtection="1"/>
    <xf numFmtId="3" fontId="10" fillId="0" borderId="67" xfId="0" applyNumberFormat="1" applyFont="1" applyFill="1" applyBorder="1" applyAlignment="1" applyProtection="1">
      <alignment horizontal="right" vertical="center" indent="1"/>
    </xf>
    <xf numFmtId="3" fontId="10" fillId="0" borderId="68" xfId="0" applyNumberFormat="1" applyFont="1" applyFill="1" applyBorder="1" applyAlignment="1" applyProtection="1">
      <alignment horizontal="right" vertical="center" indent="1"/>
    </xf>
    <xf numFmtId="3" fontId="10" fillId="3" borderId="68" xfId="0" applyNumberFormat="1" applyFont="1" applyFill="1" applyBorder="1" applyAlignment="1" applyProtection="1">
      <alignment horizontal="right" vertical="center" indent="1"/>
    </xf>
    <xf numFmtId="0" fontId="7" fillId="0" borderId="68" xfId="0" applyFont="1" applyBorder="1" applyProtection="1"/>
    <xf numFmtId="166" fontId="7" fillId="0" borderId="68" xfId="0" applyNumberFormat="1" applyFont="1" applyBorder="1" applyProtection="1"/>
    <xf numFmtId="3" fontId="12" fillId="7" borderId="16" xfId="0" applyNumberFormat="1" applyFont="1" applyFill="1" applyBorder="1" applyAlignment="1">
      <alignment horizontal="right" vertical="center" indent="1"/>
    </xf>
    <xf numFmtId="4" fontId="11" fillId="16" borderId="45" xfId="0" applyNumberFormat="1" applyFont="1" applyFill="1" applyBorder="1" applyAlignment="1">
      <alignment horizontal="center" vertical="center" wrapText="1"/>
    </xf>
    <xf numFmtId="3" fontId="20" fillId="0" borderId="40" xfId="0" applyNumberFormat="1" applyFont="1" applyFill="1" applyBorder="1" applyAlignment="1">
      <alignment horizontal="right" vertical="center" indent="1"/>
    </xf>
    <xf numFmtId="14" fontId="22" fillId="0" borderId="0" xfId="0" applyNumberFormat="1" applyFont="1" applyAlignment="1">
      <alignment horizontal="center"/>
    </xf>
    <xf numFmtId="3" fontId="12" fillId="0" borderId="127" xfId="0" applyNumberFormat="1" applyFont="1" applyFill="1" applyBorder="1" applyAlignment="1" applyProtection="1">
      <alignment horizontal="right" vertical="center" indent="1"/>
    </xf>
    <xf numFmtId="3" fontId="12" fillId="0" borderId="39" xfId="0" applyNumberFormat="1" applyFont="1" applyFill="1" applyBorder="1" applyAlignment="1">
      <alignment horizontal="right" vertical="center" indent="1"/>
    </xf>
    <xf numFmtId="3" fontId="12" fillId="20" borderId="128" xfId="0" applyNumberFormat="1" applyFont="1" applyFill="1" applyBorder="1" applyAlignment="1" applyProtection="1">
      <alignment horizontal="right" vertical="center" indent="1"/>
    </xf>
    <xf numFmtId="3" fontId="17" fillId="20" borderId="129" xfId="0" applyNumberFormat="1" applyFont="1" applyFill="1" applyBorder="1" applyAlignment="1" applyProtection="1">
      <alignment horizontal="right" vertical="center" indent="1"/>
    </xf>
    <xf numFmtId="3" fontId="12" fillId="20" borderId="96" xfId="0" applyNumberFormat="1" applyFont="1" applyFill="1" applyBorder="1" applyAlignment="1" applyProtection="1">
      <alignment horizontal="right" vertical="center" indent="1"/>
    </xf>
    <xf numFmtId="3" fontId="12" fillId="20" borderId="98" xfId="0" applyNumberFormat="1" applyFont="1" applyFill="1" applyBorder="1" applyAlignment="1" applyProtection="1">
      <alignment horizontal="right" vertical="center" indent="1"/>
    </xf>
    <xf numFmtId="4" fontId="10" fillId="9" borderId="26" xfId="0" applyNumberFormat="1" applyFont="1" applyFill="1" applyBorder="1" applyAlignment="1">
      <alignment horizontal="center" vertical="center" wrapText="1"/>
    </xf>
    <xf numFmtId="14" fontId="12" fillId="9" borderId="26" xfId="0" applyNumberFormat="1" applyFont="1" applyFill="1" applyBorder="1" applyAlignment="1">
      <alignment horizontal="left" vertical="center" wrapText="1" indent="1"/>
    </xf>
    <xf numFmtId="168" fontId="12" fillId="9" borderId="26" xfId="0" applyNumberFormat="1" applyFont="1" applyFill="1" applyBorder="1" applyAlignment="1" applyProtection="1">
      <alignment horizontal="left" vertical="center" wrapText="1"/>
      <protection locked="0"/>
    </xf>
    <xf numFmtId="14" fontId="12" fillId="0" borderId="40" xfId="0" applyNumberFormat="1" applyFont="1" applyFill="1" applyBorder="1" applyAlignment="1">
      <alignment horizontal="left" vertical="center" wrapText="1" indent="1"/>
    </xf>
    <xf numFmtId="4" fontId="12" fillId="8" borderId="34" xfId="0" applyNumberFormat="1" applyFont="1" applyFill="1" applyBorder="1" applyAlignment="1">
      <alignment horizontal="left" vertical="center" wrapText="1"/>
    </xf>
    <xf numFmtId="4" fontId="17" fillId="8" borderId="26" xfId="0" applyNumberFormat="1" applyFont="1" applyFill="1" applyBorder="1" applyAlignment="1">
      <alignment horizontal="left" vertical="center" indent="1"/>
    </xf>
    <xf numFmtId="4" fontId="17" fillId="18" borderId="26" xfId="0" applyNumberFormat="1" applyFont="1" applyFill="1" applyBorder="1" applyAlignment="1">
      <alignment horizontal="left" vertical="center" indent="1"/>
    </xf>
    <xf numFmtId="4" fontId="17" fillId="0" borderId="40" xfId="0" applyNumberFormat="1" applyFont="1" applyFill="1" applyBorder="1" applyAlignment="1">
      <alignment horizontal="left" vertical="center" indent="1"/>
    </xf>
    <xf numFmtId="166" fontId="12" fillId="0" borderId="40" xfId="0" applyNumberFormat="1" applyFont="1" applyFill="1" applyBorder="1" applyAlignment="1">
      <alignment horizontal="left" vertical="center"/>
    </xf>
    <xf numFmtId="4" fontId="12" fillId="5" borderId="13" xfId="0" applyNumberFormat="1" applyFont="1" applyFill="1" applyBorder="1" applyAlignment="1">
      <alignment horizontal="left" vertical="center"/>
    </xf>
    <xf numFmtId="4" fontId="12" fillId="0" borderId="40" xfId="0" applyNumberFormat="1" applyFont="1" applyFill="1" applyBorder="1" applyAlignment="1">
      <alignment horizontal="left" vertical="center"/>
    </xf>
    <xf numFmtId="4" fontId="12" fillId="10" borderId="34" xfId="0" applyNumberFormat="1" applyFont="1" applyFill="1" applyBorder="1" applyAlignment="1">
      <alignment horizontal="left" vertical="center"/>
    </xf>
    <xf numFmtId="4" fontId="17" fillId="10" borderId="34" xfId="0" applyNumberFormat="1" applyFont="1" applyFill="1" applyBorder="1" applyAlignment="1" applyProtection="1">
      <alignment horizontal="left" vertical="center" indent="1"/>
    </xf>
    <xf numFmtId="4" fontId="14" fillId="10" borderId="34" xfId="0" applyNumberFormat="1" applyFont="1" applyFill="1" applyBorder="1" applyAlignment="1" applyProtection="1">
      <alignment horizontal="left" vertical="center"/>
    </xf>
    <xf numFmtId="166" fontId="12" fillId="10" borderId="27" xfId="0" applyNumberFormat="1" applyFont="1" applyFill="1" applyBorder="1" applyAlignment="1">
      <alignment horizontal="left" vertical="center"/>
    </xf>
    <xf numFmtId="0" fontId="23" fillId="0" borderId="1" xfId="0" applyFont="1" applyBorder="1"/>
    <xf numFmtId="4" fontId="12" fillId="8" borderId="15" xfId="0" applyNumberFormat="1" applyFont="1" applyFill="1" applyBorder="1" applyAlignment="1">
      <alignment horizontal="left" vertical="center" wrapText="1"/>
    </xf>
    <xf numFmtId="4" fontId="12" fillId="0" borderId="82" xfId="0" applyNumberFormat="1" applyFont="1" applyFill="1" applyBorder="1" applyAlignment="1">
      <alignment horizontal="left" vertical="center"/>
    </xf>
    <xf numFmtId="4" fontId="12" fillId="7" borderId="3" xfId="0" applyNumberFormat="1" applyFont="1" applyFill="1" applyBorder="1" applyAlignment="1">
      <alignment horizontal="left" vertical="center" wrapText="1"/>
    </xf>
    <xf numFmtId="168" fontId="17" fillId="7" borderId="4" xfId="0" applyNumberFormat="1" applyFont="1" applyFill="1" applyBorder="1" applyAlignment="1" applyProtection="1">
      <alignment horizontal="left" vertical="center" wrapText="1" indent="1"/>
    </xf>
    <xf numFmtId="4" fontId="12" fillId="0" borderId="40" xfId="0" applyNumberFormat="1" applyFont="1" applyFill="1" applyBorder="1" applyAlignment="1">
      <alignment horizontal="left" vertical="center" wrapText="1"/>
    </xf>
    <xf numFmtId="4" fontId="12" fillId="20" borderId="83" xfId="0" applyNumberFormat="1" applyFont="1" applyFill="1" applyBorder="1" applyAlignment="1" applyProtection="1">
      <alignment horizontal="left" vertical="center" wrapText="1"/>
    </xf>
    <xf numFmtId="168" fontId="17" fillId="20" borderId="4" xfId="0" applyNumberFormat="1" applyFont="1" applyFill="1" applyBorder="1" applyAlignment="1" applyProtection="1">
      <alignment horizontal="left" vertical="center" wrapText="1" indent="1"/>
      <protection locked="0"/>
    </xf>
    <xf numFmtId="4" fontId="12" fillId="6" borderId="83" xfId="0" applyNumberFormat="1" applyFont="1" applyFill="1" applyBorder="1" applyAlignment="1">
      <alignment horizontal="left" vertical="center" wrapText="1"/>
    </xf>
    <xf numFmtId="4" fontId="12" fillId="21" borderId="83" xfId="0" applyNumberFormat="1" applyFont="1" applyFill="1" applyBorder="1" applyAlignment="1">
      <alignment horizontal="left" vertical="center" wrapText="1"/>
    </xf>
    <xf numFmtId="4" fontId="17" fillId="14" borderId="83" xfId="0" applyNumberFormat="1" applyFont="1" applyFill="1" applyBorder="1" applyAlignment="1">
      <alignment horizontal="left" vertical="center" wrapText="1"/>
    </xf>
    <xf numFmtId="4" fontId="17" fillId="14" borderId="4" xfId="0" applyNumberFormat="1" applyFont="1" applyFill="1" applyBorder="1" applyAlignment="1">
      <alignment horizontal="left" vertical="center" wrapText="1"/>
    </xf>
    <xf numFmtId="4" fontId="12" fillId="8" borderId="4" xfId="0" applyNumberFormat="1" applyFont="1" applyFill="1" applyBorder="1" applyAlignment="1">
      <alignment horizontal="left" vertical="center" wrapText="1"/>
    </xf>
    <xf numFmtId="4" fontId="12" fillId="8" borderId="5" xfId="0" applyNumberFormat="1" applyFont="1" applyFill="1" applyBorder="1" applyAlignment="1">
      <alignment horizontal="left" vertical="center" wrapText="1"/>
    </xf>
    <xf numFmtId="0" fontId="24" fillId="0" borderId="0" xfId="0" applyFont="1" applyBorder="1"/>
    <xf numFmtId="4" fontId="10" fillId="0" borderId="130" xfId="0" applyNumberFormat="1" applyFont="1" applyFill="1" applyBorder="1" applyAlignment="1" applyProtection="1">
      <alignment horizontal="left" vertical="center"/>
    </xf>
    <xf numFmtId="4" fontId="10" fillId="0" borderId="131" xfId="0" applyNumberFormat="1" applyFont="1" applyFill="1" applyBorder="1" applyAlignment="1" applyProtection="1">
      <alignment horizontal="left" vertical="center"/>
    </xf>
    <xf numFmtId="0" fontId="9" fillId="0" borderId="131" xfId="0" applyFont="1" applyBorder="1" applyProtection="1"/>
    <xf numFmtId="0" fontId="9" fillId="0" borderId="131" xfId="0" applyFont="1" applyBorder="1" applyAlignment="1" applyProtection="1">
      <alignment wrapText="1"/>
    </xf>
    <xf numFmtId="4" fontId="10" fillId="0" borderId="40" xfId="0" applyNumberFormat="1" applyFont="1" applyFill="1" applyBorder="1" applyAlignment="1">
      <alignment horizontal="left" vertical="center" wrapText="1"/>
    </xf>
    <xf numFmtId="4" fontId="12" fillId="14" borderId="58" xfId="0" applyNumberFormat="1" applyFont="1" applyFill="1" applyBorder="1" applyAlignment="1">
      <alignment horizontal="left" vertical="center" wrapText="1"/>
    </xf>
    <xf numFmtId="4" fontId="17" fillId="14" borderId="45" xfId="0" applyNumberFormat="1" applyFont="1" applyFill="1" applyBorder="1" applyAlignment="1">
      <alignment horizontal="left" vertical="center" wrapText="1" indent="1"/>
    </xf>
    <xf numFmtId="4" fontId="12" fillId="5" borderId="58" xfId="0" applyNumberFormat="1" applyFont="1" applyFill="1" applyBorder="1" applyAlignment="1">
      <alignment horizontal="left" vertical="center" wrapText="1"/>
    </xf>
    <xf numFmtId="4" fontId="17" fillId="5" borderId="45" xfId="0" applyNumberFormat="1" applyFont="1" applyFill="1" applyBorder="1" applyAlignment="1">
      <alignment horizontal="left" vertical="center" wrapText="1" indent="1"/>
    </xf>
    <xf numFmtId="4" fontId="17" fillId="5" borderId="51" xfId="0" applyNumberFormat="1" applyFont="1" applyFill="1" applyBorder="1" applyAlignment="1">
      <alignment horizontal="left" vertical="center" wrapText="1" indent="1"/>
    </xf>
    <xf numFmtId="3" fontId="25" fillId="0" borderId="19" xfId="0" applyNumberFormat="1" applyFont="1" applyFill="1" applyBorder="1" applyAlignment="1">
      <alignment vertical="top"/>
    </xf>
    <xf numFmtId="3" fontId="25" fillId="0" borderId="20" xfId="0" applyNumberFormat="1" applyFont="1" applyFill="1" applyBorder="1" applyAlignment="1">
      <alignment vertical="top"/>
    </xf>
    <xf numFmtId="3" fontId="25" fillId="0" borderId="48" xfId="0" applyNumberFormat="1" applyFont="1" applyFill="1" applyBorder="1" applyAlignment="1">
      <alignment vertical="top"/>
    </xf>
    <xf numFmtId="3" fontId="25" fillId="0" borderId="21" xfId="0" applyNumberFormat="1" applyFont="1" applyFill="1" applyBorder="1" applyAlignment="1">
      <alignment vertical="top"/>
    </xf>
    <xf numFmtId="3" fontId="25" fillId="0" borderId="32" xfId="0" applyNumberFormat="1" applyFont="1" applyFill="1" applyBorder="1" applyAlignment="1">
      <alignment vertical="top"/>
    </xf>
    <xf numFmtId="3" fontId="25" fillId="0" borderId="26" xfId="0" applyNumberFormat="1" applyFont="1" applyFill="1" applyBorder="1" applyAlignment="1">
      <alignment vertical="top"/>
    </xf>
    <xf numFmtId="3" fontId="25" fillId="0" borderId="33" xfId="0" applyNumberFormat="1" applyFont="1" applyFill="1" applyBorder="1" applyAlignment="1">
      <alignment vertical="top"/>
    </xf>
    <xf numFmtId="3" fontId="25" fillId="0" borderId="68" xfId="0" applyNumberFormat="1" applyFont="1" applyFill="1" applyBorder="1" applyAlignment="1">
      <alignment vertical="top"/>
    </xf>
    <xf numFmtId="3" fontId="25" fillId="0" borderId="115" xfId="0" applyNumberFormat="1" applyFont="1" applyFill="1" applyBorder="1" applyAlignment="1">
      <alignment vertical="top"/>
    </xf>
    <xf numFmtId="4" fontId="11" fillId="0" borderId="26" xfId="0" applyNumberFormat="1" applyFont="1" applyFill="1" applyBorder="1" applyAlignment="1">
      <alignment horizontal="left" vertical="center" wrapText="1"/>
    </xf>
    <xf numFmtId="0" fontId="0" fillId="0" borderId="0" xfId="0"/>
    <xf numFmtId="14" fontId="0" fillId="0" borderId="0" xfId="0" applyNumberFormat="1" applyAlignment="1">
      <alignment horizontal="center"/>
    </xf>
    <xf numFmtId="0" fontId="7" fillId="0" borderId="19" xfId="0" applyFont="1" applyBorder="1" applyAlignment="1" applyProtection="1">
      <alignment horizontal="left"/>
    </xf>
    <xf numFmtId="0" fontId="7" fillId="0" borderId="20" xfId="0" applyFont="1" applyBorder="1" applyAlignment="1" applyProtection="1">
      <alignment horizontal="left"/>
    </xf>
    <xf numFmtId="0" fontId="7" fillId="0" borderId="21" xfId="0" applyFont="1" applyBorder="1" applyAlignment="1" applyProtection="1">
      <alignment horizontal="left"/>
    </xf>
    <xf numFmtId="0" fontId="7" fillId="0" borderId="48" xfId="0" applyFont="1" applyBorder="1" applyAlignment="1" applyProtection="1">
      <alignment horizontal="left"/>
    </xf>
    <xf numFmtId="0" fontId="7" fillId="0" borderId="68" xfId="0" applyFont="1" applyBorder="1" applyAlignment="1" applyProtection="1">
      <alignment horizontal="left"/>
    </xf>
    <xf numFmtId="3" fontId="7" fillId="0" borderId="20" xfId="0" applyNumberFormat="1" applyFont="1" applyBorder="1" applyAlignment="1" applyProtection="1">
      <alignment horizontal="left"/>
    </xf>
    <xf numFmtId="4" fontId="11" fillId="10" borderId="48" xfId="0" applyNumberFormat="1" applyFont="1" applyFill="1" applyBorder="1" applyAlignment="1">
      <alignment horizontal="center" vertical="center" wrapText="1"/>
    </xf>
    <xf numFmtId="3" fontId="17" fillId="21" borderId="84" xfId="0" applyNumberFormat="1" applyFont="1" applyFill="1" applyBorder="1" applyAlignment="1">
      <alignment horizontal="right" vertical="center" indent="1"/>
    </xf>
    <xf numFmtId="3" fontId="17" fillId="21" borderId="85" xfId="0" applyNumberFormat="1" applyFont="1" applyFill="1" applyBorder="1" applyAlignment="1">
      <alignment horizontal="right" vertical="center" indent="1"/>
    </xf>
    <xf numFmtId="3" fontId="17" fillId="21" borderId="86" xfId="0" applyNumberFormat="1" applyFont="1" applyFill="1" applyBorder="1" applyAlignment="1">
      <alignment horizontal="right" vertical="center" indent="1"/>
    </xf>
    <xf numFmtId="3" fontId="17" fillId="21" borderId="83" xfId="0" applyNumberFormat="1" applyFont="1" applyFill="1" applyBorder="1" applyAlignment="1">
      <alignment horizontal="right" vertical="center" indent="1"/>
    </xf>
    <xf numFmtId="3" fontId="12" fillId="8" borderId="40" xfId="0" applyNumberFormat="1" applyFont="1" applyFill="1" applyBorder="1" applyAlignment="1">
      <alignment horizontal="right" vertical="center" indent="1"/>
    </xf>
    <xf numFmtId="3" fontId="12" fillId="8" borderId="31" xfId="0" applyNumberFormat="1" applyFont="1" applyFill="1" applyBorder="1" applyAlignment="1">
      <alignment horizontal="right" vertical="center" indent="1"/>
    </xf>
    <xf numFmtId="3" fontId="12" fillId="5" borderId="101" xfId="0" applyNumberFormat="1" applyFont="1" applyFill="1" applyBorder="1" applyAlignment="1">
      <alignment horizontal="right" vertical="center" indent="1"/>
    </xf>
    <xf numFmtId="3" fontId="17" fillId="14" borderId="51" xfId="0" applyNumberFormat="1" applyFont="1" applyFill="1" applyBorder="1" applyAlignment="1">
      <alignment horizontal="right" vertical="center" indent="1"/>
    </xf>
    <xf numFmtId="3" fontId="17" fillId="14" borderId="23" xfId="0" applyNumberFormat="1" applyFont="1" applyFill="1" applyBorder="1" applyAlignment="1">
      <alignment horizontal="right" vertical="center" indent="1"/>
    </xf>
    <xf numFmtId="3" fontId="17" fillId="14" borderId="52" xfId="0" applyNumberFormat="1" applyFont="1" applyFill="1" applyBorder="1" applyAlignment="1">
      <alignment horizontal="right" vertical="center" indent="1"/>
    </xf>
    <xf numFmtId="3" fontId="17" fillId="14" borderId="53" xfId="0" applyNumberFormat="1" applyFont="1" applyFill="1" applyBorder="1" applyAlignment="1">
      <alignment horizontal="right" vertical="center" indent="1"/>
    </xf>
    <xf numFmtId="3" fontId="20" fillId="0" borderId="102" xfId="0" applyNumberFormat="1" applyFont="1" applyFill="1" applyBorder="1" applyAlignment="1">
      <alignment horizontal="right" vertical="center" indent="1"/>
    </xf>
    <xf numFmtId="4" fontId="7" fillId="0" borderId="120" xfId="0" applyNumberFormat="1" applyFont="1" applyFill="1" applyBorder="1" applyAlignment="1">
      <alignment horizontal="center" vertical="center" wrapText="1"/>
    </xf>
    <xf numFmtId="4" fontId="7" fillId="17" borderId="20" xfId="0" applyNumberFormat="1" applyFont="1" applyFill="1" applyBorder="1" applyAlignment="1">
      <alignment horizontal="center" vertical="center" wrapText="1"/>
    </xf>
    <xf numFmtId="3" fontId="21" fillId="0" borderId="20" xfId="0" applyNumberFormat="1" applyFont="1" applyFill="1" applyBorder="1" applyAlignment="1">
      <alignment vertical="top"/>
    </xf>
    <xf numFmtId="4" fontId="7" fillId="11" borderId="20" xfId="0" applyNumberFormat="1" applyFont="1" applyFill="1" applyBorder="1" applyAlignment="1">
      <alignment horizontal="right" vertical="center" wrapText="1" indent="1"/>
    </xf>
    <xf numFmtId="3" fontId="16" fillId="12" borderId="62" xfId="0" applyNumberFormat="1" applyFont="1" applyFill="1" applyBorder="1" applyAlignment="1" applyProtection="1">
      <alignment horizontal="right" vertical="center" indent="1"/>
    </xf>
    <xf numFmtId="3" fontId="16" fillId="0" borderId="40" xfId="0" applyNumberFormat="1" applyFont="1" applyFill="1" applyBorder="1" applyAlignment="1">
      <alignment horizontal="right" vertical="center" indent="1"/>
    </xf>
    <xf numFmtId="3" fontId="16" fillId="8" borderId="36" xfId="0" applyNumberFormat="1" applyFont="1" applyFill="1" applyBorder="1" applyAlignment="1">
      <alignment horizontal="right" vertical="center" indent="1"/>
    </xf>
    <xf numFmtId="3" fontId="16" fillId="12" borderId="66" xfId="0" applyNumberFormat="1" applyFont="1" applyFill="1" applyBorder="1" applyAlignment="1">
      <alignment horizontal="right" vertical="center" indent="1"/>
    </xf>
    <xf numFmtId="3" fontId="13" fillId="8" borderId="108" xfId="0" applyNumberFormat="1" applyFont="1" applyFill="1" applyBorder="1" applyAlignment="1" applyProtection="1">
      <alignment horizontal="right" vertical="center" indent="1"/>
    </xf>
    <xf numFmtId="3" fontId="13" fillId="18" borderId="20" xfId="0" applyNumberFormat="1" applyFont="1" applyFill="1" applyBorder="1" applyAlignment="1">
      <alignment horizontal="right" vertical="center" indent="1"/>
    </xf>
    <xf numFmtId="3" fontId="13" fillId="8" borderId="20" xfId="0" applyNumberFormat="1" applyFont="1" applyFill="1" applyBorder="1" applyAlignment="1" applyProtection="1">
      <alignment horizontal="right" vertical="center" indent="1"/>
    </xf>
    <xf numFmtId="3" fontId="13" fillId="0" borderId="40" xfId="0" applyNumberFormat="1" applyFont="1" applyFill="1" applyBorder="1" applyAlignment="1">
      <alignment horizontal="right" vertical="center" indent="1"/>
    </xf>
    <xf numFmtId="3" fontId="13" fillId="8" borderId="20" xfId="0" applyNumberFormat="1" applyFont="1" applyFill="1" applyBorder="1" applyAlignment="1">
      <alignment horizontal="right" vertical="center" indent="1"/>
    </xf>
    <xf numFmtId="3" fontId="13" fillId="18" borderId="20" xfId="0" applyNumberFormat="1" applyFont="1" applyFill="1" applyBorder="1" applyAlignment="1" applyProtection="1">
      <alignment horizontal="right" vertical="center" indent="1"/>
    </xf>
    <xf numFmtId="166" fontId="16" fillId="0" borderId="46" xfId="0" applyNumberFormat="1" applyFont="1" applyFill="1" applyBorder="1" applyAlignment="1">
      <alignment horizontal="right" vertical="center" indent="1"/>
    </xf>
    <xf numFmtId="166" fontId="16" fillId="0" borderId="40" xfId="0" applyNumberFormat="1" applyFont="1" applyFill="1" applyBorder="1" applyAlignment="1">
      <alignment horizontal="right" vertical="center" indent="1"/>
    </xf>
    <xf numFmtId="4" fontId="16" fillId="10" borderId="17" xfId="0" applyNumberFormat="1" applyFont="1" applyFill="1" applyBorder="1" applyAlignment="1" applyProtection="1">
      <alignment horizontal="right" vertical="center" indent="1"/>
    </xf>
    <xf numFmtId="4" fontId="13" fillId="10" borderId="20" xfId="0" applyNumberFormat="1" applyFont="1" applyFill="1" applyBorder="1" applyAlignment="1" applyProtection="1">
      <alignment horizontal="right" vertical="center" indent="1"/>
    </xf>
    <xf numFmtId="4" fontId="16" fillId="10" borderId="20" xfId="0" applyNumberFormat="1" applyFont="1" applyFill="1" applyBorder="1" applyAlignment="1">
      <alignment horizontal="right" vertical="center" indent="1"/>
    </xf>
    <xf numFmtId="166" fontId="16" fillId="10" borderId="23" xfId="0" applyNumberFormat="1" applyFont="1" applyFill="1" applyBorder="1" applyAlignment="1">
      <alignment horizontal="right" vertical="center" indent="1"/>
    </xf>
    <xf numFmtId="3" fontId="13" fillId="0" borderId="0" xfId="0" applyNumberFormat="1" applyFont="1" applyFill="1" applyBorder="1"/>
    <xf numFmtId="3" fontId="16" fillId="8" borderId="29" xfId="0" applyNumberFormat="1" applyFont="1" applyFill="1" applyBorder="1" applyAlignment="1">
      <alignment horizontal="right" vertical="center" indent="1"/>
    </xf>
    <xf numFmtId="3" fontId="7" fillId="0" borderId="0" xfId="0" applyNumberFormat="1" applyFont="1" applyFill="1" applyBorder="1" applyAlignment="1">
      <alignment horizontal="right" vertical="center" indent="1"/>
    </xf>
    <xf numFmtId="3" fontId="7" fillId="0" borderId="39" xfId="0" applyNumberFormat="1" applyFont="1" applyFill="1" applyBorder="1" applyAlignment="1" applyProtection="1">
      <alignment horizontal="right" vertical="center" indent="1"/>
    </xf>
    <xf numFmtId="3" fontId="16" fillId="7" borderId="50" xfId="0" applyNumberFormat="1" applyFont="1" applyFill="1" applyBorder="1" applyAlignment="1">
      <alignment horizontal="right" vertical="center" indent="1"/>
    </xf>
    <xf numFmtId="3" fontId="13" fillId="7" borderId="2" xfId="0" applyNumberFormat="1" applyFont="1" applyFill="1" applyBorder="1" applyAlignment="1" applyProtection="1">
      <alignment horizontal="right" vertical="center" indent="1"/>
    </xf>
    <xf numFmtId="3" fontId="16" fillId="0" borderId="40" xfId="0" applyNumberFormat="1" applyFont="1" applyFill="1" applyBorder="1" applyAlignment="1" applyProtection="1">
      <alignment horizontal="right" vertical="center" indent="1"/>
    </xf>
    <xf numFmtId="3" fontId="16" fillId="20" borderId="85" xfId="0" applyNumberFormat="1" applyFont="1" applyFill="1" applyBorder="1" applyAlignment="1" applyProtection="1">
      <alignment horizontal="right" vertical="center" indent="1"/>
    </xf>
    <xf numFmtId="3" fontId="13" fillId="20" borderId="2" xfId="0" applyNumberFormat="1" applyFont="1" applyFill="1" applyBorder="1" applyAlignment="1" applyProtection="1">
      <alignment horizontal="right" vertical="center" indent="1"/>
    </xf>
    <xf numFmtId="3" fontId="16" fillId="6" borderId="85" xfId="0" applyNumberFormat="1" applyFont="1" applyFill="1" applyBorder="1" applyAlignment="1">
      <alignment horizontal="right" vertical="center" indent="1"/>
    </xf>
    <xf numFmtId="3" fontId="16" fillId="21" borderId="85" xfId="0" applyNumberFormat="1" applyFont="1" applyFill="1" applyBorder="1" applyAlignment="1">
      <alignment horizontal="right" vertical="center" indent="1"/>
    </xf>
    <xf numFmtId="3" fontId="13" fillId="21" borderId="85" xfId="0" applyNumberFormat="1" applyFont="1" applyFill="1" applyBorder="1" applyAlignment="1">
      <alignment horizontal="right" vertical="center" indent="1"/>
    </xf>
    <xf numFmtId="3" fontId="16" fillId="21" borderId="2" xfId="0" applyNumberFormat="1" applyFont="1" applyFill="1" applyBorder="1" applyAlignment="1">
      <alignment horizontal="right" vertical="center" indent="1"/>
    </xf>
    <xf numFmtId="3" fontId="16" fillId="21" borderId="89" xfId="0" applyNumberFormat="1" applyFont="1" applyFill="1" applyBorder="1" applyAlignment="1">
      <alignment horizontal="right" vertical="center" indent="1"/>
    </xf>
    <xf numFmtId="166" fontId="13" fillId="14" borderId="85" xfId="0" applyNumberFormat="1" applyFont="1" applyFill="1" applyBorder="1" applyAlignment="1">
      <alignment horizontal="right" vertical="center" indent="1"/>
    </xf>
    <xf numFmtId="166" fontId="13" fillId="14" borderId="2" xfId="0" applyNumberFormat="1" applyFont="1" applyFill="1" applyBorder="1" applyAlignment="1">
      <alignment horizontal="right" vertical="center" indent="1"/>
    </xf>
    <xf numFmtId="4" fontId="16" fillId="8" borderId="2" xfId="0" applyNumberFormat="1" applyFont="1" applyFill="1" applyBorder="1" applyAlignment="1">
      <alignment horizontal="right" vertical="center" indent="1"/>
    </xf>
    <xf numFmtId="4" fontId="16" fillId="8" borderId="11" xfId="0" applyNumberFormat="1" applyFont="1" applyFill="1" applyBorder="1" applyAlignment="1">
      <alignment horizontal="right" vertical="center" indent="1"/>
    </xf>
    <xf numFmtId="3" fontId="9" fillId="0" borderId="17" xfId="0" applyNumberFormat="1" applyFont="1" applyFill="1" applyBorder="1" applyAlignment="1" applyProtection="1">
      <alignment horizontal="right" vertical="center" indent="1"/>
    </xf>
    <xf numFmtId="3" fontId="9" fillId="0" borderId="20" xfId="0" applyNumberFormat="1" applyFont="1" applyFill="1" applyBorder="1" applyAlignment="1" applyProtection="1">
      <alignment horizontal="right" vertical="center" indent="1"/>
    </xf>
    <xf numFmtId="3" fontId="9" fillId="3" borderId="20" xfId="0" applyNumberFormat="1" applyFont="1" applyFill="1" applyBorder="1" applyAlignment="1" applyProtection="1">
      <alignment horizontal="right" vertical="center" indent="1"/>
    </xf>
    <xf numFmtId="0" fontId="1" fillId="0" borderId="40" xfId="0" applyFont="1" applyFill="1" applyBorder="1" applyAlignment="1">
      <alignment horizontal="center" vertical="center"/>
    </xf>
    <xf numFmtId="3" fontId="26" fillId="0" borderId="40" xfId="0" applyNumberFormat="1" applyFont="1" applyFill="1" applyBorder="1" applyAlignment="1">
      <alignment horizontal="right" vertical="center" indent="1"/>
    </xf>
    <xf numFmtId="3" fontId="16" fillId="5" borderId="17" xfId="0" applyNumberFormat="1" applyFont="1" applyFill="1" applyBorder="1" applyAlignment="1">
      <alignment horizontal="right" vertical="center" indent="1"/>
    </xf>
    <xf numFmtId="3" fontId="13" fillId="5" borderId="20" xfId="0" applyNumberFormat="1" applyFont="1" applyFill="1" applyBorder="1" applyAlignment="1">
      <alignment horizontal="right" vertical="center" indent="1"/>
    </xf>
    <xf numFmtId="3" fontId="13" fillId="5" borderId="23" xfId="0" applyNumberFormat="1" applyFont="1" applyFill="1" applyBorder="1" applyAlignment="1">
      <alignment horizontal="right" vertical="center" indent="1"/>
    </xf>
    <xf numFmtId="4" fontId="7" fillId="14" borderId="20" xfId="0" applyNumberFormat="1" applyFont="1" applyFill="1" applyBorder="1" applyAlignment="1">
      <alignment horizontal="center" vertical="center" wrapText="1"/>
    </xf>
    <xf numFmtId="3" fontId="13" fillId="18" borderId="108" xfId="0" applyNumberFormat="1" applyFont="1" applyFill="1" applyBorder="1" applyAlignment="1">
      <alignment horizontal="right" vertical="center" indent="1"/>
    </xf>
    <xf numFmtId="3" fontId="13" fillId="20" borderId="55" xfId="0" applyNumberFormat="1" applyFont="1" applyFill="1" applyBorder="1" applyAlignment="1" applyProtection="1">
      <alignment horizontal="right" vertical="center" indent="1"/>
    </xf>
    <xf numFmtId="166" fontId="13" fillId="14" borderId="84" xfId="0" applyNumberFormat="1" applyFont="1" applyFill="1" applyBorder="1" applyAlignment="1">
      <alignment horizontal="right" vertical="center" indent="1"/>
    </xf>
    <xf numFmtId="165" fontId="13" fillId="14" borderId="2" xfId="0" applyNumberFormat="1" applyFont="1" applyFill="1" applyBorder="1" applyAlignment="1">
      <alignment horizontal="right" vertical="center" indent="1"/>
    </xf>
    <xf numFmtId="3" fontId="13" fillId="14" borderId="23" xfId="0" applyNumberFormat="1" applyFont="1" applyFill="1" applyBorder="1" applyAlignment="1">
      <alignment horizontal="right" vertical="center" indent="1"/>
    </xf>
    <xf numFmtId="3" fontId="12" fillId="6" borderId="8" xfId="0" applyNumberFormat="1" applyFont="1" applyFill="1" applyBorder="1" applyAlignment="1">
      <alignment horizontal="right" vertical="center" indent="1"/>
    </xf>
    <xf numFmtId="3" fontId="12" fillId="6" borderId="2" xfId="0" applyNumberFormat="1" applyFont="1" applyFill="1" applyBorder="1" applyAlignment="1">
      <alignment horizontal="right" vertical="center" indent="1"/>
    </xf>
    <xf numFmtId="3" fontId="12" fillId="6" borderId="9" xfId="0" applyNumberFormat="1" applyFont="1" applyFill="1" applyBorder="1" applyAlignment="1">
      <alignment horizontal="right" vertical="center" indent="1"/>
    </xf>
    <xf numFmtId="3" fontId="16" fillId="6" borderId="2" xfId="0" applyNumberFormat="1" applyFont="1" applyFill="1" applyBorder="1" applyAlignment="1">
      <alignment horizontal="right" vertical="center" indent="1"/>
    </xf>
    <xf numFmtId="3" fontId="16" fillId="6" borderId="2" xfId="0" applyNumberFormat="1" applyFont="1" applyFill="1" applyBorder="1" applyAlignment="1" applyProtection="1">
      <alignment horizontal="right" vertical="center" indent="1"/>
    </xf>
    <xf numFmtId="3" fontId="12" fillId="6" borderId="55" xfId="0" applyNumberFormat="1" applyFont="1" applyFill="1" applyBorder="1" applyAlignment="1">
      <alignment horizontal="right" vertical="center" indent="1"/>
    </xf>
    <xf numFmtId="3" fontId="12" fillId="6" borderId="99" xfId="0" applyNumberFormat="1" applyFont="1" applyFill="1" applyBorder="1" applyAlignment="1">
      <alignment horizontal="right" vertical="center" indent="1"/>
    </xf>
    <xf numFmtId="3" fontId="12" fillId="6" borderId="4" xfId="0" applyNumberFormat="1" applyFont="1" applyFill="1" applyBorder="1" applyAlignment="1">
      <alignment horizontal="right" vertical="center" indent="1"/>
    </xf>
    <xf numFmtId="3" fontId="12" fillId="6" borderId="96" xfId="0" applyNumberFormat="1" applyFont="1" applyFill="1" applyBorder="1" applyAlignment="1">
      <alignment horizontal="right" vertical="center" indent="1"/>
    </xf>
    <xf numFmtId="3" fontId="12" fillId="6" borderId="8" xfId="0" applyNumberFormat="1" applyFont="1" applyFill="1" applyBorder="1" applyAlignment="1" applyProtection="1">
      <alignment horizontal="right" vertical="center" indent="1"/>
    </xf>
    <xf numFmtId="3" fontId="12" fillId="6" borderId="2" xfId="0" applyNumberFormat="1" applyFont="1" applyFill="1" applyBorder="1" applyAlignment="1" applyProtection="1">
      <alignment horizontal="right" vertical="center" indent="1"/>
    </xf>
    <xf numFmtId="3" fontId="12" fillId="6" borderId="9" xfId="0" applyNumberFormat="1" applyFont="1" applyFill="1" applyBorder="1" applyAlignment="1" applyProtection="1">
      <alignment horizontal="right" vertical="center" indent="1"/>
    </xf>
    <xf numFmtId="3" fontId="12" fillId="6" borderId="55" xfId="0" applyNumberFormat="1" applyFont="1" applyFill="1" applyBorder="1" applyAlignment="1" applyProtection="1">
      <alignment horizontal="right" vertical="center" indent="1"/>
    </xf>
    <xf numFmtId="3" fontId="12" fillId="6" borderId="99" xfId="0" applyNumberFormat="1" applyFont="1" applyFill="1" applyBorder="1" applyAlignment="1" applyProtection="1">
      <alignment horizontal="right" vertical="center" indent="1"/>
    </xf>
    <xf numFmtId="3" fontId="12" fillId="6" borderId="4" xfId="0" applyNumberFormat="1" applyFont="1" applyFill="1" applyBorder="1" applyAlignment="1" applyProtection="1">
      <alignment horizontal="right" vertical="center" indent="1"/>
    </xf>
    <xf numFmtId="3" fontId="12" fillId="6" borderId="96" xfId="0" applyNumberFormat="1" applyFont="1" applyFill="1" applyBorder="1" applyAlignment="1" applyProtection="1">
      <alignment horizontal="right" vertical="center" indent="1"/>
    </xf>
    <xf numFmtId="3" fontId="12" fillId="6" borderId="10" xfId="0" applyNumberFormat="1" applyFont="1" applyFill="1" applyBorder="1" applyAlignment="1" applyProtection="1">
      <alignment horizontal="right" vertical="center" indent="1"/>
    </xf>
    <xf numFmtId="3" fontId="12" fillId="6" borderId="12" xfId="0" applyNumberFormat="1" applyFont="1" applyFill="1" applyBorder="1" applyAlignment="1" applyProtection="1">
      <alignment horizontal="right" vertical="center" indent="1"/>
    </xf>
    <xf numFmtId="3" fontId="12" fillId="8" borderId="133" xfId="0" applyNumberFormat="1" applyFont="1" applyFill="1" applyBorder="1" applyAlignment="1">
      <alignment horizontal="right" vertical="center" indent="1"/>
    </xf>
    <xf numFmtId="3" fontId="17" fillId="14" borderId="52" xfId="0" applyNumberFormat="1" applyFont="1" applyFill="1" applyBorder="1" applyAlignment="1" applyProtection="1">
      <alignment horizontal="right" vertical="center" indent="1"/>
    </xf>
    <xf numFmtId="3" fontId="12" fillId="20" borderId="110" xfId="0" applyNumberFormat="1" applyFont="1" applyFill="1" applyBorder="1" applyAlignment="1" applyProtection="1">
      <alignment horizontal="right" vertical="center" indent="1"/>
    </xf>
    <xf numFmtId="3" fontId="12" fillId="6" borderId="110" xfId="0" applyNumberFormat="1" applyFont="1" applyFill="1" applyBorder="1" applyAlignment="1">
      <alignment horizontal="right" vertical="center" indent="1"/>
    </xf>
    <xf numFmtId="3" fontId="12" fillId="21" borderId="110" xfId="0" applyNumberFormat="1" applyFont="1" applyFill="1" applyBorder="1" applyAlignment="1">
      <alignment horizontal="right" vertical="center" indent="1"/>
    </xf>
    <xf numFmtId="3" fontId="17" fillId="21" borderId="110" xfId="0" applyNumberFormat="1" applyFont="1" applyFill="1" applyBorder="1" applyAlignment="1">
      <alignment horizontal="right" vertical="center" indent="1"/>
    </xf>
    <xf numFmtId="3" fontId="12" fillId="21" borderId="99" xfId="0" applyNumberFormat="1" applyFont="1" applyFill="1" applyBorder="1" applyAlignment="1">
      <alignment horizontal="right" vertical="center" indent="1"/>
    </xf>
    <xf numFmtId="3" fontId="12" fillId="21" borderId="135" xfId="0" applyNumberFormat="1" applyFont="1" applyFill="1" applyBorder="1" applyAlignment="1">
      <alignment horizontal="right" vertical="center" indent="1"/>
    </xf>
    <xf numFmtId="4" fontId="12" fillId="8" borderId="99" xfId="0" applyNumberFormat="1" applyFont="1" applyFill="1" applyBorder="1" applyAlignment="1">
      <alignment horizontal="right" vertical="center" indent="1"/>
    </xf>
    <xf numFmtId="4" fontId="12" fillId="8" borderId="100" xfId="0" applyNumberFormat="1" applyFont="1" applyFill="1" applyBorder="1" applyAlignment="1">
      <alignment horizontal="right" vertical="center" indent="1"/>
    </xf>
    <xf numFmtId="3" fontId="10" fillId="0" borderId="31" xfId="0" applyNumberFormat="1" applyFont="1" applyFill="1" applyBorder="1" applyAlignment="1" applyProtection="1">
      <alignment horizontal="right" vertical="center" indent="1"/>
    </xf>
    <xf numFmtId="3" fontId="10" fillId="0" borderId="32" xfId="0" applyNumberFormat="1" applyFont="1" applyFill="1" applyBorder="1" applyAlignment="1" applyProtection="1">
      <alignment horizontal="right" vertical="center" indent="1"/>
    </xf>
    <xf numFmtId="3" fontId="10" fillId="3" borderId="32" xfId="0" applyNumberFormat="1" applyFont="1" applyFill="1" applyBorder="1" applyAlignment="1" applyProtection="1">
      <alignment horizontal="right" vertical="center" indent="1"/>
    </xf>
    <xf numFmtId="0" fontId="7" fillId="0" borderId="32" xfId="0" applyFont="1" applyBorder="1" applyProtection="1"/>
    <xf numFmtId="166" fontId="7" fillId="0" borderId="32" xfId="0" applyNumberFormat="1" applyFont="1" applyBorder="1" applyProtection="1"/>
    <xf numFmtId="0" fontId="7" fillId="0" borderId="32" xfId="0" applyFont="1" applyBorder="1" applyAlignment="1" applyProtection="1">
      <alignment horizontal="left"/>
    </xf>
    <xf numFmtId="3" fontId="17" fillId="14" borderId="20" xfId="0" applyNumberFormat="1" applyFont="1" applyFill="1" applyBorder="1" applyAlignment="1">
      <alignment horizontal="right" vertical="center" indent="1"/>
    </xf>
    <xf numFmtId="3" fontId="17" fillId="14" borderId="32" xfId="0" applyNumberFormat="1" applyFont="1" applyFill="1" applyBorder="1" applyAlignment="1">
      <alignment horizontal="right" vertical="center" indent="1"/>
    </xf>
    <xf numFmtId="3" fontId="17" fillId="14" borderId="62" xfId="0" applyNumberFormat="1" applyFont="1" applyFill="1" applyBorder="1" applyAlignment="1">
      <alignment horizontal="right" vertical="center" indent="1"/>
    </xf>
    <xf numFmtId="3" fontId="17" fillId="14" borderId="64" xfId="0" applyNumberFormat="1" applyFont="1" applyFill="1" applyBorder="1" applyAlignment="1">
      <alignment horizontal="right" vertical="center" indent="1"/>
    </xf>
    <xf numFmtId="3" fontId="17" fillId="14" borderId="69" xfId="0" applyNumberFormat="1" applyFont="1" applyFill="1" applyBorder="1" applyAlignment="1" applyProtection="1">
      <alignment horizontal="right" vertical="center" indent="1"/>
    </xf>
    <xf numFmtId="3" fontId="17" fillId="14" borderId="68" xfId="0" applyNumberFormat="1" applyFont="1" applyFill="1" applyBorder="1" applyAlignment="1">
      <alignment horizontal="right" vertical="center" indent="1"/>
    </xf>
    <xf numFmtId="3" fontId="17" fillId="14" borderId="69" xfId="0" applyNumberFormat="1" applyFont="1" applyFill="1" applyBorder="1" applyAlignment="1">
      <alignment horizontal="right" vertical="center" indent="1"/>
    </xf>
    <xf numFmtId="3" fontId="13" fillId="14" borderId="32" xfId="0" applyNumberFormat="1" applyFont="1" applyFill="1" applyBorder="1" applyAlignment="1">
      <alignment horizontal="right" vertical="center" indent="1"/>
    </xf>
    <xf numFmtId="3" fontId="13" fillId="14" borderId="20" xfId="0" applyNumberFormat="1" applyFont="1" applyFill="1" applyBorder="1" applyAlignment="1">
      <alignment horizontal="right" vertical="center" indent="1"/>
    </xf>
    <xf numFmtId="3" fontId="17" fillId="14" borderId="62" xfId="0" applyNumberFormat="1" applyFont="1" applyFill="1" applyBorder="1" applyAlignment="1" applyProtection="1">
      <alignment horizontal="right" vertical="center" indent="1"/>
    </xf>
    <xf numFmtId="3" fontId="17" fillId="14" borderId="68" xfId="0" applyNumberFormat="1" applyFont="1" applyFill="1" applyBorder="1" applyAlignment="1" applyProtection="1">
      <alignment horizontal="right" vertical="center" indent="1"/>
    </xf>
    <xf numFmtId="168" fontId="17" fillId="6" borderId="4" xfId="0" applyNumberFormat="1" applyFont="1" applyFill="1" applyBorder="1" applyAlignment="1" applyProtection="1">
      <alignment horizontal="left" vertical="center" wrapText="1" indent="1"/>
    </xf>
    <xf numFmtId="3" fontId="17" fillId="6" borderId="2" xfId="0" applyNumberFormat="1" applyFont="1" applyFill="1" applyBorder="1" applyAlignment="1" applyProtection="1">
      <alignment horizontal="right" vertical="center" indent="1"/>
    </xf>
    <xf numFmtId="3" fontId="17" fillId="6" borderId="99" xfId="0" applyNumberFormat="1" applyFont="1" applyFill="1" applyBorder="1" applyAlignment="1">
      <alignment horizontal="right" vertical="center" indent="1"/>
    </xf>
    <xf numFmtId="3" fontId="13" fillId="6" borderId="2" xfId="0" applyNumberFormat="1" applyFont="1" applyFill="1" applyBorder="1" applyAlignment="1">
      <alignment horizontal="right" vertical="center" indent="1"/>
    </xf>
    <xf numFmtId="3" fontId="17" fillId="6" borderId="119" xfId="0" applyNumberFormat="1" applyFont="1" applyFill="1" applyBorder="1" applyAlignment="1" applyProtection="1">
      <alignment horizontal="right" vertical="center" indent="1"/>
    </xf>
    <xf numFmtId="3" fontId="17" fillId="6" borderId="4" xfId="0" applyNumberFormat="1" applyFont="1" applyFill="1" applyBorder="1" applyAlignment="1" applyProtection="1">
      <alignment horizontal="right" vertical="center" indent="1"/>
    </xf>
    <xf numFmtId="3" fontId="17" fillId="6" borderId="9" xfId="0" applyNumberFormat="1" applyFont="1" applyFill="1" applyBorder="1" applyAlignment="1">
      <alignment horizontal="right" vertical="center" indent="1"/>
    </xf>
    <xf numFmtId="3" fontId="17" fillId="6" borderId="55" xfId="0" applyNumberFormat="1" applyFont="1" applyFill="1" applyBorder="1" applyAlignment="1">
      <alignment horizontal="right" vertical="center" indent="1"/>
    </xf>
    <xf numFmtId="3" fontId="17" fillId="6" borderId="96" xfId="0" applyNumberFormat="1" applyFont="1" applyFill="1" applyBorder="1" applyAlignment="1">
      <alignment horizontal="right" vertical="center" indent="1"/>
    </xf>
    <xf numFmtId="3" fontId="17" fillId="6" borderId="8" xfId="0" applyNumberFormat="1" applyFont="1" applyFill="1" applyBorder="1" applyAlignment="1">
      <alignment horizontal="right" vertical="center" indent="1"/>
    </xf>
    <xf numFmtId="3" fontId="17" fillId="6" borderId="2" xfId="0" applyNumberFormat="1" applyFont="1" applyFill="1" applyBorder="1" applyAlignment="1">
      <alignment horizontal="right" vertical="center" indent="1"/>
    </xf>
    <xf numFmtId="3" fontId="17" fillId="14" borderId="62" xfId="0" applyNumberFormat="1" applyFont="1" applyFill="1" applyBorder="1" applyAlignment="1">
      <alignment horizontal="right" vertical="center" indent="1"/>
    </xf>
    <xf numFmtId="3" fontId="17" fillId="14" borderId="64" xfId="0" applyNumberFormat="1" applyFont="1" applyFill="1" applyBorder="1" applyAlignment="1">
      <alignment horizontal="right" vertical="center" indent="1"/>
    </xf>
    <xf numFmtId="3" fontId="17" fillId="14" borderId="132" xfId="0" applyNumberFormat="1" applyFont="1" applyFill="1" applyBorder="1" applyAlignment="1">
      <alignment horizontal="right" vertical="center" indent="1"/>
    </xf>
    <xf numFmtId="3" fontId="17" fillId="14" borderId="69" xfId="0" applyNumberFormat="1" applyFont="1" applyFill="1" applyBorder="1" applyAlignment="1" applyProtection="1">
      <alignment horizontal="right" vertical="center" indent="1"/>
    </xf>
    <xf numFmtId="3" fontId="17" fillId="14" borderId="69" xfId="0" applyNumberFormat="1" applyFont="1" applyFill="1" applyBorder="1" applyAlignment="1">
      <alignment horizontal="right" vertical="center" indent="1"/>
    </xf>
    <xf numFmtId="3" fontId="17" fillId="14" borderId="62" xfId="0" applyNumberFormat="1" applyFont="1" applyFill="1" applyBorder="1" applyAlignment="1" applyProtection="1">
      <alignment horizontal="right" vertical="center" indent="1"/>
    </xf>
    <xf numFmtId="4" fontId="11" fillId="15" borderId="48" xfId="0" applyNumberFormat="1" applyFont="1" applyFill="1" applyBorder="1" applyAlignment="1">
      <alignment horizontal="center" vertical="center" wrapText="1"/>
    </xf>
    <xf numFmtId="3" fontId="12" fillId="20" borderId="86" xfId="0" applyNumberFormat="1" applyFont="1" applyFill="1" applyBorder="1" applyAlignment="1" applyProtection="1">
      <alignment horizontal="right" vertical="center" indent="1"/>
    </xf>
    <xf numFmtId="4" fontId="11" fillId="4" borderId="33" xfId="0" applyNumberFormat="1" applyFont="1" applyFill="1" applyBorder="1" applyAlignment="1">
      <alignment horizontal="center" vertical="center" wrapText="1"/>
    </xf>
    <xf numFmtId="4" fontId="14" fillId="10" borderId="33" xfId="0" applyNumberFormat="1" applyFont="1" applyFill="1" applyBorder="1" applyAlignment="1">
      <alignment horizontal="right" vertical="center" indent="1"/>
    </xf>
    <xf numFmtId="166" fontId="12" fillId="10" borderId="56" xfId="0" applyNumberFormat="1" applyFont="1" applyFill="1" applyBorder="1" applyAlignment="1">
      <alignment horizontal="right" vertical="center" indent="1"/>
    </xf>
    <xf numFmtId="3" fontId="12" fillId="7" borderId="136" xfId="0" applyNumberFormat="1" applyFont="1" applyFill="1" applyBorder="1" applyAlignment="1">
      <alignment horizontal="right" vertical="center" indent="1"/>
    </xf>
    <xf numFmtId="3" fontId="12" fillId="6" borderId="98" xfId="0" applyNumberFormat="1" applyFont="1" applyFill="1" applyBorder="1" applyAlignment="1">
      <alignment horizontal="right" vertical="center" indent="1"/>
    </xf>
    <xf numFmtId="3" fontId="12" fillId="21" borderId="98" xfId="0" applyNumberFormat="1" applyFont="1" applyFill="1" applyBorder="1" applyAlignment="1">
      <alignment horizontal="right" vertical="center" indent="1"/>
    </xf>
    <xf numFmtId="3" fontId="17" fillId="21" borderId="98" xfId="0" applyNumberFormat="1" applyFont="1" applyFill="1" applyBorder="1" applyAlignment="1">
      <alignment horizontal="right" vertical="center" indent="1"/>
    </xf>
    <xf numFmtId="3" fontId="12" fillId="21" borderId="96" xfId="0" applyNumberFormat="1" applyFont="1" applyFill="1" applyBorder="1" applyAlignment="1">
      <alignment horizontal="right" vertical="center" indent="1"/>
    </xf>
    <xf numFmtId="3" fontId="12" fillId="21" borderId="137" xfId="0" applyNumberFormat="1" applyFont="1" applyFill="1" applyBorder="1" applyAlignment="1">
      <alignment horizontal="right" vertical="center" indent="1"/>
    </xf>
    <xf numFmtId="4" fontId="12" fillId="8" borderId="96" xfId="0" applyNumberFormat="1" applyFont="1" applyFill="1" applyBorder="1" applyAlignment="1">
      <alignment horizontal="right" vertical="center" indent="1"/>
    </xf>
    <xf numFmtId="4" fontId="12" fillId="8" borderId="97" xfId="0" applyNumberFormat="1" applyFont="1" applyFill="1" applyBorder="1" applyAlignment="1">
      <alignment horizontal="right" vertical="center" indent="1"/>
    </xf>
    <xf numFmtId="3" fontId="10" fillId="0" borderId="43" xfId="0" applyNumberFormat="1" applyFont="1" applyFill="1" applyBorder="1" applyAlignment="1" applyProtection="1">
      <alignment horizontal="right" vertical="center" indent="1"/>
    </xf>
    <xf numFmtId="3" fontId="10" fillId="0" borderId="33" xfId="0" applyNumberFormat="1" applyFont="1" applyFill="1" applyBorder="1" applyAlignment="1" applyProtection="1">
      <alignment horizontal="right" vertical="center" indent="1"/>
    </xf>
    <xf numFmtId="3" fontId="10" fillId="3" borderId="33" xfId="0" applyNumberFormat="1" applyFont="1" applyFill="1" applyBorder="1" applyAlignment="1" applyProtection="1">
      <alignment horizontal="right" vertical="center" indent="1"/>
    </xf>
    <xf numFmtId="0" fontId="7" fillId="0" borderId="33" xfId="0" applyFont="1" applyBorder="1" applyProtection="1"/>
    <xf numFmtId="166" fontId="7" fillId="0" borderId="33" xfId="0" applyNumberFormat="1" applyFont="1" applyBorder="1" applyProtection="1"/>
    <xf numFmtId="0" fontId="7" fillId="0" borderId="33" xfId="0" applyFont="1" applyBorder="1" applyAlignment="1" applyProtection="1">
      <alignment horizontal="left"/>
    </xf>
    <xf numFmtId="4" fontId="11" fillId="19" borderId="33" xfId="0" applyNumberFormat="1" applyFont="1" applyFill="1" applyBorder="1" applyAlignment="1">
      <alignment horizontal="center" vertical="center" wrapText="1"/>
    </xf>
    <xf numFmtId="3" fontId="7" fillId="0" borderId="33" xfId="0" applyNumberFormat="1" applyFont="1" applyBorder="1" applyAlignment="1" applyProtection="1">
      <alignment horizontal="left"/>
    </xf>
    <xf numFmtId="3" fontId="17" fillId="6" borderId="8" xfId="0" applyNumberFormat="1" applyFont="1" applyFill="1" applyBorder="1" applyAlignment="1" applyProtection="1">
      <alignment horizontal="right" vertical="center" indent="1"/>
    </xf>
    <xf numFmtId="3" fontId="17" fillId="6" borderId="9" xfId="0" applyNumberFormat="1" applyFont="1" applyFill="1" applyBorder="1" applyAlignment="1" applyProtection="1">
      <alignment horizontal="right" vertical="center" indent="1"/>
    </xf>
    <xf numFmtId="3" fontId="12" fillId="6" borderId="90" xfId="0" applyNumberFormat="1" applyFont="1" applyFill="1" applyBorder="1" applyAlignment="1" applyProtection="1">
      <alignment horizontal="right" vertical="center" indent="1"/>
    </xf>
    <xf numFmtId="3" fontId="17" fillId="6" borderId="55" xfId="0" applyNumberFormat="1" applyFont="1" applyFill="1" applyBorder="1" applyAlignment="1" applyProtection="1">
      <alignment horizontal="right" vertical="center" indent="1"/>
    </xf>
    <xf numFmtId="3" fontId="7" fillId="0" borderId="48" xfId="0" applyNumberFormat="1" applyFont="1" applyBorder="1" applyAlignment="1" applyProtection="1">
      <alignment horizontal="left"/>
    </xf>
    <xf numFmtId="168" fontId="17" fillId="21" borderId="4" xfId="0" applyNumberFormat="1" applyFont="1" applyFill="1" applyBorder="1" applyAlignment="1">
      <alignment horizontal="left" vertical="center" wrapText="1" indent="1"/>
    </xf>
    <xf numFmtId="168" fontId="17" fillId="21" borderId="83" xfId="0" applyNumberFormat="1" applyFont="1" applyFill="1" applyBorder="1" applyAlignment="1">
      <alignment horizontal="left" vertical="center" wrapText="1" indent="1"/>
    </xf>
    <xf numFmtId="167" fontId="6" fillId="18" borderId="77" xfId="0" applyNumberFormat="1" applyFont="1" applyFill="1" applyBorder="1" applyAlignment="1">
      <alignment horizontal="center" vertical="center" wrapText="1"/>
    </xf>
    <xf numFmtId="167" fontId="6" fillId="18" borderId="75" xfId="0" applyNumberFormat="1" applyFont="1" applyFill="1" applyBorder="1" applyAlignment="1">
      <alignment horizontal="center" vertical="center" wrapText="1"/>
    </xf>
    <xf numFmtId="4" fontId="6" fillId="18" borderId="76" xfId="0" applyNumberFormat="1" applyFont="1" applyFill="1" applyBorder="1" applyAlignment="1">
      <alignment horizontal="center" vertical="center" wrapText="1"/>
    </xf>
    <xf numFmtId="4" fontId="6" fillId="18" borderId="72" xfId="0" applyNumberFormat="1" applyFont="1" applyFill="1" applyBorder="1" applyAlignment="1">
      <alignment horizontal="center" vertical="center" wrapText="1"/>
    </xf>
    <xf numFmtId="166" fontId="12" fillId="0" borderId="28" xfId="0" applyNumberFormat="1" applyFont="1" applyFill="1" applyBorder="1" applyAlignment="1">
      <alignment horizontal="right" vertical="center" indent="1"/>
    </xf>
    <xf numFmtId="166" fontId="12" fillId="0" borderId="133" xfId="0" applyNumberFormat="1" applyFont="1" applyFill="1" applyBorder="1" applyAlignment="1">
      <alignment horizontal="right" vertical="center" indent="1"/>
    </xf>
    <xf numFmtId="166" fontId="12" fillId="0" borderId="29" xfId="0" applyNumberFormat="1" applyFont="1" applyFill="1" applyBorder="1" applyAlignment="1">
      <alignment horizontal="right" vertical="center" indent="1"/>
    </xf>
    <xf numFmtId="166" fontId="16" fillId="0" borderId="29" xfId="0" applyNumberFormat="1" applyFont="1" applyFill="1" applyBorder="1" applyAlignment="1">
      <alignment horizontal="right" vertical="center" indent="1"/>
    </xf>
    <xf numFmtId="3" fontId="16" fillId="20" borderId="50" xfId="0" applyNumberFormat="1" applyFont="1" applyFill="1" applyBorder="1" applyAlignment="1" applyProtection="1">
      <alignment horizontal="right" vertical="center" indent="1"/>
    </xf>
    <xf numFmtId="3" fontId="16" fillId="6" borderId="50" xfId="0" applyNumberFormat="1" applyFont="1" applyFill="1" applyBorder="1" applyAlignment="1">
      <alignment horizontal="right" vertical="center" indent="1"/>
    </xf>
    <xf numFmtId="3" fontId="12" fillId="6" borderId="54" xfId="0" applyNumberFormat="1" applyFont="1" applyFill="1" applyBorder="1" applyAlignment="1">
      <alignment horizontal="right" vertical="center" indent="1"/>
    </xf>
    <xf numFmtId="3" fontId="12" fillId="6" borderId="11" xfId="0" applyNumberFormat="1" applyFont="1" applyFill="1" applyBorder="1" applyAlignment="1" applyProtection="1">
      <alignment horizontal="right" vertical="center" indent="1"/>
    </xf>
    <xf numFmtId="3" fontId="16" fillId="6" borderId="11" xfId="0" applyNumberFormat="1" applyFont="1" applyFill="1" applyBorder="1" applyAlignment="1" applyProtection="1">
      <alignment horizontal="right" vertical="center" indent="1"/>
    </xf>
    <xf numFmtId="3" fontId="12" fillId="21" borderId="50" xfId="0" applyNumberFormat="1" applyFont="1" applyFill="1" applyBorder="1" applyAlignment="1">
      <alignment horizontal="right" vertical="center" indent="1"/>
    </xf>
    <xf numFmtId="3" fontId="16" fillId="21" borderId="50" xfId="0" applyNumberFormat="1" applyFont="1" applyFill="1" applyBorder="1" applyAlignment="1">
      <alignment horizontal="right" vertical="center" indent="1"/>
    </xf>
    <xf numFmtId="3" fontId="12" fillId="21" borderId="54" xfId="0" applyNumberFormat="1" applyFont="1" applyFill="1" applyBorder="1" applyAlignment="1">
      <alignment horizontal="right" vertical="center" indent="1"/>
    </xf>
    <xf numFmtId="3" fontId="12" fillId="21" borderId="11" xfId="0" applyNumberFormat="1" applyFont="1" applyFill="1" applyBorder="1" applyAlignment="1">
      <alignment horizontal="right" vertical="center" indent="1"/>
    </xf>
    <xf numFmtId="3" fontId="16" fillId="21" borderId="11" xfId="0" applyNumberFormat="1" applyFont="1" applyFill="1" applyBorder="1" applyAlignment="1">
      <alignment horizontal="right" vertical="center" indent="1"/>
    </xf>
    <xf numFmtId="3" fontId="12" fillId="21" borderId="87" xfId="0" applyNumberFormat="1" applyFont="1" applyFill="1" applyBorder="1" applyAlignment="1">
      <alignment horizontal="right" vertical="center" indent="1"/>
    </xf>
    <xf numFmtId="165" fontId="17" fillId="14" borderId="137" xfId="0" applyNumberFormat="1" applyFont="1" applyFill="1" applyBorder="1" applyAlignment="1">
      <alignment horizontal="right" vertical="center" indent="1"/>
    </xf>
    <xf numFmtId="165" fontId="17" fillId="14" borderId="89" xfId="0" applyNumberFormat="1" applyFont="1" applyFill="1" applyBorder="1" applyAlignment="1">
      <alignment horizontal="right" vertical="center" indent="1"/>
    </xf>
    <xf numFmtId="165" fontId="13" fillId="14" borderId="89" xfId="0" applyNumberFormat="1" applyFont="1" applyFill="1" applyBorder="1" applyAlignment="1">
      <alignment horizontal="right" vertical="center" indent="1"/>
    </xf>
    <xf numFmtId="4" fontId="12" fillId="8" borderId="50" xfId="0" applyNumberFormat="1" applyFont="1" applyFill="1" applyBorder="1" applyAlignment="1">
      <alignment horizontal="right" vertical="center" indent="1"/>
    </xf>
    <xf numFmtId="4" fontId="16" fillId="8" borderId="50" xfId="0" applyNumberFormat="1" applyFont="1" applyFill="1" applyBorder="1" applyAlignment="1">
      <alignment horizontal="right" vertical="center" indent="1"/>
    </xf>
    <xf numFmtId="0" fontId="7" fillId="0" borderId="23" xfId="0" applyFont="1" applyBorder="1" applyAlignment="1" applyProtection="1">
      <alignment horizontal="left"/>
    </xf>
    <xf numFmtId="3" fontId="7" fillId="0" borderId="23" xfId="0" applyNumberFormat="1" applyFont="1" applyBorder="1" applyAlignment="1" applyProtection="1">
      <alignment horizontal="left"/>
    </xf>
    <xf numFmtId="3" fontId="17" fillId="14" borderId="39" xfId="0" applyNumberFormat="1" applyFont="1" applyFill="1" applyBorder="1" applyAlignment="1">
      <alignment horizontal="right" vertical="center" indent="1"/>
    </xf>
    <xf numFmtId="3" fontId="17" fillId="14" borderId="94" xfId="0" applyNumberFormat="1" applyFont="1" applyFill="1" applyBorder="1" applyAlignment="1">
      <alignment horizontal="right" vertical="center" indent="1"/>
    </xf>
    <xf numFmtId="3" fontId="13" fillId="14" borderId="94" xfId="0" applyNumberFormat="1" applyFont="1" applyFill="1" applyBorder="1" applyAlignment="1">
      <alignment horizontal="right" vertical="center" indent="1"/>
    </xf>
    <xf numFmtId="3" fontId="17" fillId="14" borderId="45" xfId="0" applyNumberFormat="1" applyFont="1" applyFill="1" applyBorder="1" applyAlignment="1">
      <alignment horizontal="right" vertical="center" indent="1"/>
    </xf>
    <xf numFmtId="3" fontId="13" fillId="14" borderId="23" xfId="0" applyNumberFormat="1" applyFont="1" applyFill="1" applyBorder="1" applyAlignment="1" applyProtection="1">
      <alignment horizontal="right" vertical="center" indent="1"/>
    </xf>
    <xf numFmtId="3" fontId="17" fillId="5" borderId="94" xfId="0" applyNumberFormat="1" applyFont="1" applyFill="1" applyBorder="1" applyAlignment="1">
      <alignment horizontal="right" vertical="center" indent="1"/>
    </xf>
    <xf numFmtId="3" fontId="13" fillId="5" borderId="94" xfId="0" applyNumberFormat="1" applyFont="1" applyFill="1" applyBorder="1" applyAlignment="1">
      <alignment horizontal="right" vertical="center" indent="1"/>
    </xf>
    <xf numFmtId="3" fontId="17" fillId="5" borderId="138" xfId="0" applyNumberFormat="1" applyFont="1" applyFill="1" applyBorder="1" applyAlignment="1">
      <alignment horizontal="right" vertical="center" indent="1"/>
    </xf>
    <xf numFmtId="4" fontId="11" fillId="18" borderId="140" xfId="0" applyNumberFormat="1" applyFont="1" applyFill="1" applyBorder="1" applyAlignment="1">
      <alignment horizontal="center" vertical="center" wrapText="1"/>
    </xf>
    <xf numFmtId="3" fontId="25" fillId="0" borderId="140" xfId="0" applyNumberFormat="1" applyFont="1" applyFill="1" applyBorder="1" applyAlignment="1">
      <alignment vertical="top"/>
    </xf>
    <xf numFmtId="4" fontId="11" fillId="11" borderId="140" xfId="0" applyNumberFormat="1" applyFont="1" applyFill="1" applyBorder="1" applyAlignment="1">
      <alignment horizontal="right" vertical="center" wrapText="1" indent="1"/>
    </xf>
    <xf numFmtId="3" fontId="10" fillId="0" borderId="40" xfId="0" applyNumberFormat="1" applyFont="1" applyFill="1" applyBorder="1" applyAlignment="1">
      <alignment horizontal="center" vertical="center"/>
    </xf>
    <xf numFmtId="167" fontId="6" fillId="0" borderId="77" xfId="0" applyNumberFormat="1" applyFont="1" applyBorder="1" applyAlignment="1">
      <alignment horizontal="center" vertical="center" wrapText="1"/>
    </xf>
    <xf numFmtId="0" fontId="6" fillId="0" borderId="76" xfId="0" applyFont="1" applyBorder="1" applyAlignment="1">
      <alignment horizontal="center" vertical="center" wrapText="1"/>
    </xf>
    <xf numFmtId="4" fontId="6" fillId="18" borderId="81" xfId="0" applyNumberFormat="1" applyFont="1" applyFill="1" applyBorder="1" applyAlignment="1">
      <alignment horizontal="center" vertical="center" wrapText="1"/>
    </xf>
    <xf numFmtId="167" fontId="6" fillId="18" borderId="81" xfId="0" applyNumberFormat="1" applyFont="1" applyFill="1" applyBorder="1" applyAlignment="1">
      <alignment horizontal="center" vertical="center" wrapText="1"/>
    </xf>
    <xf numFmtId="166" fontId="12" fillId="0" borderId="127" xfId="0" applyNumberFormat="1" applyFont="1" applyFill="1" applyBorder="1" applyAlignment="1">
      <alignment horizontal="right" vertical="center" indent="1"/>
    </xf>
    <xf numFmtId="3" fontId="12" fillId="0" borderId="141" xfId="0" applyNumberFormat="1" applyFont="1" applyFill="1" applyBorder="1" applyAlignment="1">
      <alignment horizontal="right" vertical="center" indent="1"/>
    </xf>
    <xf numFmtId="4" fontId="12" fillId="10" borderId="142" xfId="0" applyNumberFormat="1" applyFont="1" applyFill="1" applyBorder="1" applyAlignment="1" applyProtection="1">
      <alignment horizontal="right" vertical="center" indent="1"/>
    </xf>
    <xf numFmtId="4" fontId="17" fillId="10" borderId="143" xfId="0" applyNumberFormat="1" applyFont="1" applyFill="1" applyBorder="1" applyAlignment="1" applyProtection="1">
      <alignment horizontal="right" vertical="center" indent="1"/>
    </xf>
    <xf numFmtId="4" fontId="14" fillId="10" borderId="143" xfId="0" applyNumberFormat="1" applyFont="1" applyFill="1" applyBorder="1" applyAlignment="1">
      <alignment horizontal="right" vertical="center" indent="1"/>
    </xf>
    <xf numFmtId="166" fontId="12" fillId="10" borderId="144" xfId="0" applyNumberFormat="1" applyFont="1" applyFill="1" applyBorder="1" applyAlignment="1">
      <alignment horizontal="right" vertical="center" indent="1"/>
    </xf>
    <xf numFmtId="3" fontId="12" fillId="8" borderId="145" xfId="0" applyNumberFormat="1" applyFont="1" applyFill="1" applyBorder="1" applyAlignment="1">
      <alignment horizontal="right" vertical="center" indent="1"/>
    </xf>
    <xf numFmtId="3" fontId="12" fillId="20" borderId="146" xfId="0" applyNumberFormat="1" applyFont="1" applyFill="1" applyBorder="1" applyAlignment="1" applyProtection="1">
      <alignment horizontal="right" vertical="center" indent="1"/>
    </xf>
    <xf numFmtId="3" fontId="17" fillId="7" borderId="4" xfId="0" applyNumberFormat="1" applyFont="1" applyFill="1" applyBorder="1" applyAlignment="1" applyProtection="1">
      <alignment horizontal="right" vertical="center" indent="1"/>
    </xf>
    <xf numFmtId="3" fontId="12" fillId="0" borderId="148" xfId="0" applyNumberFormat="1" applyFont="1" applyFill="1" applyBorder="1" applyAlignment="1" applyProtection="1">
      <alignment horizontal="right" vertical="center" indent="1"/>
    </xf>
    <xf numFmtId="3" fontId="12" fillId="0" borderId="38" xfId="0" applyNumberFormat="1" applyFont="1" applyFill="1" applyBorder="1" applyAlignment="1">
      <alignment horizontal="right" vertical="center" indent="1"/>
    </xf>
    <xf numFmtId="3" fontId="12" fillId="0" borderId="15" xfId="0" applyNumberFormat="1" applyFont="1" applyFill="1" applyBorder="1" applyAlignment="1">
      <alignment horizontal="right" vertical="center" indent="1"/>
    </xf>
    <xf numFmtId="166" fontId="17" fillId="14" borderId="4" xfId="0" applyNumberFormat="1" applyFont="1" applyFill="1" applyBorder="1" applyAlignment="1">
      <alignment horizontal="right" vertical="center" indent="1"/>
    </xf>
    <xf numFmtId="3" fontId="10" fillId="3" borderId="26" xfId="0" applyNumberFormat="1" applyFont="1" applyFill="1" applyBorder="1" applyAlignment="1" applyProtection="1">
      <alignment horizontal="right" vertical="center" indent="1"/>
    </xf>
    <xf numFmtId="166" fontId="7" fillId="0" borderId="26" xfId="0" applyNumberFormat="1" applyFont="1" applyBorder="1" applyProtection="1"/>
    <xf numFmtId="3" fontId="10" fillId="0" borderId="15" xfId="0" applyNumberFormat="1" applyFont="1" applyFill="1" applyBorder="1" applyAlignment="1">
      <alignment horizontal="center" vertical="center"/>
    </xf>
    <xf numFmtId="3" fontId="17" fillId="14" borderId="60" xfId="0" applyNumberFormat="1" applyFont="1" applyFill="1" applyBorder="1" applyAlignment="1">
      <alignment horizontal="right" vertical="center" indent="1"/>
    </xf>
    <xf numFmtId="3" fontId="17" fillId="14" borderId="26" xfId="0" applyNumberFormat="1" applyFont="1" applyFill="1" applyBorder="1" applyAlignment="1">
      <alignment horizontal="right" vertical="center" indent="1"/>
    </xf>
    <xf numFmtId="3" fontId="17" fillId="14" borderId="38" xfId="0" applyNumberFormat="1" applyFont="1" applyFill="1" applyBorder="1" applyAlignment="1">
      <alignment horizontal="right" vertical="center" indent="1"/>
    </xf>
    <xf numFmtId="3" fontId="20" fillId="0" borderId="15" xfId="0" applyNumberFormat="1" applyFont="1" applyFill="1" applyBorder="1" applyAlignment="1">
      <alignment horizontal="right" vertical="center" indent="1"/>
    </xf>
    <xf numFmtId="3" fontId="12" fillId="5" borderId="25" xfId="0" applyNumberFormat="1" applyFont="1" applyFill="1" applyBorder="1" applyAlignment="1">
      <alignment horizontal="right" vertical="center" indent="1"/>
    </xf>
    <xf numFmtId="3" fontId="17" fillId="5" borderId="26" xfId="0" applyNumberFormat="1" applyFont="1" applyFill="1" applyBorder="1" applyAlignment="1">
      <alignment horizontal="right" vertical="center" indent="1"/>
    </xf>
    <xf numFmtId="3" fontId="17" fillId="5" borderId="27" xfId="0" applyNumberFormat="1" applyFont="1" applyFill="1" applyBorder="1" applyAlignment="1">
      <alignment horizontal="right" vertical="center" indent="1"/>
    </xf>
    <xf numFmtId="3" fontId="17" fillId="8" borderId="27" xfId="0" applyNumberFormat="1" applyFont="1" applyFill="1" applyBorder="1" applyAlignment="1" applyProtection="1">
      <alignment horizontal="right" vertical="center" indent="1"/>
    </xf>
    <xf numFmtId="3" fontId="7" fillId="0" borderId="60" xfId="0" applyNumberFormat="1" applyFont="1" applyBorder="1" applyAlignment="1" applyProtection="1">
      <alignment horizontal="left"/>
    </xf>
    <xf numFmtId="3" fontId="10" fillId="0" borderId="40" xfId="0" applyNumberFormat="1" applyFont="1" applyFill="1" applyBorder="1" applyAlignment="1">
      <alignment horizontal="center" vertical="center"/>
    </xf>
    <xf numFmtId="3" fontId="10" fillId="0" borderId="40" xfId="0" applyNumberFormat="1" applyFont="1" applyFill="1" applyBorder="1" applyAlignment="1">
      <alignment horizontal="center" vertical="center"/>
    </xf>
    <xf numFmtId="166" fontId="12" fillId="0" borderId="149" xfId="0" applyNumberFormat="1" applyFont="1" applyFill="1" applyBorder="1" applyAlignment="1">
      <alignment horizontal="right" vertical="center" indent="1"/>
    </xf>
    <xf numFmtId="3" fontId="12" fillId="20" borderId="3" xfId="0" applyNumberFormat="1" applyFont="1" applyFill="1" applyBorder="1" applyAlignment="1" applyProtection="1">
      <alignment horizontal="right" vertical="center" indent="1"/>
    </xf>
    <xf numFmtId="3" fontId="10" fillId="0" borderId="40" xfId="0" applyNumberFormat="1" applyFont="1" applyFill="1" applyBorder="1" applyAlignment="1">
      <alignment horizontal="center" vertical="center"/>
    </xf>
    <xf numFmtId="4" fontId="12" fillId="22" borderId="81" xfId="0" applyNumberFormat="1" applyFont="1" applyFill="1" applyBorder="1" applyAlignment="1">
      <alignment horizontal="center" vertical="center" wrapText="1"/>
    </xf>
    <xf numFmtId="3" fontId="7" fillId="0" borderId="32" xfId="0" applyNumberFormat="1" applyFont="1" applyBorder="1" applyAlignment="1" applyProtection="1">
      <alignment horizontal="left"/>
    </xf>
    <xf numFmtId="3" fontId="10" fillId="0" borderId="102" xfId="0" applyNumberFormat="1" applyFont="1" applyFill="1" applyBorder="1" applyAlignment="1">
      <alignment horizontal="center" vertical="center"/>
    </xf>
    <xf numFmtId="4" fontId="11" fillId="0" borderId="19" xfId="0" applyNumberFormat="1" applyFont="1" applyFill="1" applyBorder="1" applyAlignment="1">
      <alignment horizontal="center" vertical="center" wrapText="1"/>
    </xf>
    <xf numFmtId="3" fontId="17" fillId="18" borderId="68" xfId="0" applyNumberFormat="1" applyFont="1" applyFill="1" applyBorder="1" applyAlignment="1">
      <alignment horizontal="right" vertical="center" indent="1"/>
    </xf>
    <xf numFmtId="4" fontId="12" fillId="10" borderId="107" xfId="0" applyNumberFormat="1" applyFont="1" applyFill="1" applyBorder="1" applyAlignment="1">
      <alignment horizontal="right" vertical="center" indent="1"/>
    </xf>
    <xf numFmtId="4" fontId="17" fillId="10" borderId="107" xfId="0" applyNumberFormat="1" applyFont="1" applyFill="1" applyBorder="1" applyAlignment="1" applyProtection="1">
      <alignment horizontal="right" vertical="center" indent="1"/>
    </xf>
    <xf numFmtId="4" fontId="17" fillId="10" borderId="107" xfId="0" applyNumberFormat="1" applyFont="1" applyFill="1" applyBorder="1" applyAlignment="1">
      <alignment horizontal="right" vertical="center" indent="1"/>
    </xf>
    <xf numFmtId="4" fontId="14" fillId="10" borderId="107" xfId="0" applyNumberFormat="1" applyFont="1" applyFill="1" applyBorder="1" applyAlignment="1">
      <alignment horizontal="right" vertical="center" indent="1"/>
    </xf>
    <xf numFmtId="166" fontId="12" fillId="10" borderId="53" xfId="0" applyNumberFormat="1" applyFont="1" applyFill="1" applyBorder="1" applyAlignment="1">
      <alignment horizontal="right" vertical="center" indent="1"/>
    </xf>
    <xf numFmtId="3" fontId="12" fillId="8" borderId="102" xfId="0" applyNumberFormat="1" applyFont="1" applyFill="1" applyBorder="1" applyAlignment="1">
      <alignment horizontal="right" vertical="center" indent="1"/>
    </xf>
    <xf numFmtId="3" fontId="10" fillId="0" borderId="42" xfId="0" applyNumberFormat="1" applyFont="1" applyFill="1" applyBorder="1" applyAlignment="1">
      <alignment horizontal="center" vertical="center"/>
    </xf>
    <xf numFmtId="3" fontId="17" fillId="7" borderId="105" xfId="0" applyNumberFormat="1" applyFont="1" applyFill="1" applyBorder="1" applyAlignment="1" applyProtection="1">
      <alignment horizontal="right" vertical="center" indent="1"/>
    </xf>
    <xf numFmtId="3" fontId="12" fillId="20" borderId="104" xfId="0" applyNumberFormat="1" applyFont="1" applyFill="1" applyBorder="1" applyAlignment="1" applyProtection="1">
      <alignment horizontal="right" vertical="center" indent="1"/>
    </xf>
    <xf numFmtId="3" fontId="17" fillId="6" borderId="105" xfId="0" applyNumberFormat="1" applyFont="1" applyFill="1" applyBorder="1" applyAlignment="1">
      <alignment horizontal="right" vertical="center" indent="1"/>
    </xf>
    <xf numFmtId="3" fontId="12" fillId="6" borderId="105" xfId="0" applyNumberFormat="1" applyFont="1" applyFill="1" applyBorder="1" applyAlignment="1">
      <alignment horizontal="right" vertical="center" indent="1"/>
    </xf>
    <xf numFmtId="3" fontId="12" fillId="6" borderId="150" xfId="0" applyNumberFormat="1" applyFont="1" applyFill="1" applyBorder="1" applyAlignment="1">
      <alignment horizontal="right" vertical="center" indent="1"/>
    </xf>
    <xf numFmtId="3" fontId="12" fillId="21" borderId="104" xfId="0" applyNumberFormat="1" applyFont="1" applyFill="1" applyBorder="1" applyAlignment="1">
      <alignment horizontal="right" vertical="center" indent="1"/>
    </xf>
    <xf numFmtId="3" fontId="17" fillId="21" borderId="104" xfId="0" applyNumberFormat="1" applyFont="1" applyFill="1" applyBorder="1" applyAlignment="1">
      <alignment horizontal="right" vertical="center" indent="1"/>
    </xf>
    <xf numFmtId="3" fontId="12" fillId="21" borderId="105" xfId="0" applyNumberFormat="1" applyFont="1" applyFill="1" applyBorder="1" applyAlignment="1">
      <alignment horizontal="right" vertical="center" indent="1"/>
    </xf>
    <xf numFmtId="3" fontId="12" fillId="21" borderId="150" xfId="0" applyNumberFormat="1" applyFont="1" applyFill="1" applyBorder="1" applyAlignment="1">
      <alignment horizontal="right" vertical="center" indent="1"/>
    </xf>
    <xf numFmtId="166" fontId="17" fillId="14" borderId="104" xfId="0" applyNumberFormat="1" applyFont="1" applyFill="1" applyBorder="1" applyAlignment="1">
      <alignment horizontal="right" vertical="center" indent="1"/>
    </xf>
    <xf numFmtId="165" fontId="17" fillId="14" borderId="105" xfId="0" applyNumberFormat="1" applyFont="1" applyFill="1" applyBorder="1" applyAlignment="1">
      <alignment horizontal="right" vertical="center" indent="1"/>
    </xf>
    <xf numFmtId="4" fontId="12" fillId="8" borderId="105" xfId="0" applyNumberFormat="1" applyFont="1" applyFill="1" applyBorder="1" applyAlignment="1">
      <alignment horizontal="right" vertical="center" indent="1"/>
    </xf>
    <xf numFmtId="4" fontId="12" fillId="8" borderId="106" xfId="0" applyNumberFormat="1" applyFont="1" applyFill="1" applyBorder="1" applyAlignment="1">
      <alignment horizontal="right" vertical="center" indent="1"/>
    </xf>
    <xf numFmtId="3" fontId="17" fillId="18" borderId="19" xfId="0" applyNumberFormat="1" applyFont="1" applyFill="1" applyBorder="1" applyAlignment="1">
      <alignment horizontal="right" vertical="center" indent="1"/>
    </xf>
    <xf numFmtId="3" fontId="17" fillId="20" borderId="151" xfId="0" applyNumberFormat="1" applyFont="1" applyFill="1" applyBorder="1" applyAlignment="1" applyProtection="1">
      <alignment horizontal="right" vertical="center" indent="1"/>
    </xf>
    <xf numFmtId="4" fontId="12" fillId="0" borderId="76" xfId="0" applyNumberFormat="1" applyFont="1" applyFill="1" applyBorder="1" applyAlignment="1">
      <alignment horizontal="center" vertical="center" wrapText="1"/>
    </xf>
    <xf numFmtId="167" fontId="12" fillId="0" borderId="77" xfId="0" applyNumberFormat="1" applyFont="1" applyFill="1" applyBorder="1" applyAlignment="1">
      <alignment horizontal="center" vertical="center" wrapText="1"/>
    </xf>
    <xf numFmtId="3" fontId="12" fillId="5" borderId="149" xfId="0" applyNumberFormat="1" applyFont="1" applyFill="1" applyBorder="1" applyAlignment="1">
      <alignment horizontal="right" vertical="center" indent="1"/>
    </xf>
    <xf numFmtId="4" fontId="15" fillId="0" borderId="152" xfId="0" applyNumberFormat="1" applyFont="1" applyFill="1" applyBorder="1"/>
    <xf numFmtId="3" fontId="17" fillId="7" borderId="105" xfId="0" applyNumberFormat="1" applyFont="1" applyFill="1" applyBorder="1" applyAlignment="1">
      <alignment horizontal="right" vertical="center" indent="1"/>
    </xf>
    <xf numFmtId="3" fontId="17" fillId="21" borderId="105" xfId="0" applyNumberFormat="1" applyFont="1" applyFill="1" applyBorder="1" applyAlignment="1">
      <alignment horizontal="right" vertical="center" indent="1"/>
    </xf>
    <xf numFmtId="3" fontId="17" fillId="5" borderId="153" xfId="0" applyNumberFormat="1" applyFont="1" applyFill="1" applyBorder="1" applyAlignment="1">
      <alignment horizontal="right" vertical="center" indent="1"/>
    </xf>
    <xf numFmtId="3" fontId="12" fillId="0" borderId="28" xfId="0" applyNumberFormat="1" applyFont="1" applyFill="1" applyBorder="1" applyAlignment="1">
      <alignment horizontal="right" vertical="center" indent="1"/>
    </xf>
    <xf numFmtId="3" fontId="12" fillId="0" borderId="102" xfId="0" applyNumberFormat="1" applyFont="1" applyFill="1" applyBorder="1" applyAlignment="1">
      <alignment horizontal="right" vertical="center" indent="1"/>
    </xf>
    <xf numFmtId="3" fontId="17" fillId="0" borderId="28" xfId="0" applyNumberFormat="1" applyFont="1" applyFill="1" applyBorder="1" applyAlignment="1">
      <alignment horizontal="right" vertical="center" indent="1"/>
    </xf>
    <xf numFmtId="3" fontId="17" fillId="0" borderId="102" xfId="0" applyNumberFormat="1" applyFont="1" applyFill="1" applyBorder="1" applyAlignment="1">
      <alignment horizontal="right" vertical="center" indent="1"/>
    </xf>
    <xf numFmtId="166" fontId="12" fillId="0" borderId="102" xfId="0" applyNumberFormat="1" applyFont="1" applyFill="1" applyBorder="1" applyAlignment="1">
      <alignment horizontal="right" vertical="center" indent="1"/>
    </xf>
    <xf numFmtId="4" fontId="12" fillId="10" borderId="35" xfId="0" applyNumberFormat="1" applyFont="1" applyFill="1" applyBorder="1" applyAlignment="1">
      <alignment horizontal="right" vertical="center" indent="1"/>
    </xf>
    <xf numFmtId="4" fontId="17" fillId="10" borderId="35" xfId="0" applyNumberFormat="1" applyFont="1" applyFill="1" applyBorder="1" applyAlignment="1" applyProtection="1">
      <alignment horizontal="right" vertical="center" indent="1"/>
    </xf>
    <xf numFmtId="4" fontId="17" fillId="10" borderId="35" xfId="0" applyNumberFormat="1" applyFont="1" applyFill="1" applyBorder="1" applyAlignment="1">
      <alignment horizontal="right" vertical="center" indent="1"/>
    </xf>
    <xf numFmtId="4" fontId="14" fillId="10" borderId="35" xfId="0" applyNumberFormat="1" applyFont="1" applyFill="1" applyBorder="1" applyAlignment="1">
      <alignment horizontal="right" vertical="center" indent="1"/>
    </xf>
    <xf numFmtId="0" fontId="15" fillId="0" borderId="92" xfId="0" applyFont="1" applyBorder="1"/>
    <xf numFmtId="0" fontId="15" fillId="0" borderId="149" xfId="0" applyFont="1" applyBorder="1"/>
    <xf numFmtId="4" fontId="16" fillId="0" borderId="92" xfId="0" applyNumberFormat="1" applyFont="1" applyFill="1" applyBorder="1" applyProtection="1">
      <protection locked="0" hidden="1"/>
    </xf>
    <xf numFmtId="4" fontId="16" fillId="0" borderId="149" xfId="0" applyNumberFormat="1" applyFont="1" applyFill="1" applyBorder="1" applyProtection="1">
      <protection locked="0" hidden="1"/>
    </xf>
    <xf numFmtId="4" fontId="12" fillId="0" borderId="154" xfId="0" applyNumberFormat="1" applyFont="1" applyFill="1" applyBorder="1" applyAlignment="1">
      <alignment horizontal="center" vertical="center" wrapText="1"/>
    </xf>
    <xf numFmtId="4" fontId="12" fillId="0" borderId="155" xfId="0" applyNumberFormat="1" applyFont="1" applyFill="1" applyBorder="1" applyAlignment="1">
      <alignment horizontal="center" vertical="center" wrapText="1"/>
    </xf>
    <xf numFmtId="0" fontId="13" fillId="0" borderId="92" xfId="0" applyFont="1" applyFill="1" applyBorder="1" applyProtection="1">
      <protection locked="0" hidden="1"/>
    </xf>
    <xf numFmtId="0" fontId="13" fillId="0" borderId="149" xfId="0" applyFont="1" applyFill="1" applyBorder="1" applyProtection="1">
      <protection locked="0" hidden="1"/>
    </xf>
    <xf numFmtId="167" fontId="12" fillId="0" borderId="154" xfId="0" applyNumberFormat="1" applyFont="1" applyFill="1" applyBorder="1" applyAlignment="1">
      <alignment horizontal="center" vertical="center" wrapText="1"/>
    </xf>
    <xf numFmtId="167" fontId="12" fillId="0" borderId="155" xfId="0" applyNumberFormat="1" applyFont="1" applyFill="1" applyBorder="1" applyAlignment="1">
      <alignment horizontal="center" vertical="center" wrapText="1"/>
    </xf>
    <xf numFmtId="3" fontId="19" fillId="0" borderId="92" xfId="0" applyNumberFormat="1" applyFont="1" applyFill="1" applyBorder="1" applyAlignment="1">
      <alignment horizontal="right" vertical="center" indent="1"/>
    </xf>
    <xf numFmtId="3" fontId="19" fillId="0" borderId="149" xfId="0" applyNumberFormat="1" applyFont="1" applyFill="1" applyBorder="1" applyAlignment="1">
      <alignment horizontal="right" vertical="center" indent="1"/>
    </xf>
    <xf numFmtId="3" fontId="19" fillId="0" borderId="141" xfId="0" applyNumberFormat="1" applyFont="1" applyFill="1" applyBorder="1" applyAlignment="1">
      <alignment horizontal="right" vertical="center" indent="1"/>
    </xf>
    <xf numFmtId="3" fontId="19" fillId="0" borderId="42" xfId="0" applyNumberFormat="1" applyFont="1" applyFill="1" applyBorder="1" applyAlignment="1">
      <alignment horizontal="right" vertical="center" indent="1"/>
    </xf>
    <xf numFmtId="3" fontId="12" fillId="7" borderId="156" xfId="0" applyNumberFormat="1" applyFont="1" applyFill="1" applyBorder="1" applyAlignment="1">
      <alignment horizontal="right" vertical="center" indent="1"/>
    </xf>
    <xf numFmtId="3" fontId="17" fillId="7" borderId="151" xfId="0" applyNumberFormat="1" applyFont="1" applyFill="1" applyBorder="1" applyAlignment="1" applyProtection="1">
      <alignment horizontal="right" vertical="center" indent="1"/>
    </xf>
    <xf numFmtId="3" fontId="12" fillId="0" borderId="28" xfId="0" applyNumberFormat="1" applyFont="1" applyFill="1" applyBorder="1" applyAlignment="1" applyProtection="1">
      <alignment horizontal="right" vertical="center" indent="1"/>
    </xf>
    <xf numFmtId="3" fontId="12" fillId="0" borderId="102" xfId="0" applyNumberFormat="1" applyFont="1" applyFill="1" applyBorder="1" applyAlignment="1" applyProtection="1">
      <alignment horizontal="right" vertical="center" indent="1"/>
    </xf>
    <xf numFmtId="3" fontId="12" fillId="20" borderId="158" xfId="0" applyNumberFormat="1" applyFont="1" applyFill="1" applyBorder="1" applyAlignment="1" applyProtection="1">
      <alignment horizontal="right" vertical="center" indent="1"/>
    </xf>
    <xf numFmtId="3" fontId="12" fillId="6" borderId="158" xfId="0" applyNumberFormat="1" applyFont="1" applyFill="1" applyBorder="1" applyAlignment="1">
      <alignment horizontal="right" vertical="center" indent="1"/>
    </xf>
    <xf numFmtId="3" fontId="17" fillId="6" borderId="151" xfId="0" applyNumberFormat="1" applyFont="1" applyFill="1" applyBorder="1" applyAlignment="1">
      <alignment horizontal="right" vertical="center" indent="1"/>
    </xf>
    <xf numFmtId="3" fontId="12" fillId="6" borderId="151" xfId="0" applyNumberFormat="1" applyFont="1" applyFill="1" applyBorder="1" applyAlignment="1">
      <alignment horizontal="right" vertical="center" indent="1"/>
    </xf>
    <xf numFmtId="3" fontId="12" fillId="6" borderId="159" xfId="0" applyNumberFormat="1" applyFont="1" applyFill="1" applyBorder="1" applyAlignment="1">
      <alignment horizontal="right" vertical="center" indent="1"/>
    </xf>
    <xf numFmtId="3" fontId="12" fillId="21" borderId="158" xfId="0" applyNumberFormat="1" applyFont="1" applyFill="1" applyBorder="1" applyAlignment="1">
      <alignment horizontal="right" vertical="center" indent="1"/>
    </xf>
    <xf numFmtId="3" fontId="17" fillId="21" borderId="158" xfId="0" applyNumberFormat="1" applyFont="1" applyFill="1" applyBorder="1" applyAlignment="1">
      <alignment horizontal="right" vertical="center" indent="1"/>
    </xf>
    <xf numFmtId="3" fontId="12" fillId="21" borderId="151" xfId="0" applyNumberFormat="1" applyFont="1" applyFill="1" applyBorder="1" applyAlignment="1">
      <alignment horizontal="right" vertical="center" indent="1"/>
    </xf>
    <xf numFmtId="3" fontId="12" fillId="21" borderId="159" xfId="0" applyNumberFormat="1" applyFont="1" applyFill="1" applyBorder="1" applyAlignment="1">
      <alignment horizontal="right" vertical="center" indent="1"/>
    </xf>
    <xf numFmtId="166" fontId="17" fillId="14" borderId="158" xfId="0" applyNumberFormat="1" applyFont="1" applyFill="1" applyBorder="1" applyAlignment="1">
      <alignment horizontal="right" vertical="center" indent="1"/>
    </xf>
    <xf numFmtId="165" fontId="17" fillId="14" borderId="151" xfId="0" applyNumberFormat="1" applyFont="1" applyFill="1" applyBorder="1" applyAlignment="1">
      <alignment horizontal="right" vertical="center" indent="1"/>
    </xf>
    <xf numFmtId="4" fontId="12" fillId="8" borderId="151" xfId="0" applyNumberFormat="1" applyFont="1" applyFill="1" applyBorder="1" applyAlignment="1">
      <alignment horizontal="right" vertical="center" indent="1"/>
    </xf>
    <xf numFmtId="4" fontId="12" fillId="8" borderId="157" xfId="0" applyNumberFormat="1" applyFont="1" applyFill="1" applyBorder="1" applyAlignment="1">
      <alignment horizontal="right" vertical="center" indent="1"/>
    </xf>
    <xf numFmtId="3" fontId="10" fillId="0" borderId="28" xfId="0" applyNumberFormat="1" applyFont="1" applyFill="1" applyBorder="1" applyAlignment="1">
      <alignment horizontal="center" vertical="center"/>
    </xf>
    <xf numFmtId="3" fontId="17" fillId="14" borderId="61" xfId="0" applyNumberFormat="1" applyFont="1" applyFill="1" applyBorder="1" applyAlignment="1" applyProtection="1">
      <alignment horizontal="right" vertical="center" indent="1"/>
    </xf>
    <xf numFmtId="3" fontId="17" fillId="14" borderId="22" xfId="0" applyNumberFormat="1" applyFont="1" applyFill="1" applyBorder="1" applyAlignment="1">
      <alignment horizontal="right" vertical="center" indent="1"/>
    </xf>
    <xf numFmtId="3" fontId="20" fillId="0" borderId="28" xfId="0" applyNumberFormat="1" applyFont="1" applyFill="1" applyBorder="1" applyAlignment="1">
      <alignment horizontal="right" vertical="center" indent="1"/>
    </xf>
    <xf numFmtId="3" fontId="17" fillId="0" borderId="101" xfId="0" applyNumberFormat="1" applyFont="1" applyFill="1" applyBorder="1" applyAlignment="1">
      <alignment horizontal="right" vertical="center" indent="1"/>
    </xf>
    <xf numFmtId="166" fontId="12" fillId="0" borderId="101" xfId="0" applyNumberFormat="1" applyFont="1" applyFill="1" applyBorder="1" applyAlignment="1">
      <alignment horizontal="right" vertical="center" indent="1"/>
    </xf>
    <xf numFmtId="3" fontId="12" fillId="8" borderId="49" xfId="0" applyNumberFormat="1" applyFont="1" applyFill="1" applyBorder="1" applyAlignment="1" applyProtection="1">
      <alignment horizontal="right" vertical="center" indent="1"/>
    </xf>
    <xf numFmtId="3" fontId="17" fillId="0" borderId="40" xfId="0" applyNumberFormat="1" applyFont="1" applyFill="1" applyBorder="1" applyAlignment="1" applyProtection="1">
      <alignment horizontal="right" vertical="center" indent="1"/>
    </xf>
    <xf numFmtId="166" fontId="12" fillId="0" borderId="0" xfId="0" applyNumberFormat="1" applyFont="1" applyFill="1" applyBorder="1" applyAlignment="1" applyProtection="1">
      <alignment horizontal="right" vertical="center" indent="1"/>
    </xf>
    <xf numFmtId="4" fontId="39" fillId="0" borderId="120" xfId="0" applyNumberFormat="1" applyFont="1" applyFill="1" applyBorder="1" applyAlignment="1">
      <alignment horizontal="center" vertical="center" wrapText="1"/>
    </xf>
    <xf numFmtId="4" fontId="38" fillId="0" borderId="160" xfId="0" applyNumberFormat="1" applyFont="1" applyFill="1" applyBorder="1" applyAlignment="1">
      <alignment vertical="center" wrapText="1"/>
    </xf>
    <xf numFmtId="4" fontId="11" fillId="17" borderId="48" xfId="0" applyNumberFormat="1" applyFont="1" applyFill="1" applyBorder="1" applyAlignment="1">
      <alignment horizontal="center" vertical="center" wrapText="1"/>
    </xf>
    <xf numFmtId="4" fontId="40" fillId="0" borderId="38" xfId="0" applyNumberFormat="1" applyFont="1" applyFill="1" applyBorder="1" applyAlignment="1">
      <alignment horizontal="left" vertical="center" wrapText="1"/>
    </xf>
    <xf numFmtId="3" fontId="25" fillId="0" borderId="162" xfId="0" applyNumberFormat="1" applyFont="1" applyFill="1" applyBorder="1" applyAlignment="1">
      <alignment vertical="top"/>
    </xf>
    <xf numFmtId="4" fontId="11" fillId="11" borderId="162" xfId="0" applyNumberFormat="1" applyFont="1" applyFill="1" applyBorder="1" applyAlignment="1">
      <alignment horizontal="right" vertical="center" wrapText="1" indent="1"/>
    </xf>
    <xf numFmtId="3" fontId="12" fillId="8" borderId="163" xfId="0" applyNumberFormat="1" applyFont="1" applyFill="1" applyBorder="1" applyAlignment="1">
      <alignment horizontal="right" vertical="center" indent="1"/>
    </xf>
    <xf numFmtId="3" fontId="17" fillId="18" borderId="162" xfId="0" applyNumberFormat="1" applyFont="1" applyFill="1" applyBorder="1" applyAlignment="1">
      <alignment horizontal="right" vertical="center" indent="1"/>
    </xf>
    <xf numFmtId="3" fontId="17" fillId="8" borderId="162" xfId="0" applyNumberFormat="1" applyFont="1" applyFill="1" applyBorder="1" applyAlignment="1">
      <alignment horizontal="right" vertical="center" indent="1"/>
    </xf>
    <xf numFmtId="3" fontId="17" fillId="18" borderId="162" xfId="0" applyNumberFormat="1" applyFont="1" applyFill="1" applyBorder="1" applyAlignment="1" applyProtection="1">
      <alignment horizontal="right" vertical="center" indent="1"/>
    </xf>
    <xf numFmtId="3" fontId="17" fillId="8" borderId="162" xfId="0" applyNumberFormat="1" applyFont="1" applyFill="1" applyBorder="1" applyAlignment="1" applyProtection="1">
      <alignment horizontal="right" vertical="center" indent="1"/>
    </xf>
    <xf numFmtId="4" fontId="12" fillId="10" borderId="163" xfId="0" applyNumberFormat="1" applyFont="1" applyFill="1" applyBorder="1" applyAlignment="1" applyProtection="1">
      <alignment horizontal="right" vertical="center" indent="1"/>
    </xf>
    <xf numFmtId="4" fontId="17" fillId="10" borderId="162" xfId="0" applyNumberFormat="1" applyFont="1" applyFill="1" applyBorder="1" applyAlignment="1" applyProtection="1">
      <alignment horizontal="right" vertical="center" indent="1"/>
    </xf>
    <xf numFmtId="4" fontId="14" fillId="10" borderId="162" xfId="0" applyNumberFormat="1" applyFont="1" applyFill="1" applyBorder="1" applyAlignment="1">
      <alignment horizontal="right" vertical="center" indent="1"/>
    </xf>
    <xf numFmtId="166" fontId="12" fillId="10" borderId="164" xfId="0" applyNumberFormat="1" applyFont="1" applyFill="1" applyBorder="1" applyAlignment="1">
      <alignment horizontal="right" vertical="center" indent="1"/>
    </xf>
    <xf numFmtId="3" fontId="12" fillId="8" borderId="111" xfId="0" applyNumberFormat="1" applyFont="1" applyFill="1" applyBorder="1" applyAlignment="1">
      <alignment horizontal="right" vertical="center" indent="1"/>
    </xf>
    <xf numFmtId="166" fontId="12" fillId="0" borderId="0" xfId="0" applyNumberFormat="1" applyFont="1" applyFill="1" applyBorder="1" applyAlignment="1">
      <alignment horizontal="right" vertical="center" indent="1"/>
    </xf>
    <xf numFmtId="4" fontId="12" fillId="10" borderId="120" xfId="0" applyNumberFormat="1" applyFont="1" applyFill="1" applyBorder="1" applyAlignment="1">
      <alignment horizontal="right" vertical="center" indent="1"/>
    </xf>
    <xf numFmtId="4" fontId="17" fillId="10" borderId="120" xfId="0" applyNumberFormat="1" applyFont="1" applyFill="1" applyBorder="1" applyAlignment="1" applyProtection="1">
      <alignment horizontal="right" vertical="center" indent="1"/>
    </xf>
    <xf numFmtId="4" fontId="17" fillId="10" borderId="120" xfId="0" applyNumberFormat="1" applyFont="1" applyFill="1" applyBorder="1" applyAlignment="1">
      <alignment horizontal="right" vertical="center" indent="1"/>
    </xf>
    <xf numFmtId="4" fontId="14" fillId="10" borderId="120" xfId="0" applyNumberFormat="1" applyFont="1" applyFill="1" applyBorder="1" applyAlignment="1">
      <alignment horizontal="right" vertical="center" indent="1"/>
    </xf>
    <xf numFmtId="166" fontId="12" fillId="10" borderId="52" xfId="0" applyNumberFormat="1" applyFont="1" applyFill="1" applyBorder="1" applyAlignment="1">
      <alignment horizontal="right" vertical="center" indent="1"/>
    </xf>
    <xf numFmtId="3" fontId="12" fillId="0" borderId="101" xfId="0" applyNumberFormat="1" applyFont="1" applyFill="1" applyBorder="1" applyAlignment="1">
      <alignment horizontal="right" vertical="center" indent="1"/>
    </xf>
    <xf numFmtId="3" fontId="15" fillId="0" borderId="14" xfId="0" applyNumberFormat="1" applyFont="1" applyFill="1" applyBorder="1"/>
    <xf numFmtId="166" fontId="17" fillId="14" borderId="165" xfId="0" applyNumberFormat="1" applyFont="1" applyFill="1" applyBorder="1" applyAlignment="1">
      <alignment horizontal="right" vertical="center" indent="1"/>
    </xf>
    <xf numFmtId="3" fontId="12" fillId="6" borderId="135" xfId="0" applyNumberFormat="1" applyFont="1" applyFill="1" applyBorder="1" applyAlignment="1">
      <alignment horizontal="right" vertical="center" indent="1"/>
    </xf>
    <xf numFmtId="3" fontId="17" fillId="14" borderId="64" xfId="0" applyNumberFormat="1" applyFont="1" applyFill="1" applyBorder="1" applyAlignment="1" applyProtection="1">
      <alignment horizontal="right" vertical="center" indent="1"/>
    </xf>
    <xf numFmtId="3" fontId="12" fillId="5" borderId="31" xfId="0" applyNumberFormat="1" applyFont="1" applyFill="1" applyBorder="1" applyAlignment="1">
      <alignment horizontal="right" vertical="center" indent="1"/>
    </xf>
    <xf numFmtId="3" fontId="20" fillId="0" borderId="101" xfId="0" applyNumberFormat="1" applyFont="1" applyFill="1" applyBorder="1" applyAlignment="1">
      <alignment horizontal="right" vertical="center" indent="1"/>
    </xf>
    <xf numFmtId="3" fontId="17" fillId="5" borderId="120" xfId="0" applyNumberFormat="1" applyFont="1" applyFill="1" applyBorder="1" applyAlignment="1">
      <alignment horizontal="right" vertical="center" indent="1"/>
    </xf>
    <xf numFmtId="3" fontId="17" fillId="5" borderId="42" xfId="0" applyNumberFormat="1" applyFont="1" applyFill="1" applyBorder="1" applyAlignment="1">
      <alignment horizontal="right" vertical="center" indent="1"/>
    </xf>
    <xf numFmtId="3" fontId="17" fillId="5" borderId="52" xfId="0" applyNumberFormat="1" applyFont="1" applyFill="1" applyBorder="1" applyAlignment="1">
      <alignment horizontal="right" vertical="center" indent="1"/>
    </xf>
    <xf numFmtId="4" fontId="46" fillId="0" borderId="0" xfId="0" applyNumberFormat="1" applyFont="1" applyFill="1" applyBorder="1" applyAlignment="1">
      <alignment horizontal="center" vertical="center" wrapText="1"/>
    </xf>
    <xf numFmtId="4" fontId="46" fillId="0" borderId="120" xfId="0" applyNumberFormat="1" applyFont="1" applyFill="1" applyBorder="1" applyAlignment="1">
      <alignment horizontal="center" vertical="center" wrapText="1"/>
    </xf>
    <xf numFmtId="3" fontId="13" fillId="0" borderId="39" xfId="0" applyNumberFormat="1" applyFont="1" applyFill="1" applyBorder="1" applyAlignment="1">
      <alignment horizontal="right" vertical="center" indent="1"/>
    </xf>
    <xf numFmtId="3" fontId="17" fillId="0" borderId="39" xfId="0" applyNumberFormat="1" applyFont="1" applyFill="1" applyBorder="1" applyAlignment="1" applyProtection="1">
      <alignment horizontal="right" vertical="center" indent="1"/>
    </xf>
    <xf numFmtId="3" fontId="17" fillId="0" borderId="41" xfId="0" applyNumberFormat="1" applyFont="1" applyFill="1" applyBorder="1" applyAlignment="1">
      <alignment horizontal="right" vertical="center" indent="1"/>
    </xf>
    <xf numFmtId="3" fontId="17" fillId="0" borderId="42" xfId="0" applyNumberFormat="1" applyFont="1" applyFill="1" applyBorder="1" applyAlignment="1">
      <alignment horizontal="right" vertical="center" indent="1"/>
    </xf>
    <xf numFmtId="4" fontId="12" fillId="8" borderId="25" xfId="0" applyNumberFormat="1" applyFont="1" applyFill="1" applyBorder="1" applyAlignment="1">
      <alignment horizontal="left" vertical="center" wrapText="1"/>
    </xf>
    <xf numFmtId="3" fontId="12" fillId="8" borderId="16" xfId="0" applyNumberFormat="1" applyFont="1" applyFill="1" applyBorder="1" applyAlignment="1">
      <alignment horizontal="right" vertical="center" indent="1"/>
    </xf>
    <xf numFmtId="3" fontId="12" fillId="8" borderId="47" xfId="0" applyNumberFormat="1" applyFont="1" applyFill="1" applyBorder="1" applyAlignment="1">
      <alignment horizontal="right" vertical="center" indent="1"/>
    </xf>
    <xf numFmtId="3" fontId="12" fillId="8" borderId="67" xfId="0" applyNumberFormat="1" applyFont="1" applyFill="1" applyBorder="1" applyAlignment="1">
      <alignment horizontal="right" vertical="center" indent="1"/>
    </xf>
    <xf numFmtId="3" fontId="16" fillId="8" borderId="17" xfId="0" applyNumberFormat="1" applyFont="1" applyFill="1" applyBorder="1" applyAlignment="1">
      <alignment horizontal="right" vertical="center" indent="1"/>
    </xf>
    <xf numFmtId="3" fontId="12" fillId="8" borderId="18" xfId="0" applyNumberFormat="1" applyFont="1" applyFill="1" applyBorder="1" applyAlignment="1">
      <alignment horizontal="right" vertical="center" indent="1"/>
    </xf>
    <xf numFmtId="3" fontId="12" fillId="8" borderId="43" xfId="0" applyNumberFormat="1" applyFont="1" applyFill="1" applyBorder="1" applyAlignment="1">
      <alignment horizontal="right" vertical="center" indent="1"/>
    </xf>
    <xf numFmtId="3" fontId="12" fillId="8" borderId="58" xfId="0" applyNumberFormat="1" applyFont="1" applyFill="1" applyBorder="1" applyAlignment="1">
      <alignment horizontal="right" vertical="center" indent="1"/>
    </xf>
    <xf numFmtId="4" fontId="17" fillId="8" borderId="27" xfId="0" applyNumberFormat="1" applyFont="1" applyFill="1" applyBorder="1" applyAlignment="1">
      <alignment horizontal="left" vertical="center" indent="1"/>
    </xf>
    <xf numFmtId="3" fontId="17" fillId="8" borderId="51" xfId="0" applyNumberFormat="1" applyFont="1" applyFill="1" applyBorder="1" applyAlignment="1" applyProtection="1">
      <alignment horizontal="right" vertical="center" indent="1"/>
    </xf>
    <xf numFmtId="3" fontId="17" fillId="8" borderId="166" xfId="0" applyNumberFormat="1" applyFont="1" applyFill="1" applyBorder="1" applyAlignment="1" applyProtection="1">
      <alignment horizontal="right" vertical="center" indent="1"/>
    </xf>
    <xf numFmtId="3" fontId="17" fillId="8" borderId="52" xfId="0" applyNumberFormat="1" applyFont="1" applyFill="1" applyBorder="1" applyAlignment="1" applyProtection="1">
      <alignment horizontal="right" vertical="center" indent="1"/>
    </xf>
    <xf numFmtId="3" fontId="17" fillId="8" borderId="53" xfId="0" applyNumberFormat="1" applyFont="1" applyFill="1" applyBorder="1" applyAlignment="1" applyProtection="1">
      <alignment horizontal="right" vertical="center" indent="1"/>
    </xf>
    <xf numFmtId="3" fontId="13" fillId="8" borderId="166" xfId="0" applyNumberFormat="1" applyFont="1" applyFill="1" applyBorder="1" applyAlignment="1" applyProtection="1">
      <alignment horizontal="right" vertical="center" indent="1"/>
    </xf>
    <xf numFmtId="3" fontId="17" fillId="8" borderId="57" xfId="0" applyNumberFormat="1" applyFont="1" applyFill="1" applyBorder="1" applyAlignment="1" applyProtection="1">
      <alignment horizontal="right" vertical="center" indent="1"/>
    </xf>
    <xf numFmtId="3" fontId="17" fillId="8" borderId="24" xfId="0" applyNumberFormat="1" applyFont="1" applyFill="1" applyBorder="1" applyAlignment="1" applyProtection="1">
      <alignment horizontal="right" vertical="center" indent="1"/>
    </xf>
    <xf numFmtId="3" fontId="17" fillId="8" borderId="116" xfId="0" applyNumberFormat="1" applyFont="1" applyFill="1" applyBorder="1" applyAlignment="1" applyProtection="1">
      <alignment horizontal="right" vertical="center" indent="1"/>
    </xf>
    <xf numFmtId="3" fontId="17" fillId="8" borderId="125" xfId="0" applyNumberFormat="1" applyFont="1" applyFill="1" applyBorder="1" applyAlignment="1" applyProtection="1">
      <alignment horizontal="right" vertical="center" indent="1"/>
    </xf>
    <xf numFmtId="3" fontId="17" fillId="8" borderId="167" xfId="0" applyNumberFormat="1" applyFont="1" applyFill="1" applyBorder="1" applyAlignment="1" applyProtection="1">
      <alignment horizontal="right" vertical="center" indent="1"/>
    </xf>
    <xf numFmtId="3" fontId="17" fillId="8" borderId="52" xfId="0" applyNumberFormat="1" applyFont="1" applyFill="1" applyBorder="1" applyAlignment="1">
      <alignment horizontal="right" vertical="center" indent="1"/>
    </xf>
    <xf numFmtId="3" fontId="17" fillId="8" borderId="22" xfId="0" applyNumberFormat="1" applyFont="1" applyFill="1" applyBorder="1" applyAlignment="1">
      <alignment horizontal="right" vertical="center" indent="1"/>
    </xf>
    <xf numFmtId="3" fontId="17" fillId="8" borderId="53" xfId="0" applyNumberFormat="1" applyFont="1" applyFill="1" applyBorder="1" applyAlignment="1">
      <alignment horizontal="right" vertical="center" indent="1"/>
    </xf>
    <xf numFmtId="4" fontId="11" fillId="18" borderId="32" xfId="0" applyNumberFormat="1" applyFont="1" applyFill="1" applyBorder="1" applyAlignment="1">
      <alignment horizontal="center" vertical="center" wrapText="1"/>
    </xf>
    <xf numFmtId="4" fontId="14" fillId="10" borderId="32" xfId="0" applyNumberFormat="1" applyFont="1" applyFill="1" applyBorder="1" applyAlignment="1">
      <alignment horizontal="right" vertical="center" indent="1"/>
    </xf>
    <xf numFmtId="3" fontId="12" fillId="20" borderId="134" xfId="0" applyNumberFormat="1" applyFont="1" applyFill="1" applyBorder="1" applyAlignment="1" applyProtection="1">
      <alignment horizontal="right" vertical="center" indent="1"/>
    </xf>
    <xf numFmtId="3" fontId="12" fillId="6" borderId="134" xfId="0" applyNumberFormat="1" applyFont="1" applyFill="1" applyBorder="1" applyAlignment="1">
      <alignment horizontal="right" vertical="center" indent="1"/>
    </xf>
    <xf numFmtId="3" fontId="17" fillId="6" borderId="99" xfId="0" applyNumberFormat="1" applyFont="1" applyFill="1" applyBorder="1" applyAlignment="1" applyProtection="1">
      <alignment horizontal="right" vertical="center" indent="1"/>
    </xf>
    <xf numFmtId="3" fontId="12" fillId="6" borderId="100" xfId="0" applyNumberFormat="1" applyFont="1" applyFill="1" applyBorder="1" applyAlignment="1" applyProtection="1">
      <alignment horizontal="right" vertical="center" indent="1"/>
    </xf>
    <xf numFmtId="3" fontId="17" fillId="6" borderId="96" xfId="0" applyNumberFormat="1" applyFont="1" applyFill="1" applyBorder="1" applyAlignment="1" applyProtection="1">
      <alignment horizontal="right" vertical="center" indent="1"/>
    </xf>
    <xf numFmtId="3" fontId="12" fillId="0" borderId="127" xfId="0" applyNumberFormat="1" applyFont="1" applyFill="1" applyBorder="1" applyAlignment="1">
      <alignment horizontal="right" vertical="center" indent="1"/>
    </xf>
    <xf numFmtId="166" fontId="12" fillId="0" borderId="168" xfId="0" applyNumberFormat="1" applyFont="1" applyFill="1" applyBorder="1" applyAlignment="1">
      <alignment horizontal="right" vertical="center" indent="1"/>
    </xf>
    <xf numFmtId="4" fontId="12" fillId="10" borderId="58" xfId="0" applyNumberFormat="1" applyFont="1" applyFill="1" applyBorder="1" applyAlignment="1" applyProtection="1">
      <alignment horizontal="right" vertical="center" indent="1"/>
    </xf>
    <xf numFmtId="4" fontId="17" fillId="10" borderId="45" xfId="0" applyNumberFormat="1" applyFont="1" applyFill="1" applyBorder="1" applyAlignment="1" applyProtection="1">
      <alignment horizontal="right" vertical="center" indent="1"/>
    </xf>
    <xf numFmtId="4" fontId="14" fillId="10" borderId="45" xfId="0" applyNumberFormat="1" applyFont="1" applyFill="1" applyBorder="1" applyAlignment="1">
      <alignment horizontal="right" vertical="center" indent="1"/>
    </xf>
    <xf numFmtId="166" fontId="12" fillId="10" borderId="51" xfId="0" applyNumberFormat="1" applyFont="1" applyFill="1" applyBorder="1" applyAlignment="1">
      <alignment horizontal="right" vertical="center" indent="1"/>
    </xf>
    <xf numFmtId="3" fontId="12" fillId="8" borderId="101" xfId="0" applyNumberFormat="1" applyFont="1" applyFill="1" applyBorder="1" applyAlignment="1">
      <alignment horizontal="right" vertical="center" indent="1"/>
    </xf>
    <xf numFmtId="3" fontId="12" fillId="20" borderId="169" xfId="0" applyNumberFormat="1" applyFont="1" applyFill="1" applyBorder="1" applyAlignment="1" applyProtection="1">
      <alignment horizontal="right" vertical="center" indent="1"/>
    </xf>
    <xf numFmtId="3" fontId="12" fillId="21" borderId="165" xfId="0" applyNumberFormat="1" applyFont="1" applyFill="1" applyBorder="1" applyAlignment="1">
      <alignment horizontal="right" vertical="center" indent="1"/>
    </xf>
    <xf numFmtId="3" fontId="17" fillId="21" borderId="165" xfId="0" applyNumberFormat="1" applyFont="1" applyFill="1" applyBorder="1" applyAlignment="1">
      <alignment horizontal="right" vertical="center" indent="1"/>
    </xf>
    <xf numFmtId="3" fontId="12" fillId="21" borderId="129" xfId="0" applyNumberFormat="1" applyFont="1" applyFill="1" applyBorder="1" applyAlignment="1">
      <alignment horizontal="right" vertical="center" indent="1"/>
    </xf>
    <xf numFmtId="3" fontId="12" fillId="21" borderId="170" xfId="0" applyNumberFormat="1" applyFont="1" applyFill="1" applyBorder="1" applyAlignment="1">
      <alignment horizontal="right" vertical="center" indent="1"/>
    </xf>
    <xf numFmtId="4" fontId="12" fillId="8" borderId="129" xfId="0" applyNumberFormat="1" applyFont="1" applyFill="1" applyBorder="1" applyAlignment="1">
      <alignment horizontal="right" vertical="center" indent="1"/>
    </xf>
    <xf numFmtId="4" fontId="12" fillId="8" borderId="171" xfId="0" applyNumberFormat="1" applyFont="1" applyFill="1" applyBorder="1" applyAlignment="1">
      <alignment horizontal="right" vertical="center" indent="1"/>
    </xf>
    <xf numFmtId="166" fontId="17" fillId="14" borderId="172" xfId="0" applyNumberFormat="1" applyFont="1" applyFill="1" applyBorder="1" applyAlignment="1">
      <alignment horizontal="right" vertical="center" indent="1"/>
    </xf>
    <xf numFmtId="166" fontId="7" fillId="0" borderId="108" xfId="0" applyNumberFormat="1" applyFont="1" applyBorder="1" applyProtection="1"/>
    <xf numFmtId="0" fontId="7" fillId="0" borderId="108" xfId="0" applyFont="1" applyBorder="1" applyAlignment="1" applyProtection="1">
      <alignment horizontal="left"/>
    </xf>
    <xf numFmtId="3" fontId="12" fillId="5" borderId="109" xfId="0" applyNumberFormat="1" applyFont="1" applyFill="1" applyBorder="1" applyAlignment="1">
      <alignment horizontal="right" vertical="center" indent="1"/>
    </xf>
    <xf numFmtId="3" fontId="17" fillId="5" borderId="108" xfId="0" applyNumberFormat="1" applyFont="1" applyFill="1" applyBorder="1" applyAlignment="1">
      <alignment horizontal="right" vertical="center" indent="1"/>
    </xf>
    <xf numFmtId="3" fontId="17" fillId="5" borderId="166" xfId="0" applyNumberFormat="1" applyFont="1" applyFill="1" applyBorder="1" applyAlignment="1">
      <alignment horizontal="right" vertical="center" indent="1"/>
    </xf>
    <xf numFmtId="4" fontId="0" fillId="0" borderId="0" xfId="0" applyNumberFormat="1"/>
    <xf numFmtId="166" fontId="0" fillId="0" borderId="0" xfId="0" applyNumberFormat="1"/>
    <xf numFmtId="0" fontId="0" fillId="14" borderId="0" xfId="0" applyFill="1"/>
    <xf numFmtId="0" fontId="36" fillId="0" borderId="0" xfId="11143"/>
    <xf numFmtId="0" fontId="47" fillId="59" borderId="0" xfId="11143" applyNumberFormat="1" applyFont="1" applyFill="1" applyBorder="1" applyAlignment="1">
      <alignment horizontal="right" vertical="top" wrapText="1"/>
    </xf>
    <xf numFmtId="0" fontId="47" fillId="59" borderId="173" xfId="15932" applyNumberFormat="1" applyFont="1" applyFill="1" applyBorder="1" applyAlignment="1">
      <alignment horizontal="left" vertical="top" wrapText="1"/>
    </xf>
    <xf numFmtId="0" fontId="37" fillId="59" borderId="173" xfId="15932" applyNumberFormat="1" applyFont="1" applyFill="1" applyBorder="1" applyAlignment="1">
      <alignment horizontal="left" vertical="top" wrapText="1"/>
    </xf>
    <xf numFmtId="0" fontId="47" fillId="59" borderId="173" xfId="15932" applyNumberFormat="1" applyFont="1" applyFill="1" applyBorder="1" applyAlignment="1">
      <alignment horizontal="right" vertical="top" wrapText="1"/>
    </xf>
    <xf numFmtId="171" fontId="47" fillId="59" borderId="173" xfId="15932" applyNumberFormat="1" applyFont="1" applyFill="1" applyBorder="1" applyAlignment="1">
      <alignment horizontal="right" vertical="top" wrapText="1"/>
    </xf>
    <xf numFmtId="166" fontId="47" fillId="59" borderId="173" xfId="15932" applyNumberFormat="1" applyFont="1" applyFill="1" applyBorder="1" applyAlignment="1">
      <alignment horizontal="right" vertical="top" wrapText="1"/>
    </xf>
    <xf numFmtId="166" fontId="37" fillId="59" borderId="173" xfId="15932" applyNumberFormat="1" applyFont="1" applyFill="1" applyBorder="1" applyAlignment="1">
      <alignment horizontal="right" vertical="top" wrapText="1"/>
    </xf>
    <xf numFmtId="4" fontId="12" fillId="10" borderId="67" xfId="0" applyNumberFormat="1" applyFont="1" applyFill="1" applyBorder="1" applyAlignment="1" applyProtection="1">
      <alignment horizontal="right" vertical="center" indent="1"/>
    </xf>
    <xf numFmtId="4" fontId="14" fillId="10" borderId="68" xfId="0" applyNumberFormat="1" applyFont="1" applyFill="1" applyBorder="1" applyAlignment="1">
      <alignment horizontal="right" vertical="center" indent="1"/>
    </xf>
    <xf numFmtId="3" fontId="12" fillId="8" borderId="174" xfId="0" applyNumberFormat="1" applyFont="1" applyFill="1" applyBorder="1" applyAlignment="1">
      <alignment horizontal="right" vertical="center" indent="1"/>
    </xf>
    <xf numFmtId="3" fontId="12" fillId="20" borderId="175" xfId="0" applyNumberFormat="1" applyFont="1" applyFill="1" applyBorder="1" applyAlignment="1" applyProtection="1">
      <alignment horizontal="right" vertical="center" indent="1"/>
    </xf>
    <xf numFmtId="3" fontId="12" fillId="20" borderId="103" xfId="0" applyNumberFormat="1" applyFont="1" applyFill="1" applyBorder="1" applyAlignment="1" applyProtection="1">
      <alignment horizontal="right" vertical="center" indent="1"/>
    </xf>
    <xf numFmtId="3" fontId="17" fillId="20" borderId="176" xfId="0" applyNumberFormat="1" applyFont="1" applyFill="1" applyBorder="1" applyAlignment="1" applyProtection="1">
      <alignment horizontal="right" vertical="center" indent="1"/>
    </xf>
    <xf numFmtId="3" fontId="12" fillId="6" borderId="177" xfId="0" applyNumberFormat="1" applyFont="1" applyFill="1" applyBorder="1" applyAlignment="1">
      <alignment horizontal="right" vertical="center" indent="1"/>
    </xf>
    <xf numFmtId="3" fontId="12" fillId="6" borderId="105" xfId="0" applyNumberFormat="1" applyFont="1" applyFill="1" applyBorder="1" applyAlignment="1" applyProtection="1">
      <alignment horizontal="right" vertical="center" indent="1"/>
    </xf>
    <xf numFmtId="3" fontId="12" fillId="6" borderId="106" xfId="0" applyNumberFormat="1" applyFont="1" applyFill="1" applyBorder="1" applyAlignment="1" applyProtection="1">
      <alignment horizontal="right" vertical="center" indent="1"/>
    </xf>
    <xf numFmtId="3" fontId="12" fillId="21" borderId="177" xfId="0" applyNumberFormat="1" applyFont="1" applyFill="1" applyBorder="1" applyAlignment="1">
      <alignment horizontal="right" vertical="center" indent="1"/>
    </xf>
    <xf numFmtId="3" fontId="17" fillId="21" borderId="177" xfId="0" applyNumberFormat="1" applyFont="1" applyFill="1" applyBorder="1" applyAlignment="1">
      <alignment horizontal="right" vertical="center" indent="1"/>
    </xf>
    <xf numFmtId="3" fontId="12" fillId="21" borderId="178" xfId="0" applyNumberFormat="1" applyFont="1" applyFill="1" applyBorder="1" applyAlignment="1">
      <alignment horizontal="right" vertical="center" indent="1"/>
    </xf>
    <xf numFmtId="3" fontId="12" fillId="21" borderId="179" xfId="0" applyNumberFormat="1" applyFont="1" applyFill="1" applyBorder="1" applyAlignment="1">
      <alignment horizontal="right" vertical="center" indent="1"/>
    </xf>
    <xf numFmtId="3" fontId="12" fillId="21" borderId="106" xfId="0" applyNumberFormat="1" applyFont="1" applyFill="1" applyBorder="1" applyAlignment="1">
      <alignment horizontal="right" vertical="center" indent="1"/>
    </xf>
    <xf numFmtId="4" fontId="12" fillId="8" borderId="178" xfId="0" applyNumberFormat="1" applyFont="1" applyFill="1" applyBorder="1" applyAlignment="1">
      <alignment horizontal="right" vertical="center" indent="1"/>
    </xf>
    <xf numFmtId="4" fontId="12" fillId="8" borderId="179" xfId="0" applyNumberFormat="1" applyFont="1" applyFill="1" applyBorder="1" applyAlignment="1">
      <alignment horizontal="right" vertical="center" indent="1"/>
    </xf>
    <xf numFmtId="4" fontId="12" fillId="8" borderId="25" xfId="0" applyNumberFormat="1" applyFont="1" applyFill="1" applyBorder="1" applyAlignment="1">
      <alignment horizontal="left" vertical="center"/>
    </xf>
    <xf numFmtId="4" fontId="17" fillId="18" borderId="26" xfId="0" applyNumberFormat="1" applyFont="1" applyFill="1" applyBorder="1" applyAlignment="1">
      <alignment horizontal="left" vertical="center"/>
    </xf>
    <xf numFmtId="4" fontId="17" fillId="8" borderId="27" xfId="0" applyNumberFormat="1" applyFont="1" applyFill="1" applyBorder="1" applyAlignment="1">
      <alignment horizontal="left" vertical="center"/>
    </xf>
    <xf numFmtId="4" fontId="12" fillId="8" borderId="15" xfId="0" applyNumberFormat="1" applyFont="1" applyFill="1" applyBorder="1" applyAlignment="1">
      <alignment horizontal="left" vertical="center"/>
    </xf>
    <xf numFmtId="14" fontId="12" fillId="9" borderId="26" xfId="0" applyNumberFormat="1" applyFont="1" applyFill="1" applyBorder="1" applyAlignment="1">
      <alignment horizontal="left" vertical="center" wrapText="1"/>
    </xf>
    <xf numFmtId="14" fontId="12" fillId="0" borderId="40" xfId="0" applyNumberFormat="1" applyFont="1" applyFill="1" applyBorder="1" applyAlignment="1">
      <alignment horizontal="left" vertical="center" wrapText="1"/>
    </xf>
    <xf numFmtId="4" fontId="17" fillId="8" borderId="26" xfId="0" applyNumberFormat="1" applyFont="1" applyFill="1" applyBorder="1" applyAlignment="1">
      <alignment horizontal="left" vertical="center" wrapText="1"/>
    </xf>
    <xf numFmtId="4" fontId="17" fillId="18" borderId="26" xfId="0" applyNumberFormat="1" applyFont="1" applyFill="1" applyBorder="1" applyAlignment="1">
      <alignment horizontal="left" vertical="center" wrapText="1"/>
    </xf>
    <xf numFmtId="4" fontId="17" fillId="0" borderId="39" xfId="0" applyNumberFormat="1" applyFont="1" applyFill="1" applyBorder="1" applyAlignment="1">
      <alignment horizontal="left" vertical="center" wrapText="1"/>
    </xf>
    <xf numFmtId="4" fontId="17" fillId="0" borderId="40" xfId="0" applyNumberFormat="1" applyFont="1" applyFill="1" applyBorder="1" applyAlignment="1">
      <alignment horizontal="left" vertical="center" wrapText="1"/>
    </xf>
    <xf numFmtId="166" fontId="12" fillId="0" borderId="13" xfId="0" applyNumberFormat="1" applyFont="1" applyFill="1" applyBorder="1" applyAlignment="1">
      <alignment horizontal="left" vertical="center" wrapText="1"/>
    </xf>
    <xf numFmtId="166" fontId="12" fillId="0" borderId="40" xfId="0" applyNumberFormat="1" applyFont="1" applyFill="1" applyBorder="1" applyAlignment="1">
      <alignment horizontal="left" vertical="center" wrapText="1"/>
    </xf>
    <xf numFmtId="4" fontId="12" fillId="5" borderId="13" xfId="0" applyNumberFormat="1" applyFont="1" applyFill="1" applyBorder="1" applyAlignment="1">
      <alignment horizontal="left" vertical="center" wrapText="1"/>
    </xf>
    <xf numFmtId="4" fontId="12" fillId="10" borderId="34" xfId="0" applyNumberFormat="1" applyFont="1" applyFill="1" applyBorder="1" applyAlignment="1">
      <alignment horizontal="left" vertical="center" wrapText="1"/>
    </xf>
    <xf numFmtId="4" fontId="14" fillId="10" borderId="34" xfId="0" applyNumberFormat="1" applyFont="1" applyFill="1" applyBorder="1" applyAlignment="1" applyProtection="1">
      <alignment horizontal="left" vertical="center" wrapText="1"/>
    </xf>
    <xf numFmtId="166" fontId="12" fillId="10" borderId="27" xfId="0" applyNumberFormat="1" applyFont="1" applyFill="1" applyBorder="1" applyAlignment="1">
      <alignment horizontal="left" vertical="center" wrapText="1"/>
    </xf>
    <xf numFmtId="0" fontId="23" fillId="0" borderId="1" xfId="0" applyFont="1" applyBorder="1" applyAlignment="1">
      <alignment wrapText="1"/>
    </xf>
    <xf numFmtId="0" fontId="16" fillId="0" borderId="0" xfId="0" applyFont="1" applyBorder="1" applyAlignment="1" applyProtection="1">
      <alignment wrapText="1"/>
      <protection locked="0" hidden="1"/>
    </xf>
    <xf numFmtId="4" fontId="12" fillId="0" borderId="82" xfId="0" applyNumberFormat="1" applyFont="1" applyFill="1" applyBorder="1" applyAlignment="1">
      <alignment horizontal="left" vertical="center" wrapText="1"/>
    </xf>
    <xf numFmtId="0" fontId="13" fillId="0" borderId="0" xfId="0" applyFont="1" applyFill="1" applyBorder="1" applyAlignment="1" applyProtection="1">
      <alignment wrapText="1"/>
      <protection locked="0" hidden="1"/>
    </xf>
    <xf numFmtId="0" fontId="18" fillId="0" borderId="0" xfId="0" applyFont="1" applyFill="1" applyBorder="1" applyAlignment="1" applyProtection="1">
      <alignment wrapText="1"/>
      <protection locked="0" hidden="1"/>
    </xf>
    <xf numFmtId="168" fontId="17" fillId="20" borderId="4" xfId="0" applyNumberFormat="1" applyFont="1" applyFill="1" applyBorder="1" applyAlignment="1" applyProtection="1">
      <alignment horizontal="left" vertical="center" wrapText="1"/>
      <protection locked="0"/>
    </xf>
    <xf numFmtId="168" fontId="17" fillId="6" borderId="4" xfId="0" applyNumberFormat="1" applyFont="1" applyFill="1" applyBorder="1" applyAlignment="1" applyProtection="1">
      <alignment horizontal="left" vertical="center" wrapText="1"/>
    </xf>
    <xf numFmtId="168" fontId="17" fillId="21" borderId="4" xfId="0" applyNumberFormat="1" applyFont="1" applyFill="1" applyBorder="1" applyAlignment="1">
      <alignment horizontal="left" vertical="center" wrapText="1"/>
    </xf>
    <xf numFmtId="0" fontId="7" fillId="0" borderId="0" xfId="0" applyFont="1" applyBorder="1" applyAlignment="1">
      <alignment wrapText="1"/>
    </xf>
    <xf numFmtId="4" fontId="10" fillId="0" borderId="130" xfId="0" applyNumberFormat="1" applyFont="1" applyFill="1" applyBorder="1" applyAlignment="1" applyProtection="1">
      <alignment horizontal="left" vertical="center" wrapText="1"/>
    </xf>
    <xf numFmtId="4" fontId="10" fillId="0" borderId="131" xfId="0" applyNumberFormat="1" applyFont="1" applyFill="1" applyBorder="1" applyAlignment="1" applyProtection="1">
      <alignment horizontal="left" vertical="center" wrapText="1"/>
    </xf>
    <xf numFmtId="4" fontId="17" fillId="14" borderId="45" xfId="0" applyNumberFormat="1" applyFont="1" applyFill="1" applyBorder="1" applyAlignment="1">
      <alignment horizontal="left" vertical="center" wrapText="1"/>
    </xf>
    <xf numFmtId="4" fontId="17" fillId="5" borderId="45" xfId="0" applyNumberFormat="1" applyFont="1" applyFill="1" applyBorder="1" applyAlignment="1">
      <alignment horizontal="left" vertical="center" wrapText="1"/>
    </xf>
    <xf numFmtId="4" fontId="17" fillId="5" borderId="51" xfId="0" applyNumberFormat="1" applyFont="1" applyFill="1" applyBorder="1" applyAlignment="1">
      <alignment horizontal="left" vertical="center" wrapText="1"/>
    </xf>
    <xf numFmtId="3" fontId="16" fillId="12" borderId="65" xfId="0" applyNumberFormat="1" applyFont="1" applyFill="1" applyBorder="1" applyAlignment="1" applyProtection="1">
      <alignment horizontal="right" vertical="center" indent="1"/>
    </xf>
    <xf numFmtId="4" fontId="17" fillId="10" borderId="34" xfId="0" quotePrefix="1" applyNumberFormat="1" applyFont="1" applyFill="1" applyBorder="1" applyAlignment="1" applyProtection="1">
      <alignment horizontal="left" vertical="center" indent="1"/>
    </xf>
    <xf numFmtId="4" fontId="12" fillId="16" borderId="70" xfId="0" applyNumberFormat="1" applyFont="1" applyFill="1" applyBorder="1" applyAlignment="1">
      <alignment horizontal="center" vertical="center" wrapText="1"/>
    </xf>
    <xf numFmtId="167" fontId="12" fillId="16" borderId="73" xfId="0" applyNumberFormat="1" applyFont="1" applyFill="1" applyBorder="1" applyAlignment="1">
      <alignment horizontal="center" vertical="center" wrapText="1"/>
    </xf>
    <xf numFmtId="3" fontId="25" fillId="0" borderId="32" xfId="0" applyNumberFormat="1" applyFont="1" applyFill="1" applyBorder="1" applyAlignment="1">
      <alignment horizontal="left" vertical="top"/>
    </xf>
    <xf numFmtId="166" fontId="7" fillId="0" borderId="32" xfId="0" applyNumberFormat="1" applyFont="1" applyBorder="1" applyAlignment="1" applyProtection="1">
      <alignment horizontal="right"/>
    </xf>
    <xf numFmtId="0" fontId="7" fillId="0" borderId="32" xfId="0" applyFont="1" applyBorder="1" applyAlignment="1" applyProtection="1">
      <alignment horizontal="right"/>
    </xf>
    <xf numFmtId="166" fontId="13" fillId="14" borderId="110" xfId="0" applyNumberFormat="1" applyFont="1" applyFill="1" applyBorder="1" applyAlignment="1">
      <alignment horizontal="right" vertical="center" indent="1"/>
    </xf>
    <xf numFmtId="4" fontId="11" fillId="19" borderId="48" xfId="0" applyNumberFormat="1" applyFont="1" applyFill="1" applyBorder="1" applyAlignment="1">
      <alignment horizontal="center" vertical="center" wrapText="1"/>
    </xf>
    <xf numFmtId="3" fontId="10" fillId="0" borderId="40" xfId="0" applyNumberFormat="1" applyFont="1" applyFill="1" applyBorder="1" applyAlignment="1">
      <alignment horizontal="center" vertical="center"/>
    </xf>
    <xf numFmtId="4" fontId="7" fillId="17" borderId="48" xfId="0" applyNumberFormat="1" applyFont="1" applyFill="1" applyBorder="1" applyAlignment="1">
      <alignment horizontal="center" vertical="center" wrapText="1"/>
    </xf>
    <xf numFmtId="3" fontId="21" fillId="0" borderId="48" xfId="0" applyNumberFormat="1" applyFont="1" applyFill="1" applyBorder="1" applyAlignment="1">
      <alignment vertical="top"/>
    </xf>
    <xf numFmtId="4" fontId="7" fillId="11" borderId="48" xfId="0" applyNumberFormat="1" applyFont="1" applyFill="1" applyBorder="1" applyAlignment="1">
      <alignment horizontal="right" vertical="center" wrapText="1" indent="1"/>
    </xf>
    <xf numFmtId="3" fontId="16" fillId="12" borderId="66" xfId="0" applyNumberFormat="1" applyFont="1" applyFill="1" applyBorder="1" applyAlignment="1" applyProtection="1">
      <alignment horizontal="right" vertical="center" indent="1"/>
    </xf>
    <xf numFmtId="3" fontId="13" fillId="8" borderId="32" xfId="0" applyNumberFormat="1" applyFont="1" applyFill="1" applyBorder="1" applyAlignment="1" applyProtection="1">
      <alignment horizontal="right" vertical="center" indent="1"/>
    </xf>
    <xf numFmtId="3" fontId="13" fillId="18" borderId="32" xfId="0" applyNumberFormat="1" applyFont="1" applyFill="1" applyBorder="1" applyAlignment="1">
      <alignment horizontal="right" vertical="center" indent="1"/>
    </xf>
    <xf numFmtId="3" fontId="13" fillId="8" borderId="48" xfId="0" applyNumberFormat="1" applyFont="1" applyFill="1" applyBorder="1" applyAlignment="1" applyProtection="1">
      <alignment horizontal="right" vertical="center" indent="1"/>
    </xf>
    <xf numFmtId="3" fontId="13" fillId="8" borderId="52" xfId="0" applyNumberFormat="1" applyFont="1" applyFill="1" applyBorder="1" applyAlignment="1" applyProtection="1">
      <alignment horizontal="right" vertical="center" indent="1"/>
    </xf>
    <xf numFmtId="3" fontId="16" fillId="8" borderId="49" xfId="0" applyNumberFormat="1" applyFont="1" applyFill="1" applyBorder="1" applyAlignment="1">
      <alignment horizontal="right" vertical="center" indent="1"/>
    </xf>
    <xf numFmtId="3" fontId="13" fillId="8" borderId="48" xfId="0" applyNumberFormat="1" applyFont="1" applyFill="1" applyBorder="1" applyAlignment="1">
      <alignment horizontal="right" vertical="center" indent="1"/>
    </xf>
    <xf numFmtId="3" fontId="13" fillId="18" borderId="32" xfId="0" applyNumberFormat="1" applyFont="1" applyFill="1" applyBorder="1" applyAlignment="1" applyProtection="1">
      <alignment horizontal="right" vertical="center" indent="1"/>
    </xf>
    <xf numFmtId="4" fontId="16" fillId="10" borderId="47" xfId="0" applyNumberFormat="1" applyFont="1" applyFill="1" applyBorder="1" applyAlignment="1" applyProtection="1">
      <alignment horizontal="right" vertical="center" indent="1"/>
    </xf>
    <xf numFmtId="4" fontId="13" fillId="10" borderId="48" xfId="0" applyNumberFormat="1" applyFont="1" applyFill="1" applyBorder="1" applyAlignment="1" applyProtection="1">
      <alignment horizontal="right" vertical="center" indent="1"/>
    </xf>
    <xf numFmtId="3" fontId="13" fillId="7" borderId="55" xfId="0" applyNumberFormat="1" applyFont="1" applyFill="1" applyBorder="1" applyAlignment="1" applyProtection="1">
      <alignment horizontal="right" vertical="center" indent="1"/>
    </xf>
    <xf numFmtId="3" fontId="13" fillId="6" borderId="55" xfId="0" applyNumberFormat="1" applyFont="1" applyFill="1" applyBorder="1" applyAlignment="1">
      <alignment horizontal="right" vertical="center" indent="1"/>
    </xf>
    <xf numFmtId="3" fontId="16" fillId="6" borderId="55" xfId="0" applyNumberFormat="1" applyFont="1" applyFill="1" applyBorder="1" applyAlignment="1" applyProtection="1">
      <alignment horizontal="right" vertical="center" indent="1"/>
    </xf>
    <xf numFmtId="3" fontId="12" fillId="12" borderId="22" xfId="0" applyNumberFormat="1" applyFont="1" applyFill="1" applyBorder="1" applyAlignment="1" applyProtection="1">
      <alignment horizontal="right" vertical="center" indent="1"/>
    </xf>
    <xf numFmtId="3" fontId="12" fillId="12" borderId="56" xfId="0" applyNumberFormat="1" applyFont="1" applyFill="1" applyBorder="1" applyAlignment="1" applyProtection="1">
      <alignment horizontal="right" vertical="center" indent="1"/>
    </xf>
    <xf numFmtId="3" fontId="12" fillId="12" borderId="23" xfId="0" applyNumberFormat="1" applyFont="1" applyFill="1" applyBorder="1" applyAlignment="1" applyProtection="1">
      <alignment horizontal="right" vertical="center" indent="1"/>
    </xf>
    <xf numFmtId="3" fontId="16" fillId="12" borderId="23" xfId="0" applyNumberFormat="1" applyFont="1" applyFill="1" applyBorder="1" applyAlignment="1" applyProtection="1">
      <alignment horizontal="right" vertical="center" indent="1"/>
    </xf>
    <xf numFmtId="4" fontId="11" fillId="60" borderId="26" xfId="0" applyNumberFormat="1" applyFont="1" applyFill="1" applyBorder="1" applyAlignment="1">
      <alignment horizontal="center" vertical="center" wrapText="1"/>
    </xf>
    <xf numFmtId="4" fontId="6" fillId="16" borderId="81" xfId="0" applyNumberFormat="1" applyFont="1" applyFill="1" applyBorder="1" applyAlignment="1">
      <alignment horizontal="center" vertical="center" wrapText="1"/>
    </xf>
    <xf numFmtId="167" fontId="6" fillId="16" borderId="81" xfId="0" applyNumberFormat="1" applyFont="1" applyFill="1" applyBorder="1" applyAlignment="1">
      <alignment horizontal="center" vertical="center" wrapText="1"/>
    </xf>
    <xf numFmtId="4" fontId="11" fillId="16" borderId="19" xfId="0" applyNumberFormat="1" applyFont="1" applyFill="1" applyBorder="1" applyAlignment="1" applyProtection="1">
      <alignment horizontal="center" vertical="center" wrapText="1"/>
    </xf>
    <xf numFmtId="3" fontId="17" fillId="8" borderId="56" xfId="0" applyNumberFormat="1" applyFont="1" applyFill="1" applyBorder="1" applyAlignment="1" applyProtection="1">
      <alignment horizontal="right" vertical="center" indent="1"/>
    </xf>
    <xf numFmtId="3" fontId="12" fillId="8" borderId="21" xfId="0" applyNumberFormat="1" applyFont="1" applyFill="1" applyBorder="1" applyAlignment="1">
      <alignment horizontal="right" vertical="center" indent="1"/>
    </xf>
    <xf numFmtId="3" fontId="12" fillId="12" borderId="21" xfId="0" applyNumberFormat="1" applyFont="1" applyFill="1" applyBorder="1" applyAlignment="1">
      <alignment horizontal="right" vertical="center" indent="1"/>
    </xf>
    <xf numFmtId="3" fontId="12" fillId="6" borderId="180" xfId="0" applyNumberFormat="1" applyFont="1" applyFill="1" applyBorder="1" applyAlignment="1">
      <alignment horizontal="right" vertical="center" indent="1"/>
    </xf>
    <xf numFmtId="3" fontId="17" fillId="6" borderId="181" xfId="0" applyNumberFormat="1" applyFont="1" applyFill="1" applyBorder="1" applyAlignment="1">
      <alignment horizontal="right" vertical="center" indent="1"/>
    </xf>
    <xf numFmtId="3" fontId="12" fillId="6" borderId="181" xfId="0" applyNumberFormat="1" applyFont="1" applyFill="1" applyBorder="1" applyAlignment="1">
      <alignment horizontal="right" vertical="center" indent="1"/>
    </xf>
    <xf numFmtId="3" fontId="12" fillId="6" borderId="181" xfId="0" applyNumberFormat="1" applyFont="1" applyFill="1" applyBorder="1" applyAlignment="1" applyProtection="1">
      <alignment horizontal="right" vertical="center" indent="1"/>
    </xf>
    <xf numFmtId="3" fontId="12" fillId="6" borderId="182" xfId="0" applyNumberFormat="1" applyFont="1" applyFill="1" applyBorder="1" applyAlignment="1" applyProtection="1">
      <alignment horizontal="right" vertical="center" indent="1"/>
    </xf>
    <xf numFmtId="3" fontId="12" fillId="21" borderId="7" xfId="0" applyNumberFormat="1" applyFont="1" applyFill="1" applyBorder="1" applyAlignment="1">
      <alignment horizontal="right" vertical="center" indent="1"/>
    </xf>
    <xf numFmtId="3" fontId="17" fillId="21" borderId="9" xfId="0" applyNumberFormat="1" applyFont="1" applyFill="1" applyBorder="1" applyAlignment="1">
      <alignment horizontal="right" vertical="center" indent="1"/>
    </xf>
    <xf numFmtId="3" fontId="12" fillId="21" borderId="12" xfId="0" applyNumberFormat="1" applyFont="1" applyFill="1" applyBorder="1" applyAlignment="1">
      <alignment horizontal="right" vertical="center" indent="1"/>
    </xf>
    <xf numFmtId="4" fontId="11" fillId="16" borderId="19" xfId="0" applyNumberFormat="1" applyFont="1" applyFill="1" applyBorder="1" applyAlignment="1">
      <alignment horizontal="center" vertical="center" wrapText="1"/>
    </xf>
    <xf numFmtId="4" fontId="12" fillId="16" borderId="81" xfId="0" applyNumberFormat="1" applyFont="1" applyFill="1" applyBorder="1" applyAlignment="1">
      <alignment horizontal="center" vertical="center" wrapText="1"/>
    </xf>
    <xf numFmtId="167" fontId="12" fillId="16" borderId="81" xfId="0" applyNumberFormat="1" applyFont="1" applyFill="1" applyBorder="1" applyAlignment="1">
      <alignment horizontal="center" vertical="center" wrapText="1"/>
    </xf>
    <xf numFmtId="3" fontId="12" fillId="6" borderId="135" xfId="0" applyNumberFormat="1" applyFont="1" applyFill="1" applyBorder="1" applyAlignment="1" applyProtection="1">
      <alignment horizontal="right" vertical="center" indent="1"/>
    </xf>
    <xf numFmtId="3" fontId="13" fillId="6" borderId="2" xfId="0" applyNumberFormat="1" applyFont="1" applyFill="1" applyBorder="1" applyAlignment="1" applyProtection="1">
      <alignment horizontal="right" vertical="center" indent="1"/>
    </xf>
    <xf numFmtId="4" fontId="12" fillId="16" borderId="81" xfId="0" applyNumberFormat="1" applyFont="1" applyFill="1" applyBorder="1" applyAlignment="1">
      <alignment horizontal="center" vertical="center" wrapText="1"/>
    </xf>
    <xf numFmtId="167" fontId="12" fillId="16" borderId="81" xfId="0" applyNumberFormat="1" applyFont="1" applyFill="1" applyBorder="1" applyAlignment="1">
      <alignment horizontal="center" vertical="center" wrapText="1"/>
    </xf>
    <xf numFmtId="3" fontId="12" fillId="0" borderId="0" xfId="0" applyNumberFormat="1" applyFont="1" applyFill="1" applyBorder="1" applyAlignment="1">
      <alignment horizontal="right" vertical="center" indent="1"/>
    </xf>
    <xf numFmtId="4" fontId="11" fillId="16" borderId="68" xfId="0" applyNumberFormat="1" applyFont="1" applyFill="1" applyBorder="1" applyAlignment="1">
      <alignment horizontal="center" vertical="center" wrapText="1"/>
    </xf>
    <xf numFmtId="3" fontId="10" fillId="0" borderId="40" xfId="0" applyNumberFormat="1" applyFont="1" applyFill="1" applyBorder="1" applyAlignment="1">
      <alignment horizontal="center" vertical="center"/>
    </xf>
    <xf numFmtId="4" fontId="12" fillId="0" borderId="81" xfId="0" applyNumberFormat="1" applyFont="1" applyFill="1" applyBorder="1" applyAlignment="1">
      <alignment horizontal="center" vertical="center" wrapText="1"/>
    </xf>
    <xf numFmtId="167" fontId="12" fillId="0" borderId="81" xfId="0" applyNumberFormat="1" applyFont="1" applyFill="1" applyBorder="1" applyAlignment="1">
      <alignment horizontal="center" vertical="center" wrapText="1"/>
    </xf>
    <xf numFmtId="3" fontId="20" fillId="12" borderId="62" xfId="0" applyNumberFormat="1" applyFont="1" applyFill="1" applyBorder="1" applyAlignment="1" applyProtection="1">
      <alignment horizontal="left" vertical="top" indent="1"/>
    </xf>
    <xf numFmtId="3" fontId="16" fillId="12" borderId="62" xfId="0" applyNumberFormat="1" applyFont="1" applyFill="1" applyBorder="1" applyAlignment="1" applyProtection="1">
      <alignment horizontal="center" vertical="center"/>
    </xf>
    <xf numFmtId="3" fontId="16" fillId="12" borderId="65" xfId="0" applyNumberFormat="1" applyFont="1" applyFill="1" applyBorder="1" applyAlignment="1" applyProtection="1">
      <alignment horizontal="center" vertical="center"/>
    </xf>
    <xf numFmtId="3" fontId="16" fillId="12" borderId="33" xfId="0" applyNumberFormat="1" applyFont="1" applyFill="1" applyBorder="1" applyAlignment="1" applyProtection="1">
      <alignment horizontal="center" vertical="center"/>
    </xf>
    <xf numFmtId="3" fontId="16" fillId="12" borderId="23" xfId="0" applyNumberFormat="1" applyFont="1" applyFill="1" applyBorder="1" applyAlignment="1" applyProtection="1">
      <alignment horizontal="center" vertical="center"/>
    </xf>
    <xf numFmtId="3" fontId="16" fillId="12" borderId="56" xfId="0" applyNumberFormat="1" applyFont="1" applyFill="1" applyBorder="1" applyAlignment="1" applyProtection="1">
      <alignment horizontal="center" vertical="center"/>
    </xf>
    <xf numFmtId="3" fontId="26" fillId="12" borderId="69" xfId="0" applyNumberFormat="1" applyFont="1" applyFill="1" applyBorder="1" applyAlignment="1" applyProtection="1">
      <alignment horizontal="center" vertical="top"/>
    </xf>
    <xf numFmtId="168" fontId="16" fillId="12" borderId="69" xfId="0" applyNumberFormat="1" applyFont="1" applyFill="1" applyBorder="1" applyAlignment="1" applyProtection="1">
      <alignment horizontal="center" vertical="center"/>
    </xf>
    <xf numFmtId="0" fontId="7" fillId="0" borderId="48" xfId="0" applyFont="1" applyBorder="1" applyAlignment="1" applyProtection="1">
      <alignment horizontal="center"/>
    </xf>
    <xf numFmtId="167" fontId="12" fillId="16" borderId="81" xfId="0" applyNumberFormat="1" applyFont="1" applyFill="1" applyBorder="1" applyAlignment="1">
      <alignment horizontal="center" vertical="center" wrapText="1"/>
    </xf>
    <xf numFmtId="4" fontId="12" fillId="16" borderId="81" xfId="0" applyNumberFormat="1" applyFont="1" applyFill="1" applyBorder="1" applyAlignment="1">
      <alignment horizontal="center" vertical="center" wrapText="1"/>
    </xf>
    <xf numFmtId="4" fontId="11" fillId="16" borderId="183" xfId="0" applyNumberFormat="1" applyFont="1" applyFill="1" applyBorder="1" applyAlignment="1">
      <alignment horizontal="center" vertical="center" wrapText="1"/>
    </xf>
    <xf numFmtId="4" fontId="11" fillId="11" borderId="183" xfId="0" applyNumberFormat="1" applyFont="1" applyFill="1" applyBorder="1" applyAlignment="1">
      <alignment horizontal="right" vertical="center" wrapText="1" indent="1"/>
    </xf>
    <xf numFmtId="3" fontId="12" fillId="12" borderId="183" xfId="0" applyNumberFormat="1" applyFont="1" applyFill="1" applyBorder="1" applyAlignment="1" applyProtection="1">
      <alignment horizontal="right" vertical="center" indent="1"/>
    </xf>
    <xf numFmtId="3" fontId="12" fillId="12" borderId="184" xfId="0" applyNumberFormat="1" applyFont="1" applyFill="1" applyBorder="1" applyAlignment="1" applyProtection="1">
      <alignment horizontal="right" vertical="center" indent="1"/>
    </xf>
    <xf numFmtId="3" fontId="12" fillId="0" borderId="185" xfId="0" applyNumberFormat="1" applyFont="1" applyFill="1" applyBorder="1" applyAlignment="1">
      <alignment horizontal="right" vertical="center" indent="1"/>
    </xf>
    <xf numFmtId="3" fontId="12" fillId="8" borderId="186" xfId="0" applyNumberFormat="1" applyFont="1" applyFill="1" applyBorder="1" applyAlignment="1">
      <alignment horizontal="right" vertical="center" indent="1"/>
    </xf>
    <xf numFmtId="3" fontId="12" fillId="12" borderId="187" xfId="0" applyNumberFormat="1" applyFont="1" applyFill="1" applyBorder="1" applyAlignment="1">
      <alignment horizontal="right" vertical="center" indent="1"/>
    </xf>
    <xf numFmtId="3" fontId="17" fillId="8" borderId="183" xfId="0" applyNumberFormat="1" applyFont="1" applyFill="1" applyBorder="1" applyAlignment="1" applyProtection="1">
      <alignment horizontal="right" vertical="center" indent="1"/>
    </xf>
    <xf numFmtId="3" fontId="17" fillId="18" borderId="183" xfId="0" applyNumberFormat="1" applyFont="1" applyFill="1" applyBorder="1" applyAlignment="1">
      <alignment horizontal="right" vertical="center" indent="1"/>
    </xf>
    <xf numFmtId="3" fontId="17" fillId="8" borderId="184" xfId="0" applyNumberFormat="1" applyFont="1" applyFill="1" applyBorder="1" applyAlignment="1" applyProtection="1">
      <alignment horizontal="right" vertical="center" indent="1"/>
    </xf>
    <xf numFmtId="3" fontId="17" fillId="0" borderId="188" xfId="0" applyNumberFormat="1" applyFont="1" applyFill="1" applyBorder="1" applyAlignment="1">
      <alignment horizontal="right" vertical="center" indent="1"/>
    </xf>
    <xf numFmtId="4" fontId="11" fillId="16" borderId="189" xfId="0" applyNumberFormat="1" applyFont="1" applyFill="1" applyBorder="1" applyAlignment="1">
      <alignment horizontal="center" vertical="center" wrapText="1"/>
    </xf>
    <xf numFmtId="4" fontId="11" fillId="11" borderId="189" xfId="0" applyNumberFormat="1" applyFont="1" applyFill="1" applyBorder="1" applyAlignment="1">
      <alignment horizontal="right" vertical="center" wrapText="1" indent="1"/>
    </xf>
    <xf numFmtId="3" fontId="12" fillId="12" borderId="190" xfId="0" applyNumberFormat="1" applyFont="1" applyFill="1" applyBorder="1" applyAlignment="1" applyProtection="1">
      <alignment horizontal="right" vertical="center" indent="1"/>
    </xf>
    <xf numFmtId="3" fontId="12" fillId="12" borderId="191" xfId="0" applyNumberFormat="1" applyFont="1" applyFill="1" applyBorder="1" applyAlignment="1" applyProtection="1">
      <alignment horizontal="right" vertical="center" indent="1"/>
    </xf>
    <xf numFmtId="3" fontId="12" fillId="12" borderId="193" xfId="0" applyNumberFormat="1" applyFont="1" applyFill="1" applyBorder="1" applyAlignment="1" applyProtection="1">
      <alignment horizontal="right" vertical="center" indent="1"/>
    </xf>
    <xf numFmtId="3" fontId="12" fillId="12" borderId="192" xfId="0" applyNumberFormat="1" applyFont="1" applyFill="1" applyBorder="1" applyAlignment="1" applyProtection="1">
      <alignment horizontal="right" vertical="center" indent="1"/>
    </xf>
    <xf numFmtId="3" fontId="12" fillId="8" borderId="194" xfId="0" applyNumberFormat="1" applyFont="1" applyFill="1" applyBorder="1" applyAlignment="1">
      <alignment horizontal="right" vertical="center" indent="1"/>
    </xf>
    <xf numFmtId="3" fontId="12" fillId="12" borderId="195" xfId="0" applyNumberFormat="1" applyFont="1" applyFill="1" applyBorder="1" applyAlignment="1">
      <alignment horizontal="right" vertical="center" indent="1"/>
    </xf>
    <xf numFmtId="3" fontId="17" fillId="8" borderId="195" xfId="0" applyNumberFormat="1" applyFont="1" applyFill="1" applyBorder="1" applyAlignment="1" applyProtection="1">
      <alignment horizontal="right" vertical="center" indent="1"/>
    </xf>
    <xf numFmtId="3" fontId="17" fillId="18" borderId="195" xfId="0" applyNumberFormat="1" applyFont="1" applyFill="1" applyBorder="1" applyAlignment="1">
      <alignment horizontal="right" vertical="center" indent="1"/>
    </xf>
    <xf numFmtId="3" fontId="17" fillId="8" borderId="196" xfId="0" applyNumberFormat="1" applyFont="1" applyFill="1" applyBorder="1" applyAlignment="1" applyProtection="1">
      <alignment horizontal="right" vertical="center" indent="1"/>
    </xf>
    <xf numFmtId="3" fontId="12" fillId="0" borderId="198" xfId="0" applyNumberFormat="1" applyFont="1" applyFill="1" applyBorder="1" applyAlignment="1">
      <alignment horizontal="right" vertical="center" indent="1"/>
    </xf>
    <xf numFmtId="3" fontId="12" fillId="8" borderId="199" xfId="0" applyNumberFormat="1" applyFont="1" applyFill="1" applyBorder="1" applyAlignment="1">
      <alignment horizontal="right" vertical="center" indent="1"/>
    </xf>
    <xf numFmtId="3" fontId="12" fillId="12" borderId="200" xfId="0" applyNumberFormat="1" applyFont="1" applyFill="1" applyBorder="1" applyAlignment="1">
      <alignment horizontal="right" vertical="center" indent="1"/>
    </xf>
    <xf numFmtId="3" fontId="17" fillId="8" borderId="200" xfId="0" applyNumberFormat="1" applyFont="1" applyFill="1" applyBorder="1" applyAlignment="1" applyProtection="1">
      <alignment horizontal="right" vertical="center" indent="1"/>
    </xf>
    <xf numFmtId="3" fontId="17" fillId="18" borderId="200" xfId="0" applyNumberFormat="1" applyFont="1" applyFill="1" applyBorder="1" applyAlignment="1">
      <alignment horizontal="right" vertical="center" indent="1"/>
    </xf>
    <xf numFmtId="3" fontId="17" fillId="8" borderId="197" xfId="0" applyNumberFormat="1" applyFont="1" applyFill="1" applyBorder="1" applyAlignment="1" applyProtection="1">
      <alignment horizontal="right" vertical="center" indent="1"/>
    </xf>
    <xf numFmtId="3" fontId="10" fillId="0" borderId="40" xfId="0" applyNumberFormat="1" applyFont="1" applyFill="1" applyBorder="1" applyAlignment="1">
      <alignment horizontal="center" vertical="center"/>
    </xf>
    <xf numFmtId="4" fontId="12" fillId="10" borderId="201" xfId="0" applyNumberFormat="1" applyFont="1" applyFill="1" applyBorder="1" applyAlignment="1" applyProtection="1">
      <alignment horizontal="right" vertical="center" indent="1"/>
    </xf>
    <xf numFmtId="4" fontId="17" fillId="10" borderId="202" xfId="0" applyNumberFormat="1" applyFont="1" applyFill="1" applyBorder="1" applyAlignment="1" applyProtection="1">
      <alignment horizontal="right" vertical="center" indent="1"/>
    </xf>
    <xf numFmtId="4" fontId="14" fillId="10" borderId="202" xfId="0" applyNumberFormat="1" applyFont="1" applyFill="1" applyBorder="1" applyAlignment="1">
      <alignment horizontal="right" vertical="center" indent="1"/>
    </xf>
    <xf numFmtId="166" fontId="12" fillId="10" borderId="203" xfId="0" applyNumberFormat="1" applyFont="1" applyFill="1" applyBorder="1" applyAlignment="1">
      <alignment horizontal="right" vertical="center" indent="1"/>
    </xf>
    <xf numFmtId="4" fontId="17" fillId="10" borderId="204" xfId="0" applyNumberFormat="1" applyFont="1" applyFill="1" applyBorder="1" applyAlignment="1" applyProtection="1">
      <alignment horizontal="right" vertical="center" indent="1"/>
    </xf>
    <xf numFmtId="3" fontId="17" fillId="6" borderId="206" xfId="0" applyNumberFormat="1" applyFont="1" applyFill="1" applyBorder="1" applyAlignment="1">
      <alignment horizontal="right" vertical="center" indent="1"/>
    </xf>
    <xf numFmtId="3" fontId="12" fillId="6" borderId="206" xfId="0" applyNumberFormat="1" applyFont="1" applyFill="1" applyBorder="1" applyAlignment="1">
      <alignment horizontal="right" vertical="center" indent="1"/>
    </xf>
    <xf numFmtId="3" fontId="12" fillId="6" borderId="206" xfId="0" applyNumberFormat="1" applyFont="1" applyFill="1" applyBorder="1" applyAlignment="1" applyProtection="1">
      <alignment horizontal="right" vertical="center" indent="1"/>
    </xf>
    <xf numFmtId="3" fontId="12" fillId="6" borderId="207" xfId="0" applyNumberFormat="1" applyFont="1" applyFill="1" applyBorder="1" applyAlignment="1" applyProtection="1">
      <alignment horizontal="right" vertical="center" indent="1"/>
    </xf>
    <xf numFmtId="3" fontId="12" fillId="12" borderId="0" xfId="0" applyNumberFormat="1" applyFont="1" applyFill="1" applyBorder="1" applyAlignment="1" applyProtection="1">
      <alignment horizontal="right" vertical="center" indent="1"/>
    </xf>
    <xf numFmtId="4" fontId="11" fillId="18" borderId="208" xfId="0" applyNumberFormat="1" applyFont="1" applyFill="1" applyBorder="1" applyAlignment="1">
      <alignment horizontal="center" vertical="center" wrapText="1"/>
    </xf>
    <xf numFmtId="4" fontId="11" fillId="18" borderId="209" xfId="0" applyNumberFormat="1" applyFont="1" applyFill="1" applyBorder="1" applyAlignment="1">
      <alignment horizontal="center" vertical="center" wrapText="1"/>
    </xf>
    <xf numFmtId="3" fontId="25" fillId="0" borderId="209" xfId="0" applyNumberFormat="1" applyFont="1" applyFill="1" applyBorder="1" applyAlignment="1">
      <alignment vertical="top"/>
    </xf>
    <xf numFmtId="4" fontId="11" fillId="11" borderId="210" xfId="0" applyNumberFormat="1" applyFont="1" applyFill="1" applyBorder="1" applyAlignment="1">
      <alignment horizontal="right" vertical="center" wrapText="1" indent="1"/>
    </xf>
    <xf numFmtId="3" fontId="12" fillId="12" borderId="212" xfId="0" applyNumberFormat="1" applyFont="1" applyFill="1" applyBorder="1" applyAlignment="1" applyProtection="1">
      <alignment horizontal="right" vertical="center" indent="1"/>
    </xf>
    <xf numFmtId="3" fontId="12" fillId="12" borderId="211" xfId="0" applyNumberFormat="1" applyFont="1" applyFill="1" applyBorder="1" applyAlignment="1" applyProtection="1">
      <alignment horizontal="right" vertical="center" indent="1"/>
    </xf>
    <xf numFmtId="3" fontId="12" fillId="8" borderId="213" xfId="0" applyNumberFormat="1" applyFont="1" applyFill="1" applyBorder="1" applyAlignment="1">
      <alignment horizontal="right" vertical="center" indent="1"/>
    </xf>
    <xf numFmtId="3" fontId="12" fillId="12" borderId="214" xfId="0" applyNumberFormat="1" applyFont="1" applyFill="1" applyBorder="1" applyAlignment="1">
      <alignment horizontal="right" vertical="center" indent="1"/>
    </xf>
    <xf numFmtId="3" fontId="17" fillId="8" borderId="215" xfId="0" applyNumberFormat="1" applyFont="1" applyFill="1" applyBorder="1" applyAlignment="1" applyProtection="1">
      <alignment horizontal="right" vertical="center" indent="1"/>
    </xf>
    <xf numFmtId="3" fontId="17" fillId="18" borderId="215" xfId="0" applyNumberFormat="1" applyFont="1" applyFill="1" applyBorder="1" applyAlignment="1">
      <alignment horizontal="right" vertical="center" indent="1"/>
    </xf>
    <xf numFmtId="3" fontId="17" fillId="8" borderId="216" xfId="0" applyNumberFormat="1" applyFont="1" applyFill="1" applyBorder="1" applyAlignment="1" applyProtection="1">
      <alignment horizontal="right" vertical="center" indent="1"/>
    </xf>
    <xf numFmtId="4" fontId="12" fillId="10" borderId="213" xfId="0" applyNumberFormat="1" applyFont="1" applyFill="1" applyBorder="1" applyAlignment="1" applyProtection="1">
      <alignment horizontal="right" vertical="center" indent="1"/>
    </xf>
    <xf numFmtId="4" fontId="17" fillId="10" borderId="215" xfId="0" applyNumberFormat="1" applyFont="1" applyFill="1" applyBorder="1" applyAlignment="1" applyProtection="1">
      <alignment horizontal="right" vertical="center" indent="1"/>
    </xf>
    <xf numFmtId="4" fontId="14" fillId="10" borderId="215" xfId="0" applyNumberFormat="1" applyFont="1" applyFill="1" applyBorder="1" applyAlignment="1">
      <alignment horizontal="right" vertical="center" indent="1"/>
    </xf>
    <xf numFmtId="166" fontId="12" fillId="10" borderId="216" xfId="0" applyNumberFormat="1" applyFont="1" applyFill="1" applyBorder="1" applyAlignment="1">
      <alignment horizontal="right" vertical="center" indent="1"/>
    </xf>
    <xf numFmtId="3" fontId="10" fillId="0" borderId="40" xfId="0" applyNumberFormat="1" applyFont="1" applyFill="1" applyBorder="1" applyAlignment="1">
      <alignment horizontal="center" vertical="center"/>
    </xf>
    <xf numFmtId="167" fontId="6" fillId="0" borderId="77" xfId="0" applyNumberFormat="1" applyFont="1" applyBorder="1" applyAlignment="1">
      <alignment horizontal="center" vertical="center" wrapText="1"/>
    </xf>
    <xf numFmtId="0" fontId="6" fillId="0" borderId="76" xfId="0" applyFont="1" applyBorder="1" applyAlignment="1">
      <alignment horizontal="center" vertical="center" wrapText="1"/>
    </xf>
    <xf numFmtId="3" fontId="16" fillId="12" borderId="63" xfId="0" applyNumberFormat="1" applyFont="1" applyFill="1" applyBorder="1" applyAlignment="1" applyProtection="1">
      <alignment horizontal="right" vertical="center" indent="1"/>
    </xf>
    <xf numFmtId="4" fontId="7" fillId="0" borderId="0" xfId="0" applyNumberFormat="1" applyFont="1" applyFill="1" applyBorder="1" applyAlignment="1">
      <alignment horizontal="center" vertical="center" wrapText="1"/>
    </xf>
    <xf numFmtId="4" fontId="11" fillId="18" borderId="36" xfId="0" applyNumberFormat="1" applyFont="1" applyFill="1" applyBorder="1" applyAlignment="1">
      <alignment horizontal="center" vertical="center" wrapText="1"/>
    </xf>
    <xf numFmtId="4" fontId="11" fillId="16" borderId="59" xfId="0" applyNumberFormat="1" applyFont="1" applyFill="1" applyBorder="1" applyAlignment="1">
      <alignment horizontal="center" vertical="center" wrapText="1"/>
    </xf>
    <xf numFmtId="4" fontId="7" fillId="14" borderId="36" xfId="0" applyNumberFormat="1" applyFont="1" applyFill="1" applyBorder="1" applyAlignment="1">
      <alignment horizontal="center" vertical="center" wrapText="1"/>
    </xf>
    <xf numFmtId="4" fontId="7" fillId="14" borderId="217" xfId="0" applyNumberFormat="1" applyFont="1" applyFill="1" applyBorder="1" applyAlignment="1">
      <alignment horizontal="center" vertical="center" wrapText="1"/>
    </xf>
    <xf numFmtId="4" fontId="11" fillId="18" borderId="218" xfId="0" applyNumberFormat="1" applyFont="1" applyFill="1" applyBorder="1" applyAlignment="1">
      <alignment horizontal="center" vertical="center" wrapText="1"/>
    </xf>
    <xf numFmtId="4" fontId="11" fillId="16" borderId="219" xfId="0" applyNumberFormat="1" applyFont="1" applyFill="1" applyBorder="1" applyAlignment="1">
      <alignment horizontal="center" vertical="center" wrapText="1"/>
    </xf>
    <xf numFmtId="4" fontId="7" fillId="14" borderId="220" xfId="0" applyNumberFormat="1" applyFont="1" applyFill="1" applyBorder="1" applyAlignment="1">
      <alignment horizontal="center" vertical="center" wrapText="1"/>
    </xf>
    <xf numFmtId="3" fontId="13" fillId="14" borderId="39" xfId="0" applyNumberFormat="1" applyFont="1" applyFill="1" applyBorder="1" applyAlignment="1">
      <alignment horizontal="right" vertical="center" indent="1"/>
    </xf>
    <xf numFmtId="3" fontId="12" fillId="6" borderId="89" xfId="0" applyNumberFormat="1" applyFont="1" applyFill="1" applyBorder="1" applyAlignment="1" applyProtection="1">
      <alignment horizontal="right" vertical="center" indent="1"/>
    </xf>
    <xf numFmtId="3" fontId="10" fillId="0" borderId="40" xfId="0" applyNumberFormat="1" applyFont="1" applyFill="1" applyBorder="1" applyAlignment="1">
      <alignment horizontal="center" vertical="center"/>
    </xf>
    <xf numFmtId="4" fontId="11" fillId="14" borderId="33" xfId="0" applyNumberFormat="1" applyFont="1" applyFill="1" applyBorder="1" applyAlignment="1">
      <alignment horizontal="center" vertical="center" wrapText="1"/>
    </xf>
    <xf numFmtId="3" fontId="12" fillId="6" borderId="97" xfId="0" applyNumberFormat="1" applyFont="1" applyFill="1" applyBorder="1" applyAlignment="1" applyProtection="1">
      <alignment horizontal="right" vertical="center" indent="1"/>
    </xf>
    <xf numFmtId="3" fontId="10" fillId="0" borderId="40" xfId="0" applyNumberFormat="1" applyFont="1" applyFill="1" applyBorder="1" applyAlignment="1">
      <alignment horizontal="center" vertical="center"/>
    </xf>
    <xf numFmtId="167" fontId="6" fillId="0" borderId="77" xfId="0" applyNumberFormat="1" applyFont="1" applyBorder="1" applyAlignment="1">
      <alignment horizontal="center" vertical="center" wrapText="1"/>
    </xf>
    <xf numFmtId="0" fontId="6" fillId="0" borderId="76" xfId="0" applyFont="1" applyBorder="1" applyAlignment="1">
      <alignment horizontal="center" vertical="center" wrapText="1"/>
    </xf>
    <xf numFmtId="3" fontId="48" fillId="12" borderId="63" xfId="0" applyNumberFormat="1" applyFont="1" applyFill="1" applyBorder="1" applyAlignment="1" applyProtection="1">
      <alignment horizontal="center" vertical="center"/>
    </xf>
    <xf numFmtId="4" fontId="12" fillId="14" borderId="58" xfId="0" applyNumberFormat="1" applyFont="1" applyFill="1" applyBorder="1" applyAlignment="1" applyProtection="1">
      <alignment horizontal="left" vertical="center" wrapText="1"/>
    </xf>
    <xf numFmtId="4" fontId="17" fillId="14" borderId="45" xfId="0" applyNumberFormat="1" applyFont="1" applyFill="1" applyBorder="1" applyAlignment="1" applyProtection="1">
      <alignment horizontal="left" vertical="center" wrapText="1"/>
    </xf>
    <xf numFmtId="3" fontId="10" fillId="14" borderId="16" xfId="0" applyNumberFormat="1" applyFont="1" applyFill="1" applyBorder="1" applyAlignment="1" applyProtection="1">
      <alignment horizontal="right" vertical="center" indent="1"/>
    </xf>
    <xf numFmtId="3" fontId="10" fillId="14" borderId="17" xfId="0" applyNumberFormat="1" applyFont="1" applyFill="1" applyBorder="1" applyAlignment="1" applyProtection="1">
      <alignment horizontal="right" vertical="center" indent="1"/>
    </xf>
    <xf numFmtId="3" fontId="10" fillId="14" borderId="19" xfId="0" applyNumberFormat="1" applyFont="1" applyFill="1" applyBorder="1" applyAlignment="1" applyProtection="1">
      <alignment horizontal="right" vertical="center" indent="1"/>
    </xf>
    <xf numFmtId="3" fontId="10" fillId="14" borderId="20" xfId="0" applyNumberFormat="1" applyFont="1" applyFill="1" applyBorder="1" applyAlignment="1" applyProtection="1">
      <alignment horizontal="right" vertical="center" indent="1"/>
    </xf>
    <xf numFmtId="3" fontId="10" fillId="0" borderId="40" xfId="0" applyNumberFormat="1" applyFont="1" applyFill="1" applyBorder="1" applyAlignment="1">
      <alignment horizontal="center" vertical="center"/>
    </xf>
    <xf numFmtId="4" fontId="11" fillId="8" borderId="20" xfId="0" applyNumberFormat="1" applyFont="1" applyFill="1" applyBorder="1" applyAlignment="1">
      <alignment horizontal="center" vertical="center" wrapText="1"/>
    </xf>
    <xf numFmtId="4" fontId="11" fillId="8" borderId="218" xfId="0" applyNumberFormat="1" applyFont="1" applyFill="1" applyBorder="1" applyAlignment="1">
      <alignment horizontal="center" vertical="center" wrapText="1"/>
    </xf>
    <xf numFmtId="4" fontId="11" fillId="8" borderId="36" xfId="0" applyNumberFormat="1" applyFont="1" applyFill="1" applyBorder="1" applyAlignment="1">
      <alignment horizontal="center" vertical="center" wrapText="1"/>
    </xf>
    <xf numFmtId="3" fontId="12" fillId="8" borderId="221" xfId="0" applyNumberFormat="1" applyFont="1" applyFill="1" applyBorder="1" applyAlignment="1">
      <alignment horizontal="right" vertical="center" indent="1"/>
    </xf>
    <xf numFmtId="3" fontId="12" fillId="12" borderId="223" xfId="0" applyNumberFormat="1" applyFont="1" applyFill="1" applyBorder="1" applyAlignment="1">
      <alignment horizontal="right" vertical="center" indent="1"/>
    </xf>
    <xf numFmtId="166" fontId="12" fillId="0" borderId="224" xfId="0" applyNumberFormat="1" applyFont="1" applyFill="1" applyBorder="1" applyAlignment="1">
      <alignment horizontal="right" vertical="center" indent="1"/>
    </xf>
    <xf numFmtId="4" fontId="12" fillId="10" borderId="221" xfId="0" applyNumberFormat="1" applyFont="1" applyFill="1" applyBorder="1" applyAlignment="1" applyProtection="1">
      <alignment horizontal="right" vertical="center" indent="1"/>
    </xf>
    <xf numFmtId="4" fontId="17" fillId="10" borderId="225" xfId="0" applyNumberFormat="1" applyFont="1" applyFill="1" applyBorder="1" applyAlignment="1" applyProtection="1">
      <alignment horizontal="right" vertical="center" indent="1"/>
    </xf>
    <xf numFmtId="4" fontId="14" fillId="10" borderId="225" xfId="0" applyNumberFormat="1" applyFont="1" applyFill="1" applyBorder="1" applyAlignment="1">
      <alignment horizontal="right" vertical="center" indent="1"/>
    </xf>
    <xf numFmtId="166" fontId="12" fillId="10" borderId="226" xfId="0" applyNumberFormat="1" applyFont="1" applyFill="1" applyBorder="1" applyAlignment="1">
      <alignment horizontal="right" vertical="center" indent="1"/>
    </xf>
    <xf numFmtId="3" fontId="12" fillId="8" borderId="224" xfId="0" applyNumberFormat="1" applyFont="1" applyFill="1" applyBorder="1" applyAlignment="1">
      <alignment horizontal="right" vertical="center" indent="1"/>
    </xf>
    <xf numFmtId="3" fontId="12" fillId="0" borderId="222" xfId="0" applyNumberFormat="1" applyFont="1" applyFill="1" applyBorder="1" applyAlignment="1">
      <alignment horizontal="right" vertical="center" indent="1"/>
    </xf>
    <xf numFmtId="3" fontId="12" fillId="7" borderId="228" xfId="0" applyNumberFormat="1" applyFont="1" applyFill="1" applyBorder="1" applyAlignment="1">
      <alignment horizontal="right" vertical="center" indent="1"/>
    </xf>
    <xf numFmtId="3" fontId="17" fillId="7" borderId="229" xfId="0" applyNumberFormat="1" applyFont="1" applyFill="1" applyBorder="1" applyAlignment="1" applyProtection="1">
      <alignment horizontal="right" vertical="center" indent="1"/>
    </xf>
    <xf numFmtId="3" fontId="12" fillId="20" borderId="136" xfId="0" applyNumberFormat="1" applyFont="1" applyFill="1" applyBorder="1" applyAlignment="1" applyProtection="1">
      <alignment horizontal="right" vertical="center" indent="1"/>
    </xf>
    <xf numFmtId="3" fontId="12" fillId="6" borderId="136" xfId="0" applyNumberFormat="1" applyFont="1" applyFill="1" applyBorder="1" applyAlignment="1">
      <alignment horizontal="right" vertical="center" indent="1"/>
    </xf>
    <xf numFmtId="3" fontId="12" fillId="21" borderId="136" xfId="0" applyNumberFormat="1" applyFont="1" applyFill="1" applyBorder="1" applyAlignment="1">
      <alignment horizontal="right" vertical="center" indent="1"/>
    </xf>
    <xf numFmtId="3" fontId="12" fillId="21" borderId="97" xfId="0" applyNumberFormat="1" applyFont="1" applyFill="1" applyBorder="1" applyAlignment="1">
      <alignment horizontal="right" vertical="center" indent="1"/>
    </xf>
    <xf numFmtId="3" fontId="12" fillId="20" borderId="228" xfId="0" applyNumberFormat="1" applyFont="1" applyFill="1" applyBorder="1" applyAlignment="1" applyProtection="1">
      <alignment horizontal="right" vertical="center" indent="1"/>
    </xf>
    <xf numFmtId="3" fontId="17" fillId="20" borderId="229" xfId="0" applyNumberFormat="1" applyFont="1" applyFill="1" applyBorder="1" applyAlignment="1" applyProtection="1">
      <alignment horizontal="right" vertical="center" indent="1"/>
    </xf>
    <xf numFmtId="3" fontId="17" fillId="6" borderId="229" xfId="0" applyNumberFormat="1" applyFont="1" applyFill="1" applyBorder="1" applyAlignment="1">
      <alignment horizontal="right" vertical="center" indent="1"/>
    </xf>
    <xf numFmtId="3" fontId="12" fillId="6" borderId="229" xfId="0" applyNumberFormat="1" applyFont="1" applyFill="1" applyBorder="1" applyAlignment="1">
      <alignment horizontal="right" vertical="center" indent="1"/>
    </xf>
    <xf numFmtId="3" fontId="12" fillId="6" borderId="229" xfId="0" applyNumberFormat="1" applyFont="1" applyFill="1" applyBorder="1" applyAlignment="1" applyProtection="1">
      <alignment horizontal="right" vertical="center" indent="1"/>
    </xf>
    <xf numFmtId="3" fontId="17" fillId="21" borderId="231" xfId="0" applyNumberFormat="1" applyFont="1" applyFill="1" applyBorder="1" applyAlignment="1">
      <alignment horizontal="right" vertical="center" indent="1"/>
    </xf>
    <xf numFmtId="3" fontId="12" fillId="21" borderId="229" xfId="0" applyNumberFormat="1" applyFont="1" applyFill="1" applyBorder="1" applyAlignment="1">
      <alignment horizontal="right" vertical="center" indent="1"/>
    </xf>
    <xf numFmtId="3" fontId="12" fillId="21" borderId="230" xfId="0" applyNumberFormat="1" applyFont="1" applyFill="1" applyBorder="1" applyAlignment="1">
      <alignment horizontal="right" vertical="center" indent="1"/>
    </xf>
    <xf numFmtId="3" fontId="12" fillId="6" borderId="228" xfId="0" applyNumberFormat="1" applyFont="1" applyFill="1" applyBorder="1" applyAlignment="1">
      <alignment horizontal="right" vertical="center" indent="1"/>
    </xf>
    <xf numFmtId="3" fontId="17" fillId="6" borderId="229" xfId="0" applyNumberFormat="1" applyFont="1" applyFill="1" applyBorder="1" applyAlignment="1" applyProtection="1">
      <alignment horizontal="right" vertical="center" indent="1"/>
    </xf>
    <xf numFmtId="3" fontId="12" fillId="6" borderId="230" xfId="0" applyNumberFormat="1" applyFont="1" applyFill="1" applyBorder="1" applyAlignment="1" applyProtection="1">
      <alignment horizontal="right" vertical="center" indent="1"/>
    </xf>
    <xf numFmtId="3" fontId="12" fillId="21" borderId="228" xfId="0" applyNumberFormat="1" applyFont="1" applyFill="1" applyBorder="1" applyAlignment="1">
      <alignment horizontal="right" vertical="center" indent="1"/>
    </xf>
    <xf numFmtId="4" fontId="12" fillId="8" borderId="136" xfId="0" applyNumberFormat="1" applyFont="1" applyFill="1" applyBorder="1" applyAlignment="1">
      <alignment horizontal="right" vertical="center" indent="1"/>
    </xf>
    <xf numFmtId="166" fontId="17" fillId="14" borderId="232" xfId="0" applyNumberFormat="1" applyFont="1" applyFill="1" applyBorder="1" applyAlignment="1">
      <alignment horizontal="right" vertical="center" indent="1"/>
    </xf>
    <xf numFmtId="165" fontId="17" fillId="14" borderId="229" xfId="0" applyNumberFormat="1" applyFont="1" applyFill="1" applyBorder="1" applyAlignment="1">
      <alignment horizontal="right" vertical="center" indent="1"/>
    </xf>
    <xf numFmtId="4" fontId="12" fillId="8" borderId="229" xfId="0" applyNumberFormat="1" applyFont="1" applyFill="1" applyBorder="1" applyAlignment="1">
      <alignment horizontal="right" vertical="center" indent="1"/>
    </xf>
    <xf numFmtId="4" fontId="12" fillId="8" borderId="230" xfId="0" applyNumberFormat="1" applyFont="1" applyFill="1" applyBorder="1" applyAlignment="1">
      <alignment horizontal="right" vertical="center" indent="1"/>
    </xf>
    <xf numFmtId="0" fontId="7" fillId="0" borderId="56" xfId="0" applyFont="1" applyBorder="1" applyAlignment="1" applyProtection="1">
      <alignment horizontal="left"/>
    </xf>
    <xf numFmtId="3" fontId="10" fillId="0" borderId="221" xfId="0" applyNumberFormat="1" applyFont="1" applyFill="1" applyBorder="1" applyAlignment="1" applyProtection="1">
      <alignment horizontal="right" vertical="center" indent="1"/>
    </xf>
    <xf numFmtId="3" fontId="10" fillId="0" borderId="225" xfId="0" applyNumberFormat="1" applyFont="1" applyFill="1" applyBorder="1" applyAlignment="1" applyProtection="1">
      <alignment horizontal="right" vertical="center" indent="1"/>
    </xf>
    <xf numFmtId="3" fontId="10" fillId="3" borderId="225" xfId="0" applyNumberFormat="1" applyFont="1" applyFill="1" applyBorder="1" applyAlignment="1" applyProtection="1">
      <alignment horizontal="right" vertical="center" indent="1"/>
    </xf>
    <xf numFmtId="0" fontId="7" fillId="0" borderId="225" xfId="0" applyFont="1" applyBorder="1" applyProtection="1"/>
    <xf numFmtId="166" fontId="7" fillId="0" borderId="225" xfId="0" applyNumberFormat="1" applyFont="1" applyBorder="1" applyProtection="1"/>
    <xf numFmtId="0" fontId="7" fillId="0" borderId="226" xfId="0" applyFont="1" applyBorder="1" applyAlignment="1" applyProtection="1">
      <alignment horizontal="left"/>
    </xf>
    <xf numFmtId="3" fontId="17" fillId="5" borderId="147" xfId="0" applyNumberFormat="1" applyFont="1" applyFill="1" applyBorder="1" applyAlignment="1">
      <alignment horizontal="right" vertical="center" indent="1"/>
    </xf>
    <xf numFmtId="3" fontId="17" fillId="14" borderId="233" xfId="0" applyNumberFormat="1" applyFont="1" applyFill="1" applyBorder="1" applyAlignment="1" applyProtection="1">
      <alignment horizontal="right" vertical="center" indent="1"/>
    </xf>
    <xf numFmtId="3" fontId="17" fillId="14" borderId="197" xfId="0" applyNumberFormat="1" applyFont="1" applyFill="1" applyBorder="1" applyAlignment="1">
      <alignment horizontal="right" vertical="center" indent="1"/>
    </xf>
    <xf numFmtId="3" fontId="20" fillId="0" borderId="222" xfId="0" applyNumberFormat="1" applyFont="1" applyFill="1" applyBorder="1" applyAlignment="1">
      <alignment horizontal="right" vertical="center" indent="1"/>
    </xf>
    <xf numFmtId="3" fontId="12" fillId="5" borderId="221" xfId="0" applyNumberFormat="1" applyFont="1" applyFill="1" applyBorder="1" applyAlignment="1">
      <alignment horizontal="right" vertical="center" indent="1"/>
    </xf>
    <xf numFmtId="3" fontId="17" fillId="5" borderId="225" xfId="0" applyNumberFormat="1" applyFont="1" applyFill="1" applyBorder="1" applyAlignment="1">
      <alignment horizontal="right" vertical="center" indent="1"/>
    </xf>
    <xf numFmtId="3" fontId="17" fillId="5" borderId="226" xfId="0" applyNumberFormat="1" applyFont="1" applyFill="1" applyBorder="1" applyAlignment="1">
      <alignment horizontal="right" vertical="center" indent="1"/>
    </xf>
    <xf numFmtId="3" fontId="17" fillId="5" borderId="234" xfId="0" applyNumberFormat="1" applyFont="1" applyFill="1" applyBorder="1" applyAlignment="1">
      <alignment horizontal="right" vertical="center" indent="1"/>
    </xf>
    <xf numFmtId="3" fontId="11" fillId="14" borderId="20" xfId="0" applyNumberFormat="1" applyFont="1" applyFill="1" applyBorder="1" applyAlignment="1" applyProtection="1">
      <alignment horizontal="right" vertical="center" indent="1"/>
    </xf>
    <xf numFmtId="0" fontId="49" fillId="61" borderId="237" xfId="0" applyFont="1" applyFill="1" applyBorder="1" applyAlignment="1">
      <alignment horizontal="left" vertical="top"/>
    </xf>
    <xf numFmtId="3" fontId="49" fillId="61" borderId="237" xfId="0" applyNumberFormat="1" applyFont="1" applyFill="1" applyBorder="1" applyAlignment="1">
      <alignment horizontal="right" vertical="top"/>
    </xf>
    <xf numFmtId="172" fontId="49" fillId="61" borderId="237" xfId="0" applyNumberFormat="1" applyFont="1" applyFill="1" applyBorder="1" applyAlignment="1">
      <alignment horizontal="right" vertical="top"/>
    </xf>
    <xf numFmtId="171" fontId="49" fillId="61" borderId="237" xfId="0" applyNumberFormat="1" applyFont="1" applyFill="1" applyBorder="1" applyAlignment="1">
      <alignment horizontal="right" vertical="top"/>
    </xf>
    <xf numFmtId="1" fontId="49" fillId="61" borderId="237" xfId="0" applyNumberFormat="1" applyFont="1" applyFill="1" applyBorder="1" applyAlignment="1">
      <alignment horizontal="right" vertical="top"/>
    </xf>
    <xf numFmtId="2" fontId="49" fillId="61" borderId="237" xfId="0" applyNumberFormat="1" applyFont="1" applyFill="1" applyBorder="1" applyAlignment="1">
      <alignment horizontal="right" vertical="top"/>
    </xf>
    <xf numFmtId="165" fontId="49" fillId="61" borderId="237" xfId="0" applyNumberFormat="1" applyFont="1" applyFill="1" applyBorder="1" applyAlignment="1">
      <alignment horizontal="right" vertical="top"/>
    </xf>
    <xf numFmtId="0" fontId="49" fillId="61" borderId="237" xfId="0" applyFont="1" applyFill="1" applyBorder="1" applyAlignment="1">
      <alignment horizontal="right" vertical="top"/>
    </xf>
    <xf numFmtId="164" fontId="0" fillId="0" borderId="0" xfId="18503" applyFont="1"/>
    <xf numFmtId="174" fontId="49" fillId="62" borderId="237" xfId="0" applyNumberFormat="1" applyFont="1" applyFill="1" applyBorder="1" applyAlignment="1">
      <alignment horizontal="center" vertical="top" wrapText="1"/>
    </xf>
    <xf numFmtId="0" fontId="49" fillId="62" borderId="237" xfId="0" applyFont="1" applyFill="1" applyBorder="1" applyAlignment="1">
      <alignment horizontal="center" vertical="top" wrapText="1"/>
    </xf>
    <xf numFmtId="4" fontId="49" fillId="61" borderId="237" xfId="0" applyNumberFormat="1" applyFont="1" applyFill="1" applyBorder="1" applyAlignment="1">
      <alignment horizontal="right" vertical="top"/>
    </xf>
    <xf numFmtId="166" fontId="49" fillId="61" borderId="237" xfId="0" applyNumberFormat="1" applyFont="1" applyFill="1" applyBorder="1" applyAlignment="1">
      <alignment horizontal="right" vertical="top"/>
    </xf>
    <xf numFmtId="0" fontId="49" fillId="61" borderId="236" xfId="0" applyFont="1" applyFill="1" applyBorder="1" applyAlignment="1">
      <alignment vertical="top"/>
    </xf>
    <xf numFmtId="3" fontId="10" fillId="0" borderId="40" xfId="0" applyNumberFormat="1" applyFont="1" applyFill="1" applyBorder="1" applyAlignment="1">
      <alignment horizontal="center" vertical="center"/>
    </xf>
    <xf numFmtId="173" fontId="49" fillId="62" borderId="237" xfId="0" applyNumberFormat="1" applyFont="1" applyFill="1" applyBorder="1" applyAlignment="1">
      <alignment horizontal="center" vertical="top" wrapText="1"/>
    </xf>
    <xf numFmtId="0" fontId="49" fillId="62" borderId="236" xfId="0" applyFont="1" applyFill="1" applyBorder="1" applyAlignment="1">
      <alignment vertical="top"/>
    </xf>
    <xf numFmtId="0" fontId="49" fillId="61" borderId="238" xfId="0" applyFont="1" applyFill="1" applyBorder="1" applyAlignment="1">
      <alignment vertical="top"/>
    </xf>
    <xf numFmtId="14" fontId="0" fillId="0" borderId="0" xfId="0" applyNumberFormat="1" applyFont="1" applyAlignment="1">
      <alignment horizontal="center"/>
    </xf>
    <xf numFmtId="3" fontId="17" fillId="7" borderId="87" xfId="0" applyNumberFormat="1" applyFont="1" applyFill="1" applyBorder="1" applyAlignment="1" applyProtection="1">
      <alignment horizontal="right" vertical="center" indent="1"/>
    </xf>
    <xf numFmtId="3" fontId="17" fillId="7" borderId="100" xfId="0" applyNumberFormat="1" applyFont="1" applyFill="1" applyBorder="1" applyAlignment="1" applyProtection="1">
      <alignment horizontal="right" vertical="center" indent="1"/>
    </xf>
    <xf numFmtId="3" fontId="17" fillId="7" borderId="157" xfId="0" applyNumberFormat="1" applyFont="1" applyFill="1" applyBorder="1" applyAlignment="1" applyProtection="1">
      <alignment horizontal="right" vertical="center" indent="1"/>
    </xf>
    <xf numFmtId="3" fontId="17" fillId="7" borderId="106" xfId="0" applyNumberFormat="1" applyFont="1" applyFill="1" applyBorder="1" applyAlignment="1" applyProtection="1">
      <alignment horizontal="right" vertical="center" indent="1"/>
    </xf>
    <xf numFmtId="3" fontId="17" fillId="7" borderId="106" xfId="0" applyNumberFormat="1" applyFont="1" applyFill="1" applyBorder="1" applyAlignment="1">
      <alignment horizontal="right" vertical="center" indent="1"/>
    </xf>
    <xf numFmtId="14" fontId="0" fillId="0" borderId="0" xfId="0" applyNumberFormat="1" applyAlignment="1" applyProtection="1">
      <alignment horizontal="center"/>
    </xf>
    <xf numFmtId="0" fontId="0" fillId="0" borderId="0" xfId="0" applyProtection="1"/>
    <xf numFmtId="168" fontId="17" fillId="20" borderId="4" xfId="0" applyNumberFormat="1" applyFont="1" applyFill="1" applyBorder="1" applyAlignment="1" applyProtection="1">
      <alignment horizontal="left" vertical="center" wrapText="1"/>
    </xf>
    <xf numFmtId="168" fontId="11" fillId="7" borderId="4" xfId="0" applyNumberFormat="1" applyFont="1" applyFill="1" applyBorder="1" applyAlignment="1" applyProtection="1">
      <alignment horizontal="left" vertical="center" wrapText="1" indent="1"/>
    </xf>
    <xf numFmtId="167" fontId="12" fillId="16" borderId="81" xfId="0" applyNumberFormat="1" applyFont="1" applyFill="1" applyBorder="1" applyAlignment="1">
      <alignment horizontal="center" vertical="center" wrapText="1"/>
    </xf>
    <xf numFmtId="4" fontId="12" fillId="16" borderId="81" xfId="0" applyNumberFormat="1" applyFont="1" applyFill="1" applyBorder="1" applyAlignment="1">
      <alignment horizontal="center" vertical="center" wrapText="1"/>
    </xf>
    <xf numFmtId="0" fontId="49" fillId="62" borderId="237" xfId="0" applyFont="1" applyFill="1" applyBorder="1" applyAlignment="1">
      <alignment vertical="top" wrapText="1"/>
    </xf>
    <xf numFmtId="1" fontId="49" fillId="61" borderId="237" xfId="0" applyNumberFormat="1" applyFont="1" applyFill="1" applyBorder="1" applyAlignment="1">
      <alignment vertical="top"/>
    </xf>
    <xf numFmtId="1" fontId="0" fillId="0" borderId="0" xfId="0" applyNumberFormat="1"/>
    <xf numFmtId="3" fontId="10" fillId="0" borderId="40" xfId="0" applyNumberFormat="1" applyFont="1" applyFill="1" applyBorder="1" applyAlignment="1">
      <alignment horizontal="center" vertical="center"/>
    </xf>
    <xf numFmtId="167" fontId="12" fillId="16" borderId="81" xfId="0" applyNumberFormat="1" applyFont="1" applyFill="1" applyBorder="1" applyAlignment="1">
      <alignment horizontal="center" vertical="center" wrapText="1"/>
    </xf>
    <xf numFmtId="4" fontId="12" fillId="16" borderId="81" xfId="0" applyNumberFormat="1" applyFont="1" applyFill="1" applyBorder="1" applyAlignment="1">
      <alignment horizontal="center" vertical="center" wrapText="1"/>
    </xf>
    <xf numFmtId="4" fontId="11" fillId="18" borderId="189" xfId="0" applyNumberFormat="1" applyFont="1" applyFill="1" applyBorder="1" applyAlignment="1">
      <alignment horizontal="center" vertical="center" wrapText="1"/>
    </xf>
    <xf numFmtId="4" fontId="6" fillId="15" borderId="81" xfId="0" applyNumberFormat="1" applyFont="1" applyFill="1" applyBorder="1" applyAlignment="1">
      <alignment horizontal="center" vertical="center" wrapText="1"/>
    </xf>
    <xf numFmtId="167" fontId="6" fillId="15" borderId="81" xfId="0" applyNumberFormat="1" applyFont="1" applyFill="1" applyBorder="1" applyAlignment="1">
      <alignment horizontal="center" vertical="center" wrapText="1"/>
    </xf>
    <xf numFmtId="3" fontId="10" fillId="0" borderId="40" xfId="0" applyNumberFormat="1" applyFont="1" applyFill="1" applyBorder="1" applyAlignment="1">
      <alignment horizontal="center" vertical="center"/>
    </xf>
    <xf numFmtId="4" fontId="11" fillId="0" borderId="32" xfId="0" applyNumberFormat="1" applyFont="1" applyFill="1" applyBorder="1" applyAlignment="1">
      <alignment horizontal="center" vertical="center" wrapText="1"/>
    </xf>
    <xf numFmtId="4" fontId="11" fillId="0" borderId="68" xfId="0" applyNumberFormat="1" applyFont="1" applyFill="1" applyBorder="1" applyAlignment="1">
      <alignment horizontal="center" vertical="center" wrapText="1"/>
    </xf>
    <xf numFmtId="4" fontId="11" fillId="11" borderId="26" xfId="0" applyNumberFormat="1" applyFont="1" applyFill="1" applyBorder="1" applyAlignment="1">
      <alignment horizontal="left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51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92" xfId="0" applyFont="1" applyBorder="1" applyAlignment="1">
      <alignment horizontal="center" vertical="center"/>
    </xf>
    <xf numFmtId="0" fontId="13" fillId="0" borderId="149" xfId="0" applyFont="1" applyBorder="1" applyAlignment="1">
      <alignment horizontal="center" vertical="center"/>
    </xf>
    <xf numFmtId="0" fontId="51" fillId="0" borderId="0" xfId="0" applyFont="1" applyBorder="1" applyAlignment="1">
      <alignment horizontal="center" vertical="center" wrapText="1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" fontId="17" fillId="0" borderId="26" xfId="0" applyNumberFormat="1" applyFont="1" applyFill="1" applyBorder="1" applyAlignment="1">
      <alignment horizontal="left" vertical="center" indent="1"/>
    </xf>
    <xf numFmtId="4" fontId="11" fillId="18" borderId="45" xfId="0" applyNumberFormat="1" applyFont="1" applyFill="1" applyBorder="1" applyAlignment="1">
      <alignment horizontal="center" vertical="center" wrapText="1"/>
    </xf>
    <xf numFmtId="4" fontId="11" fillId="18" borderId="219" xfId="0" applyNumberFormat="1" applyFont="1" applyFill="1" applyBorder="1" applyAlignment="1">
      <alignment horizontal="center" vertical="center" wrapText="1"/>
    </xf>
    <xf numFmtId="4" fontId="11" fillId="18" borderId="59" xfId="0" applyNumberFormat="1" applyFont="1" applyFill="1" applyBorder="1" applyAlignment="1">
      <alignment horizontal="center" vertical="center" wrapText="1"/>
    </xf>
    <xf numFmtId="4" fontId="11" fillId="8" borderId="45" xfId="0" applyNumberFormat="1" applyFont="1" applyFill="1" applyBorder="1" applyAlignment="1">
      <alignment horizontal="center" vertical="center" wrapText="1"/>
    </xf>
    <xf numFmtId="4" fontId="11" fillId="8" borderId="219" xfId="0" applyNumberFormat="1" applyFont="1" applyFill="1" applyBorder="1" applyAlignment="1">
      <alignment horizontal="center" vertical="center" wrapText="1"/>
    </xf>
    <xf numFmtId="4" fontId="11" fillId="8" borderId="59" xfId="0" applyNumberFormat="1" applyFont="1" applyFill="1" applyBorder="1" applyAlignment="1">
      <alignment horizontal="center" vertical="center" wrapText="1"/>
    </xf>
    <xf numFmtId="4" fontId="10" fillId="9" borderId="34" xfId="0" applyNumberFormat="1" applyFont="1" applyFill="1" applyBorder="1" applyAlignment="1">
      <alignment horizontal="center" vertical="center" wrapText="1"/>
    </xf>
    <xf numFmtId="0" fontId="9" fillId="0" borderId="241" xfId="0" applyFont="1" applyFill="1" applyBorder="1" applyAlignment="1">
      <alignment horizontal="right"/>
    </xf>
    <xf numFmtId="4" fontId="11" fillId="16" borderId="26" xfId="0" applyNumberFormat="1" applyFont="1" applyFill="1" applyBorder="1" applyAlignment="1">
      <alignment horizontal="center" vertical="center" wrapText="1"/>
    </xf>
    <xf numFmtId="4" fontId="11" fillId="16" borderId="242" xfId="0" applyNumberFormat="1" applyFont="1" applyFill="1" applyBorder="1" applyAlignment="1">
      <alignment horizontal="center" vertical="center" wrapText="1"/>
    </xf>
    <xf numFmtId="4" fontId="11" fillId="16" borderId="34" xfId="0" applyNumberFormat="1" applyFont="1" applyFill="1" applyBorder="1" applyAlignment="1">
      <alignment horizontal="center" vertical="center" wrapText="1"/>
    </xf>
    <xf numFmtId="166" fontId="16" fillId="0" borderId="243" xfId="0" applyNumberFormat="1" applyFont="1" applyFill="1" applyBorder="1" applyAlignment="1">
      <alignment horizontal="right" vertical="center" indent="1"/>
    </xf>
    <xf numFmtId="166" fontId="16" fillId="0" borderId="102" xfId="0" applyNumberFormat="1" applyFont="1" applyFill="1" applyBorder="1" applyAlignment="1">
      <alignment horizontal="right" vertical="center" indent="1"/>
    </xf>
    <xf numFmtId="4" fontId="16" fillId="10" borderId="18" xfId="0" applyNumberFormat="1" applyFont="1" applyFill="1" applyBorder="1" applyAlignment="1" applyProtection="1">
      <alignment horizontal="right" vertical="center" indent="1"/>
    </xf>
    <xf numFmtId="4" fontId="13" fillId="10" borderId="21" xfId="0" applyNumberFormat="1" applyFont="1" applyFill="1" applyBorder="1" applyAlignment="1" applyProtection="1">
      <alignment horizontal="right" vertical="center" indent="1"/>
    </xf>
    <xf numFmtId="4" fontId="16" fillId="10" borderId="21" xfId="0" applyNumberFormat="1" applyFont="1" applyFill="1" applyBorder="1" applyAlignment="1">
      <alignment horizontal="right" vertical="center" indent="1"/>
    </xf>
    <xf numFmtId="166" fontId="16" fillId="10" borderId="24" xfId="0" applyNumberFormat="1" applyFont="1" applyFill="1" applyBorder="1" applyAlignment="1">
      <alignment horizontal="right" vertical="center" indent="1"/>
    </xf>
    <xf numFmtId="3" fontId="15" fillId="0" borderId="149" xfId="0" applyNumberFormat="1" applyFont="1" applyFill="1" applyBorder="1"/>
    <xf numFmtId="3" fontId="16" fillId="8" borderId="30" xfId="0" applyNumberFormat="1" applyFont="1" applyFill="1" applyBorder="1" applyAlignment="1">
      <alignment horizontal="right" vertical="center" indent="1"/>
    </xf>
    <xf numFmtId="166" fontId="12" fillId="0" borderId="244" xfId="0" applyNumberFormat="1" applyFont="1" applyFill="1" applyBorder="1" applyAlignment="1" applyProtection="1">
      <alignment horizontal="right" vertical="center" indent="1"/>
    </xf>
    <xf numFmtId="166" fontId="12" fillId="0" borderId="127" xfId="0" applyNumberFormat="1" applyFont="1" applyFill="1" applyBorder="1" applyAlignment="1" applyProtection="1">
      <alignment horizontal="right" vertical="center" indent="1"/>
    </xf>
    <xf numFmtId="166" fontId="12" fillId="0" borderId="101" xfId="0" applyNumberFormat="1" applyFont="1" applyFill="1" applyBorder="1" applyAlignment="1" applyProtection="1">
      <alignment horizontal="right" vertical="center" indent="1"/>
    </xf>
    <xf numFmtId="4" fontId="14" fillId="10" borderId="45" xfId="0" applyNumberFormat="1" applyFont="1" applyFill="1" applyBorder="1" applyAlignment="1" applyProtection="1">
      <alignment horizontal="right" vertical="center" indent="1"/>
    </xf>
    <xf numFmtId="166" fontId="12" fillId="10" borderId="51" xfId="0" applyNumberFormat="1" applyFont="1" applyFill="1" applyBorder="1" applyAlignment="1" applyProtection="1">
      <alignment horizontal="right" vertical="center" indent="1"/>
    </xf>
    <xf numFmtId="175" fontId="50" fillId="5" borderId="241" xfId="0" applyNumberFormat="1" applyFont="1" applyFill="1" applyBorder="1" applyAlignment="1" applyProtection="1">
      <alignment horizontal="center" vertical="center" wrapText="1"/>
      <protection locked="0"/>
    </xf>
    <xf numFmtId="0" fontId="7" fillId="11" borderId="0" xfId="0" applyFont="1" applyFill="1" applyBorder="1" applyProtection="1"/>
    <xf numFmtId="0" fontId="41" fillId="11" borderId="0" xfId="0" applyFont="1" applyFill="1" applyBorder="1" applyProtection="1"/>
    <xf numFmtId="4" fontId="41" fillId="11" borderId="0" xfId="0" applyNumberFormat="1" applyFont="1" applyFill="1" applyBorder="1" applyAlignment="1" applyProtection="1"/>
    <xf numFmtId="0" fontId="53" fillId="0" borderId="0" xfId="0" applyFont="1"/>
    <xf numFmtId="0" fontId="54" fillId="0" borderId="0" xfId="0" applyFont="1"/>
    <xf numFmtId="0" fontId="0" fillId="0" borderId="0" xfId="0"/>
    <xf numFmtId="0" fontId="7" fillId="0" borderId="0" xfId="0" applyFont="1" applyBorder="1"/>
    <xf numFmtId="3" fontId="15" fillId="0" borderId="0" xfId="0" applyNumberFormat="1" applyFont="1" applyFill="1" applyBorder="1"/>
    <xf numFmtId="4" fontId="16" fillId="0" borderId="0" xfId="0" applyNumberFormat="1" applyFont="1" applyFill="1" applyBorder="1" applyProtection="1">
      <protection locked="0" hidden="1"/>
    </xf>
    <xf numFmtId="0" fontId="13" fillId="0" borderId="0" xfId="0" applyFont="1" applyFill="1" applyBorder="1" applyProtection="1">
      <protection locked="0" hidden="1"/>
    </xf>
    <xf numFmtId="4" fontId="12" fillId="8" borderId="2" xfId="0" applyNumberFormat="1" applyFont="1" applyFill="1" applyBorder="1" applyAlignment="1">
      <alignment horizontal="right" vertical="center" indent="1"/>
    </xf>
    <xf numFmtId="4" fontId="12" fillId="8" borderId="11" xfId="0" applyNumberFormat="1" applyFont="1" applyFill="1" applyBorder="1" applyAlignment="1">
      <alignment horizontal="right" vertical="center" indent="1"/>
    </xf>
    <xf numFmtId="4" fontId="11" fillId="11" borderId="26" xfId="0" applyNumberFormat="1" applyFont="1" applyFill="1" applyBorder="1" applyAlignment="1">
      <alignment horizontal="right" vertical="center" wrapText="1" indent="1"/>
    </xf>
    <xf numFmtId="3" fontId="19" fillId="0" borderId="39" xfId="0" applyNumberFormat="1" applyFont="1" applyFill="1" applyBorder="1" applyAlignment="1" applyProtection="1">
      <alignment horizontal="right" vertical="center" indent="1"/>
    </xf>
    <xf numFmtId="3" fontId="17" fillId="8" borderId="33" xfId="0" applyNumberFormat="1" applyFont="1" applyFill="1" applyBorder="1" applyAlignment="1">
      <alignment horizontal="right" vertical="center" indent="1"/>
    </xf>
    <xf numFmtId="3" fontId="12" fillId="0" borderId="40" xfId="0" applyNumberFormat="1" applyFont="1" applyFill="1" applyBorder="1" applyAlignment="1">
      <alignment horizontal="right" vertical="center" indent="1"/>
    </xf>
    <xf numFmtId="3" fontId="12" fillId="8" borderId="44" xfId="0" applyNumberFormat="1" applyFont="1" applyFill="1" applyBorder="1" applyAlignment="1">
      <alignment horizontal="right" vertical="center" indent="1"/>
    </xf>
    <xf numFmtId="166" fontId="12" fillId="0" borderId="40" xfId="0" applyNumberFormat="1" applyFont="1" applyFill="1" applyBorder="1" applyAlignment="1">
      <alignment horizontal="right" vertical="center" indent="1"/>
    </xf>
    <xf numFmtId="3" fontId="12" fillId="5" borderId="17" xfId="0" applyNumberFormat="1" applyFont="1" applyFill="1" applyBorder="1" applyAlignment="1">
      <alignment horizontal="right" vertical="center" indent="1"/>
    </xf>
    <xf numFmtId="3" fontId="17" fillId="5" borderId="20" xfId="0" applyNumberFormat="1" applyFont="1" applyFill="1" applyBorder="1" applyAlignment="1">
      <alignment horizontal="right" vertical="center" indent="1"/>
    </xf>
    <xf numFmtId="3" fontId="17" fillId="5" borderId="21" xfId="0" applyNumberFormat="1" applyFont="1" applyFill="1" applyBorder="1" applyAlignment="1">
      <alignment horizontal="right" vertical="center" indent="1"/>
    </xf>
    <xf numFmtId="3" fontId="19" fillId="0" borderId="0" xfId="0" applyNumberFormat="1" applyFont="1" applyFill="1" applyBorder="1" applyAlignment="1">
      <alignment horizontal="right" vertical="center" indent="1"/>
    </xf>
    <xf numFmtId="3" fontId="12" fillId="0" borderId="40" xfId="0" applyNumberFormat="1" applyFont="1" applyFill="1" applyBorder="1" applyAlignment="1" applyProtection="1">
      <alignment horizontal="right" vertical="center" indent="1"/>
    </xf>
    <xf numFmtId="166" fontId="17" fillId="14" borderId="84" xfId="0" applyNumberFormat="1" applyFont="1" applyFill="1" applyBorder="1" applyAlignment="1">
      <alignment horizontal="right" vertical="center" indent="1"/>
    </xf>
    <xf numFmtId="3" fontId="12" fillId="21" borderId="9" xfId="0" applyNumberFormat="1" applyFont="1" applyFill="1" applyBorder="1" applyAlignment="1">
      <alignment horizontal="right" vertical="center" indent="1"/>
    </xf>
    <xf numFmtId="3" fontId="17" fillId="5" borderId="23" xfId="0" applyNumberFormat="1" applyFont="1" applyFill="1" applyBorder="1" applyAlignment="1">
      <alignment horizontal="right" vertical="center" indent="1"/>
    </xf>
    <xf numFmtId="3" fontId="17" fillId="5" borderId="24" xfId="0" applyNumberFormat="1" applyFont="1" applyFill="1" applyBorder="1" applyAlignment="1">
      <alignment horizontal="right" vertical="center" indent="1"/>
    </xf>
    <xf numFmtId="3" fontId="17" fillId="18" borderId="32" xfId="0" applyNumberFormat="1" applyFont="1" applyFill="1" applyBorder="1" applyAlignment="1">
      <alignment horizontal="right" vertical="center" indent="1"/>
    </xf>
    <xf numFmtId="166" fontId="12" fillId="0" borderId="95" xfId="0" applyNumberFormat="1" applyFont="1" applyFill="1" applyBorder="1" applyAlignment="1">
      <alignment horizontal="right" vertical="center" indent="1"/>
    </xf>
    <xf numFmtId="3" fontId="17" fillId="0" borderId="40" xfId="0" applyNumberFormat="1" applyFont="1" applyFill="1" applyBorder="1" applyAlignment="1">
      <alignment horizontal="right" vertical="center" indent="1"/>
    </xf>
    <xf numFmtId="0" fontId="0" fillId="0" borderId="40" xfId="0" applyFill="1" applyBorder="1" applyAlignment="1">
      <alignment horizontal="center" vertical="center"/>
    </xf>
    <xf numFmtId="4" fontId="12" fillId="10" borderId="43" xfId="0" applyNumberFormat="1" applyFont="1" applyFill="1" applyBorder="1" applyAlignment="1" applyProtection="1">
      <alignment horizontal="right" vertical="center" indent="1"/>
    </xf>
    <xf numFmtId="4" fontId="17" fillId="10" borderId="33" xfId="0" applyNumberFormat="1" applyFont="1" applyFill="1" applyBorder="1" applyAlignment="1" applyProtection="1">
      <alignment horizontal="right" vertical="center" indent="1"/>
    </xf>
    <xf numFmtId="3" fontId="17" fillId="7" borderId="96" xfId="0" applyNumberFormat="1" applyFont="1" applyFill="1" applyBorder="1" applyAlignment="1" applyProtection="1">
      <alignment horizontal="right" vertical="center" indent="1"/>
    </xf>
    <xf numFmtId="165" fontId="17" fillId="14" borderId="96" xfId="0" applyNumberFormat="1" applyFont="1" applyFill="1" applyBorder="1" applyAlignment="1">
      <alignment horizontal="right" vertical="center" indent="1"/>
    </xf>
    <xf numFmtId="3" fontId="17" fillId="8" borderId="33" xfId="0" applyNumberFormat="1" applyFont="1" applyFill="1" applyBorder="1" applyAlignment="1" applyProtection="1">
      <alignment horizontal="right" vertical="center" indent="1"/>
    </xf>
    <xf numFmtId="3" fontId="17" fillId="8" borderId="32" xfId="0" applyNumberFormat="1" applyFont="1" applyFill="1" applyBorder="1" applyAlignment="1">
      <alignment horizontal="right" vertical="center" indent="1"/>
    </xf>
    <xf numFmtId="3" fontId="17" fillId="8" borderId="32" xfId="0" applyNumberFormat="1" applyFont="1" applyFill="1" applyBorder="1" applyAlignment="1" applyProtection="1">
      <alignment horizontal="right" vertical="center" indent="1"/>
    </xf>
    <xf numFmtId="165" fontId="17" fillId="14" borderId="99" xfId="0" applyNumberFormat="1" applyFont="1" applyFill="1" applyBorder="1" applyAlignment="1">
      <alignment horizontal="right" vertical="center" indent="1"/>
    </xf>
    <xf numFmtId="3" fontId="17" fillId="18" borderId="32" xfId="0" applyNumberFormat="1" applyFont="1" applyFill="1" applyBorder="1" applyAlignment="1" applyProtection="1">
      <alignment horizontal="right" vertical="center" indent="1"/>
    </xf>
    <xf numFmtId="4" fontId="7" fillId="11" borderId="0" xfId="0" applyNumberFormat="1" applyFont="1" applyFill="1" applyBorder="1" applyAlignment="1" applyProtection="1"/>
    <xf numFmtId="3" fontId="12" fillId="12" borderId="64" xfId="0" applyNumberFormat="1" applyFont="1" applyFill="1" applyBorder="1" applyAlignment="1">
      <alignment horizontal="right" vertical="center" indent="1"/>
    </xf>
    <xf numFmtId="3" fontId="17" fillId="20" borderId="96" xfId="0" applyNumberFormat="1" applyFont="1" applyFill="1" applyBorder="1" applyAlignment="1" applyProtection="1">
      <alignment horizontal="right" vertical="center" indent="1"/>
    </xf>
    <xf numFmtId="3" fontId="12" fillId="8" borderId="25" xfId="0" applyNumberFormat="1" applyFont="1" applyFill="1" applyBorder="1" applyAlignment="1">
      <alignment horizontal="right" vertical="center" indent="1"/>
    </xf>
    <xf numFmtId="3" fontId="12" fillId="12" borderId="60" xfId="0" applyNumberFormat="1" applyFont="1" applyFill="1" applyBorder="1" applyAlignment="1" applyProtection="1">
      <alignment horizontal="right" vertical="center" indent="1"/>
    </xf>
    <xf numFmtId="3" fontId="12" fillId="12" borderId="65" xfId="0" applyNumberFormat="1" applyFont="1" applyFill="1" applyBorder="1" applyAlignment="1" applyProtection="1">
      <alignment horizontal="right" vertical="center" indent="1"/>
    </xf>
    <xf numFmtId="4" fontId="11" fillId="0" borderId="120" xfId="0" applyNumberFormat="1" applyFont="1" applyFill="1" applyBorder="1" applyAlignment="1">
      <alignment horizontal="center" vertical="center" wrapText="1"/>
    </xf>
    <xf numFmtId="3" fontId="12" fillId="8" borderId="120" xfId="0" applyNumberFormat="1" applyFont="1" applyFill="1" applyBorder="1" applyAlignment="1">
      <alignment horizontal="right" vertical="center" indent="1"/>
    </xf>
    <xf numFmtId="3" fontId="17" fillId="0" borderId="39" xfId="0" applyNumberFormat="1" applyFont="1" applyFill="1" applyBorder="1" applyAlignment="1">
      <alignment horizontal="right" vertical="center" indent="1"/>
    </xf>
    <xf numFmtId="166" fontId="17" fillId="14" borderId="3" xfId="0" applyNumberFormat="1" applyFont="1" applyFill="1" applyBorder="1" applyAlignment="1">
      <alignment horizontal="right" vertical="center" indent="1"/>
    </xf>
    <xf numFmtId="3" fontId="20" fillId="0" borderId="40" xfId="0" applyNumberFormat="1" applyFont="1" applyFill="1" applyBorder="1" applyAlignment="1">
      <alignment horizontal="right" vertical="center" indent="1"/>
    </xf>
    <xf numFmtId="3" fontId="12" fillId="20" borderId="98" xfId="0" applyNumberFormat="1" applyFont="1" applyFill="1" applyBorder="1" applyAlignment="1" applyProtection="1">
      <alignment horizontal="right" vertical="center" indent="1"/>
    </xf>
    <xf numFmtId="3" fontId="25" fillId="0" borderId="26" xfId="0" applyNumberFormat="1" applyFont="1" applyFill="1" applyBorder="1" applyAlignment="1">
      <alignment vertical="top"/>
    </xf>
    <xf numFmtId="3" fontId="12" fillId="5" borderId="101" xfId="0" applyNumberFormat="1" applyFont="1" applyFill="1" applyBorder="1" applyAlignment="1">
      <alignment horizontal="right" vertical="center" indent="1"/>
    </xf>
    <xf numFmtId="3" fontId="17" fillId="14" borderId="23" xfId="0" applyNumberFormat="1" applyFont="1" applyFill="1" applyBorder="1" applyAlignment="1">
      <alignment horizontal="right" vertical="center" indent="1"/>
    </xf>
    <xf numFmtId="3" fontId="17" fillId="14" borderId="52" xfId="0" applyNumberFormat="1" applyFont="1" applyFill="1" applyBorder="1" applyAlignment="1">
      <alignment horizontal="right" vertical="center" indent="1"/>
    </xf>
    <xf numFmtId="3" fontId="12" fillId="6" borderId="96" xfId="0" applyNumberFormat="1" applyFont="1" applyFill="1" applyBorder="1" applyAlignment="1">
      <alignment horizontal="right" vertical="center" indent="1"/>
    </xf>
    <xf numFmtId="3" fontId="12" fillId="6" borderId="96" xfId="0" applyNumberFormat="1" applyFont="1" applyFill="1" applyBorder="1" applyAlignment="1" applyProtection="1">
      <alignment horizontal="right" vertical="center" indent="1"/>
    </xf>
    <xf numFmtId="3" fontId="12" fillId="8" borderId="133" xfId="0" applyNumberFormat="1" applyFont="1" applyFill="1" applyBorder="1" applyAlignment="1">
      <alignment horizontal="right" vertical="center" indent="1"/>
    </xf>
    <xf numFmtId="3" fontId="17" fillId="14" borderId="20" xfId="0" applyNumberFormat="1" applyFont="1" applyFill="1" applyBorder="1" applyAlignment="1">
      <alignment horizontal="right" vertical="center" indent="1"/>
    </xf>
    <xf numFmtId="3" fontId="17" fillId="14" borderId="32" xfId="0" applyNumberFormat="1" applyFont="1" applyFill="1" applyBorder="1" applyAlignment="1">
      <alignment horizontal="right" vertical="center" indent="1"/>
    </xf>
    <xf numFmtId="3" fontId="17" fillId="14" borderId="62" xfId="0" applyNumberFormat="1" applyFont="1" applyFill="1" applyBorder="1" applyAlignment="1">
      <alignment horizontal="right" vertical="center" indent="1"/>
    </xf>
    <xf numFmtId="3" fontId="17" fillId="14" borderId="64" xfId="0" applyNumberFormat="1" applyFont="1" applyFill="1" applyBorder="1" applyAlignment="1">
      <alignment horizontal="right" vertical="center" indent="1"/>
    </xf>
    <xf numFmtId="3" fontId="17" fillId="6" borderId="96" xfId="0" applyNumberFormat="1" applyFont="1" applyFill="1" applyBorder="1" applyAlignment="1">
      <alignment horizontal="right" vertical="center" indent="1"/>
    </xf>
    <xf numFmtId="4" fontId="14" fillId="10" borderId="33" xfId="0" applyNumberFormat="1" applyFont="1" applyFill="1" applyBorder="1" applyAlignment="1">
      <alignment horizontal="right" vertical="center" indent="1"/>
    </xf>
    <xf numFmtId="166" fontId="12" fillId="10" borderId="56" xfId="0" applyNumberFormat="1" applyFont="1" applyFill="1" applyBorder="1" applyAlignment="1">
      <alignment horizontal="right" vertical="center" indent="1"/>
    </xf>
    <xf numFmtId="3" fontId="12" fillId="7" borderId="136" xfId="0" applyNumberFormat="1" applyFont="1" applyFill="1" applyBorder="1" applyAlignment="1">
      <alignment horizontal="right" vertical="center" indent="1"/>
    </xf>
    <xf numFmtId="3" fontId="12" fillId="6" borderId="98" xfId="0" applyNumberFormat="1" applyFont="1" applyFill="1" applyBorder="1" applyAlignment="1">
      <alignment horizontal="right" vertical="center" indent="1"/>
    </xf>
    <xf numFmtId="3" fontId="12" fillId="21" borderId="98" xfId="0" applyNumberFormat="1" applyFont="1" applyFill="1" applyBorder="1" applyAlignment="1">
      <alignment horizontal="right" vertical="center" indent="1"/>
    </xf>
    <xf numFmtId="3" fontId="17" fillId="21" borderId="98" xfId="0" applyNumberFormat="1" applyFont="1" applyFill="1" applyBorder="1" applyAlignment="1">
      <alignment horizontal="right" vertical="center" indent="1"/>
    </xf>
    <xf numFmtId="3" fontId="12" fillId="21" borderId="96" xfId="0" applyNumberFormat="1" applyFont="1" applyFill="1" applyBorder="1" applyAlignment="1">
      <alignment horizontal="right" vertical="center" indent="1"/>
    </xf>
    <xf numFmtId="3" fontId="12" fillId="21" borderId="137" xfId="0" applyNumberFormat="1" applyFont="1" applyFill="1" applyBorder="1" applyAlignment="1">
      <alignment horizontal="right" vertical="center" indent="1"/>
    </xf>
    <xf numFmtId="3" fontId="10" fillId="0" borderId="43" xfId="0" applyNumberFormat="1" applyFont="1" applyFill="1" applyBorder="1" applyAlignment="1" applyProtection="1">
      <alignment horizontal="right" vertical="center" indent="1"/>
    </xf>
    <xf numFmtId="3" fontId="10" fillId="0" borderId="33" xfId="0" applyNumberFormat="1" applyFont="1" applyFill="1" applyBorder="1" applyAlignment="1" applyProtection="1">
      <alignment horizontal="right" vertical="center" indent="1"/>
    </xf>
    <xf numFmtId="3" fontId="10" fillId="3" borderId="33" xfId="0" applyNumberFormat="1" applyFont="1" applyFill="1" applyBorder="1" applyAlignment="1" applyProtection="1">
      <alignment horizontal="right" vertical="center" indent="1"/>
    </xf>
    <xf numFmtId="0" fontId="7" fillId="0" borderId="33" xfId="0" applyFont="1" applyBorder="1" applyProtection="1"/>
    <xf numFmtId="166" fontId="7" fillId="0" borderId="33" xfId="0" applyNumberFormat="1" applyFont="1" applyBorder="1" applyProtection="1"/>
    <xf numFmtId="0" fontId="7" fillId="0" borderId="33" xfId="0" applyFont="1" applyBorder="1" applyAlignment="1" applyProtection="1">
      <alignment horizontal="left"/>
    </xf>
    <xf numFmtId="3" fontId="17" fillId="5" borderId="94" xfId="0" applyNumberFormat="1" applyFont="1" applyFill="1" applyBorder="1" applyAlignment="1">
      <alignment horizontal="right" vertical="center" indent="1"/>
    </xf>
    <xf numFmtId="3" fontId="17" fillId="5" borderId="153" xfId="0" applyNumberFormat="1" applyFont="1" applyFill="1" applyBorder="1" applyAlignment="1">
      <alignment horizontal="right" vertical="center" indent="1"/>
    </xf>
    <xf numFmtId="3" fontId="12" fillId="8" borderId="43" xfId="0" applyNumberFormat="1" applyFont="1" applyFill="1" applyBorder="1" applyAlignment="1">
      <alignment horizontal="right" vertical="center" indent="1"/>
    </xf>
    <xf numFmtId="3" fontId="17" fillId="8" borderId="52" xfId="0" applyNumberFormat="1" applyFont="1" applyFill="1" applyBorder="1" applyAlignment="1" applyProtection="1">
      <alignment horizontal="right" vertical="center" indent="1"/>
    </xf>
    <xf numFmtId="3" fontId="17" fillId="6" borderId="96" xfId="0" applyNumberFormat="1" applyFont="1" applyFill="1" applyBorder="1" applyAlignment="1" applyProtection="1">
      <alignment horizontal="right" vertical="center" indent="1"/>
    </xf>
    <xf numFmtId="0" fontId="47" fillId="59" borderId="0" xfId="11143" applyNumberFormat="1" applyFont="1" applyFill="1" applyBorder="1" applyAlignment="1">
      <alignment horizontal="right" vertical="top" wrapText="1"/>
    </xf>
    <xf numFmtId="0" fontId="47" fillId="59" borderId="173" xfId="15932" applyNumberFormat="1" applyFont="1" applyFill="1" applyBorder="1" applyAlignment="1">
      <alignment horizontal="left" vertical="top" wrapText="1"/>
    </xf>
    <xf numFmtId="0" fontId="47" fillId="59" borderId="173" xfId="15932" applyNumberFormat="1" applyFont="1" applyFill="1" applyBorder="1" applyAlignment="1">
      <alignment horizontal="right" vertical="top" wrapText="1"/>
    </xf>
    <xf numFmtId="171" fontId="47" fillId="59" borderId="173" xfId="15932" applyNumberFormat="1" applyFont="1" applyFill="1" applyBorder="1" applyAlignment="1">
      <alignment horizontal="right" vertical="top" wrapText="1"/>
    </xf>
    <xf numFmtId="4" fontId="12" fillId="10" borderId="67" xfId="0" applyNumberFormat="1" applyFont="1" applyFill="1" applyBorder="1" applyAlignment="1" applyProtection="1">
      <alignment horizontal="right" vertical="center" indent="1"/>
    </xf>
    <xf numFmtId="4" fontId="17" fillId="10" borderId="68" xfId="0" applyNumberFormat="1" applyFont="1" applyFill="1" applyBorder="1" applyAlignment="1" applyProtection="1">
      <alignment horizontal="right" vertical="center" indent="1"/>
    </xf>
    <xf numFmtId="4" fontId="12" fillId="13" borderId="81" xfId="0" applyNumberFormat="1" applyFont="1" applyFill="1" applyBorder="1" applyAlignment="1">
      <alignment horizontal="center" vertical="center" wrapText="1"/>
    </xf>
    <xf numFmtId="167" fontId="12" fillId="13" borderId="81" xfId="0" applyNumberFormat="1" applyFont="1" applyFill="1" applyBorder="1" applyAlignment="1">
      <alignment horizontal="center" vertical="center" wrapText="1"/>
    </xf>
    <xf numFmtId="4" fontId="10" fillId="7" borderId="25" xfId="0" applyNumberFormat="1" applyFont="1" applyFill="1" applyBorder="1" applyAlignment="1">
      <alignment horizontal="center" vertical="center" wrapText="1"/>
    </xf>
    <xf numFmtId="4" fontId="11" fillId="7" borderId="26" xfId="0" applyNumberFormat="1" applyFont="1" applyFill="1" applyBorder="1" applyAlignment="1">
      <alignment horizontal="center" vertical="center" wrapText="1"/>
    </xf>
    <xf numFmtId="3" fontId="10" fillId="14" borderId="16" xfId="0" applyNumberFormat="1" applyFont="1" applyFill="1" applyBorder="1" applyAlignment="1" applyProtection="1">
      <alignment horizontal="right" vertical="center" indent="1"/>
    </xf>
    <xf numFmtId="3" fontId="11" fillId="14" borderId="19" xfId="0" applyNumberFormat="1" applyFont="1" applyFill="1" applyBorder="1" applyAlignment="1" applyProtection="1">
      <alignment horizontal="right" vertical="center" indent="1"/>
    </xf>
    <xf numFmtId="4" fontId="11" fillId="16" borderId="48" xfId="0" applyNumberFormat="1" applyFont="1" applyFill="1" applyBorder="1" applyAlignment="1">
      <alignment horizontal="center" vertical="center" wrapText="1"/>
    </xf>
    <xf numFmtId="4" fontId="7" fillId="16" borderId="48" xfId="0" applyNumberFormat="1" applyFont="1" applyFill="1" applyBorder="1" applyAlignment="1">
      <alignment horizontal="center" vertical="center" wrapText="1"/>
    </xf>
    <xf numFmtId="3" fontId="12" fillId="12" borderId="48" xfId="0" applyNumberFormat="1" applyFont="1" applyFill="1" applyBorder="1" applyAlignment="1" applyProtection="1">
      <alignment horizontal="right" vertical="center" indent="1"/>
    </xf>
    <xf numFmtId="4" fontId="11" fillId="16" borderId="246" xfId="0" applyNumberFormat="1" applyFont="1" applyFill="1" applyBorder="1" applyAlignment="1">
      <alignment horizontal="center" vertical="center" wrapText="1"/>
    </xf>
    <xf numFmtId="4" fontId="7" fillId="16" borderId="246" xfId="0" applyNumberFormat="1" applyFont="1" applyFill="1" applyBorder="1" applyAlignment="1">
      <alignment horizontal="center" vertical="center" wrapText="1"/>
    </xf>
    <xf numFmtId="3" fontId="25" fillId="0" borderId="246" xfId="0" applyNumberFormat="1" applyFont="1" applyFill="1" applyBorder="1" applyAlignment="1">
      <alignment horizontal="left" vertical="top"/>
    </xf>
    <xf numFmtId="4" fontId="11" fillId="11" borderId="246" xfId="0" applyNumberFormat="1" applyFont="1" applyFill="1" applyBorder="1" applyAlignment="1">
      <alignment horizontal="right" vertical="center" wrapText="1" indent="1"/>
    </xf>
    <xf numFmtId="3" fontId="12" fillId="12" borderId="246" xfId="0" applyNumberFormat="1" applyFont="1" applyFill="1" applyBorder="1" applyAlignment="1" applyProtection="1">
      <alignment horizontal="right" vertical="center" indent="1"/>
    </xf>
    <xf numFmtId="3" fontId="12" fillId="12" borderId="245" xfId="0" applyNumberFormat="1" applyFont="1" applyFill="1" applyBorder="1" applyAlignment="1" applyProtection="1">
      <alignment horizontal="right" vertical="center" indent="1"/>
    </xf>
    <xf numFmtId="164" fontId="17" fillId="11" borderId="65" xfId="18503" applyFont="1" applyFill="1" applyBorder="1" applyAlignment="1" applyProtection="1">
      <alignment horizontal="right" vertical="center" indent="1"/>
    </xf>
    <xf numFmtId="166" fontId="49" fillId="61" borderId="237" xfId="0" applyNumberFormat="1" applyFont="1" applyFill="1" applyBorder="1" applyAlignment="1">
      <alignment vertical="top"/>
    </xf>
    <xf numFmtId="0" fontId="49" fillId="62" borderId="247" xfId="0" applyFont="1" applyFill="1" applyBorder="1" applyAlignment="1">
      <alignment vertical="top"/>
    </xf>
    <xf numFmtId="171" fontId="49" fillId="61" borderId="237" xfId="0" applyNumberFormat="1" applyFont="1" applyFill="1" applyBorder="1" applyAlignment="1">
      <alignment vertical="top"/>
    </xf>
    <xf numFmtId="3" fontId="10" fillId="0" borderId="40" xfId="0" applyNumberFormat="1" applyFont="1" applyFill="1" applyBorder="1" applyAlignment="1">
      <alignment horizontal="center" vertical="center"/>
    </xf>
    <xf numFmtId="4" fontId="11" fillId="16" borderId="48" xfId="0" applyNumberFormat="1" applyFont="1" applyFill="1" applyBorder="1" applyAlignment="1" applyProtection="1">
      <alignment horizontal="center" vertical="center" wrapText="1"/>
    </xf>
    <xf numFmtId="3" fontId="12" fillId="8" borderId="48" xfId="0" applyNumberFormat="1" applyFont="1" applyFill="1" applyBorder="1" applyAlignment="1">
      <alignment horizontal="right" vertical="center" indent="1"/>
    </xf>
    <xf numFmtId="3" fontId="12" fillId="12" borderId="48" xfId="0" applyNumberFormat="1" applyFont="1" applyFill="1" applyBorder="1" applyAlignment="1">
      <alignment horizontal="right" vertical="center" indent="1"/>
    </xf>
    <xf numFmtId="3" fontId="12" fillId="6" borderId="248" xfId="0" applyNumberFormat="1" applyFont="1" applyFill="1" applyBorder="1" applyAlignment="1">
      <alignment horizontal="right" vertical="center" indent="1"/>
    </xf>
    <xf numFmtId="3" fontId="17" fillId="6" borderId="249" xfId="0" applyNumberFormat="1" applyFont="1" applyFill="1" applyBorder="1" applyAlignment="1">
      <alignment horizontal="right" vertical="center" indent="1"/>
    </xf>
    <xf numFmtId="3" fontId="12" fillId="6" borderId="249" xfId="0" applyNumberFormat="1" applyFont="1" applyFill="1" applyBorder="1" applyAlignment="1">
      <alignment horizontal="right" vertical="center" indent="1"/>
    </xf>
    <xf numFmtId="3" fontId="12" fillId="6" borderId="249" xfId="0" applyNumberFormat="1" applyFont="1" applyFill="1" applyBorder="1" applyAlignment="1" applyProtection="1">
      <alignment horizontal="right" vertical="center" indent="1"/>
    </xf>
    <xf numFmtId="3" fontId="12" fillId="6" borderId="250" xfId="0" applyNumberFormat="1" applyFont="1" applyFill="1" applyBorder="1" applyAlignment="1" applyProtection="1">
      <alignment horizontal="right" vertical="center" indent="1"/>
    </xf>
    <xf numFmtId="3" fontId="17" fillId="21" borderId="55" xfId="0" applyNumberFormat="1" applyFont="1" applyFill="1" applyBorder="1" applyAlignment="1">
      <alignment horizontal="right" vertical="center" indent="1"/>
    </xf>
    <xf numFmtId="3" fontId="10" fillId="14" borderId="58" xfId="0" applyNumberFormat="1" applyFont="1" applyFill="1" applyBorder="1" applyAlignment="1" applyProtection="1">
      <alignment horizontal="right" vertical="center" indent="1"/>
    </xf>
    <xf numFmtId="3" fontId="11" fillId="14" borderId="45" xfId="0" applyNumberFormat="1" applyFont="1" applyFill="1" applyBorder="1" applyAlignment="1" applyProtection="1">
      <alignment horizontal="right" vertical="center" indent="1"/>
    </xf>
    <xf numFmtId="4" fontId="11" fillId="16" borderId="33" xfId="0" applyNumberFormat="1" applyFont="1" applyFill="1" applyBorder="1" applyAlignment="1">
      <alignment horizontal="center" vertical="center" wrapText="1"/>
    </xf>
    <xf numFmtId="4" fontId="11" fillId="16" borderId="33" xfId="0" applyNumberFormat="1" applyFont="1" applyFill="1" applyBorder="1" applyAlignment="1" applyProtection="1">
      <alignment horizontal="center" vertical="center" wrapText="1"/>
    </xf>
    <xf numFmtId="4" fontId="11" fillId="0" borderId="33" xfId="0" applyNumberFormat="1" applyFont="1" applyFill="1" applyBorder="1" applyAlignment="1">
      <alignment horizontal="right" vertical="center" wrapText="1" indent="1"/>
    </xf>
    <xf numFmtId="4" fontId="11" fillId="63" borderId="33" xfId="0" applyNumberFormat="1" applyFont="1" applyFill="1" applyBorder="1" applyAlignment="1">
      <alignment horizontal="right" vertical="center" wrapText="1" indent="1"/>
    </xf>
    <xf numFmtId="3" fontId="12" fillId="6" borderId="251" xfId="0" applyNumberFormat="1" applyFont="1" applyFill="1" applyBorder="1" applyAlignment="1">
      <alignment horizontal="right" vertical="center" indent="1"/>
    </xf>
    <xf numFmtId="3" fontId="17" fillId="21" borderId="96" xfId="0" applyNumberFormat="1" applyFont="1" applyFill="1" applyBorder="1" applyAlignment="1">
      <alignment horizontal="right" vertical="center" indent="1"/>
    </xf>
    <xf numFmtId="3" fontId="10" fillId="14" borderId="43" xfId="0" applyNumberFormat="1" applyFont="1" applyFill="1" applyBorder="1" applyAlignment="1" applyProtection="1">
      <alignment horizontal="right" vertical="center" indent="1"/>
    </xf>
    <xf numFmtId="3" fontId="11" fillId="14" borderId="33" xfId="0" applyNumberFormat="1" applyFont="1" applyFill="1" applyBorder="1" applyAlignment="1" applyProtection="1">
      <alignment horizontal="right" vertical="center" indent="1"/>
    </xf>
    <xf numFmtId="4" fontId="38" fillId="0" borderId="252" xfId="0" applyNumberFormat="1" applyFont="1" applyFill="1" applyBorder="1" applyAlignment="1">
      <alignment vertical="center" wrapText="1"/>
    </xf>
    <xf numFmtId="3" fontId="17" fillId="0" borderId="127" xfId="0" applyNumberFormat="1" applyFont="1" applyFill="1" applyBorder="1" applyAlignment="1">
      <alignment horizontal="right" vertical="center" indent="1"/>
    </xf>
    <xf numFmtId="3" fontId="19" fillId="0" borderId="0" xfId="0" applyNumberFormat="1" applyFont="1" applyFill="1" applyBorder="1" applyAlignment="1" applyProtection="1">
      <alignment horizontal="right" vertical="center" indent="1"/>
    </xf>
    <xf numFmtId="0" fontId="0" fillId="0" borderId="127" xfId="0" applyFill="1" applyBorder="1" applyAlignment="1">
      <alignment horizontal="center" vertical="center"/>
    </xf>
    <xf numFmtId="4" fontId="11" fillId="16" borderId="143" xfId="0" applyNumberFormat="1" applyFont="1" applyFill="1" applyBorder="1" applyAlignment="1">
      <alignment horizontal="center" vertical="center" wrapText="1"/>
    </xf>
    <xf numFmtId="4" fontId="11" fillId="16" borderId="143" xfId="0" applyNumberFormat="1" applyFont="1" applyFill="1" applyBorder="1" applyAlignment="1" applyProtection="1">
      <alignment horizontal="center" vertical="center" wrapText="1"/>
    </xf>
    <xf numFmtId="4" fontId="11" fillId="0" borderId="143" xfId="0" applyNumberFormat="1" applyFont="1" applyFill="1" applyBorder="1" applyAlignment="1">
      <alignment horizontal="right" vertical="center" wrapText="1" indent="1"/>
    </xf>
    <xf numFmtId="164" fontId="17" fillId="11" borderId="143" xfId="18503" applyFont="1" applyFill="1" applyBorder="1" applyAlignment="1" applyProtection="1">
      <alignment horizontal="right" vertical="center" indent="1"/>
    </xf>
    <xf numFmtId="3" fontId="12" fillId="12" borderId="143" xfId="0" applyNumberFormat="1" applyFont="1" applyFill="1" applyBorder="1" applyAlignment="1" applyProtection="1">
      <alignment horizontal="right" vertical="center" indent="1"/>
    </xf>
    <xf numFmtId="4" fontId="11" fillId="63" borderId="254" xfId="0" applyNumberFormat="1" applyFont="1" applyFill="1" applyBorder="1" applyAlignment="1">
      <alignment horizontal="right" vertical="center" wrapText="1" indent="1"/>
    </xf>
    <xf numFmtId="3" fontId="12" fillId="8" borderId="253" xfId="0" applyNumberFormat="1" applyFont="1" applyFill="1" applyBorder="1" applyAlignment="1">
      <alignment horizontal="right" vertical="center" indent="1"/>
    </xf>
    <xf numFmtId="3" fontId="12" fillId="12" borderId="143" xfId="0" applyNumberFormat="1" applyFont="1" applyFill="1" applyBorder="1" applyAlignment="1">
      <alignment horizontal="right" vertical="center" indent="1"/>
    </xf>
    <xf numFmtId="3" fontId="17" fillId="8" borderId="143" xfId="0" applyNumberFormat="1" applyFont="1" applyFill="1" applyBorder="1" applyAlignment="1" applyProtection="1">
      <alignment horizontal="right" vertical="center" indent="1"/>
    </xf>
    <xf numFmtId="3" fontId="17" fillId="18" borderId="143" xfId="0" applyNumberFormat="1" applyFont="1" applyFill="1" applyBorder="1" applyAlignment="1">
      <alignment horizontal="right" vertical="center" indent="1"/>
    </xf>
    <xf numFmtId="3" fontId="17" fillId="8" borderId="254" xfId="0" applyNumberFormat="1" applyFont="1" applyFill="1" applyBorder="1" applyAlignment="1" applyProtection="1">
      <alignment horizontal="right" vertical="center" indent="1"/>
    </xf>
    <xf numFmtId="166" fontId="12" fillId="0" borderId="255" xfId="0" applyNumberFormat="1" applyFont="1" applyFill="1" applyBorder="1" applyAlignment="1" applyProtection="1">
      <alignment horizontal="right" vertical="center" indent="1"/>
    </xf>
    <xf numFmtId="166" fontId="12" fillId="0" borderId="256" xfId="0" applyNumberFormat="1" applyFont="1" applyFill="1" applyBorder="1" applyAlignment="1">
      <alignment horizontal="right" vertical="center" indent="1"/>
    </xf>
    <xf numFmtId="3" fontId="12" fillId="0" borderId="256" xfId="0" applyNumberFormat="1" applyFont="1" applyFill="1" applyBorder="1" applyAlignment="1">
      <alignment horizontal="right" vertical="center" indent="1"/>
    </xf>
    <xf numFmtId="166" fontId="12" fillId="10" borderId="254" xfId="0" applyNumberFormat="1" applyFont="1" applyFill="1" applyBorder="1" applyAlignment="1">
      <alignment horizontal="right" vertical="center" indent="1"/>
    </xf>
    <xf numFmtId="3" fontId="12" fillId="20" borderId="257" xfId="0" applyNumberFormat="1" applyFont="1" applyFill="1" applyBorder="1" applyAlignment="1" applyProtection="1">
      <alignment horizontal="right" vertical="center" indent="1"/>
    </xf>
    <xf numFmtId="3" fontId="17" fillId="20" borderId="258" xfId="0" applyNumberFormat="1" applyFont="1" applyFill="1" applyBorder="1" applyAlignment="1" applyProtection="1">
      <alignment horizontal="right" vertical="center" indent="1"/>
    </xf>
    <xf numFmtId="3" fontId="17" fillId="20" borderId="259" xfId="0" applyNumberFormat="1" applyFont="1" applyFill="1" applyBorder="1" applyAlignment="1" applyProtection="1">
      <alignment horizontal="right" vertical="center" indent="1"/>
    </xf>
    <xf numFmtId="3" fontId="12" fillId="6" borderId="260" xfId="0" applyNumberFormat="1" applyFont="1" applyFill="1" applyBorder="1" applyAlignment="1">
      <alignment horizontal="right" vertical="center" indent="1"/>
    </xf>
    <xf numFmtId="3" fontId="17" fillId="6" borderId="261" xfId="0" applyNumberFormat="1" applyFont="1" applyFill="1" applyBorder="1" applyAlignment="1">
      <alignment horizontal="right" vertical="center" indent="1"/>
    </xf>
    <xf numFmtId="3" fontId="12" fillId="6" borderId="261" xfId="0" applyNumberFormat="1" applyFont="1" applyFill="1" applyBorder="1" applyAlignment="1">
      <alignment horizontal="right" vertical="center" indent="1"/>
    </xf>
    <xf numFmtId="3" fontId="12" fillId="6" borderId="261" xfId="0" applyNumberFormat="1" applyFont="1" applyFill="1" applyBorder="1" applyAlignment="1" applyProtection="1">
      <alignment horizontal="right" vertical="center" indent="1"/>
    </xf>
    <xf numFmtId="3" fontId="12" fillId="6" borderId="262" xfId="0" applyNumberFormat="1" applyFont="1" applyFill="1" applyBorder="1" applyAlignment="1" applyProtection="1">
      <alignment horizontal="right" vertical="center" indent="1"/>
    </xf>
    <xf numFmtId="3" fontId="12" fillId="21" borderId="257" xfId="0" applyNumberFormat="1" applyFont="1" applyFill="1" applyBorder="1" applyAlignment="1">
      <alignment horizontal="right" vertical="center" indent="1"/>
    </xf>
    <xf numFmtId="3" fontId="17" fillId="21" borderId="258" xfId="0" applyNumberFormat="1" applyFont="1" applyFill="1" applyBorder="1" applyAlignment="1">
      <alignment horizontal="right" vertical="center" indent="1"/>
    </xf>
    <xf numFmtId="3" fontId="12" fillId="21" borderId="258" xfId="0" applyNumberFormat="1" applyFont="1" applyFill="1" applyBorder="1" applyAlignment="1">
      <alignment horizontal="right" vertical="center" indent="1"/>
    </xf>
    <xf numFmtId="3" fontId="12" fillId="21" borderId="259" xfId="0" applyNumberFormat="1" applyFont="1" applyFill="1" applyBorder="1" applyAlignment="1">
      <alignment horizontal="right" vertical="center" indent="1"/>
    </xf>
    <xf numFmtId="166" fontId="17" fillId="14" borderId="257" xfId="0" applyNumberFormat="1" applyFont="1" applyFill="1" applyBorder="1" applyAlignment="1">
      <alignment horizontal="right" vertical="center" indent="1"/>
    </xf>
    <xf numFmtId="166" fontId="17" fillId="14" borderId="258" xfId="0" applyNumberFormat="1" applyFont="1" applyFill="1" applyBorder="1" applyAlignment="1">
      <alignment horizontal="right" vertical="center" indent="1"/>
    </xf>
    <xf numFmtId="4" fontId="12" fillId="8" borderId="258" xfId="0" applyNumberFormat="1" applyFont="1" applyFill="1" applyBorder="1" applyAlignment="1">
      <alignment horizontal="right" vertical="center" indent="1"/>
    </xf>
    <xf numFmtId="4" fontId="12" fillId="8" borderId="259" xfId="0" applyNumberFormat="1" applyFont="1" applyFill="1" applyBorder="1" applyAlignment="1">
      <alignment horizontal="right" vertical="center" indent="1"/>
    </xf>
    <xf numFmtId="3" fontId="10" fillId="0" borderId="253" xfId="0" applyNumberFormat="1" applyFont="1" applyFill="1" applyBorder="1" applyAlignment="1" applyProtection="1">
      <alignment horizontal="right" vertical="center" indent="1"/>
    </xf>
    <xf numFmtId="3" fontId="10" fillId="0" borderId="143" xfId="0" applyNumberFormat="1" applyFont="1" applyFill="1" applyBorder="1" applyAlignment="1" applyProtection="1">
      <alignment horizontal="right" vertical="center" indent="1"/>
    </xf>
    <xf numFmtId="3" fontId="10" fillId="3" borderId="143" xfId="0" applyNumberFormat="1" applyFont="1" applyFill="1" applyBorder="1" applyAlignment="1" applyProtection="1">
      <alignment horizontal="right" vertical="center" indent="1"/>
    </xf>
    <xf numFmtId="0" fontId="7" fillId="0" borderId="143" xfId="0" applyFont="1" applyBorder="1" applyProtection="1"/>
    <xf numFmtId="166" fontId="7" fillId="0" borderId="143" xfId="0" applyNumberFormat="1" applyFont="1" applyBorder="1" applyAlignment="1" applyProtection="1">
      <alignment horizontal="right"/>
    </xf>
    <xf numFmtId="0" fontId="7" fillId="0" borderId="254" xfId="0" applyFont="1" applyBorder="1" applyAlignment="1" applyProtection="1">
      <alignment horizontal="right"/>
    </xf>
    <xf numFmtId="3" fontId="10" fillId="14" borderId="253" xfId="0" applyNumberFormat="1" applyFont="1" applyFill="1" applyBorder="1" applyAlignment="1" applyProtection="1">
      <alignment horizontal="right" vertical="center" indent="1"/>
    </xf>
    <xf numFmtId="3" fontId="11" fillId="14" borderId="143" xfId="0" applyNumberFormat="1" applyFont="1" applyFill="1" applyBorder="1" applyAlignment="1" applyProtection="1">
      <alignment horizontal="right" vertical="center" indent="1"/>
    </xf>
    <xf numFmtId="3" fontId="11" fillId="14" borderId="254" xfId="0" applyNumberFormat="1" applyFont="1" applyFill="1" applyBorder="1" applyAlignment="1" applyProtection="1">
      <alignment horizontal="right" vertical="center" indent="1"/>
    </xf>
    <xf numFmtId="168" fontId="16" fillId="9" borderId="26" xfId="0" applyNumberFormat="1" applyFont="1" applyFill="1" applyBorder="1" applyAlignment="1" applyProtection="1">
      <alignment horizontal="left" vertical="center" wrapText="1"/>
      <protection locked="0"/>
    </xf>
    <xf numFmtId="3" fontId="16" fillId="12" borderId="68" xfId="0" applyNumberFormat="1" applyFont="1" applyFill="1" applyBorder="1" applyAlignment="1">
      <alignment horizontal="right" vertical="center" indent="1"/>
    </xf>
    <xf numFmtId="14" fontId="54" fillId="0" borderId="0" xfId="0" applyNumberFormat="1" applyFont="1" applyAlignment="1">
      <alignment horizontal="center"/>
    </xf>
    <xf numFmtId="3" fontId="12" fillId="7" borderId="54" xfId="0" applyNumberFormat="1" applyFont="1" applyFill="1" applyBorder="1" applyAlignment="1" applyProtection="1">
      <alignment horizontal="right" vertical="center" indent="1"/>
    </xf>
    <xf numFmtId="3" fontId="12" fillId="7" borderId="6" xfId="0" applyNumberFormat="1" applyFont="1" applyFill="1" applyBorder="1" applyAlignment="1" applyProtection="1">
      <alignment horizontal="right" vertical="center" indent="1"/>
    </xf>
    <xf numFmtId="3" fontId="16" fillId="7" borderId="50" xfId="0" applyNumberFormat="1" applyFont="1" applyFill="1" applyBorder="1" applyAlignment="1" applyProtection="1">
      <alignment horizontal="right" vertical="center" indent="1"/>
    </xf>
    <xf numFmtId="3" fontId="12" fillId="7" borderId="136" xfId="0" applyNumberFormat="1" applyFont="1" applyFill="1" applyBorder="1" applyAlignment="1" applyProtection="1">
      <alignment horizontal="right" vertical="center" indent="1"/>
    </xf>
    <xf numFmtId="3" fontId="12" fillId="7" borderId="103" xfId="0" applyNumberFormat="1" applyFont="1" applyFill="1" applyBorder="1" applyAlignment="1" applyProtection="1">
      <alignment horizontal="right" vertical="center" indent="1"/>
    </xf>
    <xf numFmtId="3" fontId="12" fillId="7" borderId="16" xfId="0" applyNumberFormat="1" applyFont="1" applyFill="1" applyBorder="1" applyAlignment="1" applyProtection="1">
      <alignment horizontal="right" vertical="center" indent="1"/>
    </xf>
    <xf numFmtId="3" fontId="12" fillId="7" borderId="50" xfId="0" applyNumberFormat="1" applyFont="1" applyFill="1" applyBorder="1" applyAlignment="1" applyProtection="1">
      <alignment horizontal="right" vertical="center" indent="1"/>
    </xf>
    <xf numFmtId="167" fontId="12" fillId="16" borderId="81" xfId="0" applyNumberFormat="1" applyFont="1" applyFill="1" applyBorder="1" applyAlignment="1">
      <alignment horizontal="center" vertical="center" wrapText="1"/>
    </xf>
    <xf numFmtId="4" fontId="12" fillId="16" borderId="81" xfId="0" applyNumberFormat="1" applyFont="1" applyFill="1" applyBorder="1" applyAlignment="1">
      <alignment horizontal="center" vertical="center" wrapText="1"/>
    </xf>
    <xf numFmtId="4" fontId="11" fillId="4" borderId="44" xfId="0" applyNumberFormat="1" applyFont="1" applyFill="1" applyBorder="1" applyAlignment="1">
      <alignment horizontal="center" vertical="center" wrapText="1"/>
    </xf>
    <xf numFmtId="4" fontId="11" fillId="4" borderId="36" xfId="0" applyNumberFormat="1" applyFont="1" applyFill="1" applyBorder="1" applyAlignment="1">
      <alignment horizontal="center" vertical="center" wrapText="1"/>
    </xf>
    <xf numFmtId="0" fontId="52" fillId="16" borderId="253" xfId="0" applyFont="1" applyFill="1" applyBorder="1" applyAlignment="1">
      <alignment horizontal="center" vertical="center" wrapText="1"/>
    </xf>
    <xf numFmtId="4" fontId="42" fillId="60" borderId="25" xfId="0" applyNumberFormat="1" applyFont="1" applyFill="1" applyBorder="1" applyAlignment="1">
      <alignment horizontal="center" vertical="center" wrapText="1"/>
    </xf>
    <xf numFmtId="4" fontId="20" fillId="0" borderId="31" xfId="0" applyNumberFormat="1" applyFont="1" applyFill="1" applyBorder="1" applyAlignment="1">
      <alignment horizontal="center" vertical="center" wrapText="1"/>
    </xf>
    <xf numFmtId="4" fontId="10" fillId="9" borderId="25" xfId="0" applyNumberFormat="1" applyFont="1" applyFill="1" applyBorder="1" applyAlignment="1">
      <alignment horizontal="center" vertical="center" wrapText="1"/>
    </xf>
    <xf numFmtId="3" fontId="25" fillId="0" borderId="263" xfId="0" applyNumberFormat="1" applyFont="1" applyFill="1" applyBorder="1" applyAlignment="1">
      <alignment vertical="top"/>
    </xf>
    <xf numFmtId="3" fontId="25" fillId="0" borderId="264" xfId="0" applyNumberFormat="1" applyFont="1" applyFill="1" applyBorder="1" applyAlignment="1">
      <alignment vertical="top"/>
    </xf>
    <xf numFmtId="3" fontId="25" fillId="0" borderId="107" xfId="0" applyNumberFormat="1" applyFont="1" applyFill="1" applyBorder="1" applyAlignment="1">
      <alignment vertical="top"/>
    </xf>
    <xf numFmtId="4" fontId="11" fillId="16" borderId="187" xfId="0" applyNumberFormat="1" applyFont="1" applyFill="1" applyBorder="1" applyAlignment="1">
      <alignment horizontal="center" vertical="center" wrapText="1"/>
    </xf>
    <xf numFmtId="4" fontId="11" fillId="16" borderId="265" xfId="0" applyNumberFormat="1" applyFont="1" applyFill="1" applyBorder="1" applyAlignment="1">
      <alignment horizontal="center" vertical="center" wrapText="1"/>
    </xf>
    <xf numFmtId="4" fontId="11" fillId="16" borderId="184" xfId="0" applyNumberFormat="1" applyFont="1" applyFill="1" applyBorder="1" applyAlignment="1">
      <alignment horizontal="center" vertical="center" wrapText="1"/>
    </xf>
    <xf numFmtId="4" fontId="11" fillId="16" borderId="266" xfId="0" applyNumberFormat="1" applyFont="1" applyFill="1" applyBorder="1" applyAlignment="1">
      <alignment horizontal="center" vertical="center" wrapText="1"/>
    </xf>
    <xf numFmtId="4" fontId="11" fillId="16" borderId="53" xfId="0" applyNumberFormat="1" applyFont="1" applyFill="1" applyBorder="1" applyAlignment="1">
      <alignment horizontal="center" vertical="center" wrapText="1"/>
    </xf>
    <xf numFmtId="3" fontId="10" fillId="0" borderId="42" xfId="0" applyNumberFormat="1" applyFont="1" applyFill="1" applyBorder="1" applyAlignment="1" applyProtection="1">
      <alignment horizontal="center" vertical="center"/>
    </xf>
    <xf numFmtId="167" fontId="12" fillId="15" borderId="81" xfId="0" applyNumberFormat="1" applyFont="1" applyFill="1" applyBorder="1" applyAlignment="1">
      <alignment horizontal="center" vertical="center" wrapText="1"/>
    </xf>
    <xf numFmtId="4" fontId="12" fillId="15" borderId="81" xfId="0" applyNumberFormat="1" applyFont="1" applyFill="1" applyBorder="1" applyAlignment="1">
      <alignment horizontal="center" vertical="center" wrapText="1"/>
    </xf>
    <xf numFmtId="3" fontId="10" fillId="0" borderId="267" xfId="0" applyNumberFormat="1" applyFont="1" applyFill="1" applyBorder="1" applyAlignment="1" applyProtection="1">
      <alignment horizontal="right" vertical="center" indent="1"/>
    </xf>
    <xf numFmtId="3" fontId="10" fillId="0" borderId="268" xfId="0" applyNumberFormat="1" applyFont="1" applyFill="1" applyBorder="1" applyAlignment="1" applyProtection="1">
      <alignment horizontal="right" vertical="center" indent="1"/>
    </xf>
    <xf numFmtId="3" fontId="10" fillId="3" borderId="268" xfId="0" applyNumberFormat="1" applyFont="1" applyFill="1" applyBorder="1" applyAlignment="1" applyProtection="1">
      <alignment horizontal="right" vertical="center" indent="1"/>
    </xf>
    <xf numFmtId="0" fontId="7" fillId="0" borderId="268" xfId="0" applyFont="1" applyBorder="1" applyProtection="1"/>
    <xf numFmtId="3" fontId="12" fillId="6" borderId="269" xfId="0" applyNumberFormat="1" applyFont="1" applyFill="1" applyBorder="1" applyAlignment="1">
      <alignment horizontal="right" vertical="center" indent="1"/>
    </xf>
    <xf numFmtId="3" fontId="17" fillId="6" borderId="270" xfId="0" applyNumberFormat="1" applyFont="1" applyFill="1" applyBorder="1" applyAlignment="1">
      <alignment horizontal="right" vertical="center" indent="1"/>
    </xf>
    <xf numFmtId="3" fontId="17" fillId="6" borderId="270" xfId="0" applyNumberFormat="1" applyFont="1" applyFill="1" applyBorder="1" applyAlignment="1" applyProtection="1">
      <alignment horizontal="right" vertical="center" indent="1"/>
    </xf>
    <xf numFmtId="3" fontId="12" fillId="6" borderId="270" xfId="0" applyNumberFormat="1" applyFont="1" applyFill="1" applyBorder="1" applyAlignment="1">
      <alignment horizontal="right" vertical="center" indent="1"/>
    </xf>
    <xf numFmtId="3" fontId="12" fillId="6" borderId="270" xfId="0" applyNumberFormat="1" applyFont="1" applyFill="1" applyBorder="1" applyAlignment="1" applyProtection="1">
      <alignment horizontal="right" vertical="center" indent="1"/>
    </xf>
    <xf numFmtId="3" fontId="12" fillId="6" borderId="271" xfId="0" applyNumberFormat="1" applyFont="1" applyFill="1" applyBorder="1" applyAlignment="1" applyProtection="1">
      <alignment horizontal="right" vertical="center" indent="1"/>
    </xf>
    <xf numFmtId="4" fontId="12" fillId="10" borderId="272" xfId="0" applyNumberFormat="1" applyFont="1" applyFill="1" applyBorder="1" applyAlignment="1" applyProtection="1">
      <alignment horizontal="right" vertical="center" indent="1"/>
    </xf>
    <xf numFmtId="4" fontId="17" fillId="10" borderId="273" xfId="0" applyNumberFormat="1" applyFont="1" applyFill="1" applyBorder="1" applyAlignment="1" applyProtection="1">
      <alignment horizontal="right" vertical="center" indent="1"/>
    </xf>
    <xf numFmtId="4" fontId="14" fillId="10" borderId="273" xfId="0" applyNumberFormat="1" applyFont="1" applyFill="1" applyBorder="1" applyAlignment="1">
      <alignment horizontal="right" vertical="center" indent="1"/>
    </xf>
    <xf numFmtId="166" fontId="12" fillId="10" borderId="274" xfId="0" applyNumberFormat="1" applyFont="1" applyFill="1" applyBorder="1" applyAlignment="1">
      <alignment horizontal="right" vertical="center" indent="1"/>
    </xf>
    <xf numFmtId="3" fontId="12" fillId="12" borderId="275" xfId="0" applyNumberFormat="1" applyFont="1" applyFill="1" applyBorder="1" applyAlignment="1" applyProtection="1">
      <alignment horizontal="right" vertical="center" indent="1"/>
    </xf>
    <xf numFmtId="3" fontId="12" fillId="12" borderId="276" xfId="0" applyNumberFormat="1" applyFont="1" applyFill="1" applyBorder="1" applyAlignment="1" applyProtection="1">
      <alignment horizontal="right" vertical="center" indent="1"/>
    </xf>
    <xf numFmtId="3" fontId="12" fillId="12" borderId="277" xfId="0" applyNumberFormat="1" applyFont="1" applyFill="1" applyBorder="1" applyAlignment="1" applyProtection="1">
      <alignment horizontal="right" vertical="center" indent="1"/>
    </xf>
    <xf numFmtId="3" fontId="17" fillId="18" borderId="68" xfId="0" applyNumberFormat="1" applyFont="1" applyFill="1" applyBorder="1" applyAlignment="1" applyProtection="1">
      <alignment horizontal="right" vertical="center" indent="1"/>
    </xf>
    <xf numFmtId="3" fontId="17" fillId="6" borderId="105" xfId="0" applyNumberFormat="1" applyFont="1" applyFill="1" applyBorder="1" applyAlignment="1" applyProtection="1">
      <alignment horizontal="right" vertical="center" indent="1"/>
    </xf>
    <xf numFmtId="3" fontId="12" fillId="6" borderId="150" xfId="0" applyNumberFormat="1" applyFont="1" applyFill="1" applyBorder="1" applyAlignment="1" applyProtection="1">
      <alignment horizontal="right" vertical="center" indent="1"/>
    </xf>
    <xf numFmtId="3" fontId="11" fillId="0" borderId="209" xfId="0" applyNumberFormat="1" applyFont="1" applyFill="1" applyBorder="1" applyAlignment="1">
      <alignment vertical="top"/>
    </xf>
    <xf numFmtId="3" fontId="11" fillId="0" borderId="68" xfId="0" applyNumberFormat="1" applyFont="1" applyFill="1" applyBorder="1" applyAlignment="1">
      <alignment vertical="top"/>
    </xf>
    <xf numFmtId="3" fontId="16" fillId="12" borderId="64" xfId="0" applyNumberFormat="1" applyFont="1" applyFill="1" applyBorder="1" applyAlignment="1" applyProtection="1">
      <alignment horizontal="right" vertical="center" indent="1"/>
    </xf>
    <xf numFmtId="0" fontId="6" fillId="0" borderId="81" xfId="0" applyFont="1" applyBorder="1" applyAlignment="1">
      <alignment horizontal="center" vertical="center" wrapText="1"/>
    </xf>
    <xf numFmtId="167" fontId="6" fillId="0" borderId="81" xfId="0" applyNumberFormat="1" applyFont="1" applyBorder="1" applyAlignment="1">
      <alignment horizontal="center" vertical="center" wrapText="1"/>
    </xf>
    <xf numFmtId="4" fontId="11" fillId="16" borderId="32" xfId="0" applyNumberFormat="1" applyFont="1" applyFill="1" applyBorder="1" applyAlignment="1" applyProtection="1">
      <alignment horizontal="center" vertical="center" wrapText="1"/>
    </xf>
    <xf numFmtId="166" fontId="12" fillId="0" borderId="40" xfId="0" applyNumberFormat="1" applyFont="1" applyFill="1" applyBorder="1" applyAlignment="1" applyProtection="1">
      <alignment horizontal="right" vertical="center" indent="1"/>
    </xf>
    <xf numFmtId="3" fontId="11" fillId="14" borderId="32" xfId="0" applyNumberFormat="1" applyFont="1" applyFill="1" applyBorder="1" applyAlignment="1" applyProtection="1">
      <alignment horizontal="right" vertical="center" indent="1"/>
    </xf>
    <xf numFmtId="3" fontId="12" fillId="12" borderId="278" xfId="0" applyNumberFormat="1" applyFont="1" applyFill="1" applyBorder="1" applyAlignment="1" applyProtection="1">
      <alignment horizontal="right" vertical="center" indent="1"/>
    </xf>
    <xf numFmtId="3" fontId="12" fillId="12" borderId="279" xfId="0" applyNumberFormat="1" applyFont="1" applyFill="1" applyBorder="1" applyAlignment="1" applyProtection="1">
      <alignment horizontal="right" vertical="center" indent="1"/>
    </xf>
    <xf numFmtId="3" fontId="12" fillId="12" borderId="280" xfId="0" applyNumberFormat="1" applyFont="1" applyFill="1" applyBorder="1" applyAlignment="1" applyProtection="1">
      <alignment horizontal="right" vertical="center" indent="1"/>
    </xf>
    <xf numFmtId="3" fontId="57" fillId="7" borderId="55" xfId="0" applyNumberFormat="1" applyFont="1" applyFill="1" applyBorder="1" applyAlignment="1">
      <alignment horizontal="right" vertical="center" indent="1"/>
    </xf>
    <xf numFmtId="3" fontId="57" fillId="7" borderId="4" xfId="0" applyNumberFormat="1" applyFont="1" applyFill="1" applyBorder="1" applyAlignment="1">
      <alignment horizontal="right" vertical="center" indent="1"/>
    </xf>
    <xf numFmtId="3" fontId="58" fillId="7" borderId="2" xfId="0" applyNumberFormat="1" applyFont="1" applyFill="1" applyBorder="1" applyAlignment="1">
      <alignment horizontal="right" vertical="center" indent="1"/>
    </xf>
    <xf numFmtId="3" fontId="57" fillId="7" borderId="8" xfId="0" applyNumberFormat="1" applyFont="1" applyFill="1" applyBorder="1" applyAlignment="1">
      <alignment horizontal="right" vertical="center" indent="1"/>
    </xf>
    <xf numFmtId="3" fontId="57" fillId="7" borderId="99" xfId="0" applyNumberFormat="1" applyFont="1" applyFill="1" applyBorder="1" applyAlignment="1">
      <alignment horizontal="right" vertical="center" indent="1"/>
    </xf>
    <xf numFmtId="3" fontId="57" fillId="7" borderId="2" xfId="0" applyNumberFormat="1" applyFont="1" applyFill="1" applyBorder="1" applyAlignment="1">
      <alignment horizontal="right" vertical="center" indent="1"/>
    </xf>
    <xf numFmtId="3" fontId="58" fillId="7" borderId="55" xfId="0" applyNumberFormat="1" applyFont="1" applyFill="1" applyBorder="1" applyAlignment="1">
      <alignment horizontal="right" vertical="center" indent="1"/>
    </xf>
    <xf numFmtId="3" fontId="57" fillId="7" borderId="105" xfId="0" applyNumberFormat="1" applyFont="1" applyFill="1" applyBorder="1" applyAlignment="1">
      <alignment horizontal="right" vertical="center" indent="1"/>
    </xf>
    <xf numFmtId="3" fontId="57" fillId="7" borderId="96" xfId="0" applyNumberFormat="1" applyFont="1" applyFill="1" applyBorder="1" applyAlignment="1">
      <alignment horizontal="right" vertical="center" indent="1"/>
    </xf>
    <xf numFmtId="3" fontId="57" fillId="7" borderId="229" xfId="0" applyNumberFormat="1" applyFont="1" applyFill="1" applyBorder="1" applyAlignment="1">
      <alignment horizontal="right" vertical="center" indent="1"/>
    </xf>
    <xf numFmtId="3" fontId="12" fillId="5" borderId="62" xfId="0" applyNumberFormat="1" applyFont="1" applyFill="1" applyBorder="1" applyAlignment="1" applyProtection="1">
      <alignment horizontal="right" vertical="center" indent="1"/>
    </xf>
    <xf numFmtId="4" fontId="42" fillId="16" borderId="58" xfId="0" applyNumberFormat="1" applyFont="1" applyFill="1" applyBorder="1" applyAlignment="1">
      <alignment horizontal="center" vertical="center" wrapText="1"/>
    </xf>
    <xf numFmtId="4" fontId="42" fillId="16" borderId="31" xfId="0" applyNumberFormat="1" applyFont="1" applyFill="1" applyBorder="1" applyAlignment="1">
      <alignment horizontal="center" vertical="center" wrapText="1"/>
    </xf>
    <xf numFmtId="4" fontId="42" fillId="16" borderId="67" xfId="0" applyNumberFormat="1" applyFont="1" applyFill="1" applyBorder="1" applyAlignment="1">
      <alignment horizontal="center" vertical="center" wrapText="1"/>
    </xf>
    <xf numFmtId="4" fontId="42" fillId="15" borderId="120" xfId="0" applyNumberFormat="1" applyFont="1" applyFill="1" applyBorder="1" applyAlignment="1">
      <alignment horizontal="center" vertical="center" wrapText="1"/>
    </xf>
    <xf numFmtId="4" fontId="42" fillId="15" borderId="44" xfId="0" applyNumberFormat="1" applyFont="1" applyFill="1" applyBorder="1" applyAlignment="1">
      <alignment horizontal="center" vertical="center" wrapText="1"/>
    </xf>
    <xf numFmtId="3" fontId="5" fillId="0" borderId="40" xfId="0" applyNumberFormat="1" applyFont="1" applyBorder="1" applyAlignment="1">
      <alignment horizontal="center" vertical="center"/>
    </xf>
    <xf numFmtId="3" fontId="5" fillId="0" borderId="102" xfId="0" applyNumberFormat="1" applyFont="1" applyBorder="1" applyAlignment="1">
      <alignment horizontal="center" vertical="center"/>
    </xf>
    <xf numFmtId="4" fontId="42" fillId="17" borderId="32" xfId="0" applyNumberFormat="1" applyFont="1" applyFill="1" applyBorder="1" applyAlignment="1">
      <alignment horizontal="center" vertical="center" wrapText="1"/>
    </xf>
    <xf numFmtId="4" fontId="42" fillId="18" borderId="31" xfId="0" applyNumberFormat="1" applyFont="1" applyFill="1" applyBorder="1" applyAlignment="1">
      <alignment horizontal="center" vertical="center" wrapText="1"/>
    </xf>
    <xf numFmtId="0" fontId="52" fillId="16" borderId="239" xfId="0" applyFont="1" applyFill="1" applyBorder="1" applyAlignment="1">
      <alignment horizontal="center" vertical="center" wrapText="1"/>
    </xf>
    <xf numFmtId="0" fontId="52" fillId="16" borderId="205" xfId="0" applyFont="1" applyFill="1" applyBorder="1" applyAlignment="1">
      <alignment horizontal="center" vertical="center" wrapText="1"/>
    </xf>
    <xf numFmtId="0" fontId="43" fillId="0" borderId="40" xfId="0" applyFont="1" applyBorder="1" applyAlignment="1">
      <alignment horizontal="center" vertical="center"/>
    </xf>
    <xf numFmtId="0" fontId="43" fillId="0" borderId="102" xfId="0" applyFont="1" applyBorder="1" applyAlignment="1">
      <alignment horizontal="center" vertical="center"/>
    </xf>
    <xf numFmtId="4" fontId="42" fillId="19" borderId="31" xfId="0" applyNumberFormat="1" applyFont="1" applyFill="1" applyBorder="1" applyAlignment="1">
      <alignment horizontal="center" vertical="center" wrapText="1"/>
    </xf>
    <xf numFmtId="4" fontId="42" fillId="19" borderId="199" xfId="0" applyNumberFormat="1" applyFont="1" applyFill="1" applyBorder="1" applyAlignment="1">
      <alignment horizontal="center" vertical="center" wrapText="1"/>
    </xf>
    <xf numFmtId="4" fontId="42" fillId="4" borderId="101" xfId="0" applyNumberFormat="1" applyFont="1" applyFill="1" applyBorder="1" applyAlignment="1">
      <alignment horizontal="center" vertical="center" wrapText="1"/>
    </xf>
    <xf numFmtId="4" fontId="42" fillId="4" borderId="40" xfId="0" applyNumberFormat="1" applyFont="1" applyFill="1" applyBorder="1" applyAlignment="1">
      <alignment horizontal="center" vertical="center" wrapText="1"/>
    </xf>
    <xf numFmtId="4" fontId="42" fillId="4" borderId="102" xfId="0" applyNumberFormat="1" applyFont="1" applyFill="1" applyBorder="1" applyAlignment="1">
      <alignment horizontal="center" vertical="center" wrapText="1"/>
    </xf>
    <xf numFmtId="3" fontId="42" fillId="0" borderId="235" xfId="0" applyNumberFormat="1" applyFont="1" applyFill="1" applyBorder="1" applyAlignment="1">
      <alignment horizontal="center" vertical="center"/>
    </xf>
    <xf numFmtId="3" fontId="42" fillId="0" borderId="40" xfId="0" applyNumberFormat="1" applyFont="1" applyFill="1" applyBorder="1" applyAlignment="1">
      <alignment horizontal="center" vertical="center"/>
    </xf>
    <xf numFmtId="3" fontId="42" fillId="0" borderId="102" xfId="0" applyNumberFormat="1" applyFont="1" applyFill="1" applyBorder="1" applyAlignment="1">
      <alignment horizontal="center" vertical="center"/>
    </xf>
    <xf numFmtId="3" fontId="10" fillId="0" borderId="39" xfId="0" applyNumberFormat="1" applyFont="1" applyFill="1" applyBorder="1" applyAlignment="1">
      <alignment horizontal="center" vertical="center"/>
    </xf>
    <xf numFmtId="0" fontId="45" fillId="0" borderId="39" xfId="0" applyFont="1" applyBorder="1" applyAlignment="1">
      <alignment horizontal="center" vertical="center"/>
    </xf>
    <xf numFmtId="0" fontId="45" fillId="0" borderId="227" xfId="0" applyFont="1" applyBorder="1" applyAlignment="1">
      <alignment horizontal="center" vertical="center"/>
    </xf>
    <xf numFmtId="3" fontId="10" fillId="0" borderId="40" xfId="0" applyNumberFormat="1" applyFont="1" applyFill="1" applyBorder="1" applyAlignment="1">
      <alignment horizontal="center" vertical="center"/>
    </xf>
    <xf numFmtId="3" fontId="10" fillId="0" borderId="102" xfId="0" applyNumberFormat="1" applyFont="1" applyFill="1" applyBorder="1" applyAlignment="1">
      <alignment horizontal="center" vertical="center"/>
    </xf>
    <xf numFmtId="0" fontId="44" fillId="0" borderId="40" xfId="0" applyFont="1" applyBorder="1" applyAlignment="1">
      <alignment horizontal="center" vertical="center"/>
    </xf>
    <xf numFmtId="0" fontId="44" fillId="0" borderId="222" xfId="0" applyFont="1" applyBorder="1" applyAlignment="1">
      <alignment horizontal="center" vertical="center"/>
    </xf>
    <xf numFmtId="0" fontId="52" fillId="18" borderId="239" xfId="0" applyFont="1" applyFill="1" applyBorder="1" applyAlignment="1">
      <alignment horizontal="center" vertical="center" wrapText="1"/>
    </xf>
    <xf numFmtId="0" fontId="52" fillId="18" borderId="205" xfId="0" applyFont="1" applyFill="1" applyBorder="1" applyAlignment="1">
      <alignment horizontal="center" vertical="center" wrapText="1"/>
    </xf>
    <xf numFmtId="0" fontId="52" fillId="18" borderId="240" xfId="0" applyFont="1" applyFill="1" applyBorder="1" applyAlignment="1">
      <alignment horizontal="center" vertical="center" wrapText="1"/>
    </xf>
    <xf numFmtId="3" fontId="42" fillId="0" borderId="101" xfId="0" applyNumberFormat="1" applyFont="1" applyFill="1" applyBorder="1" applyAlignment="1">
      <alignment horizontal="center" vertical="center"/>
    </xf>
    <xf numFmtId="0" fontId="52" fillId="16" borderId="240" xfId="0" applyFont="1" applyFill="1" applyBorder="1" applyAlignment="1">
      <alignment horizontal="center" vertical="center" wrapText="1"/>
    </xf>
    <xf numFmtId="3" fontId="10" fillId="0" borderId="101" xfId="0" applyNumberFormat="1" applyFont="1" applyFill="1" applyBorder="1" applyAlignment="1">
      <alignment horizontal="center" vertical="center"/>
    </xf>
    <xf numFmtId="3" fontId="25" fillId="0" borderId="45" xfId="0" applyNumberFormat="1" applyFont="1" applyFill="1" applyBorder="1" applyAlignment="1">
      <alignment horizontal="center" vertical="top"/>
    </xf>
    <xf numFmtId="3" fontId="25" fillId="0" borderId="33" xfId="0" applyNumberFormat="1" applyFont="1" applyFill="1" applyBorder="1" applyAlignment="1">
      <alignment horizontal="center" vertical="top"/>
    </xf>
    <xf numFmtId="3" fontId="25" fillId="0" borderId="32" xfId="0" applyNumberFormat="1" applyFont="1" applyFill="1" applyBorder="1" applyAlignment="1">
      <alignment horizontal="center" vertical="top"/>
    </xf>
    <xf numFmtId="3" fontId="25" fillId="0" borderId="68" xfId="0" applyNumberFormat="1" applyFont="1" applyFill="1" applyBorder="1" applyAlignment="1">
      <alignment horizontal="center" vertical="top"/>
    </xf>
    <xf numFmtId="4" fontId="11" fillId="0" borderId="32" xfId="0" applyNumberFormat="1" applyFont="1" applyFill="1" applyBorder="1" applyAlignment="1">
      <alignment horizontal="center" vertical="center" wrapText="1"/>
    </xf>
    <xf numFmtId="4" fontId="11" fillId="0" borderId="68" xfId="0" applyNumberFormat="1" applyFont="1" applyFill="1" applyBorder="1" applyAlignment="1">
      <alignment horizontal="center" vertical="center" wrapText="1"/>
    </xf>
    <xf numFmtId="3" fontId="10" fillId="0" borderId="161" xfId="0" applyNumberFormat="1" applyFont="1" applyFill="1" applyBorder="1" applyAlignment="1">
      <alignment horizontal="center" vertical="center"/>
    </xf>
    <xf numFmtId="4" fontId="11" fillId="9" borderId="67" xfId="0" applyNumberFormat="1" applyFont="1" applyFill="1" applyBorder="1" applyAlignment="1">
      <alignment horizontal="center" vertical="center" wrapText="1"/>
    </xf>
    <xf numFmtId="0" fontId="0" fillId="0" borderId="68" xfId="0" applyFont="1" applyBorder="1" applyAlignment="1">
      <alignment horizontal="center" vertical="center" wrapText="1"/>
    </xf>
    <xf numFmtId="4" fontId="42" fillId="18" borderId="139" xfId="0" applyNumberFormat="1" applyFont="1" applyFill="1" applyBorder="1" applyAlignment="1">
      <alignment horizontal="center" vertical="center" wrapText="1"/>
    </xf>
    <xf numFmtId="4" fontId="42" fillId="18" borderId="127" xfId="0" applyNumberFormat="1" applyFont="1" applyFill="1" applyBorder="1" applyAlignment="1">
      <alignment horizontal="center" vertical="center" wrapText="1"/>
    </xf>
    <xf numFmtId="4" fontId="42" fillId="18" borderId="114" xfId="0" applyNumberFormat="1" applyFont="1" applyFill="1" applyBorder="1" applyAlignment="1">
      <alignment horizontal="center" vertical="center" wrapText="1"/>
    </xf>
    <xf numFmtId="4" fontId="42" fillId="2" borderId="58" xfId="0" applyNumberFormat="1" applyFont="1" applyFill="1" applyBorder="1" applyAlignment="1">
      <alignment horizontal="center" vertical="center" wrapText="1"/>
    </xf>
    <xf numFmtId="4" fontId="42" fillId="2" borderId="31" xfId="0" applyNumberFormat="1" applyFont="1" applyFill="1" applyBorder="1" applyAlignment="1">
      <alignment horizontal="center" vertical="center" wrapText="1"/>
    </xf>
    <xf numFmtId="4" fontId="42" fillId="14" borderId="31" xfId="0" applyNumberFormat="1" applyFont="1" applyFill="1" applyBorder="1" applyAlignment="1">
      <alignment horizontal="center" vertical="center" wrapText="1"/>
    </xf>
    <xf numFmtId="4" fontId="42" fillId="10" borderId="58" xfId="0" applyNumberFormat="1" applyFont="1" applyFill="1" applyBorder="1" applyAlignment="1">
      <alignment horizontal="center" vertical="center" wrapText="1"/>
    </xf>
    <xf numFmtId="4" fontId="42" fillId="10" borderId="31" xfId="0" applyNumberFormat="1" applyFont="1" applyFill="1" applyBorder="1" applyAlignment="1">
      <alignment horizontal="center" vertical="center" wrapText="1"/>
    </xf>
    <xf numFmtId="4" fontId="10" fillId="0" borderId="58" xfId="0" applyNumberFormat="1" applyFont="1" applyFill="1" applyBorder="1" applyAlignment="1">
      <alignment horizontal="center" vertical="center" wrapText="1"/>
    </xf>
    <xf numFmtId="4" fontId="10" fillId="0" borderId="31" xfId="0" applyNumberFormat="1" applyFont="1" applyFill="1" applyBorder="1" applyAlignment="1">
      <alignment horizontal="center" vertical="center" wrapText="1"/>
    </xf>
    <xf numFmtId="4" fontId="10" fillId="0" borderId="67" xfId="0" applyNumberFormat="1" applyFont="1" applyFill="1" applyBorder="1" applyAlignment="1">
      <alignment horizontal="center" vertical="center" wrapText="1"/>
    </xf>
    <xf numFmtId="4" fontId="11" fillId="0" borderId="45" xfId="0" applyNumberFormat="1" applyFont="1" applyFill="1" applyBorder="1" applyAlignment="1">
      <alignment horizontal="center" vertical="center" wrapText="1"/>
    </xf>
    <xf numFmtId="4" fontId="11" fillId="0" borderId="33" xfId="0" applyNumberFormat="1" applyFont="1" applyFill="1" applyBorder="1" applyAlignment="1">
      <alignment horizontal="center" vertical="center" wrapText="1"/>
    </xf>
    <xf numFmtId="4" fontId="42" fillId="18" borderId="58" xfId="0" applyNumberFormat="1" applyFont="1" applyFill="1" applyBorder="1" applyAlignment="1">
      <alignment horizontal="center" vertical="center" wrapText="1"/>
    </xf>
    <xf numFmtId="4" fontId="42" fillId="18" borderId="67" xfId="0" applyNumberFormat="1" applyFont="1" applyFill="1" applyBorder="1" applyAlignment="1">
      <alignment horizontal="center" vertical="center" wrapText="1"/>
    </xf>
    <xf numFmtId="167" fontId="12" fillId="2" borderId="73" xfId="0" applyNumberFormat="1" applyFont="1" applyFill="1" applyBorder="1" applyAlignment="1">
      <alignment horizontal="center" vertical="center" wrapText="1"/>
    </xf>
    <xf numFmtId="167" fontId="12" fillId="2" borderId="80" xfId="0" applyNumberFormat="1" applyFont="1" applyFill="1" applyBorder="1" applyAlignment="1">
      <alignment horizontal="center" vertical="center" wrapText="1"/>
    </xf>
    <xf numFmtId="167" fontId="6" fillId="0" borderId="74" xfId="0" applyNumberFormat="1" applyFont="1" applyBorder="1" applyAlignment="1">
      <alignment horizontal="center" vertical="center" wrapText="1"/>
    </xf>
    <xf numFmtId="167" fontId="6" fillId="0" borderId="77" xfId="0" applyNumberFormat="1" applyFont="1" applyBorder="1" applyAlignment="1">
      <alignment horizontal="center" vertical="center" wrapText="1"/>
    </xf>
    <xf numFmtId="167" fontId="12" fillId="14" borderId="80" xfId="0" applyNumberFormat="1" applyFont="1" applyFill="1" applyBorder="1" applyAlignment="1">
      <alignment horizontal="center" vertical="center" wrapText="1"/>
    </xf>
    <xf numFmtId="167" fontId="6" fillId="14" borderId="74" xfId="0" applyNumberFormat="1" applyFont="1" applyFill="1" applyBorder="1" applyAlignment="1">
      <alignment horizontal="center" vertical="center" wrapText="1"/>
    </xf>
    <xf numFmtId="4" fontId="12" fillId="10" borderId="79" xfId="0" applyNumberFormat="1" applyFont="1" applyFill="1" applyBorder="1" applyAlignment="1">
      <alignment horizontal="center" vertical="center" wrapText="1"/>
    </xf>
    <xf numFmtId="4" fontId="12" fillId="10" borderId="71" xfId="0" applyNumberFormat="1" applyFont="1" applyFill="1" applyBorder="1" applyAlignment="1">
      <alignment horizontal="center" vertical="center" wrapText="1"/>
    </xf>
    <xf numFmtId="4" fontId="12" fillId="14" borderId="79" xfId="0" applyNumberFormat="1" applyFont="1" applyFill="1" applyBorder="1" applyAlignment="1">
      <alignment horizontal="center" vertical="center" wrapText="1"/>
    </xf>
    <xf numFmtId="4" fontId="6" fillId="14" borderId="71" xfId="0" applyNumberFormat="1" applyFont="1" applyFill="1" applyBorder="1" applyAlignment="1">
      <alignment horizontal="center" vertical="center" wrapText="1"/>
    </xf>
    <xf numFmtId="0" fontId="6" fillId="14" borderId="71" xfId="0" applyFont="1" applyFill="1" applyBorder="1" applyAlignment="1">
      <alignment horizontal="center" vertical="center" wrapText="1"/>
    </xf>
    <xf numFmtId="167" fontId="12" fillId="10" borderId="80" xfId="0" applyNumberFormat="1" applyFont="1" applyFill="1" applyBorder="1" applyAlignment="1">
      <alignment horizontal="center" vertical="center" wrapText="1"/>
    </xf>
    <xf numFmtId="167" fontId="12" fillId="10" borderId="74" xfId="0" applyNumberFormat="1" applyFont="1" applyFill="1" applyBorder="1" applyAlignment="1">
      <alignment horizontal="center" vertical="center" wrapText="1"/>
    </xf>
    <xf numFmtId="4" fontId="12" fillId="2" borderId="70" xfId="0" applyNumberFormat="1" applyFont="1" applyFill="1" applyBorder="1" applyAlignment="1">
      <alignment horizontal="center" vertical="center" wrapText="1"/>
    </xf>
    <xf numFmtId="4" fontId="12" fillId="2" borderId="79" xfId="0" applyNumberFormat="1" applyFont="1" applyFill="1" applyBorder="1" applyAlignment="1">
      <alignment horizontal="center" vertical="center" wrapText="1"/>
    </xf>
    <xf numFmtId="0" fontId="6" fillId="0" borderId="71" xfId="0" applyFont="1" applyBorder="1" applyAlignment="1">
      <alignment horizontal="center" vertical="center" wrapText="1"/>
    </xf>
    <xf numFmtId="0" fontId="6" fillId="0" borderId="76" xfId="0" applyFont="1" applyBorder="1" applyAlignment="1">
      <alignment horizontal="center" vertical="center" wrapText="1"/>
    </xf>
    <xf numFmtId="167" fontId="4" fillId="17" borderId="80" xfId="0" applyNumberFormat="1" applyFont="1" applyFill="1" applyBorder="1" applyAlignment="1">
      <alignment horizontal="center" vertical="center" wrapText="1"/>
    </xf>
    <xf numFmtId="167" fontId="4" fillId="17" borderId="74" xfId="0" applyNumberFormat="1" applyFont="1" applyFill="1" applyBorder="1" applyAlignment="1">
      <alignment horizontal="center" vertical="center" wrapText="1"/>
    </xf>
    <xf numFmtId="167" fontId="4" fillId="17" borderId="77" xfId="0" applyNumberFormat="1" applyFont="1" applyFill="1" applyBorder="1" applyAlignment="1">
      <alignment horizontal="center" vertical="center" wrapText="1"/>
    </xf>
    <xf numFmtId="4" fontId="12" fillId="13" borderId="81" xfId="0" applyNumberFormat="1" applyFont="1" applyFill="1" applyBorder="1" applyAlignment="1">
      <alignment horizontal="center" vertical="center" wrapText="1"/>
    </xf>
    <xf numFmtId="4" fontId="12" fillId="4" borderId="79" xfId="0" applyNumberFormat="1" applyFont="1" applyFill="1" applyBorder="1" applyAlignment="1">
      <alignment horizontal="center" vertical="center" wrapText="1"/>
    </xf>
    <xf numFmtId="4" fontId="6" fillId="4" borderId="71" xfId="0" applyNumberFormat="1" applyFont="1" applyFill="1" applyBorder="1" applyAlignment="1">
      <alignment horizontal="center" vertical="center" wrapText="1"/>
    </xf>
    <xf numFmtId="4" fontId="6" fillId="4" borderId="76" xfId="0" applyNumberFormat="1" applyFont="1" applyFill="1" applyBorder="1" applyAlignment="1">
      <alignment horizontal="center" vertical="center" wrapText="1"/>
    </xf>
    <xf numFmtId="4" fontId="4" fillId="17" borderId="79" xfId="0" applyNumberFormat="1" applyFont="1" applyFill="1" applyBorder="1" applyAlignment="1">
      <alignment horizontal="center" vertical="center" wrapText="1"/>
    </xf>
    <xf numFmtId="4" fontId="4" fillId="17" borderId="71" xfId="0" applyNumberFormat="1" applyFont="1" applyFill="1" applyBorder="1" applyAlignment="1">
      <alignment horizontal="center" vertical="center" wrapText="1"/>
    </xf>
    <xf numFmtId="0" fontId="4" fillId="17" borderId="76" xfId="0" applyFont="1" applyFill="1" applyBorder="1" applyAlignment="1">
      <alignment horizontal="center" vertical="center" wrapText="1"/>
    </xf>
    <xf numFmtId="167" fontId="12" fillId="13" borderId="81" xfId="0" applyNumberFormat="1" applyFont="1" applyFill="1" applyBorder="1" applyAlignment="1">
      <alignment horizontal="center" vertical="center" wrapText="1"/>
    </xf>
    <xf numFmtId="167" fontId="12" fillId="4" borderId="80" xfId="0" applyNumberFormat="1" applyFont="1" applyFill="1" applyBorder="1" applyAlignment="1">
      <alignment horizontal="center" vertical="center" wrapText="1"/>
    </xf>
    <xf numFmtId="167" fontId="6" fillId="4" borderId="74" xfId="0" applyNumberFormat="1" applyFont="1" applyFill="1" applyBorder="1" applyAlignment="1">
      <alignment horizontal="center" vertical="center" wrapText="1"/>
    </xf>
    <xf numFmtId="167" fontId="6" fillId="4" borderId="77" xfId="0" applyNumberFormat="1" applyFont="1" applyFill="1" applyBorder="1" applyAlignment="1">
      <alignment horizontal="center" vertical="center" wrapText="1"/>
    </xf>
  </cellXfs>
  <cellStyles count="18712">
    <cellStyle name="20% — акцент1" xfId="1"/>
    <cellStyle name="20% - Акцент1 2" xfId="18362"/>
    <cellStyle name="20% — акцент1 2" xfId="20"/>
    <cellStyle name="20% — акцент1 2 2" xfId="21"/>
    <cellStyle name="20% — акцент1 2 3" xfId="11144"/>
    <cellStyle name="20% — акцент1 2_заявки" xfId="22"/>
    <cellStyle name="20% — акцент1 3" xfId="23"/>
    <cellStyle name="20% — акцент1 3 2" xfId="11145"/>
    <cellStyle name="20% — акцент1 3_заявки" xfId="15933"/>
    <cellStyle name="20% — акцент1 4" xfId="18506"/>
    <cellStyle name="20% — акцент1 4 2" xfId="18657"/>
    <cellStyle name="20% — акцент1 5" xfId="18526"/>
    <cellStyle name="20% — акцент1 5 2" xfId="18671"/>
    <cellStyle name="20% — акцент1 6" xfId="18567"/>
    <cellStyle name="20% — акцент1 6 2" xfId="18698"/>
    <cellStyle name="20% — акцент1 7" xfId="18581"/>
    <cellStyle name="20% — акцент1 7 2" xfId="18708"/>
    <cellStyle name="20% — акцент1 8" xfId="18602"/>
    <cellStyle name="20% — акцент1 9" xfId="18634"/>
    <cellStyle name="20% — акцент1_Остатки" xfId="19"/>
    <cellStyle name="20% — акцент2" xfId="2"/>
    <cellStyle name="20% - Акцент2 2" xfId="18363"/>
    <cellStyle name="20% — акцент2 2" xfId="25"/>
    <cellStyle name="20% — акцент2 2 2" xfId="26"/>
    <cellStyle name="20% — акцент2 2 3" xfId="11146"/>
    <cellStyle name="20% — акцент2 2_заявки" xfId="27"/>
    <cellStyle name="20% — акцент2 3" xfId="28"/>
    <cellStyle name="20% — акцент2 3 2" xfId="11147"/>
    <cellStyle name="20% — акцент2 3_заявки" xfId="15934"/>
    <cellStyle name="20% — акцент2 4" xfId="18507"/>
    <cellStyle name="20% — акцент2 4 2" xfId="18658"/>
    <cellStyle name="20% — акцент2 5" xfId="18527"/>
    <cellStyle name="20% — акцент2 5 2" xfId="18672"/>
    <cellStyle name="20% — акцент2 6" xfId="18566"/>
    <cellStyle name="20% — акцент2 6 2" xfId="18697"/>
    <cellStyle name="20% — акцент2 7" xfId="18580"/>
    <cellStyle name="20% — акцент2 7 2" xfId="18707"/>
    <cellStyle name="20% — акцент2 8" xfId="18603"/>
    <cellStyle name="20% — акцент2 9" xfId="18635"/>
    <cellStyle name="20% — акцент2_Остатки" xfId="24"/>
    <cellStyle name="20% — акцент3" xfId="3"/>
    <cellStyle name="20% - Акцент3 2" xfId="18364"/>
    <cellStyle name="20% — акцент3 2" xfId="30"/>
    <cellStyle name="20% — акцент3 2 2" xfId="31"/>
    <cellStyle name="20% — акцент3 2 3" xfId="11148"/>
    <cellStyle name="20% — акцент3 2_заявки" xfId="32"/>
    <cellStyle name="20% — акцент3 3" xfId="33"/>
    <cellStyle name="20% — акцент3 3 2" xfId="11149"/>
    <cellStyle name="20% — акцент3 3_заявки" xfId="15935"/>
    <cellStyle name="20% — акцент3 4" xfId="18508"/>
    <cellStyle name="20% — акцент3 4 2" xfId="18659"/>
    <cellStyle name="20% — акцент3 5" xfId="18528"/>
    <cellStyle name="20% — акцент3 5 2" xfId="18673"/>
    <cellStyle name="20% — акцент3 6" xfId="18554"/>
    <cellStyle name="20% — акцент3 6 2" xfId="18690"/>
    <cellStyle name="20% — акцент3 7" xfId="18548"/>
    <cellStyle name="20% — акцент3 7 2" xfId="18686"/>
    <cellStyle name="20% — акцент3 8" xfId="18604"/>
    <cellStyle name="20% — акцент3 9" xfId="18636"/>
    <cellStyle name="20% — акцент3_Остатки" xfId="29"/>
    <cellStyle name="20% — акцент4" xfId="4"/>
    <cellStyle name="20% - Акцент4 2" xfId="18365"/>
    <cellStyle name="20% — акцент4 2" xfId="35"/>
    <cellStyle name="20% — акцент4 2 2" xfId="36"/>
    <cellStyle name="20% — акцент4 2 3" xfId="11150"/>
    <cellStyle name="20% — акцент4 2_заявки" xfId="37"/>
    <cellStyle name="20% — акцент4 3" xfId="38"/>
    <cellStyle name="20% — акцент4 3 2" xfId="11151"/>
    <cellStyle name="20% — акцент4 3_заявки" xfId="15936"/>
    <cellStyle name="20% — акцент4 4" xfId="18509"/>
    <cellStyle name="20% — акцент4 4 2" xfId="18660"/>
    <cellStyle name="20% — акцент4 5" xfId="18529"/>
    <cellStyle name="20% — акцент4 5 2" xfId="18674"/>
    <cellStyle name="20% — акцент4 6" xfId="18565"/>
    <cellStyle name="20% — акцент4 6 2" xfId="18696"/>
    <cellStyle name="20% — акцент4 7" xfId="18579"/>
    <cellStyle name="20% — акцент4 7 2" xfId="18706"/>
    <cellStyle name="20% — акцент4 8" xfId="18605"/>
    <cellStyle name="20% — акцент4 9" xfId="18637"/>
    <cellStyle name="20% — акцент4_Остатки" xfId="34"/>
    <cellStyle name="20% — акцент5" xfId="5"/>
    <cellStyle name="20% - Акцент5 2" xfId="18366"/>
    <cellStyle name="20% — акцент5 2" xfId="40"/>
    <cellStyle name="20% — акцент5 2 2" xfId="41"/>
    <cellStyle name="20% — акцент5 2_заявки" xfId="42"/>
    <cellStyle name="20% — акцент5 3" xfId="43"/>
    <cellStyle name="20% — акцент5 3 2" xfId="11152"/>
    <cellStyle name="20% — акцент5 3_заявки" xfId="15937"/>
    <cellStyle name="20% — акцент5 4" xfId="18510"/>
    <cellStyle name="20% — акцент5 4 2" xfId="18661"/>
    <cellStyle name="20% — акцент5 5" xfId="18530"/>
    <cellStyle name="20% — акцент5 5 2" xfId="18675"/>
    <cellStyle name="20% — акцент5 6" xfId="18564"/>
    <cellStyle name="20% — акцент5 6 2" xfId="18695"/>
    <cellStyle name="20% — акцент5 7" xfId="18578"/>
    <cellStyle name="20% — акцент5 7 2" xfId="18705"/>
    <cellStyle name="20% — акцент5 8" xfId="18606"/>
    <cellStyle name="20% — акцент5 9" xfId="18638"/>
    <cellStyle name="20% — акцент5_Остатки" xfId="39"/>
    <cellStyle name="20% — акцент6" xfId="6"/>
    <cellStyle name="20% - Акцент6 2" xfId="18367"/>
    <cellStyle name="20% — акцент6 2" xfId="45"/>
    <cellStyle name="20% — акцент6 2 2" xfId="46"/>
    <cellStyle name="20% — акцент6 2_заявки" xfId="47"/>
    <cellStyle name="20% — акцент6 3" xfId="48"/>
    <cellStyle name="20% — акцент6 3 2" xfId="11153"/>
    <cellStyle name="20% — акцент6 3_заявки" xfId="15938"/>
    <cellStyle name="20% — акцент6 4" xfId="18511"/>
    <cellStyle name="20% — акцент6 4 2" xfId="18662"/>
    <cellStyle name="20% — акцент6 5" xfId="18531"/>
    <cellStyle name="20% — акцент6 5 2" xfId="18676"/>
    <cellStyle name="20% — акцент6 6" xfId="18563"/>
    <cellStyle name="20% — акцент6 6 2" xfId="18694"/>
    <cellStyle name="20% — акцент6 7" xfId="18577"/>
    <cellStyle name="20% — акцент6 7 2" xfId="18704"/>
    <cellStyle name="20% — акцент6 8" xfId="18607"/>
    <cellStyle name="20% — акцент6 9" xfId="18639"/>
    <cellStyle name="20% — акцент6_Остатки" xfId="44"/>
    <cellStyle name="40% — акцент1" xfId="7"/>
    <cellStyle name="40% - Акцент1 2" xfId="18368"/>
    <cellStyle name="40% — акцент1 2" xfId="50"/>
    <cellStyle name="40% — акцент1 2 2" xfId="51"/>
    <cellStyle name="40% — акцент1 2 3" xfId="11154"/>
    <cellStyle name="40% — акцент1 2_заявки" xfId="52"/>
    <cellStyle name="40% — акцент1 3" xfId="53"/>
    <cellStyle name="40% — акцент1 3 2" xfId="11155"/>
    <cellStyle name="40% — акцент1 3_заявки" xfId="15939"/>
    <cellStyle name="40% — акцент1 4" xfId="18512"/>
    <cellStyle name="40% — акцент1 4 2" xfId="18663"/>
    <cellStyle name="40% — акцент1 5" xfId="18532"/>
    <cellStyle name="40% — акцент1 5 2" xfId="18677"/>
    <cellStyle name="40% — акцент1 6" xfId="18562"/>
    <cellStyle name="40% — акцент1 6 2" xfId="18693"/>
    <cellStyle name="40% — акцент1 7" xfId="18576"/>
    <cellStyle name="40% — акцент1 7 2" xfId="18703"/>
    <cellStyle name="40% — акцент1 8" xfId="18608"/>
    <cellStyle name="40% — акцент1 9" xfId="18640"/>
    <cellStyle name="40% — акцент1_Остатки" xfId="49"/>
    <cellStyle name="40% — акцент2" xfId="8"/>
    <cellStyle name="40% - Акцент2 2" xfId="18369"/>
    <cellStyle name="40% — акцент2 2" xfId="55"/>
    <cellStyle name="40% — акцент2 2 2" xfId="56"/>
    <cellStyle name="40% — акцент2 2_заявки" xfId="57"/>
    <cellStyle name="40% — акцент2 3" xfId="58"/>
    <cellStyle name="40% — акцент2 3 2" xfId="11156"/>
    <cellStyle name="40% — акцент2 3_заявки" xfId="15940"/>
    <cellStyle name="40% — акцент2 4" xfId="18513"/>
    <cellStyle name="40% — акцент2 4 2" xfId="18664"/>
    <cellStyle name="40% — акцент2 5" xfId="18533"/>
    <cellStyle name="40% — акцент2 5 2" xfId="18678"/>
    <cellStyle name="40% — акцент2 6" xfId="18561"/>
    <cellStyle name="40% — акцент2 6 2" xfId="18692"/>
    <cellStyle name="40% — акцент2 7" xfId="18575"/>
    <cellStyle name="40% — акцент2 7 2" xfId="18702"/>
    <cellStyle name="40% — акцент2 8" xfId="18609"/>
    <cellStyle name="40% — акцент2 9" xfId="18641"/>
    <cellStyle name="40% — акцент2_Остатки" xfId="54"/>
    <cellStyle name="40% — акцент3" xfId="9"/>
    <cellStyle name="40% - Акцент3 2" xfId="18370"/>
    <cellStyle name="40% — акцент3 2" xfId="60"/>
    <cellStyle name="40% — акцент3 2 2" xfId="61"/>
    <cellStyle name="40% — акцент3 2 3" xfId="11157"/>
    <cellStyle name="40% — акцент3 2_заявки" xfId="62"/>
    <cellStyle name="40% — акцент3 3" xfId="63"/>
    <cellStyle name="40% — акцент3 3 2" xfId="11158"/>
    <cellStyle name="40% — акцент3 3_заявки" xfId="15941"/>
    <cellStyle name="40% — акцент3 4" xfId="18514"/>
    <cellStyle name="40% — акцент3 4 2" xfId="18665"/>
    <cellStyle name="40% — акцент3 5" xfId="18534"/>
    <cellStyle name="40% — акцент3 5 2" xfId="18679"/>
    <cellStyle name="40% — акцент3 6" xfId="18560"/>
    <cellStyle name="40% — акцент3 6 2" xfId="18691"/>
    <cellStyle name="40% — акцент3 7" xfId="18574"/>
    <cellStyle name="40% — акцент3 7 2" xfId="18701"/>
    <cellStyle name="40% — акцент3 8" xfId="18610"/>
    <cellStyle name="40% — акцент3 9" xfId="18642"/>
    <cellStyle name="40% — акцент3_Остатки" xfId="59"/>
    <cellStyle name="40% — акцент4" xfId="10"/>
    <cellStyle name="40% - Акцент4 2" xfId="18371"/>
    <cellStyle name="40% — акцент4 2" xfId="65"/>
    <cellStyle name="40% — акцент4 2 2" xfId="66"/>
    <cellStyle name="40% — акцент4 2 3" xfId="11159"/>
    <cellStyle name="40% — акцент4 2_заявки" xfId="67"/>
    <cellStyle name="40% — акцент4 3" xfId="68"/>
    <cellStyle name="40% — акцент4 3 2" xfId="11160"/>
    <cellStyle name="40% — акцент4 3_заявки" xfId="15942"/>
    <cellStyle name="40% — акцент4 4" xfId="18515"/>
    <cellStyle name="40% — акцент4 4 2" xfId="18666"/>
    <cellStyle name="40% — акцент4 5" xfId="18535"/>
    <cellStyle name="40% — акцент4 5 2" xfId="18680"/>
    <cellStyle name="40% — акцент4 6" xfId="18553"/>
    <cellStyle name="40% — акцент4 6 2" xfId="18689"/>
    <cellStyle name="40% — акцент4 7" xfId="18550"/>
    <cellStyle name="40% — акцент4 7 2" xfId="18687"/>
    <cellStyle name="40% — акцент4 8" xfId="18611"/>
    <cellStyle name="40% — акцент4 9" xfId="18643"/>
    <cellStyle name="40% — акцент4_Остатки" xfId="64"/>
    <cellStyle name="40% — акцент5" xfId="11"/>
    <cellStyle name="40% - Акцент5 2" xfId="18372"/>
    <cellStyle name="40% — акцент5 2" xfId="70"/>
    <cellStyle name="40% — акцент5 2 2" xfId="71"/>
    <cellStyle name="40% — акцент5 2_заявки" xfId="72"/>
    <cellStyle name="40% — акцент5 3" xfId="73"/>
    <cellStyle name="40% — акцент5 3 2" xfId="11161"/>
    <cellStyle name="40% — акцент5 3_заявки" xfId="15943"/>
    <cellStyle name="40% — акцент5 4" xfId="18516"/>
    <cellStyle name="40% — акцент5 4 2" xfId="18667"/>
    <cellStyle name="40% — акцент5 5" xfId="18536"/>
    <cellStyle name="40% — акцент5 5 2" xfId="18681"/>
    <cellStyle name="40% — акцент5 6" xfId="18552"/>
    <cellStyle name="40% — акцент5 6 2" xfId="18688"/>
    <cellStyle name="40% — акцент5 7" xfId="18544"/>
    <cellStyle name="40% — акцент5 7 2" xfId="18683"/>
    <cellStyle name="40% — акцент5 8" xfId="18612"/>
    <cellStyle name="40% — акцент5 9" xfId="18644"/>
    <cellStyle name="40% — акцент5_Остатки" xfId="69"/>
    <cellStyle name="40% — акцент6" xfId="12"/>
    <cellStyle name="40% - Акцент6 2" xfId="18373"/>
    <cellStyle name="40% — акцент6 2" xfId="75"/>
    <cellStyle name="40% — акцент6 2 2" xfId="76"/>
    <cellStyle name="40% — акцент6 2 3" xfId="11162"/>
    <cellStyle name="40% — акцент6 2_заявки" xfId="77"/>
    <cellStyle name="40% — акцент6 3" xfId="78"/>
    <cellStyle name="40% — акцент6 3 2" xfId="11163"/>
    <cellStyle name="40% — акцент6 3_заявки" xfId="15944"/>
    <cellStyle name="40% — акцент6 4" xfId="18517"/>
    <cellStyle name="40% — акцент6 4 2" xfId="18668"/>
    <cellStyle name="40% — акцент6 5" xfId="18537"/>
    <cellStyle name="40% — акцент6 5 2" xfId="18682"/>
    <cellStyle name="40% — акцент6 6" xfId="18547"/>
    <cellStyle name="40% — акцент6 6 2" xfId="18685"/>
    <cellStyle name="40% — акцент6 7" xfId="18546"/>
    <cellStyle name="40% — акцент6 7 2" xfId="18684"/>
    <cellStyle name="40% — акцент6 8" xfId="18613"/>
    <cellStyle name="40% — акцент6 9" xfId="18645"/>
    <cellStyle name="40% — акцент6_Остатки" xfId="74"/>
    <cellStyle name="60% — акцент1" xfId="13"/>
    <cellStyle name="60% - Акцент1 2" xfId="18374"/>
    <cellStyle name="60% — акцент1 2" xfId="80"/>
    <cellStyle name="60% — акцент1 2 2" xfId="11164"/>
    <cellStyle name="60% — акцент1 2_заявки" xfId="15945"/>
    <cellStyle name="60% — акцент1 3" xfId="18518"/>
    <cellStyle name="60% — акцент1 4" xfId="18538"/>
    <cellStyle name="60% — акцент1 5" xfId="18559"/>
    <cellStyle name="60% — акцент1 6" xfId="18573"/>
    <cellStyle name="60% — акцент1 7" xfId="18614"/>
    <cellStyle name="60% — акцент1 8" xfId="18646"/>
    <cellStyle name="60% — акцент1_Остатки" xfId="79"/>
    <cellStyle name="60% — акцент2" xfId="14"/>
    <cellStyle name="60% - Акцент2 2" xfId="18375"/>
    <cellStyle name="60% — акцент2 2" xfId="82"/>
    <cellStyle name="60% — акцент2 2 2" xfId="11165"/>
    <cellStyle name="60% — акцент2 2_заявки" xfId="15946"/>
    <cellStyle name="60% — акцент2 3" xfId="18519"/>
    <cellStyle name="60% — акцент2 4" xfId="18539"/>
    <cellStyle name="60% — акцент2 5" xfId="18558"/>
    <cellStyle name="60% — акцент2 6" xfId="18572"/>
    <cellStyle name="60% — акцент2 7" xfId="18615"/>
    <cellStyle name="60% — акцент2 8" xfId="18647"/>
    <cellStyle name="60% — акцент2_Остатки" xfId="81"/>
    <cellStyle name="60% — акцент3" xfId="15"/>
    <cellStyle name="60% - Акцент3 2" xfId="18376"/>
    <cellStyle name="60% — акцент3 2" xfId="84"/>
    <cellStyle name="60% — акцент3 2 2" xfId="11166"/>
    <cellStyle name="60% — акцент3 2_заявки" xfId="15947"/>
    <cellStyle name="60% — акцент3 3" xfId="18520"/>
    <cellStyle name="60% — акцент3 4" xfId="18540"/>
    <cellStyle name="60% — акцент3 5" xfId="18557"/>
    <cellStyle name="60% — акцент3 6" xfId="18571"/>
    <cellStyle name="60% — акцент3 7" xfId="18616"/>
    <cellStyle name="60% — акцент3 8" xfId="18648"/>
    <cellStyle name="60% — акцент3_Остатки" xfId="83"/>
    <cellStyle name="60% — акцент4" xfId="16"/>
    <cellStyle name="60% - Акцент4 2" xfId="18377"/>
    <cellStyle name="60% — акцент4 2" xfId="86"/>
    <cellStyle name="60% — акцент4 2 2" xfId="11167"/>
    <cellStyle name="60% — акцент4 2_заявки" xfId="15948"/>
    <cellStyle name="60% — акцент4 3" xfId="18521"/>
    <cellStyle name="60% — акцент4 4" xfId="18541"/>
    <cellStyle name="60% — акцент4 5" xfId="18556"/>
    <cellStyle name="60% — акцент4 6" xfId="18570"/>
    <cellStyle name="60% — акцент4 7" xfId="18617"/>
    <cellStyle name="60% — акцент4 8" xfId="18649"/>
    <cellStyle name="60% — акцент4_Остатки" xfId="85"/>
    <cellStyle name="60% — акцент5" xfId="17"/>
    <cellStyle name="60% - Акцент5 2" xfId="18378"/>
    <cellStyle name="60% — акцент5 2" xfId="88"/>
    <cellStyle name="60% — акцент5 2 2" xfId="11168"/>
    <cellStyle name="60% — акцент5 2_заявки" xfId="15949"/>
    <cellStyle name="60% — акцент5 3" xfId="18522"/>
    <cellStyle name="60% — акцент5 4" xfId="18542"/>
    <cellStyle name="60% — акцент5 5" xfId="18551"/>
    <cellStyle name="60% — акцент5 6" xfId="18555"/>
    <cellStyle name="60% — акцент5 7" xfId="18618"/>
    <cellStyle name="60% — акцент5 8" xfId="18650"/>
    <cellStyle name="60% — акцент5_Остатки" xfId="87"/>
    <cellStyle name="60% — акцент6" xfId="18"/>
    <cellStyle name="60% - Акцент6 2" xfId="18379"/>
    <cellStyle name="60% — акцент6 2" xfId="90"/>
    <cellStyle name="60% — акцент6 2 2" xfId="11169"/>
    <cellStyle name="60% — акцент6 2_заявки" xfId="15950"/>
    <cellStyle name="60% — акцент6 3" xfId="18523"/>
    <cellStyle name="60% — акцент6 4" xfId="18543"/>
    <cellStyle name="60% — акцент6 5" xfId="18549"/>
    <cellStyle name="60% — акцент6 6" xfId="18545"/>
    <cellStyle name="60% — акцент6 7" xfId="18619"/>
    <cellStyle name="60% — акцент6 8" xfId="18651"/>
    <cellStyle name="60% — акцент6_Остатки" xfId="89"/>
    <cellStyle name="Excel Built-in Normal" xfId="91"/>
    <cellStyle name="Excel Built-in Normal 2" xfId="11170"/>
    <cellStyle name="Excel Built-in Normal_заявки" xfId="15951"/>
    <cellStyle name="Legal 8½ x 14 in" xfId="92"/>
    <cellStyle name="Обычный" xfId="0" builtinId="0" customBuiltin="1"/>
    <cellStyle name="Обычный 10" xfId="93"/>
    <cellStyle name="Обычный 10 10" xfId="94"/>
    <cellStyle name="Обычный 10 10 2" xfId="95"/>
    <cellStyle name="Обычный 10 10 2 2" xfId="96"/>
    <cellStyle name="Обычный 10 10 2 2 2" xfId="97"/>
    <cellStyle name="Обычный 10 10 2 2 2 2" xfId="98"/>
    <cellStyle name="Обычный 10 10 2 2 2_заявки" xfId="99"/>
    <cellStyle name="Обычный 10 10 2 2 3" xfId="100"/>
    <cellStyle name="Обычный 10 10 2 2_заявки" xfId="101"/>
    <cellStyle name="Обычный 10 10 2 3" xfId="102"/>
    <cellStyle name="Обычный 10 10 2 3 2" xfId="103"/>
    <cellStyle name="Обычный 10 10 2 3_заявки" xfId="104"/>
    <cellStyle name="Обычный 10 10 2 4" xfId="105"/>
    <cellStyle name="Обычный 10 10 2_заявки" xfId="106"/>
    <cellStyle name="Обычный 10 10 3" xfId="107"/>
    <cellStyle name="Обычный 10 10 3 2" xfId="108"/>
    <cellStyle name="Обычный 10 10 3 2 2" xfId="109"/>
    <cellStyle name="Обычный 10 10 3 2 2 2" xfId="110"/>
    <cellStyle name="Обычный 10 10 3 2 2_заявки" xfId="111"/>
    <cellStyle name="Обычный 10 10 3 2 3" xfId="112"/>
    <cellStyle name="Обычный 10 10 3 2_заявки" xfId="113"/>
    <cellStyle name="Обычный 10 10 3 3" xfId="114"/>
    <cellStyle name="Обычный 10 10 3 3 2" xfId="115"/>
    <cellStyle name="Обычный 10 10 3 3_заявки" xfId="116"/>
    <cellStyle name="Обычный 10 10 3 4" xfId="117"/>
    <cellStyle name="Обычный 10 10 3_заявки" xfId="118"/>
    <cellStyle name="Обычный 10 10 4" xfId="119"/>
    <cellStyle name="Обычный 10 10 4 2" xfId="120"/>
    <cellStyle name="Обычный 10 10 4 2 2" xfId="121"/>
    <cellStyle name="Обычный 10 10 4 2 2 2" xfId="122"/>
    <cellStyle name="Обычный 10 10 4 2 2_заявки" xfId="123"/>
    <cellStyle name="Обычный 10 10 4 2 3" xfId="124"/>
    <cellStyle name="Обычный 10 10 4 2_заявки" xfId="125"/>
    <cellStyle name="Обычный 10 10 4 3" xfId="126"/>
    <cellStyle name="Обычный 10 10 4 3 2" xfId="127"/>
    <cellStyle name="Обычный 10 10 4 3_заявки" xfId="128"/>
    <cellStyle name="Обычный 10 10 4 4" xfId="129"/>
    <cellStyle name="Обычный 10 10 4_заявки" xfId="130"/>
    <cellStyle name="Обычный 10 10 5" xfId="131"/>
    <cellStyle name="Обычный 10 10 5 2" xfId="132"/>
    <cellStyle name="Обычный 10 10 5 2 2" xfId="133"/>
    <cellStyle name="Обычный 10 10 5 2_заявки" xfId="134"/>
    <cellStyle name="Обычный 10 10 5 3" xfId="135"/>
    <cellStyle name="Обычный 10 10 5_заявки" xfId="136"/>
    <cellStyle name="Обычный 10 10 6" xfId="137"/>
    <cellStyle name="Обычный 10 10 6 2" xfId="138"/>
    <cellStyle name="Обычный 10 10 6_заявки" xfId="139"/>
    <cellStyle name="Обычный 10 10 7" xfId="140"/>
    <cellStyle name="Обычный 10 10_заявки" xfId="141"/>
    <cellStyle name="Обычный 10 11" xfId="142"/>
    <cellStyle name="Обычный 10 11 2" xfId="143"/>
    <cellStyle name="Обычный 10 11 2 2" xfId="144"/>
    <cellStyle name="Обычный 10 11 2 2 2" xfId="145"/>
    <cellStyle name="Обычный 10 11 2 2 2 2" xfId="146"/>
    <cellStyle name="Обычный 10 11 2 2 2_заявки" xfId="147"/>
    <cellStyle name="Обычный 10 11 2 2 3" xfId="148"/>
    <cellStyle name="Обычный 10 11 2 2_заявки" xfId="149"/>
    <cellStyle name="Обычный 10 11 2 3" xfId="150"/>
    <cellStyle name="Обычный 10 11 2 3 2" xfId="151"/>
    <cellStyle name="Обычный 10 11 2 3_заявки" xfId="152"/>
    <cellStyle name="Обычный 10 11 2 4" xfId="153"/>
    <cellStyle name="Обычный 10 11 2_заявки" xfId="154"/>
    <cellStyle name="Обычный 10 11 3" xfId="155"/>
    <cellStyle name="Обычный 10 11 3 2" xfId="156"/>
    <cellStyle name="Обычный 10 11 3 2 2" xfId="157"/>
    <cellStyle name="Обычный 10 11 3 2 2 2" xfId="158"/>
    <cellStyle name="Обычный 10 11 3 2 2_заявки" xfId="159"/>
    <cellStyle name="Обычный 10 11 3 2 3" xfId="160"/>
    <cellStyle name="Обычный 10 11 3 2_заявки" xfId="161"/>
    <cellStyle name="Обычный 10 11 3 3" xfId="162"/>
    <cellStyle name="Обычный 10 11 3 3 2" xfId="163"/>
    <cellStyle name="Обычный 10 11 3 3_заявки" xfId="164"/>
    <cellStyle name="Обычный 10 11 3 4" xfId="165"/>
    <cellStyle name="Обычный 10 11 3_заявки" xfId="166"/>
    <cellStyle name="Обычный 10 11 4" xfId="167"/>
    <cellStyle name="Обычный 10 11 4 2" xfId="168"/>
    <cellStyle name="Обычный 10 11 4 2 2" xfId="169"/>
    <cellStyle name="Обычный 10 11 4 2 2 2" xfId="170"/>
    <cellStyle name="Обычный 10 11 4 2 2_заявки" xfId="171"/>
    <cellStyle name="Обычный 10 11 4 2 3" xfId="172"/>
    <cellStyle name="Обычный 10 11 4 2_заявки" xfId="173"/>
    <cellStyle name="Обычный 10 11 4 3" xfId="174"/>
    <cellStyle name="Обычный 10 11 4 3 2" xfId="175"/>
    <cellStyle name="Обычный 10 11 4 3_заявки" xfId="176"/>
    <cellStyle name="Обычный 10 11 4 4" xfId="177"/>
    <cellStyle name="Обычный 10 11 4_заявки" xfId="178"/>
    <cellStyle name="Обычный 10 11 5" xfId="179"/>
    <cellStyle name="Обычный 10 11 5 2" xfId="180"/>
    <cellStyle name="Обычный 10 11 5 2 2" xfId="181"/>
    <cellStyle name="Обычный 10 11 5 2_заявки" xfId="182"/>
    <cellStyle name="Обычный 10 11 5 3" xfId="183"/>
    <cellStyle name="Обычный 10 11 5_заявки" xfId="184"/>
    <cellStyle name="Обычный 10 11 6" xfId="185"/>
    <cellStyle name="Обычный 10 11 6 2" xfId="186"/>
    <cellStyle name="Обычный 10 11 6_заявки" xfId="187"/>
    <cellStyle name="Обычный 10 11 7" xfId="188"/>
    <cellStyle name="Обычный 10 11_заявки" xfId="189"/>
    <cellStyle name="Обычный 10 12" xfId="190"/>
    <cellStyle name="Обычный 10 12 2" xfId="191"/>
    <cellStyle name="Обычный 10 12 2 2" xfId="192"/>
    <cellStyle name="Обычный 10 12 2 2 2" xfId="193"/>
    <cellStyle name="Обычный 10 12 2 2 2 2" xfId="194"/>
    <cellStyle name="Обычный 10 12 2 2 2_заявки" xfId="195"/>
    <cellStyle name="Обычный 10 12 2 2 3" xfId="196"/>
    <cellStyle name="Обычный 10 12 2 2_заявки" xfId="197"/>
    <cellStyle name="Обычный 10 12 2 3" xfId="198"/>
    <cellStyle name="Обычный 10 12 2 3 2" xfId="199"/>
    <cellStyle name="Обычный 10 12 2 3_заявки" xfId="200"/>
    <cellStyle name="Обычный 10 12 2 4" xfId="201"/>
    <cellStyle name="Обычный 10 12 2_заявки" xfId="202"/>
    <cellStyle name="Обычный 10 12 3" xfId="203"/>
    <cellStyle name="Обычный 10 12 3 2" xfId="204"/>
    <cellStyle name="Обычный 10 12 3 2 2" xfId="205"/>
    <cellStyle name="Обычный 10 12 3 2 2 2" xfId="206"/>
    <cellStyle name="Обычный 10 12 3 2 2_заявки" xfId="207"/>
    <cellStyle name="Обычный 10 12 3 2 3" xfId="208"/>
    <cellStyle name="Обычный 10 12 3 2_заявки" xfId="209"/>
    <cellStyle name="Обычный 10 12 3 3" xfId="210"/>
    <cellStyle name="Обычный 10 12 3 3 2" xfId="211"/>
    <cellStyle name="Обычный 10 12 3 3_заявки" xfId="212"/>
    <cellStyle name="Обычный 10 12 3 4" xfId="213"/>
    <cellStyle name="Обычный 10 12 3_заявки" xfId="214"/>
    <cellStyle name="Обычный 10 12 4" xfId="215"/>
    <cellStyle name="Обычный 10 12 4 2" xfId="216"/>
    <cellStyle name="Обычный 10 12 4 2 2" xfId="217"/>
    <cellStyle name="Обычный 10 12 4 2_заявки" xfId="218"/>
    <cellStyle name="Обычный 10 12 4 3" xfId="219"/>
    <cellStyle name="Обычный 10 12 4_заявки" xfId="220"/>
    <cellStyle name="Обычный 10 12 5" xfId="221"/>
    <cellStyle name="Обычный 10 12 5 2" xfId="222"/>
    <cellStyle name="Обычный 10 12 5_заявки" xfId="223"/>
    <cellStyle name="Обычный 10 12 6" xfId="224"/>
    <cellStyle name="Обычный 10 12_заявки" xfId="225"/>
    <cellStyle name="Обычный 10 13" xfId="226"/>
    <cellStyle name="Обычный 10 13 2" xfId="227"/>
    <cellStyle name="Обычный 10 13 2 2" xfId="228"/>
    <cellStyle name="Обычный 10 13 2 2 2" xfId="229"/>
    <cellStyle name="Обычный 10 13 2 2 2 2" xfId="230"/>
    <cellStyle name="Обычный 10 13 2 2 2_заявки" xfId="231"/>
    <cellStyle name="Обычный 10 13 2 2 3" xfId="232"/>
    <cellStyle name="Обычный 10 13 2 2_заявки" xfId="233"/>
    <cellStyle name="Обычный 10 13 2 3" xfId="234"/>
    <cellStyle name="Обычный 10 13 2 3 2" xfId="235"/>
    <cellStyle name="Обычный 10 13 2 3_заявки" xfId="236"/>
    <cellStyle name="Обычный 10 13 2 4" xfId="237"/>
    <cellStyle name="Обычный 10 13 2_заявки" xfId="238"/>
    <cellStyle name="Обычный 10 13 3" xfId="239"/>
    <cellStyle name="Обычный 10 13 3 2" xfId="240"/>
    <cellStyle name="Обычный 10 13 3 2 2" xfId="241"/>
    <cellStyle name="Обычный 10 13 3 2 2 2" xfId="242"/>
    <cellStyle name="Обычный 10 13 3 2 2_заявки" xfId="243"/>
    <cellStyle name="Обычный 10 13 3 2 3" xfId="244"/>
    <cellStyle name="Обычный 10 13 3 2_заявки" xfId="245"/>
    <cellStyle name="Обычный 10 13 3 3" xfId="246"/>
    <cellStyle name="Обычный 10 13 3 3 2" xfId="247"/>
    <cellStyle name="Обычный 10 13 3 3_заявки" xfId="248"/>
    <cellStyle name="Обычный 10 13 3 4" xfId="249"/>
    <cellStyle name="Обычный 10 13 3_заявки" xfId="250"/>
    <cellStyle name="Обычный 10 13 4" xfId="251"/>
    <cellStyle name="Обычный 10 13 4 2" xfId="252"/>
    <cellStyle name="Обычный 10 13 4 2 2" xfId="253"/>
    <cellStyle name="Обычный 10 13 4 2_заявки" xfId="254"/>
    <cellStyle name="Обычный 10 13 4 3" xfId="255"/>
    <cellStyle name="Обычный 10 13 4_заявки" xfId="256"/>
    <cellStyle name="Обычный 10 13 5" xfId="257"/>
    <cellStyle name="Обычный 10 13 5 2" xfId="258"/>
    <cellStyle name="Обычный 10 13 5_заявки" xfId="259"/>
    <cellStyle name="Обычный 10 13 6" xfId="260"/>
    <cellStyle name="Обычный 10 13_заявки" xfId="261"/>
    <cellStyle name="Обычный 10 14" xfId="262"/>
    <cellStyle name="Обычный 10 14 2" xfId="263"/>
    <cellStyle name="Обычный 10 14 2 2" xfId="264"/>
    <cellStyle name="Обычный 10 14 2 2 2" xfId="265"/>
    <cellStyle name="Обычный 10 14 2 2 2 2" xfId="266"/>
    <cellStyle name="Обычный 10 14 2 2 2_заявки" xfId="267"/>
    <cellStyle name="Обычный 10 14 2 2 3" xfId="268"/>
    <cellStyle name="Обычный 10 14 2 2_заявки" xfId="269"/>
    <cellStyle name="Обычный 10 14 2 3" xfId="270"/>
    <cellStyle name="Обычный 10 14 2 3 2" xfId="271"/>
    <cellStyle name="Обычный 10 14 2 3_заявки" xfId="272"/>
    <cellStyle name="Обычный 10 14 2 4" xfId="273"/>
    <cellStyle name="Обычный 10 14 2_заявки" xfId="274"/>
    <cellStyle name="Обычный 10 14 3" xfId="275"/>
    <cellStyle name="Обычный 10 14 3 2" xfId="276"/>
    <cellStyle name="Обычный 10 14 3 2 2" xfId="277"/>
    <cellStyle name="Обычный 10 14 3 2 2 2" xfId="278"/>
    <cellStyle name="Обычный 10 14 3 2 2_заявки" xfId="279"/>
    <cellStyle name="Обычный 10 14 3 2 3" xfId="280"/>
    <cellStyle name="Обычный 10 14 3 2_заявки" xfId="281"/>
    <cellStyle name="Обычный 10 14 3 3" xfId="282"/>
    <cellStyle name="Обычный 10 14 3 3 2" xfId="283"/>
    <cellStyle name="Обычный 10 14 3 3_заявки" xfId="284"/>
    <cellStyle name="Обычный 10 14 3 4" xfId="285"/>
    <cellStyle name="Обычный 10 14 3_заявки" xfId="286"/>
    <cellStyle name="Обычный 10 14 4" xfId="287"/>
    <cellStyle name="Обычный 10 14 4 2" xfId="288"/>
    <cellStyle name="Обычный 10 14 4 2 2" xfId="289"/>
    <cellStyle name="Обычный 10 14 4 2_заявки" xfId="290"/>
    <cellStyle name="Обычный 10 14 4 3" xfId="291"/>
    <cellStyle name="Обычный 10 14 4_заявки" xfId="292"/>
    <cellStyle name="Обычный 10 14 5" xfId="293"/>
    <cellStyle name="Обычный 10 14 5 2" xfId="294"/>
    <cellStyle name="Обычный 10 14 5_заявки" xfId="295"/>
    <cellStyle name="Обычный 10 14 6" xfId="296"/>
    <cellStyle name="Обычный 10 14_заявки" xfId="297"/>
    <cellStyle name="Обычный 10 15" xfId="298"/>
    <cellStyle name="Обычный 10 15 2" xfId="299"/>
    <cellStyle name="Обычный 10 15 2 2" xfId="300"/>
    <cellStyle name="Обычный 10 15 2 2 2" xfId="301"/>
    <cellStyle name="Обычный 10 15 2 2 2 2" xfId="302"/>
    <cellStyle name="Обычный 10 15 2 2 2_заявки" xfId="303"/>
    <cellStyle name="Обычный 10 15 2 2 3" xfId="304"/>
    <cellStyle name="Обычный 10 15 2 2_заявки" xfId="305"/>
    <cellStyle name="Обычный 10 15 2 3" xfId="306"/>
    <cellStyle name="Обычный 10 15 2 3 2" xfId="307"/>
    <cellStyle name="Обычный 10 15 2 3_заявки" xfId="308"/>
    <cellStyle name="Обычный 10 15 2 4" xfId="309"/>
    <cellStyle name="Обычный 10 15 2_заявки" xfId="310"/>
    <cellStyle name="Обычный 10 15 3" xfId="311"/>
    <cellStyle name="Обычный 10 15 3 2" xfId="312"/>
    <cellStyle name="Обычный 10 15 3 2 2" xfId="313"/>
    <cellStyle name="Обычный 10 15 3 2 2 2" xfId="314"/>
    <cellStyle name="Обычный 10 15 3 2 2_заявки" xfId="315"/>
    <cellStyle name="Обычный 10 15 3 2 3" xfId="316"/>
    <cellStyle name="Обычный 10 15 3 2_заявки" xfId="317"/>
    <cellStyle name="Обычный 10 15 3 3" xfId="318"/>
    <cellStyle name="Обычный 10 15 3 3 2" xfId="319"/>
    <cellStyle name="Обычный 10 15 3 3_заявки" xfId="320"/>
    <cellStyle name="Обычный 10 15 3 4" xfId="321"/>
    <cellStyle name="Обычный 10 15 3_заявки" xfId="322"/>
    <cellStyle name="Обычный 10 15 4" xfId="323"/>
    <cellStyle name="Обычный 10 15 4 2" xfId="324"/>
    <cellStyle name="Обычный 10 15 4 2 2" xfId="325"/>
    <cellStyle name="Обычный 10 15 4 2_заявки" xfId="326"/>
    <cellStyle name="Обычный 10 15 4 3" xfId="327"/>
    <cellStyle name="Обычный 10 15 4_заявки" xfId="328"/>
    <cellStyle name="Обычный 10 15 5" xfId="329"/>
    <cellStyle name="Обычный 10 15 5 2" xfId="330"/>
    <cellStyle name="Обычный 10 15 5_заявки" xfId="331"/>
    <cellStyle name="Обычный 10 15 6" xfId="332"/>
    <cellStyle name="Обычный 10 15_заявки" xfId="333"/>
    <cellStyle name="Обычный 10 16" xfId="334"/>
    <cellStyle name="Обычный 10 16 2" xfId="335"/>
    <cellStyle name="Обычный 10 16 2 2" xfId="336"/>
    <cellStyle name="Обычный 10 16 2 2 2" xfId="337"/>
    <cellStyle name="Обычный 10 16 2 2 2 2" xfId="338"/>
    <cellStyle name="Обычный 10 16 2 2 2_заявки" xfId="339"/>
    <cellStyle name="Обычный 10 16 2 2 3" xfId="340"/>
    <cellStyle name="Обычный 10 16 2 2_заявки" xfId="341"/>
    <cellStyle name="Обычный 10 16 2 3" xfId="342"/>
    <cellStyle name="Обычный 10 16 2 3 2" xfId="343"/>
    <cellStyle name="Обычный 10 16 2 3_заявки" xfId="344"/>
    <cellStyle name="Обычный 10 16 2 4" xfId="345"/>
    <cellStyle name="Обычный 10 16 2_заявки" xfId="346"/>
    <cellStyle name="Обычный 10 16 3" xfId="347"/>
    <cellStyle name="Обычный 10 16 3 2" xfId="348"/>
    <cellStyle name="Обычный 10 16 3 2 2" xfId="349"/>
    <cellStyle name="Обычный 10 16 3 2 2 2" xfId="350"/>
    <cellStyle name="Обычный 10 16 3 2 2_заявки" xfId="351"/>
    <cellStyle name="Обычный 10 16 3 2 3" xfId="352"/>
    <cellStyle name="Обычный 10 16 3 2_заявки" xfId="353"/>
    <cellStyle name="Обычный 10 16 3 3" xfId="354"/>
    <cellStyle name="Обычный 10 16 3 3 2" xfId="355"/>
    <cellStyle name="Обычный 10 16 3 3_заявки" xfId="356"/>
    <cellStyle name="Обычный 10 16 3 4" xfId="357"/>
    <cellStyle name="Обычный 10 16 3_заявки" xfId="358"/>
    <cellStyle name="Обычный 10 16 4" xfId="359"/>
    <cellStyle name="Обычный 10 16 4 2" xfId="360"/>
    <cellStyle name="Обычный 10 16 4 2 2" xfId="361"/>
    <cellStyle name="Обычный 10 16 4 2_заявки" xfId="362"/>
    <cellStyle name="Обычный 10 16 4 3" xfId="363"/>
    <cellStyle name="Обычный 10 16 4_заявки" xfId="364"/>
    <cellStyle name="Обычный 10 16 5" xfId="365"/>
    <cellStyle name="Обычный 10 16 5 2" xfId="366"/>
    <cellStyle name="Обычный 10 16 5_заявки" xfId="367"/>
    <cellStyle name="Обычный 10 16 6" xfId="368"/>
    <cellStyle name="Обычный 10 16_заявки" xfId="369"/>
    <cellStyle name="Обычный 10 17" xfId="370"/>
    <cellStyle name="Обычный 10 17 2" xfId="371"/>
    <cellStyle name="Обычный 10 17 2 2" xfId="372"/>
    <cellStyle name="Обычный 10 17 2 2 2" xfId="373"/>
    <cellStyle name="Обычный 10 17 2 2 2 2" xfId="374"/>
    <cellStyle name="Обычный 10 17 2 2 2_заявки" xfId="375"/>
    <cellStyle name="Обычный 10 17 2 2 3" xfId="376"/>
    <cellStyle name="Обычный 10 17 2 2_заявки" xfId="377"/>
    <cellStyle name="Обычный 10 17 2 3" xfId="378"/>
    <cellStyle name="Обычный 10 17 2 3 2" xfId="379"/>
    <cellStyle name="Обычный 10 17 2 3_заявки" xfId="380"/>
    <cellStyle name="Обычный 10 17 2 4" xfId="381"/>
    <cellStyle name="Обычный 10 17 2_заявки" xfId="382"/>
    <cellStyle name="Обычный 10 17 3" xfId="383"/>
    <cellStyle name="Обычный 10 17 3 2" xfId="384"/>
    <cellStyle name="Обычный 10 17 3 2 2" xfId="385"/>
    <cellStyle name="Обычный 10 17 3 2 2 2" xfId="386"/>
    <cellStyle name="Обычный 10 17 3 2 2_заявки" xfId="387"/>
    <cellStyle name="Обычный 10 17 3 2 3" xfId="388"/>
    <cellStyle name="Обычный 10 17 3 2_заявки" xfId="389"/>
    <cellStyle name="Обычный 10 17 3 3" xfId="390"/>
    <cellStyle name="Обычный 10 17 3 3 2" xfId="391"/>
    <cellStyle name="Обычный 10 17 3 3_заявки" xfId="392"/>
    <cellStyle name="Обычный 10 17 3 4" xfId="393"/>
    <cellStyle name="Обычный 10 17 3_заявки" xfId="394"/>
    <cellStyle name="Обычный 10 17 4" xfId="395"/>
    <cellStyle name="Обычный 10 17 4 2" xfId="396"/>
    <cellStyle name="Обычный 10 17 4 2 2" xfId="397"/>
    <cellStyle name="Обычный 10 17 4 2_заявки" xfId="398"/>
    <cellStyle name="Обычный 10 17 4 3" xfId="399"/>
    <cellStyle name="Обычный 10 17 4_заявки" xfId="400"/>
    <cellStyle name="Обычный 10 17 5" xfId="401"/>
    <cellStyle name="Обычный 10 17 5 2" xfId="402"/>
    <cellStyle name="Обычный 10 17 5_заявки" xfId="403"/>
    <cellStyle name="Обычный 10 17 6" xfId="404"/>
    <cellStyle name="Обычный 10 17_заявки" xfId="405"/>
    <cellStyle name="Обычный 10 18" xfId="406"/>
    <cellStyle name="Обычный 10 18 2" xfId="407"/>
    <cellStyle name="Обычный 10 18 2 2" xfId="408"/>
    <cellStyle name="Обычный 10 18 2 2 2" xfId="409"/>
    <cellStyle name="Обычный 10 18 2 2_заявки" xfId="410"/>
    <cellStyle name="Обычный 10 18 2 3" xfId="411"/>
    <cellStyle name="Обычный 10 18 2_заявки" xfId="412"/>
    <cellStyle name="Обычный 10 18 3" xfId="413"/>
    <cellStyle name="Обычный 10 18 3 2" xfId="414"/>
    <cellStyle name="Обычный 10 18 3_заявки" xfId="415"/>
    <cellStyle name="Обычный 10 18 4" xfId="416"/>
    <cellStyle name="Обычный 10 18_заявки" xfId="417"/>
    <cellStyle name="Обычный 10 19" xfId="418"/>
    <cellStyle name="Обычный 10 19 2" xfId="419"/>
    <cellStyle name="Обычный 10 19 2 2" xfId="420"/>
    <cellStyle name="Обычный 10 19 2 2 2" xfId="421"/>
    <cellStyle name="Обычный 10 19 2 2_заявки" xfId="422"/>
    <cellStyle name="Обычный 10 19 2 3" xfId="423"/>
    <cellStyle name="Обычный 10 19 2_заявки" xfId="424"/>
    <cellStyle name="Обычный 10 19 3" xfId="425"/>
    <cellStyle name="Обычный 10 19 3 2" xfId="426"/>
    <cellStyle name="Обычный 10 19 3_заявки" xfId="427"/>
    <cellStyle name="Обычный 10 19 4" xfId="428"/>
    <cellStyle name="Обычный 10 19_заявки" xfId="429"/>
    <cellStyle name="Обычный 10 2" xfId="430"/>
    <cellStyle name="Обычный 10 2 10" xfId="431"/>
    <cellStyle name="Обычный 10 2 10 2" xfId="432"/>
    <cellStyle name="Обычный 10 2 10_заявки" xfId="433"/>
    <cellStyle name="Обычный 10 2 11" xfId="434"/>
    <cellStyle name="Обычный 10 2 2" xfId="435"/>
    <cellStyle name="Обычный 10 2 2 2" xfId="436"/>
    <cellStyle name="Обычный 10 2 2 2 2" xfId="437"/>
    <cellStyle name="Обычный 10 2 2 2 2 2" xfId="438"/>
    <cellStyle name="Обычный 10 2 2 2 2_заявки" xfId="439"/>
    <cellStyle name="Обычный 10 2 2 2 3" xfId="440"/>
    <cellStyle name="Обычный 10 2 2 2_заявки" xfId="441"/>
    <cellStyle name="Обычный 10 2 2 3" xfId="442"/>
    <cellStyle name="Обычный 10 2 2 3 2" xfId="443"/>
    <cellStyle name="Обычный 10 2 2 3_заявки" xfId="444"/>
    <cellStyle name="Обычный 10 2 2 4" xfId="445"/>
    <cellStyle name="Обычный 10 2 2_заявки" xfId="446"/>
    <cellStyle name="Обычный 10 2 3" xfId="447"/>
    <cellStyle name="Обычный 10 2 3 2" xfId="448"/>
    <cellStyle name="Обычный 10 2 3 2 2" xfId="449"/>
    <cellStyle name="Обычный 10 2 3 2 2 2" xfId="450"/>
    <cellStyle name="Обычный 10 2 3 2 2_заявки" xfId="451"/>
    <cellStyle name="Обычный 10 2 3 2 3" xfId="452"/>
    <cellStyle name="Обычный 10 2 3 2_заявки" xfId="453"/>
    <cellStyle name="Обычный 10 2 3 3" xfId="454"/>
    <cellStyle name="Обычный 10 2 3 3 2" xfId="455"/>
    <cellStyle name="Обычный 10 2 3 3_заявки" xfId="456"/>
    <cellStyle name="Обычный 10 2 3 4" xfId="457"/>
    <cellStyle name="Обычный 10 2 3_заявки" xfId="458"/>
    <cellStyle name="Обычный 10 2 4" xfId="459"/>
    <cellStyle name="Обычный 10 2 4 2" xfId="460"/>
    <cellStyle name="Обычный 10 2 4 2 2" xfId="461"/>
    <cellStyle name="Обычный 10 2 4 2 2 2" xfId="462"/>
    <cellStyle name="Обычный 10 2 4 2 2_заявки" xfId="463"/>
    <cellStyle name="Обычный 10 2 4 2 3" xfId="464"/>
    <cellStyle name="Обычный 10 2 4 2_заявки" xfId="465"/>
    <cellStyle name="Обычный 10 2 4 3" xfId="466"/>
    <cellStyle name="Обычный 10 2 4 3 2" xfId="467"/>
    <cellStyle name="Обычный 10 2 4 3_заявки" xfId="468"/>
    <cellStyle name="Обычный 10 2 4 4" xfId="469"/>
    <cellStyle name="Обычный 10 2 4_заявки" xfId="470"/>
    <cellStyle name="Обычный 10 2 5" xfId="471"/>
    <cellStyle name="Обычный 10 2 5 2" xfId="472"/>
    <cellStyle name="Обычный 10 2 5 2 2" xfId="473"/>
    <cellStyle name="Обычный 10 2 5 2 2 2" xfId="474"/>
    <cellStyle name="Обычный 10 2 5 2 2_заявки" xfId="475"/>
    <cellStyle name="Обычный 10 2 5 2 3" xfId="476"/>
    <cellStyle name="Обычный 10 2 5 2_заявки" xfId="477"/>
    <cellStyle name="Обычный 10 2 5 3" xfId="478"/>
    <cellStyle name="Обычный 10 2 5 3 2" xfId="479"/>
    <cellStyle name="Обычный 10 2 5 3_заявки" xfId="480"/>
    <cellStyle name="Обычный 10 2 5 4" xfId="481"/>
    <cellStyle name="Обычный 10 2 5_заявки" xfId="482"/>
    <cellStyle name="Обычный 10 2 6" xfId="483"/>
    <cellStyle name="Обычный 10 2 6 2" xfId="484"/>
    <cellStyle name="Обычный 10 2 6 2 2" xfId="485"/>
    <cellStyle name="Обычный 10 2 6 2 2 2" xfId="486"/>
    <cellStyle name="Обычный 10 2 6 2 2_заявки" xfId="487"/>
    <cellStyle name="Обычный 10 2 6 2 3" xfId="488"/>
    <cellStyle name="Обычный 10 2 6 2_заявки" xfId="489"/>
    <cellStyle name="Обычный 10 2 6 3" xfId="490"/>
    <cellStyle name="Обычный 10 2 6 3 2" xfId="491"/>
    <cellStyle name="Обычный 10 2 6 3_заявки" xfId="492"/>
    <cellStyle name="Обычный 10 2 6 4" xfId="493"/>
    <cellStyle name="Обычный 10 2 6_заявки" xfId="494"/>
    <cellStyle name="Обычный 10 2 7" xfId="495"/>
    <cellStyle name="Обычный 10 2 7 2" xfId="496"/>
    <cellStyle name="Обычный 10 2 7 2 2" xfId="497"/>
    <cellStyle name="Обычный 10 2 7 2 2 2" xfId="498"/>
    <cellStyle name="Обычный 10 2 7 2 2_заявки" xfId="499"/>
    <cellStyle name="Обычный 10 2 7 2 3" xfId="500"/>
    <cellStyle name="Обычный 10 2 7 2_заявки" xfId="501"/>
    <cellStyle name="Обычный 10 2 7 3" xfId="502"/>
    <cellStyle name="Обычный 10 2 7 3 2" xfId="503"/>
    <cellStyle name="Обычный 10 2 7 3_заявки" xfId="504"/>
    <cellStyle name="Обычный 10 2 7 4" xfId="505"/>
    <cellStyle name="Обычный 10 2 7_заявки" xfId="506"/>
    <cellStyle name="Обычный 10 2 8" xfId="507"/>
    <cellStyle name="Обычный 10 2 8 2" xfId="508"/>
    <cellStyle name="Обычный 10 2 8 2 2" xfId="509"/>
    <cellStyle name="Обычный 10 2 8 2 2 2" xfId="510"/>
    <cellStyle name="Обычный 10 2 8 2 2_заявки" xfId="511"/>
    <cellStyle name="Обычный 10 2 8 2 3" xfId="512"/>
    <cellStyle name="Обычный 10 2 8 2_заявки" xfId="513"/>
    <cellStyle name="Обычный 10 2 8 3" xfId="514"/>
    <cellStyle name="Обычный 10 2 8 3 2" xfId="515"/>
    <cellStyle name="Обычный 10 2 8 3_заявки" xfId="516"/>
    <cellStyle name="Обычный 10 2 8 4" xfId="517"/>
    <cellStyle name="Обычный 10 2 8_заявки" xfId="518"/>
    <cellStyle name="Обычный 10 2 9" xfId="519"/>
    <cellStyle name="Обычный 10 2 9 2" xfId="520"/>
    <cellStyle name="Обычный 10 2 9 2 2" xfId="521"/>
    <cellStyle name="Обычный 10 2 9 2_заявки" xfId="522"/>
    <cellStyle name="Обычный 10 2 9 3" xfId="523"/>
    <cellStyle name="Обычный 10 2 9_заявки" xfId="524"/>
    <cellStyle name="Обычный 10 2_заявки" xfId="525"/>
    <cellStyle name="Обычный 10 20" xfId="526"/>
    <cellStyle name="Обычный 10 20 2" xfId="527"/>
    <cellStyle name="Обычный 10 20 2 2" xfId="528"/>
    <cellStyle name="Обычный 10 20 2 2 2" xfId="529"/>
    <cellStyle name="Обычный 10 20 2 2_заявки" xfId="530"/>
    <cellStyle name="Обычный 10 20 2 3" xfId="531"/>
    <cellStyle name="Обычный 10 20 2_заявки" xfId="532"/>
    <cellStyle name="Обычный 10 20 3" xfId="533"/>
    <cellStyle name="Обычный 10 20 3 2" xfId="534"/>
    <cellStyle name="Обычный 10 20 3_заявки" xfId="535"/>
    <cellStyle name="Обычный 10 20 4" xfId="536"/>
    <cellStyle name="Обычный 10 20_заявки" xfId="537"/>
    <cellStyle name="Обычный 10 21" xfId="538"/>
    <cellStyle name="Обычный 10 21 2" xfId="539"/>
    <cellStyle name="Обычный 10 21 2 2" xfId="540"/>
    <cellStyle name="Обычный 10 21 2_заявки" xfId="541"/>
    <cellStyle name="Обычный 10 21 3" xfId="542"/>
    <cellStyle name="Обычный 10 21_заявки" xfId="543"/>
    <cellStyle name="Обычный 10 22" xfId="15952"/>
    <cellStyle name="Обычный 10 22 2" xfId="18380"/>
    <cellStyle name="Обычный 10 22_заявки" xfId="18381"/>
    <cellStyle name="Обычный 10 23" xfId="18382"/>
    <cellStyle name="Обычный 10 24" xfId="18383"/>
    <cellStyle name="Обычный 10 25" xfId="18384"/>
    <cellStyle name="Обычный 10 26" xfId="18385"/>
    <cellStyle name="Обычный 10 27" xfId="18386"/>
    <cellStyle name="Обычный 10 28" xfId="18387"/>
    <cellStyle name="Обычный 10 29" xfId="18388"/>
    <cellStyle name="Обычный 10 3" xfId="544"/>
    <cellStyle name="Обычный 10 3 10" xfId="545"/>
    <cellStyle name="Обычный 10 3 2" xfId="546"/>
    <cellStyle name="Обычный 10 3 2 2" xfId="547"/>
    <cellStyle name="Обычный 10 3 2 2 2" xfId="548"/>
    <cellStyle name="Обычный 10 3 2 2 2 2" xfId="549"/>
    <cellStyle name="Обычный 10 3 2 2 2_заявки" xfId="550"/>
    <cellStyle name="Обычный 10 3 2 2 3" xfId="551"/>
    <cellStyle name="Обычный 10 3 2 2_заявки" xfId="552"/>
    <cellStyle name="Обычный 10 3 2 3" xfId="553"/>
    <cellStyle name="Обычный 10 3 2 3 2" xfId="554"/>
    <cellStyle name="Обычный 10 3 2 3_заявки" xfId="555"/>
    <cellStyle name="Обычный 10 3 2 4" xfId="556"/>
    <cellStyle name="Обычный 10 3 2_заявки" xfId="557"/>
    <cellStyle name="Обычный 10 3 3" xfId="558"/>
    <cellStyle name="Обычный 10 3 3 2" xfId="559"/>
    <cellStyle name="Обычный 10 3 3 2 2" xfId="560"/>
    <cellStyle name="Обычный 10 3 3 2 2 2" xfId="561"/>
    <cellStyle name="Обычный 10 3 3 2 2_заявки" xfId="562"/>
    <cellStyle name="Обычный 10 3 3 2 3" xfId="563"/>
    <cellStyle name="Обычный 10 3 3 2_заявки" xfId="564"/>
    <cellStyle name="Обычный 10 3 3 3" xfId="565"/>
    <cellStyle name="Обычный 10 3 3 3 2" xfId="566"/>
    <cellStyle name="Обычный 10 3 3 3_заявки" xfId="567"/>
    <cellStyle name="Обычный 10 3 3 4" xfId="568"/>
    <cellStyle name="Обычный 10 3 3_заявки" xfId="569"/>
    <cellStyle name="Обычный 10 3 4" xfId="570"/>
    <cellStyle name="Обычный 10 3 4 2" xfId="571"/>
    <cellStyle name="Обычный 10 3 4 2 2" xfId="572"/>
    <cellStyle name="Обычный 10 3 4 2 2 2" xfId="573"/>
    <cellStyle name="Обычный 10 3 4 2 2_заявки" xfId="574"/>
    <cellStyle name="Обычный 10 3 4 2 3" xfId="575"/>
    <cellStyle name="Обычный 10 3 4 2_заявки" xfId="576"/>
    <cellStyle name="Обычный 10 3 4 3" xfId="577"/>
    <cellStyle name="Обычный 10 3 4 3 2" xfId="578"/>
    <cellStyle name="Обычный 10 3 4 3_заявки" xfId="579"/>
    <cellStyle name="Обычный 10 3 4 4" xfId="580"/>
    <cellStyle name="Обычный 10 3 4_заявки" xfId="581"/>
    <cellStyle name="Обычный 10 3 5" xfId="582"/>
    <cellStyle name="Обычный 10 3 5 2" xfId="583"/>
    <cellStyle name="Обычный 10 3 5 2 2" xfId="584"/>
    <cellStyle name="Обычный 10 3 5 2 2 2" xfId="585"/>
    <cellStyle name="Обычный 10 3 5 2 2_заявки" xfId="586"/>
    <cellStyle name="Обычный 10 3 5 2 3" xfId="587"/>
    <cellStyle name="Обычный 10 3 5 2_заявки" xfId="588"/>
    <cellStyle name="Обычный 10 3 5 3" xfId="589"/>
    <cellStyle name="Обычный 10 3 5 3 2" xfId="590"/>
    <cellStyle name="Обычный 10 3 5 3_заявки" xfId="591"/>
    <cellStyle name="Обычный 10 3 5 4" xfId="592"/>
    <cellStyle name="Обычный 10 3 5_заявки" xfId="593"/>
    <cellStyle name="Обычный 10 3 6" xfId="594"/>
    <cellStyle name="Обычный 10 3 6 2" xfId="595"/>
    <cellStyle name="Обычный 10 3 6 2 2" xfId="596"/>
    <cellStyle name="Обычный 10 3 6 2 2 2" xfId="597"/>
    <cellStyle name="Обычный 10 3 6 2 2_заявки" xfId="598"/>
    <cellStyle name="Обычный 10 3 6 2 3" xfId="599"/>
    <cellStyle name="Обычный 10 3 6 2_заявки" xfId="600"/>
    <cellStyle name="Обычный 10 3 6 3" xfId="601"/>
    <cellStyle name="Обычный 10 3 6 3 2" xfId="602"/>
    <cellStyle name="Обычный 10 3 6 3_заявки" xfId="603"/>
    <cellStyle name="Обычный 10 3 6 4" xfId="604"/>
    <cellStyle name="Обычный 10 3 6_заявки" xfId="605"/>
    <cellStyle name="Обычный 10 3 7" xfId="606"/>
    <cellStyle name="Обычный 10 3 7 2" xfId="607"/>
    <cellStyle name="Обычный 10 3 7 2 2" xfId="608"/>
    <cellStyle name="Обычный 10 3 7 2 2 2" xfId="609"/>
    <cellStyle name="Обычный 10 3 7 2 2_заявки" xfId="610"/>
    <cellStyle name="Обычный 10 3 7 2 3" xfId="611"/>
    <cellStyle name="Обычный 10 3 7 2_заявки" xfId="612"/>
    <cellStyle name="Обычный 10 3 7 3" xfId="613"/>
    <cellStyle name="Обычный 10 3 7 3 2" xfId="614"/>
    <cellStyle name="Обычный 10 3 7 3_заявки" xfId="615"/>
    <cellStyle name="Обычный 10 3 7 4" xfId="616"/>
    <cellStyle name="Обычный 10 3 7_заявки" xfId="617"/>
    <cellStyle name="Обычный 10 3 8" xfId="618"/>
    <cellStyle name="Обычный 10 3 8 2" xfId="619"/>
    <cellStyle name="Обычный 10 3 8 2 2" xfId="620"/>
    <cellStyle name="Обычный 10 3 8 2_заявки" xfId="621"/>
    <cellStyle name="Обычный 10 3 8 3" xfId="622"/>
    <cellStyle name="Обычный 10 3 8_заявки" xfId="623"/>
    <cellStyle name="Обычный 10 3 9" xfId="624"/>
    <cellStyle name="Обычный 10 3 9 2" xfId="625"/>
    <cellStyle name="Обычный 10 3 9_заявки" xfId="626"/>
    <cellStyle name="Обычный 10 3_заявки" xfId="627"/>
    <cellStyle name="Обычный 10 30" xfId="18389"/>
    <cellStyle name="Обычный 10 31" xfId="18390"/>
    <cellStyle name="Обычный 10 4" xfId="628"/>
    <cellStyle name="Обычный 10 4 2" xfId="629"/>
    <cellStyle name="Обычный 10 4 2 2" xfId="630"/>
    <cellStyle name="Обычный 10 4 2 2 2" xfId="631"/>
    <cellStyle name="Обычный 10 4 2 2 2 2" xfId="632"/>
    <cellStyle name="Обычный 10 4 2 2 2_заявки" xfId="633"/>
    <cellStyle name="Обычный 10 4 2 2 3" xfId="634"/>
    <cellStyle name="Обычный 10 4 2 2_заявки" xfId="635"/>
    <cellStyle name="Обычный 10 4 2 3" xfId="636"/>
    <cellStyle name="Обычный 10 4 2 3 2" xfId="637"/>
    <cellStyle name="Обычный 10 4 2 3_заявки" xfId="638"/>
    <cellStyle name="Обычный 10 4 2 4" xfId="639"/>
    <cellStyle name="Обычный 10 4 2_заявки" xfId="640"/>
    <cellStyle name="Обычный 10 4 3" xfId="641"/>
    <cellStyle name="Обычный 10 4 3 2" xfId="642"/>
    <cellStyle name="Обычный 10 4 3 2 2" xfId="643"/>
    <cellStyle name="Обычный 10 4 3 2 2 2" xfId="644"/>
    <cellStyle name="Обычный 10 4 3 2 2_заявки" xfId="645"/>
    <cellStyle name="Обычный 10 4 3 2 3" xfId="646"/>
    <cellStyle name="Обычный 10 4 3 2_заявки" xfId="647"/>
    <cellStyle name="Обычный 10 4 3 3" xfId="648"/>
    <cellStyle name="Обычный 10 4 3 3 2" xfId="649"/>
    <cellStyle name="Обычный 10 4 3 3_заявки" xfId="650"/>
    <cellStyle name="Обычный 10 4 3 4" xfId="651"/>
    <cellStyle name="Обычный 10 4 3_заявки" xfId="652"/>
    <cellStyle name="Обычный 10 4 4" xfId="653"/>
    <cellStyle name="Обычный 10 4 4 2" xfId="654"/>
    <cellStyle name="Обычный 10 4 4 2 2" xfId="655"/>
    <cellStyle name="Обычный 10 4 4 2 2 2" xfId="656"/>
    <cellStyle name="Обычный 10 4 4 2 2_заявки" xfId="657"/>
    <cellStyle name="Обычный 10 4 4 2 3" xfId="658"/>
    <cellStyle name="Обычный 10 4 4 2_заявки" xfId="659"/>
    <cellStyle name="Обычный 10 4 4 3" xfId="660"/>
    <cellStyle name="Обычный 10 4 4 3 2" xfId="661"/>
    <cellStyle name="Обычный 10 4 4 3_заявки" xfId="662"/>
    <cellStyle name="Обычный 10 4 4 4" xfId="663"/>
    <cellStyle name="Обычный 10 4 4_заявки" xfId="664"/>
    <cellStyle name="Обычный 10 4 5" xfId="665"/>
    <cellStyle name="Обычный 10 4 5 2" xfId="666"/>
    <cellStyle name="Обычный 10 4 5 2 2" xfId="667"/>
    <cellStyle name="Обычный 10 4 5 2 2 2" xfId="668"/>
    <cellStyle name="Обычный 10 4 5 2 2_заявки" xfId="669"/>
    <cellStyle name="Обычный 10 4 5 2 3" xfId="670"/>
    <cellStyle name="Обычный 10 4 5 2_заявки" xfId="671"/>
    <cellStyle name="Обычный 10 4 5 3" xfId="672"/>
    <cellStyle name="Обычный 10 4 5 3 2" xfId="673"/>
    <cellStyle name="Обычный 10 4 5 3_заявки" xfId="674"/>
    <cellStyle name="Обычный 10 4 5 4" xfId="675"/>
    <cellStyle name="Обычный 10 4 5_заявки" xfId="676"/>
    <cellStyle name="Обычный 10 4 6" xfId="677"/>
    <cellStyle name="Обычный 10 4 6 2" xfId="678"/>
    <cellStyle name="Обычный 10 4 6 2 2" xfId="679"/>
    <cellStyle name="Обычный 10 4 6 2 2 2" xfId="680"/>
    <cellStyle name="Обычный 10 4 6 2 2_заявки" xfId="681"/>
    <cellStyle name="Обычный 10 4 6 2 3" xfId="682"/>
    <cellStyle name="Обычный 10 4 6 2_заявки" xfId="683"/>
    <cellStyle name="Обычный 10 4 6 3" xfId="684"/>
    <cellStyle name="Обычный 10 4 6 3 2" xfId="685"/>
    <cellStyle name="Обычный 10 4 6 3_заявки" xfId="686"/>
    <cellStyle name="Обычный 10 4 6 4" xfId="687"/>
    <cellStyle name="Обычный 10 4 6_заявки" xfId="688"/>
    <cellStyle name="Обычный 10 4 7" xfId="689"/>
    <cellStyle name="Обычный 10 4 7 2" xfId="690"/>
    <cellStyle name="Обычный 10 4 7 2 2" xfId="691"/>
    <cellStyle name="Обычный 10 4 7 2_заявки" xfId="692"/>
    <cellStyle name="Обычный 10 4 7 3" xfId="693"/>
    <cellStyle name="Обычный 10 4 7_заявки" xfId="694"/>
    <cellStyle name="Обычный 10 4 8" xfId="695"/>
    <cellStyle name="Обычный 10 4 8 2" xfId="696"/>
    <cellStyle name="Обычный 10 4 8_заявки" xfId="697"/>
    <cellStyle name="Обычный 10 4 9" xfId="698"/>
    <cellStyle name="Обычный 10 4_заявки" xfId="699"/>
    <cellStyle name="Обычный 10 5" xfId="700"/>
    <cellStyle name="Обычный 10 5 2" xfId="701"/>
    <cellStyle name="Обычный 10 5 2 2" xfId="702"/>
    <cellStyle name="Обычный 10 5 2 2 2" xfId="703"/>
    <cellStyle name="Обычный 10 5 2 2 2 2" xfId="704"/>
    <cellStyle name="Обычный 10 5 2 2 2_заявки" xfId="705"/>
    <cellStyle name="Обычный 10 5 2 2 3" xfId="706"/>
    <cellStyle name="Обычный 10 5 2 2_заявки" xfId="707"/>
    <cellStyle name="Обычный 10 5 2 3" xfId="708"/>
    <cellStyle name="Обычный 10 5 2 3 2" xfId="709"/>
    <cellStyle name="Обычный 10 5 2 3_заявки" xfId="710"/>
    <cellStyle name="Обычный 10 5 2 4" xfId="711"/>
    <cellStyle name="Обычный 10 5 2_заявки" xfId="712"/>
    <cellStyle name="Обычный 10 5 3" xfId="713"/>
    <cellStyle name="Обычный 10 5 3 2" xfId="714"/>
    <cellStyle name="Обычный 10 5 3 2 2" xfId="715"/>
    <cellStyle name="Обычный 10 5 3 2 2 2" xfId="716"/>
    <cellStyle name="Обычный 10 5 3 2 2_заявки" xfId="717"/>
    <cellStyle name="Обычный 10 5 3 2 3" xfId="718"/>
    <cellStyle name="Обычный 10 5 3 2_заявки" xfId="719"/>
    <cellStyle name="Обычный 10 5 3 3" xfId="720"/>
    <cellStyle name="Обычный 10 5 3 3 2" xfId="721"/>
    <cellStyle name="Обычный 10 5 3 3_заявки" xfId="722"/>
    <cellStyle name="Обычный 10 5 3 4" xfId="723"/>
    <cellStyle name="Обычный 10 5 3_заявки" xfId="724"/>
    <cellStyle name="Обычный 10 5 4" xfId="725"/>
    <cellStyle name="Обычный 10 5 4 2" xfId="726"/>
    <cellStyle name="Обычный 10 5 4 2 2" xfId="727"/>
    <cellStyle name="Обычный 10 5 4 2 2 2" xfId="728"/>
    <cellStyle name="Обычный 10 5 4 2 2_заявки" xfId="729"/>
    <cellStyle name="Обычный 10 5 4 2 3" xfId="730"/>
    <cellStyle name="Обычный 10 5 4 2_заявки" xfId="731"/>
    <cellStyle name="Обычный 10 5 4 3" xfId="732"/>
    <cellStyle name="Обычный 10 5 4 3 2" xfId="733"/>
    <cellStyle name="Обычный 10 5 4 3_заявки" xfId="734"/>
    <cellStyle name="Обычный 10 5 4 4" xfId="735"/>
    <cellStyle name="Обычный 10 5 4_заявки" xfId="736"/>
    <cellStyle name="Обычный 10 5 5" xfId="737"/>
    <cellStyle name="Обычный 10 5 5 2" xfId="738"/>
    <cellStyle name="Обычный 10 5 5 2 2" xfId="739"/>
    <cellStyle name="Обычный 10 5 5 2 2 2" xfId="740"/>
    <cellStyle name="Обычный 10 5 5 2 2_заявки" xfId="741"/>
    <cellStyle name="Обычный 10 5 5 2 3" xfId="742"/>
    <cellStyle name="Обычный 10 5 5 2_заявки" xfId="743"/>
    <cellStyle name="Обычный 10 5 5 3" xfId="744"/>
    <cellStyle name="Обычный 10 5 5 3 2" xfId="745"/>
    <cellStyle name="Обычный 10 5 5 3_заявки" xfId="746"/>
    <cellStyle name="Обычный 10 5 5 4" xfId="747"/>
    <cellStyle name="Обычный 10 5 5_заявки" xfId="748"/>
    <cellStyle name="Обычный 10 5 6" xfId="749"/>
    <cellStyle name="Обычный 10 5 6 2" xfId="750"/>
    <cellStyle name="Обычный 10 5 6 2 2" xfId="751"/>
    <cellStyle name="Обычный 10 5 6 2 2 2" xfId="752"/>
    <cellStyle name="Обычный 10 5 6 2 2_заявки" xfId="753"/>
    <cellStyle name="Обычный 10 5 6 2 3" xfId="754"/>
    <cellStyle name="Обычный 10 5 6 2_заявки" xfId="755"/>
    <cellStyle name="Обычный 10 5 6 3" xfId="756"/>
    <cellStyle name="Обычный 10 5 6 3 2" xfId="757"/>
    <cellStyle name="Обычный 10 5 6 3_заявки" xfId="758"/>
    <cellStyle name="Обычный 10 5 6 4" xfId="759"/>
    <cellStyle name="Обычный 10 5 6_заявки" xfId="760"/>
    <cellStyle name="Обычный 10 5 7" xfId="761"/>
    <cellStyle name="Обычный 10 5 7 2" xfId="762"/>
    <cellStyle name="Обычный 10 5 7 2 2" xfId="763"/>
    <cellStyle name="Обычный 10 5 7 2_заявки" xfId="764"/>
    <cellStyle name="Обычный 10 5 7 3" xfId="765"/>
    <cellStyle name="Обычный 10 5 7_заявки" xfId="766"/>
    <cellStyle name="Обычный 10 5 8" xfId="767"/>
    <cellStyle name="Обычный 10 5 8 2" xfId="768"/>
    <cellStyle name="Обычный 10 5 8_заявки" xfId="769"/>
    <cellStyle name="Обычный 10 5 9" xfId="770"/>
    <cellStyle name="Обычный 10 5_заявки" xfId="771"/>
    <cellStyle name="Обычный 10 6" xfId="772"/>
    <cellStyle name="Обычный 10 6 2" xfId="773"/>
    <cellStyle name="Обычный 10 6 2 2" xfId="774"/>
    <cellStyle name="Обычный 10 6 2 2 2" xfId="775"/>
    <cellStyle name="Обычный 10 6 2 2 2 2" xfId="776"/>
    <cellStyle name="Обычный 10 6 2 2 2_заявки" xfId="777"/>
    <cellStyle name="Обычный 10 6 2 2 3" xfId="778"/>
    <cellStyle name="Обычный 10 6 2 2_заявки" xfId="779"/>
    <cellStyle name="Обычный 10 6 2 3" xfId="780"/>
    <cellStyle name="Обычный 10 6 2 3 2" xfId="781"/>
    <cellStyle name="Обычный 10 6 2 3_заявки" xfId="782"/>
    <cellStyle name="Обычный 10 6 2 4" xfId="783"/>
    <cellStyle name="Обычный 10 6 2_заявки" xfId="784"/>
    <cellStyle name="Обычный 10 6 3" xfId="785"/>
    <cellStyle name="Обычный 10 6 3 2" xfId="786"/>
    <cellStyle name="Обычный 10 6 3 2 2" xfId="787"/>
    <cellStyle name="Обычный 10 6 3 2 2 2" xfId="788"/>
    <cellStyle name="Обычный 10 6 3 2 2_заявки" xfId="789"/>
    <cellStyle name="Обычный 10 6 3 2 3" xfId="790"/>
    <cellStyle name="Обычный 10 6 3 2_заявки" xfId="791"/>
    <cellStyle name="Обычный 10 6 3 3" xfId="792"/>
    <cellStyle name="Обычный 10 6 3 3 2" xfId="793"/>
    <cellStyle name="Обычный 10 6 3 3_заявки" xfId="794"/>
    <cellStyle name="Обычный 10 6 3 4" xfId="795"/>
    <cellStyle name="Обычный 10 6 3_заявки" xfId="796"/>
    <cellStyle name="Обычный 10 6 4" xfId="797"/>
    <cellStyle name="Обычный 10 6 4 2" xfId="798"/>
    <cellStyle name="Обычный 10 6 4 2 2" xfId="799"/>
    <cellStyle name="Обычный 10 6 4 2 2 2" xfId="800"/>
    <cellStyle name="Обычный 10 6 4 2 2_заявки" xfId="801"/>
    <cellStyle name="Обычный 10 6 4 2 3" xfId="802"/>
    <cellStyle name="Обычный 10 6 4 2_заявки" xfId="803"/>
    <cellStyle name="Обычный 10 6 4 3" xfId="804"/>
    <cellStyle name="Обычный 10 6 4 3 2" xfId="805"/>
    <cellStyle name="Обычный 10 6 4 3_заявки" xfId="806"/>
    <cellStyle name="Обычный 10 6 4 4" xfId="807"/>
    <cellStyle name="Обычный 10 6 4_заявки" xfId="808"/>
    <cellStyle name="Обычный 10 6 5" xfId="809"/>
    <cellStyle name="Обычный 10 6 5 2" xfId="810"/>
    <cellStyle name="Обычный 10 6 5 2 2" xfId="811"/>
    <cellStyle name="Обычный 10 6 5 2 2 2" xfId="812"/>
    <cellStyle name="Обычный 10 6 5 2 2_заявки" xfId="813"/>
    <cellStyle name="Обычный 10 6 5 2 3" xfId="814"/>
    <cellStyle name="Обычный 10 6 5 2_заявки" xfId="815"/>
    <cellStyle name="Обычный 10 6 5 3" xfId="816"/>
    <cellStyle name="Обычный 10 6 5 3 2" xfId="817"/>
    <cellStyle name="Обычный 10 6 5 3_заявки" xfId="818"/>
    <cellStyle name="Обычный 10 6 5 4" xfId="819"/>
    <cellStyle name="Обычный 10 6 5_заявки" xfId="820"/>
    <cellStyle name="Обычный 10 6 6" xfId="821"/>
    <cellStyle name="Обычный 10 6 6 2" xfId="822"/>
    <cellStyle name="Обычный 10 6 6 2 2" xfId="823"/>
    <cellStyle name="Обычный 10 6 6 2 2 2" xfId="824"/>
    <cellStyle name="Обычный 10 6 6 2 2_заявки" xfId="825"/>
    <cellStyle name="Обычный 10 6 6 2 3" xfId="826"/>
    <cellStyle name="Обычный 10 6 6 2_заявки" xfId="827"/>
    <cellStyle name="Обычный 10 6 6 3" xfId="828"/>
    <cellStyle name="Обычный 10 6 6 3 2" xfId="829"/>
    <cellStyle name="Обычный 10 6 6 3_заявки" xfId="830"/>
    <cellStyle name="Обычный 10 6 6 4" xfId="831"/>
    <cellStyle name="Обычный 10 6 6_заявки" xfId="832"/>
    <cellStyle name="Обычный 10 6 7" xfId="833"/>
    <cellStyle name="Обычный 10 6 7 2" xfId="834"/>
    <cellStyle name="Обычный 10 6 7 2 2" xfId="835"/>
    <cellStyle name="Обычный 10 6 7 2_заявки" xfId="836"/>
    <cellStyle name="Обычный 10 6 7 3" xfId="837"/>
    <cellStyle name="Обычный 10 6 7_заявки" xfId="838"/>
    <cellStyle name="Обычный 10 6 8" xfId="839"/>
    <cellStyle name="Обычный 10 6 8 2" xfId="840"/>
    <cellStyle name="Обычный 10 6 8_заявки" xfId="841"/>
    <cellStyle name="Обычный 10 6 9" xfId="842"/>
    <cellStyle name="Обычный 10 6_заявки" xfId="843"/>
    <cellStyle name="Обычный 10 7" xfId="844"/>
    <cellStyle name="Обычный 10 7 2" xfId="845"/>
    <cellStyle name="Обычный 10 7 2 2" xfId="846"/>
    <cellStyle name="Обычный 10 7 2 2 2" xfId="847"/>
    <cellStyle name="Обычный 10 7 2 2 2 2" xfId="848"/>
    <cellStyle name="Обычный 10 7 2 2 2_заявки" xfId="849"/>
    <cellStyle name="Обычный 10 7 2 2 3" xfId="850"/>
    <cellStyle name="Обычный 10 7 2 2_заявки" xfId="851"/>
    <cellStyle name="Обычный 10 7 2 3" xfId="852"/>
    <cellStyle name="Обычный 10 7 2 3 2" xfId="853"/>
    <cellStyle name="Обычный 10 7 2 3_заявки" xfId="854"/>
    <cellStyle name="Обычный 10 7 2 4" xfId="855"/>
    <cellStyle name="Обычный 10 7 2_заявки" xfId="856"/>
    <cellStyle name="Обычный 10 7 3" xfId="857"/>
    <cellStyle name="Обычный 10 7 3 2" xfId="858"/>
    <cellStyle name="Обычный 10 7 3 2 2" xfId="859"/>
    <cellStyle name="Обычный 10 7 3 2 2 2" xfId="860"/>
    <cellStyle name="Обычный 10 7 3 2 2_заявки" xfId="861"/>
    <cellStyle name="Обычный 10 7 3 2 3" xfId="862"/>
    <cellStyle name="Обычный 10 7 3 2_заявки" xfId="863"/>
    <cellStyle name="Обычный 10 7 3 3" xfId="864"/>
    <cellStyle name="Обычный 10 7 3 3 2" xfId="865"/>
    <cellStyle name="Обычный 10 7 3 3_заявки" xfId="866"/>
    <cellStyle name="Обычный 10 7 3 4" xfId="867"/>
    <cellStyle name="Обычный 10 7 3_заявки" xfId="868"/>
    <cellStyle name="Обычный 10 7 4" xfId="869"/>
    <cellStyle name="Обычный 10 7 4 2" xfId="870"/>
    <cellStyle name="Обычный 10 7 4 2 2" xfId="871"/>
    <cellStyle name="Обычный 10 7 4 2 2 2" xfId="872"/>
    <cellStyle name="Обычный 10 7 4 2 2_заявки" xfId="873"/>
    <cellStyle name="Обычный 10 7 4 2 3" xfId="874"/>
    <cellStyle name="Обычный 10 7 4 2_заявки" xfId="875"/>
    <cellStyle name="Обычный 10 7 4 3" xfId="876"/>
    <cellStyle name="Обычный 10 7 4 3 2" xfId="877"/>
    <cellStyle name="Обычный 10 7 4 3_заявки" xfId="878"/>
    <cellStyle name="Обычный 10 7 4 4" xfId="879"/>
    <cellStyle name="Обычный 10 7 4_заявки" xfId="880"/>
    <cellStyle name="Обычный 10 7 5" xfId="881"/>
    <cellStyle name="Обычный 10 7 5 2" xfId="882"/>
    <cellStyle name="Обычный 10 7 5 2 2" xfId="883"/>
    <cellStyle name="Обычный 10 7 5 2 2 2" xfId="884"/>
    <cellStyle name="Обычный 10 7 5 2 2_заявки" xfId="885"/>
    <cellStyle name="Обычный 10 7 5 2 3" xfId="886"/>
    <cellStyle name="Обычный 10 7 5 2_заявки" xfId="887"/>
    <cellStyle name="Обычный 10 7 5 3" xfId="888"/>
    <cellStyle name="Обычный 10 7 5 3 2" xfId="889"/>
    <cellStyle name="Обычный 10 7 5 3_заявки" xfId="890"/>
    <cellStyle name="Обычный 10 7 5 4" xfId="891"/>
    <cellStyle name="Обычный 10 7 5_заявки" xfId="892"/>
    <cellStyle name="Обычный 10 7 6" xfId="893"/>
    <cellStyle name="Обычный 10 7 6 2" xfId="894"/>
    <cellStyle name="Обычный 10 7 6 2 2" xfId="895"/>
    <cellStyle name="Обычный 10 7 6 2_заявки" xfId="896"/>
    <cellStyle name="Обычный 10 7 6 3" xfId="897"/>
    <cellStyle name="Обычный 10 7 6_заявки" xfId="898"/>
    <cellStyle name="Обычный 10 7 7" xfId="899"/>
    <cellStyle name="Обычный 10 7 7 2" xfId="900"/>
    <cellStyle name="Обычный 10 7 7_заявки" xfId="901"/>
    <cellStyle name="Обычный 10 7 8" xfId="902"/>
    <cellStyle name="Обычный 10 7_заявки" xfId="903"/>
    <cellStyle name="Обычный 10 8" xfId="904"/>
    <cellStyle name="Обычный 10 8 2" xfId="905"/>
    <cellStyle name="Обычный 10 8 2 2" xfId="906"/>
    <cellStyle name="Обычный 10 8 2 2 2" xfId="907"/>
    <cellStyle name="Обычный 10 8 2 2 2 2" xfId="908"/>
    <cellStyle name="Обычный 10 8 2 2 2_заявки" xfId="909"/>
    <cellStyle name="Обычный 10 8 2 2 3" xfId="910"/>
    <cellStyle name="Обычный 10 8 2 2_заявки" xfId="911"/>
    <cellStyle name="Обычный 10 8 2 3" xfId="912"/>
    <cellStyle name="Обычный 10 8 2 3 2" xfId="913"/>
    <cellStyle name="Обычный 10 8 2 3_заявки" xfId="914"/>
    <cellStyle name="Обычный 10 8 2 4" xfId="915"/>
    <cellStyle name="Обычный 10 8 2_заявки" xfId="916"/>
    <cellStyle name="Обычный 10 8 3" xfId="917"/>
    <cellStyle name="Обычный 10 8 3 2" xfId="918"/>
    <cellStyle name="Обычный 10 8 3 2 2" xfId="919"/>
    <cellStyle name="Обычный 10 8 3 2 2 2" xfId="920"/>
    <cellStyle name="Обычный 10 8 3 2 2_заявки" xfId="921"/>
    <cellStyle name="Обычный 10 8 3 2 3" xfId="922"/>
    <cellStyle name="Обычный 10 8 3 2_заявки" xfId="923"/>
    <cellStyle name="Обычный 10 8 3 3" xfId="924"/>
    <cellStyle name="Обычный 10 8 3 3 2" xfId="925"/>
    <cellStyle name="Обычный 10 8 3 3_заявки" xfId="926"/>
    <cellStyle name="Обычный 10 8 3 4" xfId="927"/>
    <cellStyle name="Обычный 10 8 3_заявки" xfId="928"/>
    <cellStyle name="Обычный 10 8 4" xfId="929"/>
    <cellStyle name="Обычный 10 8 4 2" xfId="930"/>
    <cellStyle name="Обычный 10 8 4 2 2" xfId="931"/>
    <cellStyle name="Обычный 10 8 4 2 2 2" xfId="932"/>
    <cellStyle name="Обычный 10 8 4 2 2_заявки" xfId="933"/>
    <cellStyle name="Обычный 10 8 4 2 3" xfId="934"/>
    <cellStyle name="Обычный 10 8 4 2_заявки" xfId="935"/>
    <cellStyle name="Обычный 10 8 4 3" xfId="936"/>
    <cellStyle name="Обычный 10 8 4 3 2" xfId="937"/>
    <cellStyle name="Обычный 10 8 4 3_заявки" xfId="938"/>
    <cellStyle name="Обычный 10 8 4 4" xfId="939"/>
    <cellStyle name="Обычный 10 8 4_заявки" xfId="940"/>
    <cellStyle name="Обычный 10 8 5" xfId="941"/>
    <cellStyle name="Обычный 10 8 5 2" xfId="942"/>
    <cellStyle name="Обычный 10 8 5 2 2" xfId="943"/>
    <cellStyle name="Обычный 10 8 5 2_заявки" xfId="944"/>
    <cellStyle name="Обычный 10 8 5 3" xfId="945"/>
    <cellStyle name="Обычный 10 8 5_заявки" xfId="946"/>
    <cellStyle name="Обычный 10 8 6" xfId="947"/>
    <cellStyle name="Обычный 10 8 6 2" xfId="948"/>
    <cellStyle name="Обычный 10 8 6_заявки" xfId="949"/>
    <cellStyle name="Обычный 10 8 7" xfId="950"/>
    <cellStyle name="Обычный 10 8_заявки" xfId="951"/>
    <cellStyle name="Обычный 10 9" xfId="952"/>
    <cellStyle name="Обычный 10 9 2" xfId="953"/>
    <cellStyle name="Обычный 10 9 2 2" xfId="954"/>
    <cellStyle name="Обычный 10 9 2 2 2" xfId="955"/>
    <cellStyle name="Обычный 10 9 2 2 2 2" xfId="956"/>
    <cellStyle name="Обычный 10 9 2 2 2_заявки" xfId="957"/>
    <cellStyle name="Обычный 10 9 2 2 3" xfId="958"/>
    <cellStyle name="Обычный 10 9 2 2_заявки" xfId="959"/>
    <cellStyle name="Обычный 10 9 2 3" xfId="960"/>
    <cellStyle name="Обычный 10 9 2 3 2" xfId="961"/>
    <cellStyle name="Обычный 10 9 2 3_заявки" xfId="962"/>
    <cellStyle name="Обычный 10 9 2 4" xfId="963"/>
    <cellStyle name="Обычный 10 9 2_заявки" xfId="964"/>
    <cellStyle name="Обычный 10 9 3" xfId="965"/>
    <cellStyle name="Обычный 10 9 3 2" xfId="966"/>
    <cellStyle name="Обычный 10 9 3 2 2" xfId="967"/>
    <cellStyle name="Обычный 10 9 3 2 2 2" xfId="968"/>
    <cellStyle name="Обычный 10 9 3 2 2_заявки" xfId="969"/>
    <cellStyle name="Обычный 10 9 3 2 3" xfId="970"/>
    <cellStyle name="Обычный 10 9 3 2_заявки" xfId="971"/>
    <cellStyle name="Обычный 10 9 3 3" xfId="972"/>
    <cellStyle name="Обычный 10 9 3 3 2" xfId="973"/>
    <cellStyle name="Обычный 10 9 3 3_заявки" xfId="974"/>
    <cellStyle name="Обычный 10 9 3 4" xfId="975"/>
    <cellStyle name="Обычный 10 9 3_заявки" xfId="976"/>
    <cellStyle name="Обычный 10 9 4" xfId="977"/>
    <cellStyle name="Обычный 10 9 4 2" xfId="978"/>
    <cellStyle name="Обычный 10 9 4 2 2" xfId="979"/>
    <cellStyle name="Обычный 10 9 4 2 2 2" xfId="980"/>
    <cellStyle name="Обычный 10 9 4 2 2_заявки" xfId="981"/>
    <cellStyle name="Обычный 10 9 4 2 3" xfId="982"/>
    <cellStyle name="Обычный 10 9 4 2_заявки" xfId="983"/>
    <cellStyle name="Обычный 10 9 4 3" xfId="984"/>
    <cellStyle name="Обычный 10 9 4 3 2" xfId="985"/>
    <cellStyle name="Обычный 10 9 4 3_заявки" xfId="986"/>
    <cellStyle name="Обычный 10 9 4 4" xfId="987"/>
    <cellStyle name="Обычный 10 9 4_заявки" xfId="988"/>
    <cellStyle name="Обычный 10 9 5" xfId="989"/>
    <cellStyle name="Обычный 10 9 5 2" xfId="990"/>
    <cellStyle name="Обычный 10 9 5 2 2" xfId="991"/>
    <cellStyle name="Обычный 10 9 5 2_заявки" xfId="992"/>
    <cellStyle name="Обычный 10 9 5 3" xfId="993"/>
    <cellStyle name="Обычный 10 9 5_заявки" xfId="994"/>
    <cellStyle name="Обычный 10 9 6" xfId="995"/>
    <cellStyle name="Обычный 10 9 6 2" xfId="996"/>
    <cellStyle name="Обычный 10 9 6_заявки" xfId="997"/>
    <cellStyle name="Обычный 10 9 7" xfId="998"/>
    <cellStyle name="Обычный 10 9_заявки" xfId="999"/>
    <cellStyle name="Обычный 10_00" xfId="18391"/>
    <cellStyle name="Обычный 101 4 2" xfId="18599"/>
    <cellStyle name="Обычный 101 4 2 2" xfId="18600"/>
    <cellStyle name="Обычный 102" xfId="18359"/>
    <cellStyle name="Обычный 104 2" xfId="18361"/>
    <cellStyle name="Обычный 104 2 2" xfId="18631"/>
    <cellStyle name="Обычный 104 2 3" xfId="18598"/>
    <cellStyle name="Обычный 11" xfId="1000"/>
    <cellStyle name="Обычный 11 10" xfId="1001"/>
    <cellStyle name="Обычный 11 2" xfId="1002"/>
    <cellStyle name="Обычный 11 2 2" xfId="1003"/>
    <cellStyle name="Обычный 11 2 2 2" xfId="1004"/>
    <cellStyle name="Обычный 11 2 2 2 2" xfId="1005"/>
    <cellStyle name="Обычный 11 2 2 2_заявки" xfId="1006"/>
    <cellStyle name="Обычный 11 2 2 3" xfId="1007"/>
    <cellStyle name="Обычный 11 2 2_заявки" xfId="1008"/>
    <cellStyle name="Обычный 11 2 3" xfId="1009"/>
    <cellStyle name="Обычный 11 2 3 2" xfId="1010"/>
    <cellStyle name="Обычный 11 2 3_заявки" xfId="1011"/>
    <cellStyle name="Обычный 11 2 4" xfId="1012"/>
    <cellStyle name="Обычный 11 2_заявки" xfId="1013"/>
    <cellStyle name="Обычный 11 3" xfId="1014"/>
    <cellStyle name="Обычный 11 3 2" xfId="1015"/>
    <cellStyle name="Обычный 11 3 2 2" xfId="1016"/>
    <cellStyle name="Обычный 11 3 2 2 2" xfId="1017"/>
    <cellStyle name="Обычный 11 3 2 2_заявки" xfId="1018"/>
    <cellStyle name="Обычный 11 3 2 3" xfId="1019"/>
    <cellStyle name="Обычный 11 3 2_заявки" xfId="1020"/>
    <cellStyle name="Обычный 11 3 3" xfId="1021"/>
    <cellStyle name="Обычный 11 3 3 2" xfId="1022"/>
    <cellStyle name="Обычный 11 3 3_заявки" xfId="1023"/>
    <cellStyle name="Обычный 11 3 4" xfId="1024"/>
    <cellStyle name="Обычный 11 3_заявки" xfId="1025"/>
    <cellStyle name="Обычный 11 4" xfId="1026"/>
    <cellStyle name="Обычный 11 4 2" xfId="1027"/>
    <cellStyle name="Обычный 11 4 2 2" xfId="1028"/>
    <cellStyle name="Обычный 11 4 2 2 2" xfId="1029"/>
    <cellStyle name="Обычный 11 4 2 2_заявки" xfId="1030"/>
    <cellStyle name="Обычный 11 4 2 3" xfId="1031"/>
    <cellStyle name="Обычный 11 4 2_заявки" xfId="1032"/>
    <cellStyle name="Обычный 11 4 3" xfId="1033"/>
    <cellStyle name="Обычный 11 4 3 2" xfId="1034"/>
    <cellStyle name="Обычный 11 4 3_заявки" xfId="1035"/>
    <cellStyle name="Обычный 11 4 4" xfId="1036"/>
    <cellStyle name="Обычный 11 4_заявки" xfId="1037"/>
    <cellStyle name="Обычный 11 5" xfId="1038"/>
    <cellStyle name="Обычный 11 5 2" xfId="1039"/>
    <cellStyle name="Обычный 11 5 2 2" xfId="1040"/>
    <cellStyle name="Обычный 11 5 2 2 2" xfId="1041"/>
    <cellStyle name="Обычный 11 5 2 2_заявки" xfId="1042"/>
    <cellStyle name="Обычный 11 5 2 3" xfId="1043"/>
    <cellStyle name="Обычный 11 5 2_заявки" xfId="1044"/>
    <cellStyle name="Обычный 11 5 3" xfId="1045"/>
    <cellStyle name="Обычный 11 5 3 2" xfId="1046"/>
    <cellStyle name="Обычный 11 5 3_заявки" xfId="1047"/>
    <cellStyle name="Обычный 11 5 4" xfId="1048"/>
    <cellStyle name="Обычный 11 5_заявки" xfId="1049"/>
    <cellStyle name="Обычный 11 6" xfId="1050"/>
    <cellStyle name="Обычный 11 6 2" xfId="1051"/>
    <cellStyle name="Обычный 11 6 2 2" xfId="1052"/>
    <cellStyle name="Обычный 11 6 2 2 2" xfId="1053"/>
    <cellStyle name="Обычный 11 6 2 2_заявки" xfId="1054"/>
    <cellStyle name="Обычный 11 6 2 3" xfId="1055"/>
    <cellStyle name="Обычный 11 6 2_заявки" xfId="1056"/>
    <cellStyle name="Обычный 11 6 3" xfId="1057"/>
    <cellStyle name="Обычный 11 6 3 2" xfId="1058"/>
    <cellStyle name="Обычный 11 6 3_заявки" xfId="1059"/>
    <cellStyle name="Обычный 11 6 4" xfId="1060"/>
    <cellStyle name="Обычный 11 6_заявки" xfId="1061"/>
    <cellStyle name="Обычный 11 7" xfId="1062"/>
    <cellStyle name="Обычный 11 7 2" xfId="1063"/>
    <cellStyle name="Обычный 11 7 2 2" xfId="1064"/>
    <cellStyle name="Обычный 11 7 2 2 2" xfId="1065"/>
    <cellStyle name="Обычный 11 7 2 2_заявки" xfId="1066"/>
    <cellStyle name="Обычный 11 7 2 3" xfId="1067"/>
    <cellStyle name="Обычный 11 7 2_заявки" xfId="1068"/>
    <cellStyle name="Обычный 11 7 3" xfId="1069"/>
    <cellStyle name="Обычный 11 7 3 2" xfId="1070"/>
    <cellStyle name="Обычный 11 7 3_заявки" xfId="1071"/>
    <cellStyle name="Обычный 11 7 4" xfId="1072"/>
    <cellStyle name="Обычный 11 7_заявки" xfId="1073"/>
    <cellStyle name="Обычный 11 8" xfId="1074"/>
    <cellStyle name="Обычный 11 8 2" xfId="1075"/>
    <cellStyle name="Обычный 11 8 2 2" xfId="1076"/>
    <cellStyle name="Обычный 11 8 2 2 2" xfId="1077"/>
    <cellStyle name="Обычный 11 8 2 2_заявки" xfId="1078"/>
    <cellStyle name="Обычный 11 8 2 3" xfId="1079"/>
    <cellStyle name="Обычный 11 8 2_заявки" xfId="1080"/>
    <cellStyle name="Обычный 11 8 3" xfId="1081"/>
    <cellStyle name="Обычный 11 8 3 2" xfId="1082"/>
    <cellStyle name="Обычный 11 8 3_заявки" xfId="1083"/>
    <cellStyle name="Обычный 11 8 4" xfId="1084"/>
    <cellStyle name="Обычный 11 8_заявки" xfId="1085"/>
    <cellStyle name="Обычный 11 9" xfId="1086"/>
    <cellStyle name="Обычный 11 9 2" xfId="1087"/>
    <cellStyle name="Обычный 11 9 2 2" xfId="1088"/>
    <cellStyle name="Обычный 11 9 2_заявки" xfId="1089"/>
    <cellStyle name="Обычный 11 9 3" xfId="1090"/>
    <cellStyle name="Обычный 11 9_заявки" xfId="1091"/>
    <cellStyle name="Обычный 11_заявки" xfId="1092"/>
    <cellStyle name="Обычный 12" xfId="1093"/>
    <cellStyle name="Обычный 12 10" xfId="11171"/>
    <cellStyle name="Обычный 12 2" xfId="1094"/>
    <cellStyle name="Обычный 12 2 2" xfId="1095"/>
    <cellStyle name="Обычный 12 2 2 2" xfId="1096"/>
    <cellStyle name="Обычный 12 2 2 2 2" xfId="1097"/>
    <cellStyle name="Обычный 12 2 2 2_заявки" xfId="1098"/>
    <cellStyle name="Обычный 12 2 2 3" xfId="1099"/>
    <cellStyle name="Обычный 12 2 2_заявки" xfId="1100"/>
    <cellStyle name="Обычный 12 2 3" xfId="1101"/>
    <cellStyle name="Обычный 12 2 3 2" xfId="1102"/>
    <cellStyle name="Обычный 12 2 3_заявки" xfId="1103"/>
    <cellStyle name="Обычный 12 2 4" xfId="1104"/>
    <cellStyle name="Обычный 12 2_заявки" xfId="1105"/>
    <cellStyle name="Обычный 12 3" xfId="1106"/>
    <cellStyle name="Обычный 12 3 2" xfId="1107"/>
    <cellStyle name="Обычный 12 3 2 2" xfId="1108"/>
    <cellStyle name="Обычный 12 3 2 2 2" xfId="1109"/>
    <cellStyle name="Обычный 12 3 2 2_заявки" xfId="1110"/>
    <cellStyle name="Обычный 12 3 2 3" xfId="1111"/>
    <cellStyle name="Обычный 12 3 2_заявки" xfId="1112"/>
    <cellStyle name="Обычный 12 3 3" xfId="1113"/>
    <cellStyle name="Обычный 12 3 3 2" xfId="1114"/>
    <cellStyle name="Обычный 12 3 3_заявки" xfId="1115"/>
    <cellStyle name="Обычный 12 3 4" xfId="1116"/>
    <cellStyle name="Обычный 12 3_заявки" xfId="1117"/>
    <cellStyle name="Обычный 12 4" xfId="1118"/>
    <cellStyle name="Обычный 12 4 2" xfId="1119"/>
    <cellStyle name="Обычный 12 4 2 2" xfId="1120"/>
    <cellStyle name="Обычный 12 4 2 2 2" xfId="1121"/>
    <cellStyle name="Обычный 12 4 2 2_заявки" xfId="1122"/>
    <cellStyle name="Обычный 12 4 2 3" xfId="1123"/>
    <cellStyle name="Обычный 12 4 2_заявки" xfId="1124"/>
    <cellStyle name="Обычный 12 4 3" xfId="1125"/>
    <cellStyle name="Обычный 12 4 3 2" xfId="1126"/>
    <cellStyle name="Обычный 12 4 3_заявки" xfId="1127"/>
    <cellStyle name="Обычный 12 4 4" xfId="1128"/>
    <cellStyle name="Обычный 12 4_заявки" xfId="1129"/>
    <cellStyle name="Обычный 12 5" xfId="1130"/>
    <cellStyle name="Обычный 12 5 2" xfId="1131"/>
    <cellStyle name="Обычный 12 5 2 2" xfId="1132"/>
    <cellStyle name="Обычный 12 5 2 2 2" xfId="1133"/>
    <cellStyle name="Обычный 12 5 2 2_заявки" xfId="1134"/>
    <cellStyle name="Обычный 12 5 2 3" xfId="1135"/>
    <cellStyle name="Обычный 12 5 2_заявки" xfId="1136"/>
    <cellStyle name="Обычный 12 5 3" xfId="1137"/>
    <cellStyle name="Обычный 12 5 3 2" xfId="1138"/>
    <cellStyle name="Обычный 12 5 3_заявки" xfId="1139"/>
    <cellStyle name="Обычный 12 5 4" xfId="1140"/>
    <cellStyle name="Обычный 12 5_заявки" xfId="1141"/>
    <cellStyle name="Обычный 12 6" xfId="1142"/>
    <cellStyle name="Обычный 12 6 2" xfId="1143"/>
    <cellStyle name="Обычный 12 6 2 2" xfId="1144"/>
    <cellStyle name="Обычный 12 6 2 2 2" xfId="1145"/>
    <cellStyle name="Обычный 12 6 2 2_заявки" xfId="1146"/>
    <cellStyle name="Обычный 12 6 2 3" xfId="1147"/>
    <cellStyle name="Обычный 12 6 2_заявки" xfId="1148"/>
    <cellStyle name="Обычный 12 6 3" xfId="1149"/>
    <cellStyle name="Обычный 12 6 3 2" xfId="1150"/>
    <cellStyle name="Обычный 12 6 3_заявки" xfId="1151"/>
    <cellStyle name="Обычный 12 6 4" xfId="1152"/>
    <cellStyle name="Обычный 12 6_заявки" xfId="1153"/>
    <cellStyle name="Обычный 12 7" xfId="1154"/>
    <cellStyle name="Обычный 12 7 2" xfId="1155"/>
    <cellStyle name="Обычный 12 7 2 2" xfId="1156"/>
    <cellStyle name="Обычный 12 7 2_заявки" xfId="1157"/>
    <cellStyle name="Обычный 12 7 3" xfId="1158"/>
    <cellStyle name="Обычный 12 7_заявки" xfId="1159"/>
    <cellStyle name="Обычный 12 8" xfId="1160"/>
    <cellStyle name="Обычный 12 9" xfId="1161"/>
    <cellStyle name="Обычный 12_заявки" xfId="1162"/>
    <cellStyle name="Обычный 126" xfId="18360"/>
    <cellStyle name="Обычный 13" xfId="1163"/>
    <cellStyle name="Обычный 13 2" xfId="1164"/>
    <cellStyle name="Обычный 13 2 2" xfId="1165"/>
    <cellStyle name="Обычный 13 2 2 2" xfId="1166"/>
    <cellStyle name="Обычный 13 2 2 2 2" xfId="1167"/>
    <cellStyle name="Обычный 13 2 2 2_заявки" xfId="1168"/>
    <cellStyle name="Обычный 13 2 2 3" xfId="1169"/>
    <cellStyle name="Обычный 13 2 2_заявки" xfId="1170"/>
    <cellStyle name="Обычный 13 2 3" xfId="1171"/>
    <cellStyle name="Обычный 13 2 3 2" xfId="1172"/>
    <cellStyle name="Обычный 13 2 3_заявки" xfId="1173"/>
    <cellStyle name="Обычный 13 2 4" xfId="1174"/>
    <cellStyle name="Обычный 13 2_заявки" xfId="1175"/>
    <cellStyle name="Обычный 13 3" xfId="1176"/>
    <cellStyle name="Обычный 13 3 2" xfId="1177"/>
    <cellStyle name="Обычный 13 3 2 2" xfId="1178"/>
    <cellStyle name="Обычный 13 3 2 2 2" xfId="1179"/>
    <cellStyle name="Обычный 13 3 2 2_заявки" xfId="1180"/>
    <cellStyle name="Обычный 13 3 2 3" xfId="1181"/>
    <cellStyle name="Обычный 13 3 2_заявки" xfId="1182"/>
    <cellStyle name="Обычный 13 3 3" xfId="1183"/>
    <cellStyle name="Обычный 13 3 3 2" xfId="1184"/>
    <cellStyle name="Обычный 13 3 3_заявки" xfId="1185"/>
    <cellStyle name="Обычный 13 3 4" xfId="1186"/>
    <cellStyle name="Обычный 13 3_заявки" xfId="1187"/>
    <cellStyle name="Обычный 13 4" xfId="1188"/>
    <cellStyle name="Обычный 13 4 2" xfId="1189"/>
    <cellStyle name="Обычный 13 4 2 2" xfId="1190"/>
    <cellStyle name="Обычный 13 4 2 2 2" xfId="1191"/>
    <cellStyle name="Обычный 13 4 2 2_заявки" xfId="1192"/>
    <cellStyle name="Обычный 13 4 2 3" xfId="1193"/>
    <cellStyle name="Обычный 13 4 2_заявки" xfId="1194"/>
    <cellStyle name="Обычный 13 4 3" xfId="1195"/>
    <cellStyle name="Обычный 13 4 3 2" xfId="1196"/>
    <cellStyle name="Обычный 13 4 3_заявки" xfId="1197"/>
    <cellStyle name="Обычный 13 4 4" xfId="1198"/>
    <cellStyle name="Обычный 13 4_заявки" xfId="1199"/>
    <cellStyle name="Обычный 13 5" xfId="1200"/>
    <cellStyle name="Обычный 13 5 2" xfId="1201"/>
    <cellStyle name="Обычный 13 5 2 2" xfId="1202"/>
    <cellStyle name="Обычный 13 5 2 2 2" xfId="1203"/>
    <cellStyle name="Обычный 13 5 2 2_заявки" xfId="1204"/>
    <cellStyle name="Обычный 13 5 2 3" xfId="1205"/>
    <cellStyle name="Обычный 13 5 2_заявки" xfId="1206"/>
    <cellStyle name="Обычный 13 5 3" xfId="1207"/>
    <cellStyle name="Обычный 13 5 3 2" xfId="1208"/>
    <cellStyle name="Обычный 13 5 3_заявки" xfId="1209"/>
    <cellStyle name="Обычный 13 5 4" xfId="1210"/>
    <cellStyle name="Обычный 13 5_заявки" xfId="1211"/>
    <cellStyle name="Обычный 13 6" xfId="1212"/>
    <cellStyle name="Обычный 13 6 2" xfId="1213"/>
    <cellStyle name="Обычный 13 6 2 2" xfId="1214"/>
    <cellStyle name="Обычный 13 6 2 2 2" xfId="1215"/>
    <cellStyle name="Обычный 13 6 2 2_заявки" xfId="1216"/>
    <cellStyle name="Обычный 13 6 2 3" xfId="1217"/>
    <cellStyle name="Обычный 13 6 2_заявки" xfId="1218"/>
    <cellStyle name="Обычный 13 6 3" xfId="1219"/>
    <cellStyle name="Обычный 13 6 3 2" xfId="1220"/>
    <cellStyle name="Обычный 13 6 3_заявки" xfId="1221"/>
    <cellStyle name="Обычный 13 6 4" xfId="1222"/>
    <cellStyle name="Обычный 13 6_заявки" xfId="1223"/>
    <cellStyle name="Обычный 13 7" xfId="1224"/>
    <cellStyle name="Обычный 13 7 2" xfId="1225"/>
    <cellStyle name="Обычный 13 7 2 2" xfId="1226"/>
    <cellStyle name="Обычный 13 7 2_заявки" xfId="1227"/>
    <cellStyle name="Обычный 13 7 3" xfId="1228"/>
    <cellStyle name="Обычный 13 7_заявки" xfId="1229"/>
    <cellStyle name="Обычный 13 8" xfId="1230"/>
    <cellStyle name="Обычный 13 8 2" xfId="1231"/>
    <cellStyle name="Обычный 13 8_заявки" xfId="1232"/>
    <cellStyle name="Обычный 13 9" xfId="1233"/>
    <cellStyle name="Обычный 13_заявки" xfId="1234"/>
    <cellStyle name="Обычный 14" xfId="1235"/>
    <cellStyle name="Обычный 14 2" xfId="1236"/>
    <cellStyle name="Обычный 14 2 2" xfId="1237"/>
    <cellStyle name="Обычный 14 2 2 2" xfId="1238"/>
    <cellStyle name="Обычный 14 2 2 2 2" xfId="1239"/>
    <cellStyle name="Обычный 14 2 2 2_заявки" xfId="1240"/>
    <cellStyle name="Обычный 14 2 2 3" xfId="1241"/>
    <cellStyle name="Обычный 14 2 2_заявки" xfId="1242"/>
    <cellStyle name="Обычный 14 2 3" xfId="1243"/>
    <cellStyle name="Обычный 14 2 3 2" xfId="1244"/>
    <cellStyle name="Обычный 14 2 3_заявки" xfId="1245"/>
    <cellStyle name="Обычный 14 2 4" xfId="1246"/>
    <cellStyle name="Обычный 14 2_заявки" xfId="1247"/>
    <cellStyle name="Обычный 14 3" xfId="1248"/>
    <cellStyle name="Обычный 14 3 2" xfId="1249"/>
    <cellStyle name="Обычный 14 3 2 2" xfId="1250"/>
    <cellStyle name="Обычный 14 3 2 2 2" xfId="1251"/>
    <cellStyle name="Обычный 14 3 2 2_заявки" xfId="1252"/>
    <cellStyle name="Обычный 14 3 2 3" xfId="1253"/>
    <cellStyle name="Обычный 14 3 2_заявки" xfId="1254"/>
    <cellStyle name="Обычный 14 3 3" xfId="1255"/>
    <cellStyle name="Обычный 14 3 3 2" xfId="1256"/>
    <cellStyle name="Обычный 14 3 3_заявки" xfId="1257"/>
    <cellStyle name="Обычный 14 3 4" xfId="1258"/>
    <cellStyle name="Обычный 14 3_заявки" xfId="1259"/>
    <cellStyle name="Обычный 14 4" xfId="1260"/>
    <cellStyle name="Обычный 14 4 2" xfId="1261"/>
    <cellStyle name="Обычный 14 4 2 2" xfId="1262"/>
    <cellStyle name="Обычный 14 4 2 2 2" xfId="1263"/>
    <cellStyle name="Обычный 14 4 2 2_заявки" xfId="1264"/>
    <cellStyle name="Обычный 14 4 2 3" xfId="1265"/>
    <cellStyle name="Обычный 14 4 2_заявки" xfId="1266"/>
    <cellStyle name="Обычный 14 4 3" xfId="1267"/>
    <cellStyle name="Обычный 14 4 3 2" xfId="1268"/>
    <cellStyle name="Обычный 14 4 3_заявки" xfId="1269"/>
    <cellStyle name="Обычный 14 4 4" xfId="1270"/>
    <cellStyle name="Обычный 14 4_заявки" xfId="1271"/>
    <cellStyle name="Обычный 14 5" xfId="1272"/>
    <cellStyle name="Обычный 14 5 2" xfId="1273"/>
    <cellStyle name="Обычный 14 5 2 2" xfId="1274"/>
    <cellStyle name="Обычный 14 5 2 2 2" xfId="1275"/>
    <cellStyle name="Обычный 14 5 2 2_заявки" xfId="1276"/>
    <cellStyle name="Обычный 14 5 2 3" xfId="1277"/>
    <cellStyle name="Обычный 14 5 2_заявки" xfId="1278"/>
    <cellStyle name="Обычный 14 5 3" xfId="1279"/>
    <cellStyle name="Обычный 14 5 3 2" xfId="1280"/>
    <cellStyle name="Обычный 14 5 3_заявки" xfId="1281"/>
    <cellStyle name="Обычный 14 5 4" xfId="1282"/>
    <cellStyle name="Обычный 14 5_заявки" xfId="1283"/>
    <cellStyle name="Обычный 14 6" xfId="1284"/>
    <cellStyle name="Обычный 14 6 2" xfId="1285"/>
    <cellStyle name="Обычный 14 6 2 2" xfId="1286"/>
    <cellStyle name="Обычный 14 6 2_заявки" xfId="1287"/>
    <cellStyle name="Обычный 14 6 3" xfId="1288"/>
    <cellStyle name="Обычный 14 6_заявки" xfId="1289"/>
    <cellStyle name="Обычный 14 7" xfId="1290"/>
    <cellStyle name="Обычный 14 7 2" xfId="1291"/>
    <cellStyle name="Обычный 14 7_заявки" xfId="1292"/>
    <cellStyle name="Обычный 14 8" xfId="1293"/>
    <cellStyle name="Обычный 14_заявки" xfId="1294"/>
    <cellStyle name="Обычный 15" xfId="1295"/>
    <cellStyle name="Обычный 15 2" xfId="1296"/>
    <cellStyle name="Обычный 15 3" xfId="1297"/>
    <cellStyle name="Обычный 15 3 2" xfId="1298"/>
    <cellStyle name="Обычный 15 3 2 2" xfId="1299"/>
    <cellStyle name="Обычный 15 3 2 2 2" xfId="1300"/>
    <cellStyle name="Обычный 15 3 2 2_заявки" xfId="1301"/>
    <cellStyle name="Обычный 15 3 2 3" xfId="1302"/>
    <cellStyle name="Обычный 15 3 2_заявки" xfId="1303"/>
    <cellStyle name="Обычный 15 3 3" xfId="1304"/>
    <cellStyle name="Обычный 15 3 3 2" xfId="1305"/>
    <cellStyle name="Обычный 15 3 3_заявки" xfId="1306"/>
    <cellStyle name="Обычный 15 3 4" xfId="1307"/>
    <cellStyle name="Обычный 15 3_заявки" xfId="1308"/>
    <cellStyle name="Обычный 15 4" xfId="1309"/>
    <cellStyle name="Обычный 15 4 2" xfId="1310"/>
    <cellStyle name="Обычный 15 4 2 2" xfId="1311"/>
    <cellStyle name="Обычный 15 4 2 2 2" xfId="1312"/>
    <cellStyle name="Обычный 15 4 2 2_заявки" xfId="1313"/>
    <cellStyle name="Обычный 15 4 2 3" xfId="1314"/>
    <cellStyle name="Обычный 15 4 2_заявки" xfId="1315"/>
    <cellStyle name="Обычный 15 4 3" xfId="1316"/>
    <cellStyle name="Обычный 15 4 3 2" xfId="1317"/>
    <cellStyle name="Обычный 15 4 3_заявки" xfId="1318"/>
    <cellStyle name="Обычный 15 4 4" xfId="1319"/>
    <cellStyle name="Обычный 15 4_заявки" xfId="1320"/>
    <cellStyle name="Обычный 15 5" xfId="1321"/>
    <cellStyle name="Обычный 15 5 2" xfId="1322"/>
    <cellStyle name="Обычный 15 5 2 2" xfId="1323"/>
    <cellStyle name="Обычный 15 5 2 2 2" xfId="1324"/>
    <cellStyle name="Обычный 15 5 2 2_заявки" xfId="1325"/>
    <cellStyle name="Обычный 15 5 2 3" xfId="1326"/>
    <cellStyle name="Обычный 15 5 2_заявки" xfId="1327"/>
    <cellStyle name="Обычный 15 5 3" xfId="1328"/>
    <cellStyle name="Обычный 15 5 3 2" xfId="1329"/>
    <cellStyle name="Обычный 15 5 3_заявки" xfId="1330"/>
    <cellStyle name="Обычный 15 5 4" xfId="1331"/>
    <cellStyle name="Обычный 15 5_заявки" xfId="1332"/>
    <cellStyle name="Обычный 15 6" xfId="1333"/>
    <cellStyle name="Обычный 15 6 2" xfId="1334"/>
    <cellStyle name="Обычный 15 6 2 2" xfId="1335"/>
    <cellStyle name="Обычный 15 6 2_заявки" xfId="1336"/>
    <cellStyle name="Обычный 15 6 3" xfId="1337"/>
    <cellStyle name="Обычный 15 6_заявки" xfId="1338"/>
    <cellStyle name="Обычный 15 7" xfId="1339"/>
    <cellStyle name="Обычный 15 7 2" xfId="1340"/>
    <cellStyle name="Обычный 15 7_заявки" xfId="1341"/>
    <cellStyle name="Обычный 15 8" xfId="1342"/>
    <cellStyle name="Обычный 15_заявки" xfId="1343"/>
    <cellStyle name="Обычный 16" xfId="1344"/>
    <cellStyle name="Обычный 16 2" xfId="1345"/>
    <cellStyle name="Обычный 16 2 2" xfId="1346"/>
    <cellStyle name="Обычный 16 2 2 2" xfId="1347"/>
    <cellStyle name="Обычный 16 2 2 2 2" xfId="1348"/>
    <cellStyle name="Обычный 16 2 2 2_заявки" xfId="1349"/>
    <cellStyle name="Обычный 16 2 2 3" xfId="1350"/>
    <cellStyle name="Обычный 16 2 2_заявки" xfId="1351"/>
    <cellStyle name="Обычный 16 2 3" xfId="1352"/>
    <cellStyle name="Обычный 16 2 3 2" xfId="1353"/>
    <cellStyle name="Обычный 16 2 3_заявки" xfId="1354"/>
    <cellStyle name="Обычный 16 2 4" xfId="1355"/>
    <cellStyle name="Обычный 16 2_заявки" xfId="1356"/>
    <cellStyle name="Обычный 16 3" xfId="1357"/>
    <cellStyle name="Обычный 16 3 2" xfId="1358"/>
    <cellStyle name="Обычный 16 3 2 2" xfId="1359"/>
    <cellStyle name="Обычный 16 3 2 2 2" xfId="1360"/>
    <cellStyle name="Обычный 16 3 2 2_заявки" xfId="1361"/>
    <cellStyle name="Обычный 16 3 2 3" xfId="1362"/>
    <cellStyle name="Обычный 16 3 2_заявки" xfId="1363"/>
    <cellStyle name="Обычный 16 3 3" xfId="1364"/>
    <cellStyle name="Обычный 16 3 3 2" xfId="1365"/>
    <cellStyle name="Обычный 16 3 3_заявки" xfId="1366"/>
    <cellStyle name="Обычный 16 3 4" xfId="1367"/>
    <cellStyle name="Обычный 16 3_заявки" xfId="1368"/>
    <cellStyle name="Обычный 16 4" xfId="1369"/>
    <cellStyle name="Обычный 16 4 2" xfId="1370"/>
    <cellStyle name="Обычный 16 4 2 2" xfId="1371"/>
    <cellStyle name="Обычный 16 4 2 2 2" xfId="1372"/>
    <cellStyle name="Обычный 16 4 2 2_заявки" xfId="1373"/>
    <cellStyle name="Обычный 16 4 2 3" xfId="1374"/>
    <cellStyle name="Обычный 16 4 2_заявки" xfId="1375"/>
    <cellStyle name="Обычный 16 4 3" xfId="1376"/>
    <cellStyle name="Обычный 16 4 3 2" xfId="1377"/>
    <cellStyle name="Обычный 16 4 3_заявки" xfId="1378"/>
    <cellStyle name="Обычный 16 4 4" xfId="1379"/>
    <cellStyle name="Обычный 16 4_заявки" xfId="1380"/>
    <cellStyle name="Обычный 16 5" xfId="1381"/>
    <cellStyle name="Обычный 16 5 2" xfId="1382"/>
    <cellStyle name="Обычный 16 5 2 2" xfId="1383"/>
    <cellStyle name="Обычный 16 5 2_заявки" xfId="1384"/>
    <cellStyle name="Обычный 16 5 3" xfId="1385"/>
    <cellStyle name="Обычный 16 5_заявки" xfId="1386"/>
    <cellStyle name="Обычный 16 6" xfId="1387"/>
    <cellStyle name="Обычный 16 6 2" xfId="1388"/>
    <cellStyle name="Обычный 16 6_заявки" xfId="1389"/>
    <cellStyle name="Обычный 16 7" xfId="1390"/>
    <cellStyle name="Обычный 16_заявки" xfId="1391"/>
    <cellStyle name="Обычный 17" xfId="1392"/>
    <cellStyle name="Обычный 17 2" xfId="1393"/>
    <cellStyle name="Обычный 17 3" xfId="1394"/>
    <cellStyle name="Обычный 17 3 2" xfId="1395"/>
    <cellStyle name="Обычный 17 3 2 2" xfId="1396"/>
    <cellStyle name="Обычный 17 3 2 2 2" xfId="1397"/>
    <cellStyle name="Обычный 17 3 2 2_заявки" xfId="1398"/>
    <cellStyle name="Обычный 17 3 2 3" xfId="1399"/>
    <cellStyle name="Обычный 17 3 2_заявки" xfId="1400"/>
    <cellStyle name="Обычный 17 3 3" xfId="1401"/>
    <cellStyle name="Обычный 17 3 3 2" xfId="1402"/>
    <cellStyle name="Обычный 17 3 3_заявки" xfId="1403"/>
    <cellStyle name="Обычный 17 3 4" xfId="1404"/>
    <cellStyle name="Обычный 17 3_заявки" xfId="1405"/>
    <cellStyle name="Обычный 17 4" xfId="1406"/>
    <cellStyle name="Обычный 17 4 2" xfId="1407"/>
    <cellStyle name="Обычный 17 4 2 2" xfId="1408"/>
    <cellStyle name="Обычный 17 4 2 2 2" xfId="1409"/>
    <cellStyle name="Обычный 17 4 2 2_заявки" xfId="1410"/>
    <cellStyle name="Обычный 17 4 2 3" xfId="1411"/>
    <cellStyle name="Обычный 17 4 2_заявки" xfId="1412"/>
    <cellStyle name="Обычный 17 4 3" xfId="1413"/>
    <cellStyle name="Обычный 17 4 3 2" xfId="1414"/>
    <cellStyle name="Обычный 17 4 3_заявки" xfId="1415"/>
    <cellStyle name="Обычный 17 4 4" xfId="1416"/>
    <cellStyle name="Обычный 17 4_заявки" xfId="1417"/>
    <cellStyle name="Обычный 17 5" xfId="1418"/>
    <cellStyle name="Обычный 17 5 2" xfId="1419"/>
    <cellStyle name="Обычный 17 5 2 2" xfId="1420"/>
    <cellStyle name="Обычный 17 5 2 2 2" xfId="1421"/>
    <cellStyle name="Обычный 17 5 2 2_заявки" xfId="1422"/>
    <cellStyle name="Обычный 17 5 2 3" xfId="1423"/>
    <cellStyle name="Обычный 17 5 2_заявки" xfId="1424"/>
    <cellStyle name="Обычный 17 5 3" xfId="1425"/>
    <cellStyle name="Обычный 17 5 3 2" xfId="1426"/>
    <cellStyle name="Обычный 17 5 3_заявки" xfId="1427"/>
    <cellStyle name="Обычный 17 5 4" xfId="1428"/>
    <cellStyle name="Обычный 17 5_заявки" xfId="1429"/>
    <cellStyle name="Обычный 17 6" xfId="1430"/>
    <cellStyle name="Обычный 17 6 2" xfId="1431"/>
    <cellStyle name="Обычный 17 6 2 2" xfId="1432"/>
    <cellStyle name="Обычный 17 6 2_заявки" xfId="1433"/>
    <cellStyle name="Обычный 17 6 3" xfId="1434"/>
    <cellStyle name="Обычный 17 6_заявки" xfId="1435"/>
    <cellStyle name="Обычный 17 7" xfId="1436"/>
    <cellStyle name="Обычный 17 7 2" xfId="1437"/>
    <cellStyle name="Обычный 17 7_заявки" xfId="1438"/>
    <cellStyle name="Обычный 17 8" xfId="1439"/>
    <cellStyle name="Обычный 17_заявки" xfId="1440"/>
    <cellStyle name="Обычный 18" xfId="1441"/>
    <cellStyle name="Обычный 18 2" xfId="1442"/>
    <cellStyle name="Обычный 18 3" xfId="1443"/>
    <cellStyle name="Обычный 18 3 2" xfId="1444"/>
    <cellStyle name="Обычный 18 3 2 2" xfId="1445"/>
    <cellStyle name="Обычный 18 3 2 2 2" xfId="1446"/>
    <cellStyle name="Обычный 18 3 2 2_заявки" xfId="1447"/>
    <cellStyle name="Обычный 18 3 2 3" xfId="1448"/>
    <cellStyle name="Обычный 18 3 2_заявки" xfId="1449"/>
    <cellStyle name="Обычный 18 3 3" xfId="1450"/>
    <cellStyle name="Обычный 18 3 3 2" xfId="1451"/>
    <cellStyle name="Обычный 18 3 3_заявки" xfId="1452"/>
    <cellStyle name="Обычный 18 3 4" xfId="1453"/>
    <cellStyle name="Обычный 18 3_заявки" xfId="1454"/>
    <cellStyle name="Обычный 18 4" xfId="1455"/>
    <cellStyle name="Обычный 18 4 2" xfId="1456"/>
    <cellStyle name="Обычный 18 4 2 2" xfId="1457"/>
    <cellStyle name="Обычный 18 4 2 2 2" xfId="1458"/>
    <cellStyle name="Обычный 18 4 2 2_заявки" xfId="1459"/>
    <cellStyle name="Обычный 18 4 2 3" xfId="1460"/>
    <cellStyle name="Обычный 18 4 2_заявки" xfId="1461"/>
    <cellStyle name="Обычный 18 4 3" xfId="1462"/>
    <cellStyle name="Обычный 18 4 3 2" xfId="1463"/>
    <cellStyle name="Обычный 18 4 3_заявки" xfId="1464"/>
    <cellStyle name="Обычный 18 4 4" xfId="1465"/>
    <cellStyle name="Обычный 18 4_заявки" xfId="1466"/>
    <cellStyle name="Обычный 18 5" xfId="1467"/>
    <cellStyle name="Обычный 18 5 2" xfId="1468"/>
    <cellStyle name="Обычный 18 5 2 2" xfId="1469"/>
    <cellStyle name="Обычный 18 5 2 2 2" xfId="1470"/>
    <cellStyle name="Обычный 18 5 2 2_заявки" xfId="1471"/>
    <cellStyle name="Обычный 18 5 2 3" xfId="1472"/>
    <cellStyle name="Обычный 18 5 2_заявки" xfId="1473"/>
    <cellStyle name="Обычный 18 5 3" xfId="1474"/>
    <cellStyle name="Обычный 18 5 3 2" xfId="1475"/>
    <cellStyle name="Обычный 18 5 3_заявки" xfId="1476"/>
    <cellStyle name="Обычный 18 5 4" xfId="1477"/>
    <cellStyle name="Обычный 18 5_заявки" xfId="1478"/>
    <cellStyle name="Обычный 18 6" xfId="1479"/>
    <cellStyle name="Обычный 18 6 2" xfId="1480"/>
    <cellStyle name="Обычный 18 6 2 2" xfId="1481"/>
    <cellStyle name="Обычный 18 6 2_заявки" xfId="1482"/>
    <cellStyle name="Обычный 18 6 3" xfId="1483"/>
    <cellStyle name="Обычный 18 6_заявки" xfId="1484"/>
    <cellStyle name="Обычный 18 7" xfId="1485"/>
    <cellStyle name="Обычный 18 7 2" xfId="1486"/>
    <cellStyle name="Обычный 18 7_заявки" xfId="1487"/>
    <cellStyle name="Обычный 18 8" xfId="1488"/>
    <cellStyle name="Обычный 18_заявки" xfId="1489"/>
    <cellStyle name="Обычный 19" xfId="1490"/>
    <cellStyle name="Обычный 19 2" xfId="1491"/>
    <cellStyle name="Обычный 19 3" xfId="1492"/>
    <cellStyle name="Обычный 19 3 2" xfId="1493"/>
    <cellStyle name="Обычный 19 3 2 2" xfId="1494"/>
    <cellStyle name="Обычный 19 3 2 2 2" xfId="1495"/>
    <cellStyle name="Обычный 19 3 2 2_заявки" xfId="1496"/>
    <cellStyle name="Обычный 19 3 2 3" xfId="1497"/>
    <cellStyle name="Обычный 19 3 2_заявки" xfId="1498"/>
    <cellStyle name="Обычный 19 3 3" xfId="1499"/>
    <cellStyle name="Обычный 19 3 3 2" xfId="1500"/>
    <cellStyle name="Обычный 19 3 3_заявки" xfId="1501"/>
    <cellStyle name="Обычный 19 3 4" xfId="1502"/>
    <cellStyle name="Обычный 19 3_заявки" xfId="1503"/>
    <cellStyle name="Обычный 19 4" xfId="1504"/>
    <cellStyle name="Обычный 19 4 2" xfId="1505"/>
    <cellStyle name="Обычный 19 4 2 2" xfId="1506"/>
    <cellStyle name="Обычный 19 4 2 2 2" xfId="1507"/>
    <cellStyle name="Обычный 19 4 2 2_заявки" xfId="1508"/>
    <cellStyle name="Обычный 19 4 2 3" xfId="1509"/>
    <cellStyle name="Обычный 19 4 2_заявки" xfId="1510"/>
    <cellStyle name="Обычный 19 4 3" xfId="1511"/>
    <cellStyle name="Обычный 19 4 3 2" xfId="1512"/>
    <cellStyle name="Обычный 19 4 3_заявки" xfId="1513"/>
    <cellStyle name="Обычный 19 4 4" xfId="1514"/>
    <cellStyle name="Обычный 19 4_заявки" xfId="1515"/>
    <cellStyle name="Обычный 19 5" xfId="1516"/>
    <cellStyle name="Обычный 19 5 2" xfId="1517"/>
    <cellStyle name="Обычный 19 5 2 2" xfId="1518"/>
    <cellStyle name="Обычный 19 5 2 2 2" xfId="1519"/>
    <cellStyle name="Обычный 19 5 2 2_заявки" xfId="1520"/>
    <cellStyle name="Обычный 19 5 2 3" xfId="1521"/>
    <cellStyle name="Обычный 19 5 2_заявки" xfId="1522"/>
    <cellStyle name="Обычный 19 5 3" xfId="1523"/>
    <cellStyle name="Обычный 19 5 3 2" xfId="1524"/>
    <cellStyle name="Обычный 19 5 3_заявки" xfId="1525"/>
    <cellStyle name="Обычный 19 5 4" xfId="1526"/>
    <cellStyle name="Обычный 19 5_заявки" xfId="1527"/>
    <cellStyle name="Обычный 2" xfId="1528"/>
    <cellStyle name="Обычный 2 10" xfId="1529"/>
    <cellStyle name="Обычный 2 10 2" xfId="1530"/>
    <cellStyle name="Обычный 2 10 2 2" xfId="1531"/>
    <cellStyle name="Обычный 2 10 2 2 2" xfId="1532"/>
    <cellStyle name="Обычный 2 10 2 2 2 2" xfId="1533"/>
    <cellStyle name="Обычный 2 10 2 2 2_заявки" xfId="1534"/>
    <cellStyle name="Обычный 2 10 2 2 3" xfId="1535"/>
    <cellStyle name="Обычный 2 10 2 2_заявки" xfId="1536"/>
    <cellStyle name="Обычный 2 10 2 3" xfId="1537"/>
    <cellStyle name="Обычный 2 10 2 3 2" xfId="1538"/>
    <cellStyle name="Обычный 2 10 2 3_заявки" xfId="1539"/>
    <cellStyle name="Обычный 2 10 2 4" xfId="1540"/>
    <cellStyle name="Обычный 2 10 2_заявки" xfId="1541"/>
    <cellStyle name="Обычный 2 10 3" xfId="1542"/>
    <cellStyle name="Обычный 2 10 3 2" xfId="1543"/>
    <cellStyle name="Обычный 2 10 3 2 2" xfId="1544"/>
    <cellStyle name="Обычный 2 10 3 2 2 2" xfId="1545"/>
    <cellStyle name="Обычный 2 10 3 2 2_заявки" xfId="1546"/>
    <cellStyle name="Обычный 2 10 3 2 3" xfId="1547"/>
    <cellStyle name="Обычный 2 10 3 2_заявки" xfId="1548"/>
    <cellStyle name="Обычный 2 10 3 3" xfId="1549"/>
    <cellStyle name="Обычный 2 10 3 3 2" xfId="1550"/>
    <cellStyle name="Обычный 2 10 3 3_заявки" xfId="1551"/>
    <cellStyle name="Обычный 2 10 3 4" xfId="1552"/>
    <cellStyle name="Обычный 2 10 3_заявки" xfId="1553"/>
    <cellStyle name="Обычный 2 10 4" xfId="1554"/>
    <cellStyle name="Обычный 2 10 4 2" xfId="1555"/>
    <cellStyle name="Обычный 2 10 4 2 2" xfId="1556"/>
    <cellStyle name="Обычный 2 10 4 2 2 2" xfId="1557"/>
    <cellStyle name="Обычный 2 10 4 2 2_заявки" xfId="1558"/>
    <cellStyle name="Обычный 2 10 4 2 3" xfId="1559"/>
    <cellStyle name="Обычный 2 10 4 2_заявки" xfId="1560"/>
    <cellStyle name="Обычный 2 10 4 3" xfId="1561"/>
    <cellStyle name="Обычный 2 10 4 3 2" xfId="1562"/>
    <cellStyle name="Обычный 2 10 4 3_заявки" xfId="1563"/>
    <cellStyle name="Обычный 2 10 4 4" xfId="1564"/>
    <cellStyle name="Обычный 2 10 4_заявки" xfId="1565"/>
    <cellStyle name="Обычный 2 10 5" xfId="1566"/>
    <cellStyle name="Обычный 2 10 5 2" xfId="1567"/>
    <cellStyle name="Обычный 2 10 5 2 2" xfId="1568"/>
    <cellStyle name="Обычный 2 10 5 2 2 2" xfId="1569"/>
    <cellStyle name="Обычный 2 10 5 2 2_заявки" xfId="1570"/>
    <cellStyle name="Обычный 2 10 5 2 3" xfId="1571"/>
    <cellStyle name="Обычный 2 10 5 2_заявки" xfId="1572"/>
    <cellStyle name="Обычный 2 10 5 3" xfId="1573"/>
    <cellStyle name="Обычный 2 10 5 3 2" xfId="1574"/>
    <cellStyle name="Обычный 2 10 5 3_заявки" xfId="1575"/>
    <cellStyle name="Обычный 2 10 5 4" xfId="1576"/>
    <cellStyle name="Обычный 2 10 5_заявки" xfId="1577"/>
    <cellStyle name="Обычный 2 10 6" xfId="1578"/>
    <cellStyle name="Обычный 2 10 6 2" xfId="1579"/>
    <cellStyle name="Обычный 2 10 6 2 2" xfId="1580"/>
    <cellStyle name="Обычный 2 10 6 2_заявки" xfId="1581"/>
    <cellStyle name="Обычный 2 10 6 3" xfId="1582"/>
    <cellStyle name="Обычный 2 10 6_заявки" xfId="1583"/>
    <cellStyle name="Обычный 2 10 7" xfId="1584"/>
    <cellStyle name="Обычный 2 10 7 2" xfId="1585"/>
    <cellStyle name="Обычный 2 10 7_заявки" xfId="1586"/>
    <cellStyle name="Обычный 2 10 8" xfId="1587"/>
    <cellStyle name="Обычный 2 10_заявки" xfId="1588"/>
    <cellStyle name="Обычный 2 11" xfId="1589"/>
    <cellStyle name="Обычный 2 11 2" xfId="1590"/>
    <cellStyle name="Обычный 2 11 2 2" xfId="1591"/>
    <cellStyle name="Обычный 2 11 2 2 2" xfId="1592"/>
    <cellStyle name="Обычный 2 11 2 2 2 2" xfId="1593"/>
    <cellStyle name="Обычный 2 11 2 2 2_заявки" xfId="1594"/>
    <cellStyle name="Обычный 2 11 2 2 3" xfId="1595"/>
    <cellStyle name="Обычный 2 11 2 2_заявки" xfId="1596"/>
    <cellStyle name="Обычный 2 11 2 3" xfId="1597"/>
    <cellStyle name="Обычный 2 11 2 3 2" xfId="1598"/>
    <cellStyle name="Обычный 2 11 2 3_заявки" xfId="1599"/>
    <cellStyle name="Обычный 2 11 2 4" xfId="1600"/>
    <cellStyle name="Обычный 2 11 2_заявки" xfId="1601"/>
    <cellStyle name="Обычный 2 11 3" xfId="1602"/>
    <cellStyle name="Обычный 2 11 3 2" xfId="1603"/>
    <cellStyle name="Обычный 2 11 3 2 2" xfId="1604"/>
    <cellStyle name="Обычный 2 11 3 2 2 2" xfId="1605"/>
    <cellStyle name="Обычный 2 11 3 2 2_заявки" xfId="1606"/>
    <cellStyle name="Обычный 2 11 3 2 3" xfId="1607"/>
    <cellStyle name="Обычный 2 11 3 2_заявки" xfId="1608"/>
    <cellStyle name="Обычный 2 11 3 3" xfId="1609"/>
    <cellStyle name="Обычный 2 11 3 3 2" xfId="1610"/>
    <cellStyle name="Обычный 2 11 3 3_заявки" xfId="1611"/>
    <cellStyle name="Обычный 2 11 3 4" xfId="1612"/>
    <cellStyle name="Обычный 2 11 3_заявки" xfId="1613"/>
    <cellStyle name="Обычный 2 11 4" xfId="1614"/>
    <cellStyle name="Обычный 2 11 4 2" xfId="1615"/>
    <cellStyle name="Обычный 2 11 4 2 2" xfId="1616"/>
    <cellStyle name="Обычный 2 11 4 2 2 2" xfId="1617"/>
    <cellStyle name="Обычный 2 11 4 2 2_заявки" xfId="1618"/>
    <cellStyle name="Обычный 2 11 4 2 3" xfId="1619"/>
    <cellStyle name="Обычный 2 11 4 2_заявки" xfId="1620"/>
    <cellStyle name="Обычный 2 11 4 3" xfId="1621"/>
    <cellStyle name="Обычный 2 11 4 3 2" xfId="1622"/>
    <cellStyle name="Обычный 2 11 4 3_заявки" xfId="1623"/>
    <cellStyle name="Обычный 2 11 4 4" xfId="1624"/>
    <cellStyle name="Обычный 2 11 4_заявки" xfId="1625"/>
    <cellStyle name="Обычный 2 11 5" xfId="1626"/>
    <cellStyle name="Обычный 2 11 5 2" xfId="1627"/>
    <cellStyle name="Обычный 2 11 5 2 2" xfId="1628"/>
    <cellStyle name="Обычный 2 11 5 2_заявки" xfId="1629"/>
    <cellStyle name="Обычный 2 11 5 3" xfId="1630"/>
    <cellStyle name="Обычный 2 11 5_заявки" xfId="1631"/>
    <cellStyle name="Обычный 2 11 6" xfId="1632"/>
    <cellStyle name="Обычный 2 11 6 2" xfId="1633"/>
    <cellStyle name="Обычный 2 11 6_заявки" xfId="1634"/>
    <cellStyle name="Обычный 2 11 7" xfId="1635"/>
    <cellStyle name="Обычный 2 11_заявки" xfId="1636"/>
    <cellStyle name="Обычный 2 12" xfId="1637"/>
    <cellStyle name="Обычный 2 12 2" xfId="1638"/>
    <cellStyle name="Обычный 2 12 2 2" xfId="1639"/>
    <cellStyle name="Обычный 2 12 2 2 2" xfId="1640"/>
    <cellStyle name="Обычный 2 12 2 2 2 2" xfId="1641"/>
    <cellStyle name="Обычный 2 12 2 2 2_заявки" xfId="1642"/>
    <cellStyle name="Обычный 2 12 2 2 3" xfId="1643"/>
    <cellStyle name="Обычный 2 12 2 2_заявки" xfId="1644"/>
    <cellStyle name="Обычный 2 12 2 3" xfId="1645"/>
    <cellStyle name="Обычный 2 12 2 3 2" xfId="1646"/>
    <cellStyle name="Обычный 2 12 2 3_заявки" xfId="1647"/>
    <cellStyle name="Обычный 2 12 2 4" xfId="1648"/>
    <cellStyle name="Обычный 2 12 2_заявки" xfId="1649"/>
    <cellStyle name="Обычный 2 12 3" xfId="1650"/>
    <cellStyle name="Обычный 2 12 3 2" xfId="1651"/>
    <cellStyle name="Обычный 2 12 3 2 2" xfId="1652"/>
    <cellStyle name="Обычный 2 12 3 2 2 2" xfId="1653"/>
    <cellStyle name="Обычный 2 12 3 2 2_заявки" xfId="1654"/>
    <cellStyle name="Обычный 2 12 3 2 3" xfId="1655"/>
    <cellStyle name="Обычный 2 12 3 2_заявки" xfId="1656"/>
    <cellStyle name="Обычный 2 12 3 3" xfId="1657"/>
    <cellStyle name="Обычный 2 12 3 3 2" xfId="1658"/>
    <cellStyle name="Обычный 2 12 3 3_заявки" xfId="1659"/>
    <cellStyle name="Обычный 2 12 3 4" xfId="1660"/>
    <cellStyle name="Обычный 2 12 3_заявки" xfId="1661"/>
    <cellStyle name="Обычный 2 12 4" xfId="1662"/>
    <cellStyle name="Обычный 2 12 4 2" xfId="1663"/>
    <cellStyle name="Обычный 2 12 4 2 2" xfId="1664"/>
    <cellStyle name="Обычный 2 12 4 2 2 2" xfId="1665"/>
    <cellStyle name="Обычный 2 12 4 2 2_заявки" xfId="1666"/>
    <cellStyle name="Обычный 2 12 4 2 3" xfId="1667"/>
    <cellStyle name="Обычный 2 12 4 2_заявки" xfId="1668"/>
    <cellStyle name="Обычный 2 12 4 3" xfId="1669"/>
    <cellStyle name="Обычный 2 12 4 3 2" xfId="1670"/>
    <cellStyle name="Обычный 2 12 4 3_заявки" xfId="1671"/>
    <cellStyle name="Обычный 2 12 4 4" xfId="1672"/>
    <cellStyle name="Обычный 2 12 4_заявки" xfId="1673"/>
    <cellStyle name="Обычный 2 12 5" xfId="1674"/>
    <cellStyle name="Обычный 2 12 5 2" xfId="1675"/>
    <cellStyle name="Обычный 2 12 5 2 2" xfId="1676"/>
    <cellStyle name="Обычный 2 12 5 2_заявки" xfId="1677"/>
    <cellStyle name="Обычный 2 12 5 3" xfId="1678"/>
    <cellStyle name="Обычный 2 12 5_заявки" xfId="1679"/>
    <cellStyle name="Обычный 2 12 6" xfId="1680"/>
    <cellStyle name="Обычный 2 12 6 2" xfId="1681"/>
    <cellStyle name="Обычный 2 12 6_заявки" xfId="1682"/>
    <cellStyle name="Обычный 2 12 7" xfId="1683"/>
    <cellStyle name="Обычный 2 12_заявки" xfId="1684"/>
    <cellStyle name="Обычный 2 13" xfId="1685"/>
    <cellStyle name="Обычный 2 13 2" xfId="1686"/>
    <cellStyle name="Обычный 2 13 2 2" xfId="1687"/>
    <cellStyle name="Обычный 2 13 2 2 2" xfId="1688"/>
    <cellStyle name="Обычный 2 13 2 2 2 2" xfId="1689"/>
    <cellStyle name="Обычный 2 13 2 2 2_заявки" xfId="1690"/>
    <cellStyle name="Обычный 2 13 2 2 3" xfId="1691"/>
    <cellStyle name="Обычный 2 13 2 2_заявки" xfId="1692"/>
    <cellStyle name="Обычный 2 13 2 3" xfId="1693"/>
    <cellStyle name="Обычный 2 13 2 3 2" xfId="1694"/>
    <cellStyle name="Обычный 2 13 2 3_заявки" xfId="1695"/>
    <cellStyle name="Обычный 2 13 2 4" xfId="1696"/>
    <cellStyle name="Обычный 2 13 2_заявки" xfId="1697"/>
    <cellStyle name="Обычный 2 13 3" xfId="1698"/>
    <cellStyle name="Обычный 2 13 3 2" xfId="1699"/>
    <cellStyle name="Обычный 2 13 3 2 2" xfId="1700"/>
    <cellStyle name="Обычный 2 13 3 2 2 2" xfId="1701"/>
    <cellStyle name="Обычный 2 13 3 2 2_заявки" xfId="1702"/>
    <cellStyle name="Обычный 2 13 3 2 3" xfId="1703"/>
    <cellStyle name="Обычный 2 13 3 2_заявки" xfId="1704"/>
    <cellStyle name="Обычный 2 13 3 3" xfId="1705"/>
    <cellStyle name="Обычный 2 13 3 3 2" xfId="1706"/>
    <cellStyle name="Обычный 2 13 3 3_заявки" xfId="1707"/>
    <cellStyle name="Обычный 2 13 3 4" xfId="1708"/>
    <cellStyle name="Обычный 2 13 3_заявки" xfId="1709"/>
    <cellStyle name="Обычный 2 13 4" xfId="1710"/>
    <cellStyle name="Обычный 2 13 4 2" xfId="1711"/>
    <cellStyle name="Обычный 2 13 4 2 2" xfId="1712"/>
    <cellStyle name="Обычный 2 13 4 2 2 2" xfId="1713"/>
    <cellStyle name="Обычный 2 13 4 2 2_заявки" xfId="1714"/>
    <cellStyle name="Обычный 2 13 4 2 3" xfId="1715"/>
    <cellStyle name="Обычный 2 13 4 2_заявки" xfId="1716"/>
    <cellStyle name="Обычный 2 13 4 3" xfId="1717"/>
    <cellStyle name="Обычный 2 13 4 3 2" xfId="1718"/>
    <cellStyle name="Обычный 2 13 4 3_заявки" xfId="1719"/>
    <cellStyle name="Обычный 2 13 4 4" xfId="1720"/>
    <cellStyle name="Обычный 2 13 4_заявки" xfId="1721"/>
    <cellStyle name="Обычный 2 13 5" xfId="1722"/>
    <cellStyle name="Обычный 2 13 5 2" xfId="1723"/>
    <cellStyle name="Обычный 2 13 5 2 2" xfId="1724"/>
    <cellStyle name="Обычный 2 13 5 2_заявки" xfId="1725"/>
    <cellStyle name="Обычный 2 13 5 3" xfId="1726"/>
    <cellStyle name="Обычный 2 13 5_заявки" xfId="1727"/>
    <cellStyle name="Обычный 2 13 6" xfId="1728"/>
    <cellStyle name="Обычный 2 13 6 2" xfId="1729"/>
    <cellStyle name="Обычный 2 13 6_заявки" xfId="1730"/>
    <cellStyle name="Обычный 2 13 7" xfId="1731"/>
    <cellStyle name="Обычный 2 13_заявки" xfId="1732"/>
    <cellStyle name="Обычный 2 14" xfId="1733"/>
    <cellStyle name="Обычный 2 14 2" xfId="1734"/>
    <cellStyle name="Обычный 2 14 2 2" xfId="1735"/>
    <cellStyle name="Обычный 2 14 2 2 2" xfId="1736"/>
    <cellStyle name="Обычный 2 14 2 2 2 2" xfId="1737"/>
    <cellStyle name="Обычный 2 14 2 2 2_заявки" xfId="1738"/>
    <cellStyle name="Обычный 2 14 2 2 3" xfId="1739"/>
    <cellStyle name="Обычный 2 14 2 2_заявки" xfId="1740"/>
    <cellStyle name="Обычный 2 14 2 3" xfId="1741"/>
    <cellStyle name="Обычный 2 14 2 3 2" xfId="1742"/>
    <cellStyle name="Обычный 2 14 2 3_заявки" xfId="1743"/>
    <cellStyle name="Обычный 2 14 2 4" xfId="1744"/>
    <cellStyle name="Обычный 2 14 2_заявки" xfId="1745"/>
    <cellStyle name="Обычный 2 14 3" xfId="1746"/>
    <cellStyle name="Обычный 2 14 3 2" xfId="1747"/>
    <cellStyle name="Обычный 2 14 3 2 2" xfId="1748"/>
    <cellStyle name="Обычный 2 14 3 2 2 2" xfId="1749"/>
    <cellStyle name="Обычный 2 14 3 2 2_заявки" xfId="1750"/>
    <cellStyle name="Обычный 2 14 3 2 3" xfId="1751"/>
    <cellStyle name="Обычный 2 14 3 2_заявки" xfId="1752"/>
    <cellStyle name="Обычный 2 14 3 3" xfId="1753"/>
    <cellStyle name="Обычный 2 14 3 3 2" xfId="1754"/>
    <cellStyle name="Обычный 2 14 3 3_заявки" xfId="1755"/>
    <cellStyle name="Обычный 2 14 3 4" xfId="1756"/>
    <cellStyle name="Обычный 2 14 3_заявки" xfId="1757"/>
    <cellStyle name="Обычный 2 14 4" xfId="1758"/>
    <cellStyle name="Обычный 2 14 4 2" xfId="1759"/>
    <cellStyle name="Обычный 2 14 4 2 2" xfId="1760"/>
    <cellStyle name="Обычный 2 14 4 2 2 2" xfId="1761"/>
    <cellStyle name="Обычный 2 14 4 2 2_заявки" xfId="1762"/>
    <cellStyle name="Обычный 2 14 4 2 3" xfId="1763"/>
    <cellStyle name="Обычный 2 14 4 2_заявки" xfId="1764"/>
    <cellStyle name="Обычный 2 14 4 3" xfId="1765"/>
    <cellStyle name="Обычный 2 14 4 3 2" xfId="1766"/>
    <cellStyle name="Обычный 2 14 4 3_заявки" xfId="1767"/>
    <cellStyle name="Обычный 2 14 4 4" xfId="1768"/>
    <cellStyle name="Обычный 2 14 4_заявки" xfId="1769"/>
    <cellStyle name="Обычный 2 14 5" xfId="1770"/>
    <cellStyle name="Обычный 2 14 5 2" xfId="1771"/>
    <cellStyle name="Обычный 2 14 5 2 2" xfId="1772"/>
    <cellStyle name="Обычный 2 14 5 2_заявки" xfId="1773"/>
    <cellStyle name="Обычный 2 14 5 3" xfId="1774"/>
    <cellStyle name="Обычный 2 14 5_заявки" xfId="1775"/>
    <cellStyle name="Обычный 2 14 6" xfId="1776"/>
    <cellStyle name="Обычный 2 14 6 2" xfId="1777"/>
    <cellStyle name="Обычный 2 14 6_заявки" xfId="1778"/>
    <cellStyle name="Обычный 2 14 7" xfId="1779"/>
    <cellStyle name="Обычный 2 14_заявки" xfId="1780"/>
    <cellStyle name="Обычный 2 15" xfId="1781"/>
    <cellStyle name="Обычный 2 15 2" xfId="1782"/>
    <cellStyle name="Обычный 2 15 2 2" xfId="1783"/>
    <cellStyle name="Обычный 2 15 2 2 2" xfId="1784"/>
    <cellStyle name="Обычный 2 15 2 2 2 2" xfId="1785"/>
    <cellStyle name="Обычный 2 15 2 2 2_заявки" xfId="1786"/>
    <cellStyle name="Обычный 2 15 2 2 3" xfId="1787"/>
    <cellStyle name="Обычный 2 15 2 2_заявки" xfId="1788"/>
    <cellStyle name="Обычный 2 15 2 3" xfId="1789"/>
    <cellStyle name="Обычный 2 15 2 3 2" xfId="1790"/>
    <cellStyle name="Обычный 2 15 2 3_заявки" xfId="1791"/>
    <cellStyle name="Обычный 2 15 2 4" xfId="1792"/>
    <cellStyle name="Обычный 2 15 2_заявки" xfId="1793"/>
    <cellStyle name="Обычный 2 15 3" xfId="1794"/>
    <cellStyle name="Обычный 2 15 3 2" xfId="1795"/>
    <cellStyle name="Обычный 2 15 3 2 2" xfId="1796"/>
    <cellStyle name="Обычный 2 15 3 2 2 2" xfId="1797"/>
    <cellStyle name="Обычный 2 15 3 2 2_заявки" xfId="1798"/>
    <cellStyle name="Обычный 2 15 3 2 3" xfId="1799"/>
    <cellStyle name="Обычный 2 15 3 2_заявки" xfId="1800"/>
    <cellStyle name="Обычный 2 15 3 3" xfId="1801"/>
    <cellStyle name="Обычный 2 15 3 3 2" xfId="1802"/>
    <cellStyle name="Обычный 2 15 3 3_заявки" xfId="1803"/>
    <cellStyle name="Обычный 2 15 3 4" xfId="1804"/>
    <cellStyle name="Обычный 2 15 3_заявки" xfId="1805"/>
    <cellStyle name="Обычный 2 15 4" xfId="1806"/>
    <cellStyle name="Обычный 2 15 4 2" xfId="1807"/>
    <cellStyle name="Обычный 2 15 4 2 2" xfId="1808"/>
    <cellStyle name="Обычный 2 15 4 2 2 2" xfId="1809"/>
    <cellStyle name="Обычный 2 15 4 2 2_заявки" xfId="1810"/>
    <cellStyle name="Обычный 2 15 4 2 3" xfId="1811"/>
    <cellStyle name="Обычный 2 15 4 2_заявки" xfId="1812"/>
    <cellStyle name="Обычный 2 15 4 3" xfId="1813"/>
    <cellStyle name="Обычный 2 15 4 3 2" xfId="1814"/>
    <cellStyle name="Обычный 2 15 4 3_заявки" xfId="1815"/>
    <cellStyle name="Обычный 2 15 4 4" xfId="1816"/>
    <cellStyle name="Обычный 2 15 4_заявки" xfId="1817"/>
    <cellStyle name="Обычный 2 16" xfId="1818"/>
    <cellStyle name="Обычный 2 16 2" xfId="1819"/>
    <cellStyle name="Обычный 2 16 2 2" xfId="1820"/>
    <cellStyle name="Обычный 2 16 2 2 2" xfId="1821"/>
    <cellStyle name="Обычный 2 16 2 2 2 2" xfId="1822"/>
    <cellStyle name="Обычный 2 16 2 2 2_заявки" xfId="1823"/>
    <cellStyle name="Обычный 2 16 2 2 3" xfId="1824"/>
    <cellStyle name="Обычный 2 16 2 2_заявки" xfId="1825"/>
    <cellStyle name="Обычный 2 16 2 3" xfId="1826"/>
    <cellStyle name="Обычный 2 16 2 3 2" xfId="1827"/>
    <cellStyle name="Обычный 2 16 2 3_заявки" xfId="1828"/>
    <cellStyle name="Обычный 2 16 2 4" xfId="1829"/>
    <cellStyle name="Обычный 2 16 2_заявки" xfId="1830"/>
    <cellStyle name="Обычный 2 16 3" xfId="1831"/>
    <cellStyle name="Обычный 2 16 3 2" xfId="1832"/>
    <cellStyle name="Обычный 2 16 3 2 2" xfId="1833"/>
    <cellStyle name="Обычный 2 16 3 2 2 2" xfId="1834"/>
    <cellStyle name="Обычный 2 16 3 2 2_заявки" xfId="1835"/>
    <cellStyle name="Обычный 2 16 3 2 3" xfId="1836"/>
    <cellStyle name="Обычный 2 16 3 2_заявки" xfId="1837"/>
    <cellStyle name="Обычный 2 16 3 3" xfId="1838"/>
    <cellStyle name="Обычный 2 16 3 3 2" xfId="1839"/>
    <cellStyle name="Обычный 2 16 3 3_заявки" xfId="1840"/>
    <cellStyle name="Обычный 2 16 3 4" xfId="1841"/>
    <cellStyle name="Обычный 2 16 3_заявки" xfId="1842"/>
    <cellStyle name="Обычный 2 16 4" xfId="1843"/>
    <cellStyle name="Обычный 2 16 4 2" xfId="1844"/>
    <cellStyle name="Обычный 2 16 4 2 2" xfId="1845"/>
    <cellStyle name="Обычный 2 16 4 2_заявки" xfId="1846"/>
    <cellStyle name="Обычный 2 16 4 3" xfId="1847"/>
    <cellStyle name="Обычный 2 16 4_заявки" xfId="1848"/>
    <cellStyle name="Обычный 2 16 5" xfId="1849"/>
    <cellStyle name="Обычный 2 16 5 2" xfId="1850"/>
    <cellStyle name="Обычный 2 16 5_заявки" xfId="1851"/>
    <cellStyle name="Обычный 2 16 6" xfId="1852"/>
    <cellStyle name="Обычный 2 16_заявки" xfId="1853"/>
    <cellStyle name="Обычный 2 17" xfId="1854"/>
    <cellStyle name="Обычный 2 17 2" xfId="1855"/>
    <cellStyle name="Обычный 2 17 2 2" xfId="1856"/>
    <cellStyle name="Обычный 2 17 2 2 2" xfId="1857"/>
    <cellStyle name="Обычный 2 17 2 2 2 2" xfId="1858"/>
    <cellStyle name="Обычный 2 17 2 2 2_заявки" xfId="1859"/>
    <cellStyle name="Обычный 2 17 2 2 3" xfId="1860"/>
    <cellStyle name="Обычный 2 17 2 2_заявки" xfId="1861"/>
    <cellStyle name="Обычный 2 17 2 3" xfId="1862"/>
    <cellStyle name="Обычный 2 17 2 3 2" xfId="1863"/>
    <cellStyle name="Обычный 2 17 2 3_заявки" xfId="1864"/>
    <cellStyle name="Обычный 2 17 2 4" xfId="1865"/>
    <cellStyle name="Обычный 2 17 2_заявки" xfId="1866"/>
    <cellStyle name="Обычный 2 17 3" xfId="1867"/>
    <cellStyle name="Обычный 2 17 3 2" xfId="1868"/>
    <cellStyle name="Обычный 2 17 3 2 2" xfId="1869"/>
    <cellStyle name="Обычный 2 17 3 2 2 2" xfId="1870"/>
    <cellStyle name="Обычный 2 17 3 2 2_заявки" xfId="1871"/>
    <cellStyle name="Обычный 2 17 3 2 3" xfId="1872"/>
    <cellStyle name="Обычный 2 17 3 2_заявки" xfId="1873"/>
    <cellStyle name="Обычный 2 17 3 3" xfId="1874"/>
    <cellStyle name="Обычный 2 17 3 3 2" xfId="1875"/>
    <cellStyle name="Обычный 2 17 3 3_заявки" xfId="1876"/>
    <cellStyle name="Обычный 2 17 3 4" xfId="1877"/>
    <cellStyle name="Обычный 2 17 3_заявки" xfId="1878"/>
    <cellStyle name="Обычный 2 17 4" xfId="1879"/>
    <cellStyle name="Обычный 2 17 4 2" xfId="1880"/>
    <cellStyle name="Обычный 2 17 4 2 2" xfId="1881"/>
    <cellStyle name="Обычный 2 17 4 2_заявки" xfId="1882"/>
    <cellStyle name="Обычный 2 17 4 3" xfId="1883"/>
    <cellStyle name="Обычный 2 17 4_заявки" xfId="1884"/>
    <cellStyle name="Обычный 2 17 5" xfId="1885"/>
    <cellStyle name="Обычный 2 17 5 2" xfId="1886"/>
    <cellStyle name="Обычный 2 17 5_заявки" xfId="1887"/>
    <cellStyle name="Обычный 2 17 6" xfId="1888"/>
    <cellStyle name="Обычный 2 17_заявки" xfId="1889"/>
    <cellStyle name="Обычный 2 18" xfId="1890"/>
    <cellStyle name="Обычный 2 18 2" xfId="1891"/>
    <cellStyle name="Обычный 2 18 2 2" xfId="1892"/>
    <cellStyle name="Обычный 2 18 2 2 2" xfId="1893"/>
    <cellStyle name="Обычный 2 18 2 2_заявки" xfId="1894"/>
    <cellStyle name="Обычный 2 18 2 3" xfId="1895"/>
    <cellStyle name="Обычный 2 18 2_заявки" xfId="1896"/>
    <cellStyle name="Обычный 2 18 3" xfId="1897"/>
    <cellStyle name="Обычный 2 18 3 2" xfId="1898"/>
    <cellStyle name="Обычный 2 18 3_заявки" xfId="1899"/>
    <cellStyle name="Обычный 2 18 4" xfId="1900"/>
    <cellStyle name="Обычный 2 18_заявки" xfId="1901"/>
    <cellStyle name="Обычный 2 19" xfId="1902"/>
    <cellStyle name="Обычный 2 19 2" xfId="1903"/>
    <cellStyle name="Обычный 2 19 2 2" xfId="1904"/>
    <cellStyle name="Обычный 2 19 2 2 2" xfId="1905"/>
    <cellStyle name="Обычный 2 19 2 2_заявки" xfId="1906"/>
    <cellStyle name="Обычный 2 19 2 3" xfId="1907"/>
    <cellStyle name="Обычный 2 19 2_заявки" xfId="1908"/>
    <cellStyle name="Обычный 2 19 3" xfId="1909"/>
    <cellStyle name="Обычный 2 19 3 2" xfId="1910"/>
    <cellStyle name="Обычный 2 19 3_заявки" xfId="1911"/>
    <cellStyle name="Обычный 2 19 4" xfId="1912"/>
    <cellStyle name="Обычный 2 19_заявки" xfId="1913"/>
    <cellStyle name="Обычный 2 2" xfId="1914"/>
    <cellStyle name="Обычный 2 2 10" xfId="1915"/>
    <cellStyle name="Обычный 2 2 10 2" xfId="1916"/>
    <cellStyle name="Обычный 2 2 10 2 2" xfId="1917"/>
    <cellStyle name="Обычный 2 2 10 2_заявки" xfId="1918"/>
    <cellStyle name="Обычный 2 2 10 3" xfId="1919"/>
    <cellStyle name="Обычный 2 2 10_заявки" xfId="1920"/>
    <cellStyle name="Обычный 2 2 11" xfId="15953"/>
    <cellStyle name="Обычный 2 2 12" xfId="18392"/>
    <cellStyle name="Обычный 2 2 13" xfId="18393"/>
    <cellStyle name="Обычный 2 2 14" xfId="18621"/>
    <cellStyle name="Обычный 2 2 15" xfId="18653"/>
    <cellStyle name="Обычный 2 2 16" xfId="18596"/>
    <cellStyle name="Обычный 2 2 2" xfId="1921"/>
    <cellStyle name="Обычный 2 2 2 2" xfId="1922"/>
    <cellStyle name="Обычный 2 2 2 2 2" xfId="1923"/>
    <cellStyle name="Обычный 2 2 2 2 2 2" xfId="1924"/>
    <cellStyle name="Обычный 2 2 2 2 2_заявки" xfId="1925"/>
    <cellStyle name="Обычный 2 2 2 2 3" xfId="1926"/>
    <cellStyle name="Обычный 2 2 2 2_заявки" xfId="1927"/>
    <cellStyle name="Обычный 2 2 3" xfId="1928"/>
    <cellStyle name="Обычный 2 2 3 2" xfId="1929"/>
    <cellStyle name="Обычный 2 2 3 2 2" xfId="1930"/>
    <cellStyle name="Обычный 2 2 3 2 2 2" xfId="1931"/>
    <cellStyle name="Обычный 2 2 3 2 2_заявки" xfId="1932"/>
    <cellStyle name="Обычный 2 2 3 2 3" xfId="1933"/>
    <cellStyle name="Обычный 2 2 3 2_заявки" xfId="1934"/>
    <cellStyle name="Обычный 2 2 3 3" xfId="1935"/>
    <cellStyle name="Обычный 2 2 3 3 2" xfId="1936"/>
    <cellStyle name="Обычный 2 2 3 3_заявки" xfId="1937"/>
    <cellStyle name="Обычный 2 2 3 4" xfId="1938"/>
    <cellStyle name="Обычный 2 2 3_заявки" xfId="1939"/>
    <cellStyle name="Обычный 2 2 4" xfId="1940"/>
    <cellStyle name="Обычный 2 2 4 2" xfId="1941"/>
    <cellStyle name="Обычный 2 2 4 2 2" xfId="1942"/>
    <cellStyle name="Обычный 2 2 4 2 2 2" xfId="1943"/>
    <cellStyle name="Обычный 2 2 4 2 2_заявки" xfId="1944"/>
    <cellStyle name="Обычный 2 2 4 2 3" xfId="1945"/>
    <cellStyle name="Обычный 2 2 4 2_заявки" xfId="1946"/>
    <cellStyle name="Обычный 2 2 4 3" xfId="1947"/>
    <cellStyle name="Обычный 2 2 4 3 2" xfId="1948"/>
    <cellStyle name="Обычный 2 2 4 3_заявки" xfId="1949"/>
    <cellStyle name="Обычный 2 2 4 4" xfId="1950"/>
    <cellStyle name="Обычный 2 2 4_заявки" xfId="1951"/>
    <cellStyle name="Обычный 2 2 5" xfId="1952"/>
    <cellStyle name="Обычный 2 2 5 2" xfId="1953"/>
    <cellStyle name="Обычный 2 2 5 2 2" xfId="1954"/>
    <cellStyle name="Обычный 2 2 5 2 2 2" xfId="1955"/>
    <cellStyle name="Обычный 2 2 5 2 2_заявки" xfId="1956"/>
    <cellStyle name="Обычный 2 2 5 2 3" xfId="1957"/>
    <cellStyle name="Обычный 2 2 5 2_заявки" xfId="1958"/>
    <cellStyle name="Обычный 2 2 5 3" xfId="1959"/>
    <cellStyle name="Обычный 2 2 5 3 2" xfId="1960"/>
    <cellStyle name="Обычный 2 2 5 3_заявки" xfId="1961"/>
    <cellStyle name="Обычный 2 2 5 4" xfId="1962"/>
    <cellStyle name="Обычный 2 2 5_заявки" xfId="1963"/>
    <cellStyle name="Обычный 2 2 6" xfId="1964"/>
    <cellStyle name="Обычный 2 2 6 2" xfId="1965"/>
    <cellStyle name="Обычный 2 2 6 2 2" xfId="1966"/>
    <cellStyle name="Обычный 2 2 6 2 2 2" xfId="1967"/>
    <cellStyle name="Обычный 2 2 6 2 2_заявки" xfId="1968"/>
    <cellStyle name="Обычный 2 2 6 2 3" xfId="1969"/>
    <cellStyle name="Обычный 2 2 6 2_заявки" xfId="1970"/>
    <cellStyle name="Обычный 2 2 6 3" xfId="1971"/>
    <cellStyle name="Обычный 2 2 6 3 2" xfId="1972"/>
    <cellStyle name="Обычный 2 2 6 3_заявки" xfId="1973"/>
    <cellStyle name="Обычный 2 2 6 4" xfId="1974"/>
    <cellStyle name="Обычный 2 2 6_заявки" xfId="1975"/>
    <cellStyle name="Обычный 2 2 7" xfId="1976"/>
    <cellStyle name="Обычный 2 2 7 2" xfId="1977"/>
    <cellStyle name="Обычный 2 2 7 2 2" xfId="1978"/>
    <cellStyle name="Обычный 2 2 7 2 2 2" xfId="1979"/>
    <cellStyle name="Обычный 2 2 7 2 2_заявки" xfId="1980"/>
    <cellStyle name="Обычный 2 2 7 2 3" xfId="1981"/>
    <cellStyle name="Обычный 2 2 7 2_заявки" xfId="1982"/>
    <cellStyle name="Обычный 2 2 7 3" xfId="1983"/>
    <cellStyle name="Обычный 2 2 7 3 2" xfId="1984"/>
    <cellStyle name="Обычный 2 2 7 3_заявки" xfId="1985"/>
    <cellStyle name="Обычный 2 2 7 4" xfId="1986"/>
    <cellStyle name="Обычный 2 2 7_заявки" xfId="1987"/>
    <cellStyle name="Обычный 2 2 8" xfId="1988"/>
    <cellStyle name="Обычный 2 2 8 2" xfId="1989"/>
    <cellStyle name="Обычный 2 2 8 2 2" xfId="1990"/>
    <cellStyle name="Обычный 2 2 8 2 2 2" xfId="1991"/>
    <cellStyle name="Обычный 2 2 8 2 2_заявки" xfId="1992"/>
    <cellStyle name="Обычный 2 2 8 2 3" xfId="1993"/>
    <cellStyle name="Обычный 2 2 8 2_заявки" xfId="1994"/>
    <cellStyle name="Обычный 2 2 8 3" xfId="1995"/>
    <cellStyle name="Обычный 2 2 8 3 2" xfId="1996"/>
    <cellStyle name="Обычный 2 2 8 3_заявки" xfId="1997"/>
    <cellStyle name="Обычный 2 2 8 4" xfId="1998"/>
    <cellStyle name="Обычный 2 2 8_заявки" xfId="1999"/>
    <cellStyle name="Обычный 2 2 9" xfId="2000"/>
    <cellStyle name="Обычный 2 2 9 2" xfId="2001"/>
    <cellStyle name="Обычный 2 2 9 2 2" xfId="2002"/>
    <cellStyle name="Обычный 2 2 9 2 2 2" xfId="2003"/>
    <cellStyle name="Обычный 2 2 9 2 2_заявки" xfId="2004"/>
    <cellStyle name="Обычный 2 2 9 2 3" xfId="2005"/>
    <cellStyle name="Обычный 2 2 9 2_заявки" xfId="2006"/>
    <cellStyle name="Обычный 2 2 9 3" xfId="2007"/>
    <cellStyle name="Обычный 2 2 9 3 2" xfId="2008"/>
    <cellStyle name="Обычный 2 2 9 3_заявки" xfId="2009"/>
    <cellStyle name="Обычный 2 2 9 4" xfId="2010"/>
    <cellStyle name="Обычный 2 2 9_заявки" xfId="2011"/>
    <cellStyle name="Обычный 2 2_ЧекалинаТ" xfId="15954"/>
    <cellStyle name="Обычный 2 20" xfId="2012"/>
    <cellStyle name="Обычный 2 20 2" xfId="2013"/>
    <cellStyle name="Обычный 2 20 2 2" xfId="2014"/>
    <cellStyle name="Обычный 2 20 2 2 2" xfId="2015"/>
    <cellStyle name="Обычный 2 20 2 2_заявки" xfId="2016"/>
    <cellStyle name="Обычный 2 20 2 3" xfId="2017"/>
    <cellStyle name="Обычный 2 20 2_заявки" xfId="2018"/>
    <cellStyle name="Обычный 2 20 3" xfId="2019"/>
    <cellStyle name="Обычный 2 20 3 2" xfId="2020"/>
    <cellStyle name="Обычный 2 20 3_заявки" xfId="2021"/>
    <cellStyle name="Обычный 2 20 4" xfId="2022"/>
    <cellStyle name="Обычный 2 20_заявки" xfId="2023"/>
    <cellStyle name="Обычный 2 21" xfId="2024"/>
    <cellStyle name="Обычный 2 22" xfId="15955"/>
    <cellStyle name="Обычный 2 23" xfId="18394"/>
    <cellStyle name="Обычный 2 24" xfId="18395"/>
    <cellStyle name="Обычный 2 25" xfId="18396"/>
    <cellStyle name="Обычный 2 26" xfId="18397"/>
    <cellStyle name="Обычный 2 27" xfId="18398"/>
    <cellStyle name="Обычный 2 28" xfId="18399"/>
    <cellStyle name="Обычный 2 29" xfId="18400"/>
    <cellStyle name="Обычный 2 3" xfId="2025"/>
    <cellStyle name="Обычный 2 3 10" xfId="18401"/>
    <cellStyle name="Обычный 2 3 2" xfId="2026"/>
    <cellStyle name="Обычный 2 3 2 2" xfId="2027"/>
    <cellStyle name="Обычный 2 3 2 2 2" xfId="2028"/>
    <cellStyle name="Обычный 2 3 2 2 2 2" xfId="2029"/>
    <cellStyle name="Обычный 2 3 2 2 2_заявки" xfId="2030"/>
    <cellStyle name="Обычный 2 3 2 2 3" xfId="2031"/>
    <cellStyle name="Обычный 2 3 2 2_заявки" xfId="2032"/>
    <cellStyle name="Обычный 2 3 2 3" xfId="2033"/>
    <cellStyle name="Обычный 2 3 2 3 2" xfId="2034"/>
    <cellStyle name="Обычный 2 3 2 3_заявки" xfId="2035"/>
    <cellStyle name="Обычный 2 3 2 4" xfId="2036"/>
    <cellStyle name="Обычный 2 3 2_заявки" xfId="2037"/>
    <cellStyle name="Обычный 2 3 3" xfId="2038"/>
    <cellStyle name="Обычный 2 3 3 2" xfId="2039"/>
    <cellStyle name="Обычный 2 3 3 2 2" xfId="2040"/>
    <cellStyle name="Обычный 2 3 3 2 2 2" xfId="2041"/>
    <cellStyle name="Обычный 2 3 3 2 2_заявки" xfId="2042"/>
    <cellStyle name="Обычный 2 3 3 2 3" xfId="2043"/>
    <cellStyle name="Обычный 2 3 3 2_заявки" xfId="2044"/>
    <cellStyle name="Обычный 2 3 3 3" xfId="2045"/>
    <cellStyle name="Обычный 2 3 3 3 2" xfId="2046"/>
    <cellStyle name="Обычный 2 3 3 3_заявки" xfId="2047"/>
    <cellStyle name="Обычный 2 3 3 4" xfId="2048"/>
    <cellStyle name="Обычный 2 3 3_заявки" xfId="2049"/>
    <cellStyle name="Обычный 2 3 4" xfId="2050"/>
    <cellStyle name="Обычный 2 3 4 2" xfId="2051"/>
    <cellStyle name="Обычный 2 3 4 2 2" xfId="2052"/>
    <cellStyle name="Обычный 2 3 4 2 2 2" xfId="2053"/>
    <cellStyle name="Обычный 2 3 4 2 2_заявки" xfId="2054"/>
    <cellStyle name="Обычный 2 3 4 2 3" xfId="2055"/>
    <cellStyle name="Обычный 2 3 4 2_заявки" xfId="2056"/>
    <cellStyle name="Обычный 2 3 4 3" xfId="2057"/>
    <cellStyle name="Обычный 2 3 4 3 2" xfId="2058"/>
    <cellStyle name="Обычный 2 3 4 3_заявки" xfId="2059"/>
    <cellStyle name="Обычный 2 3 4 4" xfId="2060"/>
    <cellStyle name="Обычный 2 3 4_заявки" xfId="2061"/>
    <cellStyle name="Обычный 2 3 5" xfId="2062"/>
    <cellStyle name="Обычный 2 3 5 2" xfId="2063"/>
    <cellStyle name="Обычный 2 3 5 2 2" xfId="2064"/>
    <cellStyle name="Обычный 2 3 5 2 2 2" xfId="2065"/>
    <cellStyle name="Обычный 2 3 5 2 2_заявки" xfId="2066"/>
    <cellStyle name="Обычный 2 3 5 2 3" xfId="2067"/>
    <cellStyle name="Обычный 2 3 5 2_заявки" xfId="2068"/>
    <cellStyle name="Обычный 2 3 5 3" xfId="2069"/>
    <cellStyle name="Обычный 2 3 5 3 2" xfId="2070"/>
    <cellStyle name="Обычный 2 3 5 3_заявки" xfId="2071"/>
    <cellStyle name="Обычный 2 3 5 4" xfId="2072"/>
    <cellStyle name="Обычный 2 3 5_заявки" xfId="2073"/>
    <cellStyle name="Обычный 2 3 6" xfId="2074"/>
    <cellStyle name="Обычный 2 3 6 2" xfId="2075"/>
    <cellStyle name="Обычный 2 3 6 2 2" xfId="2076"/>
    <cellStyle name="Обычный 2 3 6 2 2 2" xfId="2077"/>
    <cellStyle name="Обычный 2 3 6 2 2_заявки" xfId="2078"/>
    <cellStyle name="Обычный 2 3 6 2 3" xfId="2079"/>
    <cellStyle name="Обычный 2 3 6 2_заявки" xfId="2080"/>
    <cellStyle name="Обычный 2 3 6 3" xfId="2081"/>
    <cellStyle name="Обычный 2 3 6 3 2" xfId="2082"/>
    <cellStyle name="Обычный 2 3 6 3_заявки" xfId="2083"/>
    <cellStyle name="Обычный 2 3 6 4" xfId="2084"/>
    <cellStyle name="Обычный 2 3 6_заявки" xfId="2085"/>
    <cellStyle name="Обычный 2 3 7" xfId="2086"/>
    <cellStyle name="Обычный 2 3 7 2" xfId="2087"/>
    <cellStyle name="Обычный 2 3 7 2 2" xfId="2088"/>
    <cellStyle name="Обычный 2 3 7 2 2 2" xfId="2089"/>
    <cellStyle name="Обычный 2 3 7 2 2_заявки" xfId="2090"/>
    <cellStyle name="Обычный 2 3 7 2 3" xfId="2091"/>
    <cellStyle name="Обычный 2 3 7 2_заявки" xfId="2092"/>
    <cellStyle name="Обычный 2 3 7 3" xfId="2093"/>
    <cellStyle name="Обычный 2 3 7 3 2" xfId="2094"/>
    <cellStyle name="Обычный 2 3 7 3_заявки" xfId="2095"/>
    <cellStyle name="Обычный 2 3 7 4" xfId="2096"/>
    <cellStyle name="Обычный 2 3 7_заявки" xfId="2097"/>
    <cellStyle name="Обычный 2 3 8" xfId="15956"/>
    <cellStyle name="Обычный 2 3 9" xfId="18402"/>
    <cellStyle name="Обычный 2 30" xfId="18403"/>
    <cellStyle name="Обычный 2 31" xfId="18404"/>
    <cellStyle name="Обычный 2 32" xfId="18620"/>
    <cellStyle name="Обычный 2 33" xfId="18652"/>
    <cellStyle name="Обычный 2 34" xfId="18588"/>
    <cellStyle name="Обычный 2 4" xfId="2098"/>
    <cellStyle name="Обычный 2 4 10" xfId="2099"/>
    <cellStyle name="Обычный 2 4 2" xfId="2100"/>
    <cellStyle name="Обычный 2 4 2 2" xfId="2101"/>
    <cellStyle name="Обычный 2 4 2 2 2" xfId="2102"/>
    <cellStyle name="Обычный 2 4 2 2 2 2" xfId="2103"/>
    <cellStyle name="Обычный 2 4 2 2 2_заявки" xfId="2104"/>
    <cellStyle name="Обычный 2 4 2 2 3" xfId="2105"/>
    <cellStyle name="Обычный 2 4 2 2_заявки" xfId="2106"/>
    <cellStyle name="Обычный 2 4 2 3" xfId="2107"/>
    <cellStyle name="Обычный 2 4 2 3 2" xfId="2108"/>
    <cellStyle name="Обычный 2 4 2 3_заявки" xfId="2109"/>
    <cellStyle name="Обычный 2 4 2 4" xfId="2110"/>
    <cellStyle name="Обычный 2 4 2_заявки" xfId="2111"/>
    <cellStyle name="Обычный 2 4 3" xfId="2112"/>
    <cellStyle name="Обычный 2 4 3 2" xfId="2113"/>
    <cellStyle name="Обычный 2 4 3 2 2" xfId="2114"/>
    <cellStyle name="Обычный 2 4 3 2 2 2" xfId="2115"/>
    <cellStyle name="Обычный 2 4 3 2 2_заявки" xfId="2116"/>
    <cellStyle name="Обычный 2 4 3 2 3" xfId="2117"/>
    <cellStyle name="Обычный 2 4 3 2_заявки" xfId="2118"/>
    <cellStyle name="Обычный 2 4 3 3" xfId="2119"/>
    <cellStyle name="Обычный 2 4 3 3 2" xfId="2120"/>
    <cellStyle name="Обычный 2 4 3 3_заявки" xfId="2121"/>
    <cellStyle name="Обычный 2 4 3 4" xfId="2122"/>
    <cellStyle name="Обычный 2 4 3_заявки" xfId="2123"/>
    <cellStyle name="Обычный 2 4 4" xfId="2124"/>
    <cellStyle name="Обычный 2 4 4 2" xfId="2125"/>
    <cellStyle name="Обычный 2 4 4 2 2" xfId="2126"/>
    <cellStyle name="Обычный 2 4 4 2 2 2" xfId="2127"/>
    <cellStyle name="Обычный 2 4 4 2 2_заявки" xfId="2128"/>
    <cellStyle name="Обычный 2 4 4 2 3" xfId="2129"/>
    <cellStyle name="Обычный 2 4 4 2_заявки" xfId="2130"/>
    <cellStyle name="Обычный 2 4 4 3" xfId="2131"/>
    <cellStyle name="Обычный 2 4 4 3 2" xfId="2132"/>
    <cellStyle name="Обычный 2 4 4 3_заявки" xfId="2133"/>
    <cellStyle name="Обычный 2 4 4 4" xfId="2134"/>
    <cellStyle name="Обычный 2 4 4_заявки" xfId="2135"/>
    <cellStyle name="Обычный 2 4 5" xfId="2136"/>
    <cellStyle name="Обычный 2 4 5 2" xfId="2137"/>
    <cellStyle name="Обычный 2 4 5 2 2" xfId="2138"/>
    <cellStyle name="Обычный 2 4 5 2 2 2" xfId="2139"/>
    <cellStyle name="Обычный 2 4 5 2 2_заявки" xfId="2140"/>
    <cellStyle name="Обычный 2 4 5 2 3" xfId="2141"/>
    <cellStyle name="Обычный 2 4 5 2_заявки" xfId="2142"/>
    <cellStyle name="Обычный 2 4 5 3" xfId="2143"/>
    <cellStyle name="Обычный 2 4 5 3 2" xfId="2144"/>
    <cellStyle name="Обычный 2 4 5 3_заявки" xfId="2145"/>
    <cellStyle name="Обычный 2 4 5 4" xfId="2146"/>
    <cellStyle name="Обычный 2 4 5_заявки" xfId="2147"/>
    <cellStyle name="Обычный 2 4 6" xfId="2148"/>
    <cellStyle name="Обычный 2 4 6 2" xfId="2149"/>
    <cellStyle name="Обычный 2 4 6 2 2" xfId="2150"/>
    <cellStyle name="Обычный 2 4 6 2 2 2" xfId="2151"/>
    <cellStyle name="Обычный 2 4 6 2 2_заявки" xfId="2152"/>
    <cellStyle name="Обычный 2 4 6 2 3" xfId="2153"/>
    <cellStyle name="Обычный 2 4 6 2_заявки" xfId="2154"/>
    <cellStyle name="Обычный 2 4 6 3" xfId="2155"/>
    <cellStyle name="Обычный 2 4 6 3 2" xfId="2156"/>
    <cellStyle name="Обычный 2 4 6 3_заявки" xfId="2157"/>
    <cellStyle name="Обычный 2 4 6 4" xfId="2158"/>
    <cellStyle name="Обычный 2 4 6_заявки" xfId="2159"/>
    <cellStyle name="Обычный 2 4 7" xfId="2160"/>
    <cellStyle name="Обычный 2 4 7 2" xfId="2161"/>
    <cellStyle name="Обычный 2 4 7 2 2" xfId="2162"/>
    <cellStyle name="Обычный 2 4 7 2 2 2" xfId="2163"/>
    <cellStyle name="Обычный 2 4 7 2 2_заявки" xfId="2164"/>
    <cellStyle name="Обычный 2 4 7 2 3" xfId="2165"/>
    <cellStyle name="Обычный 2 4 7 2_заявки" xfId="2166"/>
    <cellStyle name="Обычный 2 4 7 3" xfId="2167"/>
    <cellStyle name="Обычный 2 4 7 3 2" xfId="2168"/>
    <cellStyle name="Обычный 2 4 7 3_заявки" xfId="2169"/>
    <cellStyle name="Обычный 2 4 7 4" xfId="2170"/>
    <cellStyle name="Обычный 2 4 7_заявки" xfId="2171"/>
    <cellStyle name="Обычный 2 4 8" xfId="2172"/>
    <cellStyle name="Обычный 2 4 8 2" xfId="2173"/>
    <cellStyle name="Обычный 2 4 8 2 2" xfId="2174"/>
    <cellStyle name="Обычный 2 4 8 2_заявки" xfId="2175"/>
    <cellStyle name="Обычный 2 4 8 3" xfId="2176"/>
    <cellStyle name="Обычный 2 4 8_заявки" xfId="2177"/>
    <cellStyle name="Обычный 2 4 9" xfId="2178"/>
    <cellStyle name="Обычный 2 4 9 2" xfId="2179"/>
    <cellStyle name="Обычный 2 4 9_заявки" xfId="2180"/>
    <cellStyle name="Обычный 2 4_заявки" xfId="2181"/>
    <cellStyle name="Обычный 2 5" xfId="2182"/>
    <cellStyle name="Обычный 2 5 10" xfId="2183"/>
    <cellStyle name="Обычный 2 5 2" xfId="2184"/>
    <cellStyle name="Обычный 2 5 2 2" xfId="2185"/>
    <cellStyle name="Обычный 2 5 2 2 2" xfId="2186"/>
    <cellStyle name="Обычный 2 5 2 2 2 2" xfId="2187"/>
    <cellStyle name="Обычный 2 5 2 2 2_заявки" xfId="2188"/>
    <cellStyle name="Обычный 2 5 2 2 3" xfId="2189"/>
    <cellStyle name="Обычный 2 5 2 2_заявки" xfId="2190"/>
    <cellStyle name="Обычный 2 5 2 3" xfId="2191"/>
    <cellStyle name="Обычный 2 5 2 3 2" xfId="2192"/>
    <cellStyle name="Обычный 2 5 2 3_заявки" xfId="2193"/>
    <cellStyle name="Обычный 2 5 2 4" xfId="2194"/>
    <cellStyle name="Обычный 2 5 2_заявки" xfId="2195"/>
    <cellStyle name="Обычный 2 5 3" xfId="2196"/>
    <cellStyle name="Обычный 2 5 3 2" xfId="2197"/>
    <cellStyle name="Обычный 2 5 3 2 2" xfId="2198"/>
    <cellStyle name="Обычный 2 5 3 2 2 2" xfId="2199"/>
    <cellStyle name="Обычный 2 5 3 2 2_заявки" xfId="2200"/>
    <cellStyle name="Обычный 2 5 3 2 3" xfId="2201"/>
    <cellStyle name="Обычный 2 5 3 2_заявки" xfId="2202"/>
    <cellStyle name="Обычный 2 5 3 3" xfId="2203"/>
    <cellStyle name="Обычный 2 5 3 3 2" xfId="2204"/>
    <cellStyle name="Обычный 2 5 3 3_заявки" xfId="2205"/>
    <cellStyle name="Обычный 2 5 3 4" xfId="2206"/>
    <cellStyle name="Обычный 2 5 3_заявки" xfId="2207"/>
    <cellStyle name="Обычный 2 5 4" xfId="2208"/>
    <cellStyle name="Обычный 2 5 4 2" xfId="2209"/>
    <cellStyle name="Обычный 2 5 4 2 2" xfId="2210"/>
    <cellStyle name="Обычный 2 5 4 2 2 2" xfId="2211"/>
    <cellStyle name="Обычный 2 5 4 2 2_заявки" xfId="2212"/>
    <cellStyle name="Обычный 2 5 4 2 3" xfId="2213"/>
    <cellStyle name="Обычный 2 5 4 2_заявки" xfId="2214"/>
    <cellStyle name="Обычный 2 5 4 3" xfId="2215"/>
    <cellStyle name="Обычный 2 5 4 3 2" xfId="2216"/>
    <cellStyle name="Обычный 2 5 4 3_заявки" xfId="2217"/>
    <cellStyle name="Обычный 2 5 4 4" xfId="2218"/>
    <cellStyle name="Обычный 2 5 4_заявки" xfId="2219"/>
    <cellStyle name="Обычный 2 5 5" xfId="2220"/>
    <cellStyle name="Обычный 2 5 5 2" xfId="2221"/>
    <cellStyle name="Обычный 2 5 5 2 2" xfId="2222"/>
    <cellStyle name="Обычный 2 5 5 2 2 2" xfId="2223"/>
    <cellStyle name="Обычный 2 5 5 2 2_заявки" xfId="2224"/>
    <cellStyle name="Обычный 2 5 5 2 3" xfId="2225"/>
    <cellStyle name="Обычный 2 5 5 2_заявки" xfId="2226"/>
    <cellStyle name="Обычный 2 5 5 3" xfId="2227"/>
    <cellStyle name="Обычный 2 5 5 3 2" xfId="2228"/>
    <cellStyle name="Обычный 2 5 5 3_заявки" xfId="2229"/>
    <cellStyle name="Обычный 2 5 5 4" xfId="2230"/>
    <cellStyle name="Обычный 2 5 5_заявки" xfId="2231"/>
    <cellStyle name="Обычный 2 5 6" xfId="2232"/>
    <cellStyle name="Обычный 2 5 6 2" xfId="2233"/>
    <cellStyle name="Обычный 2 5 6 2 2" xfId="2234"/>
    <cellStyle name="Обычный 2 5 6 2 2 2" xfId="2235"/>
    <cellStyle name="Обычный 2 5 6 2 2_заявки" xfId="2236"/>
    <cellStyle name="Обычный 2 5 6 2 3" xfId="2237"/>
    <cellStyle name="Обычный 2 5 6 2_заявки" xfId="2238"/>
    <cellStyle name="Обычный 2 5 6 3" xfId="2239"/>
    <cellStyle name="Обычный 2 5 6 3 2" xfId="2240"/>
    <cellStyle name="Обычный 2 5 6 3_заявки" xfId="2241"/>
    <cellStyle name="Обычный 2 5 6 4" xfId="2242"/>
    <cellStyle name="Обычный 2 5 6_заявки" xfId="2243"/>
    <cellStyle name="Обычный 2 5 7" xfId="2244"/>
    <cellStyle name="Обычный 2 5 7 2" xfId="2245"/>
    <cellStyle name="Обычный 2 5 7 2 2" xfId="2246"/>
    <cellStyle name="Обычный 2 5 7 2 2 2" xfId="2247"/>
    <cellStyle name="Обычный 2 5 7 2 2_заявки" xfId="2248"/>
    <cellStyle name="Обычный 2 5 7 2 3" xfId="2249"/>
    <cellStyle name="Обычный 2 5 7 2_заявки" xfId="2250"/>
    <cellStyle name="Обычный 2 5 7 3" xfId="2251"/>
    <cellStyle name="Обычный 2 5 7 3 2" xfId="2252"/>
    <cellStyle name="Обычный 2 5 7 3_заявки" xfId="2253"/>
    <cellStyle name="Обычный 2 5 7 4" xfId="2254"/>
    <cellStyle name="Обычный 2 5 7_заявки" xfId="2255"/>
    <cellStyle name="Обычный 2 5 8" xfId="2256"/>
    <cellStyle name="Обычный 2 5 8 2" xfId="2257"/>
    <cellStyle name="Обычный 2 5 8 2 2" xfId="2258"/>
    <cellStyle name="Обычный 2 5 8 2_заявки" xfId="2259"/>
    <cellStyle name="Обычный 2 5 8 3" xfId="2260"/>
    <cellStyle name="Обычный 2 5 8_заявки" xfId="2261"/>
    <cellStyle name="Обычный 2 5 9" xfId="2262"/>
    <cellStyle name="Обычный 2 5 9 2" xfId="2263"/>
    <cellStyle name="Обычный 2 5 9_заявки" xfId="2264"/>
    <cellStyle name="Обычный 2 5_заявки" xfId="2265"/>
    <cellStyle name="Обычный 2 6" xfId="2266"/>
    <cellStyle name="Обычный 2 6 2" xfId="2267"/>
    <cellStyle name="Обычный 2 6 2 2" xfId="2268"/>
    <cellStyle name="Обычный 2 6 2 2 2" xfId="2269"/>
    <cellStyle name="Обычный 2 6 2 2 2 2" xfId="2270"/>
    <cellStyle name="Обычный 2 6 2 2 2_заявки" xfId="2271"/>
    <cellStyle name="Обычный 2 6 2 2 3" xfId="2272"/>
    <cellStyle name="Обычный 2 6 2 2_заявки" xfId="2273"/>
    <cellStyle name="Обычный 2 6 2 3" xfId="2274"/>
    <cellStyle name="Обычный 2 6 2 3 2" xfId="2275"/>
    <cellStyle name="Обычный 2 6 2 3_заявки" xfId="2276"/>
    <cellStyle name="Обычный 2 6 2 4" xfId="2277"/>
    <cellStyle name="Обычный 2 6 2_заявки" xfId="2278"/>
    <cellStyle name="Обычный 2 6 3" xfId="2279"/>
    <cellStyle name="Обычный 2 6 3 2" xfId="2280"/>
    <cellStyle name="Обычный 2 6 3 2 2" xfId="2281"/>
    <cellStyle name="Обычный 2 6 3 2 2 2" xfId="2282"/>
    <cellStyle name="Обычный 2 6 3 2 2_заявки" xfId="2283"/>
    <cellStyle name="Обычный 2 6 3 2 3" xfId="2284"/>
    <cellStyle name="Обычный 2 6 3 2_заявки" xfId="2285"/>
    <cellStyle name="Обычный 2 6 3 3" xfId="2286"/>
    <cellStyle name="Обычный 2 6 3 3 2" xfId="2287"/>
    <cellStyle name="Обычный 2 6 3 3_заявки" xfId="2288"/>
    <cellStyle name="Обычный 2 6 3 4" xfId="2289"/>
    <cellStyle name="Обычный 2 6 3_заявки" xfId="2290"/>
    <cellStyle name="Обычный 2 6 4" xfId="2291"/>
    <cellStyle name="Обычный 2 6 4 2" xfId="2292"/>
    <cellStyle name="Обычный 2 6 4 2 2" xfId="2293"/>
    <cellStyle name="Обычный 2 6 4 2 2 2" xfId="2294"/>
    <cellStyle name="Обычный 2 6 4 2 2_заявки" xfId="2295"/>
    <cellStyle name="Обычный 2 6 4 2 3" xfId="2296"/>
    <cellStyle name="Обычный 2 6 4 2_заявки" xfId="2297"/>
    <cellStyle name="Обычный 2 6 4 3" xfId="2298"/>
    <cellStyle name="Обычный 2 6 4 3 2" xfId="2299"/>
    <cellStyle name="Обычный 2 6 4 3_заявки" xfId="2300"/>
    <cellStyle name="Обычный 2 6 4 4" xfId="2301"/>
    <cellStyle name="Обычный 2 6 4_заявки" xfId="2302"/>
    <cellStyle name="Обычный 2 6 5" xfId="2303"/>
    <cellStyle name="Обычный 2 6 5 2" xfId="2304"/>
    <cellStyle name="Обычный 2 6 5 2 2" xfId="2305"/>
    <cellStyle name="Обычный 2 6 5 2 2 2" xfId="2306"/>
    <cellStyle name="Обычный 2 6 5 2 2_заявки" xfId="2307"/>
    <cellStyle name="Обычный 2 6 5 2 3" xfId="2308"/>
    <cellStyle name="Обычный 2 6 5 2_заявки" xfId="2309"/>
    <cellStyle name="Обычный 2 6 5 3" xfId="2310"/>
    <cellStyle name="Обычный 2 6 5 3 2" xfId="2311"/>
    <cellStyle name="Обычный 2 6 5 3_заявки" xfId="2312"/>
    <cellStyle name="Обычный 2 6 5 4" xfId="2313"/>
    <cellStyle name="Обычный 2 6 5_заявки" xfId="2314"/>
    <cellStyle name="Обычный 2 6 6" xfId="2315"/>
    <cellStyle name="Обычный 2 6 6 2" xfId="2316"/>
    <cellStyle name="Обычный 2 6 6 2 2" xfId="2317"/>
    <cellStyle name="Обычный 2 6 6 2 2 2" xfId="2318"/>
    <cellStyle name="Обычный 2 6 6 2 2_заявки" xfId="2319"/>
    <cellStyle name="Обычный 2 6 6 2 3" xfId="2320"/>
    <cellStyle name="Обычный 2 6 6 2_заявки" xfId="2321"/>
    <cellStyle name="Обычный 2 6 6 3" xfId="2322"/>
    <cellStyle name="Обычный 2 6 6 3 2" xfId="2323"/>
    <cellStyle name="Обычный 2 6 6 3_заявки" xfId="2324"/>
    <cellStyle name="Обычный 2 6 6 4" xfId="2325"/>
    <cellStyle name="Обычный 2 6 6_заявки" xfId="2326"/>
    <cellStyle name="Обычный 2 6 7" xfId="2327"/>
    <cellStyle name="Обычный 2 6 7 2" xfId="2328"/>
    <cellStyle name="Обычный 2 6 7 2 2" xfId="2329"/>
    <cellStyle name="Обычный 2 6 7 2_заявки" xfId="2330"/>
    <cellStyle name="Обычный 2 6 7 3" xfId="2331"/>
    <cellStyle name="Обычный 2 6 7_заявки" xfId="2332"/>
    <cellStyle name="Обычный 2 6 8" xfId="2333"/>
    <cellStyle name="Обычный 2 6 8 2" xfId="2334"/>
    <cellStyle name="Обычный 2 6 8_заявки" xfId="2335"/>
    <cellStyle name="Обычный 2 6 9" xfId="2336"/>
    <cellStyle name="Обычный 2 6_заявки" xfId="2337"/>
    <cellStyle name="Обычный 2 7" xfId="2338"/>
    <cellStyle name="Обычный 2 7 2" xfId="2339"/>
    <cellStyle name="Обычный 2 7 2 2" xfId="2340"/>
    <cellStyle name="Обычный 2 7 2 2 2" xfId="2341"/>
    <cellStyle name="Обычный 2 7 2 2 2 2" xfId="2342"/>
    <cellStyle name="Обычный 2 7 2 2 2_заявки" xfId="2343"/>
    <cellStyle name="Обычный 2 7 2 2 3" xfId="2344"/>
    <cellStyle name="Обычный 2 7 2 2_заявки" xfId="2345"/>
    <cellStyle name="Обычный 2 7 2 3" xfId="2346"/>
    <cellStyle name="Обычный 2 7 2 3 2" xfId="2347"/>
    <cellStyle name="Обычный 2 7 2 3_заявки" xfId="2348"/>
    <cellStyle name="Обычный 2 7 2 4" xfId="2349"/>
    <cellStyle name="Обычный 2 7 2_заявки" xfId="2350"/>
    <cellStyle name="Обычный 2 7 3" xfId="2351"/>
    <cellStyle name="Обычный 2 7 3 2" xfId="2352"/>
    <cellStyle name="Обычный 2 7 3 2 2" xfId="2353"/>
    <cellStyle name="Обычный 2 7 3 2 2 2" xfId="2354"/>
    <cellStyle name="Обычный 2 7 3 2 2_заявки" xfId="2355"/>
    <cellStyle name="Обычный 2 7 3 2 3" xfId="2356"/>
    <cellStyle name="Обычный 2 7 3 2_заявки" xfId="2357"/>
    <cellStyle name="Обычный 2 7 3 3" xfId="2358"/>
    <cellStyle name="Обычный 2 7 3 3 2" xfId="2359"/>
    <cellStyle name="Обычный 2 7 3 3_заявки" xfId="2360"/>
    <cellStyle name="Обычный 2 7 3 4" xfId="2361"/>
    <cellStyle name="Обычный 2 7 3_заявки" xfId="2362"/>
    <cellStyle name="Обычный 2 7 4" xfId="2363"/>
    <cellStyle name="Обычный 2 7 4 2" xfId="2364"/>
    <cellStyle name="Обычный 2 7 4 2 2" xfId="2365"/>
    <cellStyle name="Обычный 2 7 4 2 2 2" xfId="2366"/>
    <cellStyle name="Обычный 2 7 4 2 2_заявки" xfId="2367"/>
    <cellStyle name="Обычный 2 7 4 2 3" xfId="2368"/>
    <cellStyle name="Обычный 2 7 4 2_заявки" xfId="2369"/>
    <cellStyle name="Обычный 2 7 4 3" xfId="2370"/>
    <cellStyle name="Обычный 2 7 4 3 2" xfId="2371"/>
    <cellStyle name="Обычный 2 7 4 3_заявки" xfId="2372"/>
    <cellStyle name="Обычный 2 7 4 4" xfId="2373"/>
    <cellStyle name="Обычный 2 7 4_заявки" xfId="2374"/>
    <cellStyle name="Обычный 2 7 5" xfId="2375"/>
    <cellStyle name="Обычный 2 7 5 2" xfId="2376"/>
    <cellStyle name="Обычный 2 7 5 2 2" xfId="2377"/>
    <cellStyle name="Обычный 2 7 5 2 2 2" xfId="2378"/>
    <cellStyle name="Обычный 2 7 5 2 2_заявки" xfId="2379"/>
    <cellStyle name="Обычный 2 7 5 2 3" xfId="2380"/>
    <cellStyle name="Обычный 2 7 5 2_заявки" xfId="2381"/>
    <cellStyle name="Обычный 2 7 5 3" xfId="2382"/>
    <cellStyle name="Обычный 2 7 5 3 2" xfId="2383"/>
    <cellStyle name="Обычный 2 7 5 3_заявки" xfId="2384"/>
    <cellStyle name="Обычный 2 7 5 4" xfId="2385"/>
    <cellStyle name="Обычный 2 7 5_заявки" xfId="2386"/>
    <cellStyle name="Обычный 2 7 6" xfId="2387"/>
    <cellStyle name="Обычный 2 7 6 2" xfId="2388"/>
    <cellStyle name="Обычный 2 7 6 2 2" xfId="2389"/>
    <cellStyle name="Обычный 2 7 6 2_заявки" xfId="2390"/>
    <cellStyle name="Обычный 2 7 6 3" xfId="2391"/>
    <cellStyle name="Обычный 2 7 6_заявки" xfId="2392"/>
    <cellStyle name="Обычный 2 7 7" xfId="2393"/>
    <cellStyle name="Обычный 2 7 7 2" xfId="2394"/>
    <cellStyle name="Обычный 2 7 7_заявки" xfId="2395"/>
    <cellStyle name="Обычный 2 7 8" xfId="2396"/>
    <cellStyle name="Обычный 2 7_заявки" xfId="2397"/>
    <cellStyle name="Обычный 2 8" xfId="2398"/>
    <cellStyle name="Обычный 2 8 2" xfId="2399"/>
    <cellStyle name="Обычный 2 8 2 2" xfId="2400"/>
    <cellStyle name="Обычный 2 8 2 2 2" xfId="2401"/>
    <cellStyle name="Обычный 2 8 2 2 2 2" xfId="2402"/>
    <cellStyle name="Обычный 2 8 2 2 2_заявки" xfId="2403"/>
    <cellStyle name="Обычный 2 8 2 2 3" xfId="2404"/>
    <cellStyle name="Обычный 2 8 2 2_заявки" xfId="2405"/>
    <cellStyle name="Обычный 2 8 2 3" xfId="2406"/>
    <cellStyle name="Обычный 2 8 2 3 2" xfId="2407"/>
    <cellStyle name="Обычный 2 8 2 3_заявки" xfId="2408"/>
    <cellStyle name="Обычный 2 8 2 4" xfId="2409"/>
    <cellStyle name="Обычный 2 8 2_заявки" xfId="2410"/>
    <cellStyle name="Обычный 2 8 3" xfId="2411"/>
    <cellStyle name="Обычный 2 8 3 2" xfId="2412"/>
    <cellStyle name="Обычный 2 8 3 2 2" xfId="2413"/>
    <cellStyle name="Обычный 2 8 3 2 2 2" xfId="2414"/>
    <cellStyle name="Обычный 2 8 3 2 2_заявки" xfId="2415"/>
    <cellStyle name="Обычный 2 8 3 2 3" xfId="2416"/>
    <cellStyle name="Обычный 2 8 3 2_заявки" xfId="2417"/>
    <cellStyle name="Обычный 2 8 3 3" xfId="2418"/>
    <cellStyle name="Обычный 2 8 3 3 2" xfId="2419"/>
    <cellStyle name="Обычный 2 8 3 3_заявки" xfId="2420"/>
    <cellStyle name="Обычный 2 8 3 4" xfId="2421"/>
    <cellStyle name="Обычный 2 8 3_заявки" xfId="2422"/>
    <cellStyle name="Обычный 2 8 4" xfId="2423"/>
    <cellStyle name="Обычный 2 8 4 2" xfId="2424"/>
    <cellStyle name="Обычный 2 8 4 2 2" xfId="2425"/>
    <cellStyle name="Обычный 2 8 4 2 2 2" xfId="2426"/>
    <cellStyle name="Обычный 2 8 4 2 2_заявки" xfId="2427"/>
    <cellStyle name="Обычный 2 8 4 2 3" xfId="2428"/>
    <cellStyle name="Обычный 2 8 4 2_заявки" xfId="2429"/>
    <cellStyle name="Обычный 2 8 4 3" xfId="2430"/>
    <cellStyle name="Обычный 2 8 4 3 2" xfId="2431"/>
    <cellStyle name="Обычный 2 8 4 3_заявки" xfId="2432"/>
    <cellStyle name="Обычный 2 8 4 4" xfId="2433"/>
    <cellStyle name="Обычный 2 8 4_заявки" xfId="2434"/>
    <cellStyle name="Обычный 2 8 5" xfId="2435"/>
    <cellStyle name="Обычный 2 8 5 2" xfId="2436"/>
    <cellStyle name="Обычный 2 8 5 2 2" xfId="2437"/>
    <cellStyle name="Обычный 2 8 5 2 2 2" xfId="2438"/>
    <cellStyle name="Обычный 2 8 5 2 2_заявки" xfId="2439"/>
    <cellStyle name="Обычный 2 8 5 2 3" xfId="2440"/>
    <cellStyle name="Обычный 2 8 5 2_заявки" xfId="2441"/>
    <cellStyle name="Обычный 2 8 5 3" xfId="2442"/>
    <cellStyle name="Обычный 2 8 5 3 2" xfId="2443"/>
    <cellStyle name="Обычный 2 8 5 3_заявки" xfId="2444"/>
    <cellStyle name="Обычный 2 8 5 4" xfId="2445"/>
    <cellStyle name="Обычный 2 8 5_заявки" xfId="2446"/>
    <cellStyle name="Обычный 2 8 6" xfId="2447"/>
    <cellStyle name="Обычный 2 8 6 2" xfId="2448"/>
    <cellStyle name="Обычный 2 8 6 2 2" xfId="2449"/>
    <cellStyle name="Обычный 2 8 6 2_заявки" xfId="2450"/>
    <cellStyle name="Обычный 2 8 6 3" xfId="2451"/>
    <cellStyle name="Обычный 2 8 6_заявки" xfId="2452"/>
    <cellStyle name="Обычный 2 8 7" xfId="2453"/>
    <cellStyle name="Обычный 2 8 7 2" xfId="2454"/>
    <cellStyle name="Обычный 2 8 7_заявки" xfId="2455"/>
    <cellStyle name="Обычный 2 8 8" xfId="2456"/>
    <cellStyle name="Обычный 2 8_заявки" xfId="2457"/>
    <cellStyle name="Обычный 2 9" xfId="2458"/>
    <cellStyle name="Обычный 2 9 2" xfId="2459"/>
    <cellStyle name="Обычный 2 9 2 2" xfId="2460"/>
    <cellStyle name="Обычный 2 9 2 2 2" xfId="2461"/>
    <cellStyle name="Обычный 2 9 2 2 2 2" xfId="2462"/>
    <cellStyle name="Обычный 2 9 2 2 2_заявки" xfId="2463"/>
    <cellStyle name="Обычный 2 9 2 2 3" xfId="2464"/>
    <cellStyle name="Обычный 2 9 2 2_заявки" xfId="2465"/>
    <cellStyle name="Обычный 2 9 2 3" xfId="2466"/>
    <cellStyle name="Обычный 2 9 2 3 2" xfId="2467"/>
    <cellStyle name="Обычный 2 9 2 3_заявки" xfId="2468"/>
    <cellStyle name="Обычный 2 9 2 4" xfId="2469"/>
    <cellStyle name="Обычный 2 9 2_заявки" xfId="2470"/>
    <cellStyle name="Обычный 2 9 3" xfId="2471"/>
    <cellStyle name="Обычный 2 9 3 2" xfId="2472"/>
    <cellStyle name="Обычный 2 9 3 2 2" xfId="2473"/>
    <cellStyle name="Обычный 2 9 3 2 2 2" xfId="2474"/>
    <cellStyle name="Обычный 2 9 3 2 2_заявки" xfId="2475"/>
    <cellStyle name="Обычный 2 9 3 2 3" xfId="2476"/>
    <cellStyle name="Обычный 2 9 3 2_заявки" xfId="2477"/>
    <cellStyle name="Обычный 2 9 3 3" xfId="2478"/>
    <cellStyle name="Обычный 2 9 3 3 2" xfId="2479"/>
    <cellStyle name="Обычный 2 9 3 3_заявки" xfId="2480"/>
    <cellStyle name="Обычный 2 9 3 4" xfId="2481"/>
    <cellStyle name="Обычный 2 9 3_заявки" xfId="2482"/>
    <cellStyle name="Обычный 2 9 4" xfId="2483"/>
    <cellStyle name="Обычный 2 9 4 2" xfId="2484"/>
    <cellStyle name="Обычный 2 9 4 2 2" xfId="2485"/>
    <cellStyle name="Обычный 2 9 4 2 2 2" xfId="2486"/>
    <cellStyle name="Обычный 2 9 4 2 2_заявки" xfId="2487"/>
    <cellStyle name="Обычный 2 9 4 2 3" xfId="2488"/>
    <cellStyle name="Обычный 2 9 4 2_заявки" xfId="2489"/>
    <cellStyle name="Обычный 2 9 4 3" xfId="2490"/>
    <cellStyle name="Обычный 2 9 4 3 2" xfId="2491"/>
    <cellStyle name="Обычный 2 9 4 3_заявки" xfId="2492"/>
    <cellStyle name="Обычный 2 9 4 4" xfId="2493"/>
    <cellStyle name="Обычный 2 9 4_заявки" xfId="2494"/>
    <cellStyle name="Обычный 2 9 5" xfId="2495"/>
    <cellStyle name="Обычный 2 9 5 2" xfId="2496"/>
    <cellStyle name="Обычный 2 9 5 2 2" xfId="2497"/>
    <cellStyle name="Обычный 2 9 5 2 2 2" xfId="2498"/>
    <cellStyle name="Обычный 2 9 5 2 2_заявки" xfId="2499"/>
    <cellStyle name="Обычный 2 9 5 2 3" xfId="2500"/>
    <cellStyle name="Обычный 2 9 5 2_заявки" xfId="2501"/>
    <cellStyle name="Обычный 2 9 5 3" xfId="2502"/>
    <cellStyle name="Обычный 2 9 5 3 2" xfId="2503"/>
    <cellStyle name="Обычный 2 9 5 3_заявки" xfId="2504"/>
    <cellStyle name="Обычный 2 9 5 4" xfId="2505"/>
    <cellStyle name="Обычный 2 9 5_заявки" xfId="2506"/>
    <cellStyle name="Обычный 2 9 6" xfId="2507"/>
    <cellStyle name="Обычный 2 9 6 2" xfId="2508"/>
    <cellStyle name="Обычный 2 9 6 2 2" xfId="2509"/>
    <cellStyle name="Обычный 2 9 6 2_заявки" xfId="2510"/>
    <cellStyle name="Обычный 2 9 6 3" xfId="2511"/>
    <cellStyle name="Обычный 2 9 6_заявки" xfId="2512"/>
    <cellStyle name="Обычный 2 9 7" xfId="2513"/>
    <cellStyle name="Обычный 2 9 7 2" xfId="2514"/>
    <cellStyle name="Обычный 2 9 7_заявки" xfId="2515"/>
    <cellStyle name="Обычный 2 9 8" xfId="2516"/>
    <cellStyle name="Обычный 2 9_заявки" xfId="2517"/>
    <cellStyle name="Обычный 2_00" xfId="18405"/>
    <cellStyle name="Обычный 20" xfId="2518"/>
    <cellStyle name="Обычный 20 2" xfId="2519"/>
    <cellStyle name="Обычный 20 3" xfId="2520"/>
    <cellStyle name="Обычный 20 3 2" xfId="2521"/>
    <cellStyle name="Обычный 20 3 2 2" xfId="2522"/>
    <cellStyle name="Обычный 20 3 2 2 2" xfId="2523"/>
    <cellStyle name="Обычный 20 3 2 2_заявки" xfId="2524"/>
    <cellStyle name="Обычный 20 3 2 3" xfId="2525"/>
    <cellStyle name="Обычный 20 3 2_заявки" xfId="2526"/>
    <cellStyle name="Обычный 20 3 3" xfId="2527"/>
    <cellStyle name="Обычный 20 3 3 2" xfId="2528"/>
    <cellStyle name="Обычный 20 3 3_заявки" xfId="2529"/>
    <cellStyle name="Обычный 20 3 4" xfId="2530"/>
    <cellStyle name="Обычный 20 3_заявки" xfId="2531"/>
    <cellStyle name="Обычный 20 4" xfId="2532"/>
    <cellStyle name="Обычный 20 4 2" xfId="2533"/>
    <cellStyle name="Обычный 20 4 2 2" xfId="2534"/>
    <cellStyle name="Обычный 20 4 2 2 2" xfId="2535"/>
    <cellStyle name="Обычный 20 4 2 2_заявки" xfId="2536"/>
    <cellStyle name="Обычный 20 4 2 3" xfId="2537"/>
    <cellStyle name="Обычный 20 4 2_заявки" xfId="2538"/>
    <cellStyle name="Обычный 20 4 3" xfId="2539"/>
    <cellStyle name="Обычный 20 4 3 2" xfId="2540"/>
    <cellStyle name="Обычный 20 4 3_заявки" xfId="2541"/>
    <cellStyle name="Обычный 20 4 4" xfId="2542"/>
    <cellStyle name="Обычный 20 4_заявки" xfId="2543"/>
    <cellStyle name="Обычный 20 5" xfId="2544"/>
    <cellStyle name="Обычный 20 5 2" xfId="2545"/>
    <cellStyle name="Обычный 20 5 2 2" xfId="2546"/>
    <cellStyle name="Обычный 20 5 2 2 2" xfId="2547"/>
    <cellStyle name="Обычный 20 5 2 2_заявки" xfId="2548"/>
    <cellStyle name="Обычный 20 5 2 3" xfId="2549"/>
    <cellStyle name="Обычный 20 5 2_заявки" xfId="2550"/>
    <cellStyle name="Обычный 20 5 3" xfId="2551"/>
    <cellStyle name="Обычный 20 5 3 2" xfId="2552"/>
    <cellStyle name="Обычный 20 5 3_заявки" xfId="2553"/>
    <cellStyle name="Обычный 20 5 4" xfId="2554"/>
    <cellStyle name="Обычный 20 5_заявки" xfId="2555"/>
    <cellStyle name="Обычный 21" xfId="2556"/>
    <cellStyle name="Обычный 21 10" xfId="18406"/>
    <cellStyle name="Обычный 21 2" xfId="2557"/>
    <cellStyle name="Обычный 21 2 2" xfId="2558"/>
    <cellStyle name="Обычный 21 2 2 2" xfId="2559"/>
    <cellStyle name="Обычный 21 2 2 2 2" xfId="2560"/>
    <cellStyle name="Обычный 21 2 2 2_заявки" xfId="2561"/>
    <cellStyle name="Обычный 21 2 2 3" xfId="2562"/>
    <cellStyle name="Обычный 21 2 2_заявки" xfId="2563"/>
    <cellStyle name="Обычный 21 2 3" xfId="2564"/>
    <cellStyle name="Обычный 21 2 3 2" xfId="2565"/>
    <cellStyle name="Обычный 21 2 3_заявки" xfId="2566"/>
    <cellStyle name="Обычный 21 2 4" xfId="2567"/>
    <cellStyle name="Обычный 21 2_заявки" xfId="2568"/>
    <cellStyle name="Обычный 21 3" xfId="2569"/>
    <cellStyle name="Обычный 21 3 2" xfId="2570"/>
    <cellStyle name="Обычный 21 3 2 2" xfId="2571"/>
    <cellStyle name="Обычный 21 3 2 2 2" xfId="2572"/>
    <cellStyle name="Обычный 21 3 2 2_заявки" xfId="2573"/>
    <cellStyle name="Обычный 21 3 2 3" xfId="2574"/>
    <cellStyle name="Обычный 21 3 2_заявки" xfId="2575"/>
    <cellStyle name="Обычный 21 3 3" xfId="2576"/>
    <cellStyle name="Обычный 21 3 3 2" xfId="2577"/>
    <cellStyle name="Обычный 21 3 3_заявки" xfId="2578"/>
    <cellStyle name="Обычный 21 3 4" xfId="2579"/>
    <cellStyle name="Обычный 21 3_заявки" xfId="2580"/>
    <cellStyle name="Обычный 21 4" xfId="2581"/>
    <cellStyle name="Обычный 21 4 2" xfId="2582"/>
    <cellStyle name="Обычный 21 4 2 2" xfId="2583"/>
    <cellStyle name="Обычный 21 4 2 2 2" xfId="2584"/>
    <cellStyle name="Обычный 21 4 2 2_заявки" xfId="2585"/>
    <cellStyle name="Обычный 21 4 2 3" xfId="2586"/>
    <cellStyle name="Обычный 21 4 2_заявки" xfId="2587"/>
    <cellStyle name="Обычный 21 4 3" xfId="2588"/>
    <cellStyle name="Обычный 21 4 3 2" xfId="2589"/>
    <cellStyle name="Обычный 21 4 3_заявки" xfId="2590"/>
    <cellStyle name="Обычный 21 4 4" xfId="2591"/>
    <cellStyle name="Обычный 21 4_заявки" xfId="2592"/>
    <cellStyle name="Обычный 21 5" xfId="11172"/>
    <cellStyle name="Обычный 21 6" xfId="11173"/>
    <cellStyle name="Обычный 21 7" xfId="11174"/>
    <cellStyle name="Обычный 21 8" xfId="18407"/>
    <cellStyle name="Обычный 21 9" xfId="18408"/>
    <cellStyle name="Обычный 21_заявки" xfId="2593"/>
    <cellStyle name="Обычный 22" xfId="2594"/>
    <cellStyle name="Обычный 22 10" xfId="18409"/>
    <cellStyle name="Обычный 22 2" xfId="2595"/>
    <cellStyle name="Обычный 22 2 2" xfId="2596"/>
    <cellStyle name="Обычный 22 2 2 2" xfId="2597"/>
    <cellStyle name="Обычный 22 2 2 2 2" xfId="2598"/>
    <cellStyle name="Обычный 22 2 2 2_заявки" xfId="2599"/>
    <cellStyle name="Обычный 22 2 2 3" xfId="2600"/>
    <cellStyle name="Обычный 22 2 2_заявки" xfId="2601"/>
    <cellStyle name="Обычный 22 2 3" xfId="2602"/>
    <cellStyle name="Обычный 22 2 3 2" xfId="2603"/>
    <cellStyle name="Обычный 22 2 3_заявки" xfId="2604"/>
    <cellStyle name="Обычный 22 2 4" xfId="2605"/>
    <cellStyle name="Обычный 22 2_заявки" xfId="2606"/>
    <cellStyle name="Обычный 22 3" xfId="2607"/>
    <cellStyle name="Обычный 22 3 2" xfId="2608"/>
    <cellStyle name="Обычный 22 3 2 2" xfId="2609"/>
    <cellStyle name="Обычный 22 3 2 2 2" xfId="2610"/>
    <cellStyle name="Обычный 22 3 2 2_заявки" xfId="2611"/>
    <cellStyle name="Обычный 22 3 2 3" xfId="2612"/>
    <cellStyle name="Обычный 22 3 2_заявки" xfId="2613"/>
    <cellStyle name="Обычный 22 3 3" xfId="2614"/>
    <cellStyle name="Обычный 22 3 3 2" xfId="2615"/>
    <cellStyle name="Обычный 22 3 3_заявки" xfId="2616"/>
    <cellStyle name="Обычный 22 3 4" xfId="2617"/>
    <cellStyle name="Обычный 22 3_заявки" xfId="2618"/>
    <cellStyle name="Обычный 22 4" xfId="2619"/>
    <cellStyle name="Обычный 22 4 2" xfId="2620"/>
    <cellStyle name="Обычный 22 4 2 2" xfId="2621"/>
    <cellStyle name="Обычный 22 4 2 2 2" xfId="2622"/>
    <cellStyle name="Обычный 22 4 2 2_заявки" xfId="2623"/>
    <cellStyle name="Обычный 22 4 2 3" xfId="2624"/>
    <cellStyle name="Обычный 22 4 2_заявки" xfId="2625"/>
    <cellStyle name="Обычный 22 4 3" xfId="2626"/>
    <cellStyle name="Обычный 22 4 3 2" xfId="2627"/>
    <cellStyle name="Обычный 22 4 3_заявки" xfId="2628"/>
    <cellStyle name="Обычный 22 4 4" xfId="2629"/>
    <cellStyle name="Обычный 22 4_заявки" xfId="2630"/>
    <cellStyle name="Обычный 22 5" xfId="11175"/>
    <cellStyle name="Обычный 22 6" xfId="11176"/>
    <cellStyle name="Обычный 22 7" xfId="11177"/>
    <cellStyle name="Обычный 22 8" xfId="18410"/>
    <cellStyle name="Обычный 22 9" xfId="18411"/>
    <cellStyle name="Обычный 22_заявки" xfId="2631"/>
    <cellStyle name="Обычный 23" xfId="2632"/>
    <cellStyle name="Обычный 23 2" xfId="2633"/>
    <cellStyle name="Обычный 23 3" xfId="2634"/>
    <cellStyle name="Обычный 23 3 2" xfId="2635"/>
    <cellStyle name="Обычный 23 3 2 2" xfId="2636"/>
    <cellStyle name="Обычный 23 3 2 2 2" xfId="2637"/>
    <cellStyle name="Обычный 23 3 2 2_заявки" xfId="2638"/>
    <cellStyle name="Обычный 23 3 2 3" xfId="2639"/>
    <cellStyle name="Обычный 23 3 2_заявки" xfId="2640"/>
    <cellStyle name="Обычный 23 3 3" xfId="2641"/>
    <cellStyle name="Обычный 23 3 3 2" xfId="2642"/>
    <cellStyle name="Обычный 23 3 3_заявки" xfId="2643"/>
    <cellStyle name="Обычный 23 3 4" xfId="2644"/>
    <cellStyle name="Обычный 23 3_заявки" xfId="2645"/>
    <cellStyle name="Обычный 23 4" xfId="2646"/>
    <cellStyle name="Обычный 23 4 2" xfId="2647"/>
    <cellStyle name="Обычный 23 4 2 2" xfId="2648"/>
    <cellStyle name="Обычный 23 4 2 2 2" xfId="2649"/>
    <cellStyle name="Обычный 23 4 2 2_заявки" xfId="2650"/>
    <cellStyle name="Обычный 23 4 2 3" xfId="2651"/>
    <cellStyle name="Обычный 23 4 2_заявки" xfId="2652"/>
    <cellStyle name="Обычный 23 4 3" xfId="2653"/>
    <cellStyle name="Обычный 23 4 3 2" xfId="2654"/>
    <cellStyle name="Обычный 23 4 3_заявки" xfId="2655"/>
    <cellStyle name="Обычный 23 4 4" xfId="2656"/>
    <cellStyle name="Обычный 23 4_заявки" xfId="2657"/>
    <cellStyle name="Обычный 23 5" xfId="2658"/>
    <cellStyle name="Обычный 23 5 2" xfId="2659"/>
    <cellStyle name="Обычный 23 5 2 2" xfId="2660"/>
    <cellStyle name="Обычный 23 5 2 2 2" xfId="2661"/>
    <cellStyle name="Обычный 23 5 2 2_заявки" xfId="2662"/>
    <cellStyle name="Обычный 23 5 2 3" xfId="2663"/>
    <cellStyle name="Обычный 23 5 2_заявки" xfId="2664"/>
    <cellStyle name="Обычный 23 5 3" xfId="2665"/>
    <cellStyle name="Обычный 23 5 3 2" xfId="2666"/>
    <cellStyle name="Обычный 23 5 3_заявки" xfId="2667"/>
    <cellStyle name="Обычный 23 5 4" xfId="2668"/>
    <cellStyle name="Обычный 23 5_заявки" xfId="2669"/>
    <cellStyle name="Обычный 24" xfId="2670"/>
    <cellStyle name="Обычный 24 2" xfId="2671"/>
    <cellStyle name="Обычный 24 3" xfId="2672"/>
    <cellStyle name="Обычный 24 3 2" xfId="2673"/>
    <cellStyle name="Обычный 24 3 2 2" xfId="2674"/>
    <cellStyle name="Обычный 24 3 2 2 2" xfId="2675"/>
    <cellStyle name="Обычный 24 3 2 2_заявки" xfId="2676"/>
    <cellStyle name="Обычный 24 3 2 3" xfId="2677"/>
    <cellStyle name="Обычный 24 3 2_заявки" xfId="2678"/>
    <cellStyle name="Обычный 24 3 3" xfId="2679"/>
    <cellStyle name="Обычный 24 3 3 2" xfId="2680"/>
    <cellStyle name="Обычный 24 3 3_заявки" xfId="2681"/>
    <cellStyle name="Обычный 24 3 4" xfId="2682"/>
    <cellStyle name="Обычный 24 3_заявки" xfId="2683"/>
    <cellStyle name="Обычный 24 4" xfId="2684"/>
    <cellStyle name="Обычный 24 4 2" xfId="2685"/>
    <cellStyle name="Обычный 24 4 2 2" xfId="2686"/>
    <cellStyle name="Обычный 24 4 2 2 2" xfId="2687"/>
    <cellStyle name="Обычный 24 4 2 2_заявки" xfId="2688"/>
    <cellStyle name="Обычный 24 4 2 3" xfId="2689"/>
    <cellStyle name="Обычный 24 4 2_заявки" xfId="2690"/>
    <cellStyle name="Обычный 24 4 3" xfId="2691"/>
    <cellStyle name="Обычный 24 4 3 2" xfId="2692"/>
    <cellStyle name="Обычный 24 4 3_заявки" xfId="2693"/>
    <cellStyle name="Обычный 24 4 4" xfId="2694"/>
    <cellStyle name="Обычный 24 4_заявки" xfId="2695"/>
    <cellStyle name="Обычный 24 5" xfId="2696"/>
    <cellStyle name="Обычный 24 5 2" xfId="2697"/>
    <cellStyle name="Обычный 24 5 2 2" xfId="2698"/>
    <cellStyle name="Обычный 24 5 2 2 2" xfId="2699"/>
    <cellStyle name="Обычный 24 5 2 2_заявки" xfId="2700"/>
    <cellStyle name="Обычный 24 5 2 3" xfId="2701"/>
    <cellStyle name="Обычный 24 5 2_заявки" xfId="2702"/>
    <cellStyle name="Обычный 24 5 3" xfId="2703"/>
    <cellStyle name="Обычный 24 5 3 2" xfId="2704"/>
    <cellStyle name="Обычный 24 5 3_заявки" xfId="2705"/>
    <cellStyle name="Обычный 24 5 4" xfId="2706"/>
    <cellStyle name="Обычный 24 5_заявки" xfId="2707"/>
    <cellStyle name="Обычный 25" xfId="2708"/>
    <cellStyle name="Обычный 25 2" xfId="2709"/>
    <cellStyle name="Обычный 25 3" xfId="2710"/>
    <cellStyle name="Обычный 25 3 2" xfId="2711"/>
    <cellStyle name="Обычный 25 3 2 2" xfId="2712"/>
    <cellStyle name="Обычный 25 3 2 2 2" xfId="2713"/>
    <cellStyle name="Обычный 25 3 2 2_заявки" xfId="2714"/>
    <cellStyle name="Обычный 25 3 2 3" xfId="2715"/>
    <cellStyle name="Обычный 25 3 2_заявки" xfId="2716"/>
    <cellStyle name="Обычный 25 3 3" xfId="2717"/>
    <cellStyle name="Обычный 25 3 3 2" xfId="2718"/>
    <cellStyle name="Обычный 25 3 3_заявки" xfId="2719"/>
    <cellStyle name="Обычный 25 3 4" xfId="2720"/>
    <cellStyle name="Обычный 25 3_заявки" xfId="2721"/>
    <cellStyle name="Обычный 25 4" xfId="2722"/>
    <cellStyle name="Обычный 25 4 2" xfId="2723"/>
    <cellStyle name="Обычный 25 4 2 2" xfId="2724"/>
    <cellStyle name="Обычный 25 4 2 2 2" xfId="2725"/>
    <cellStyle name="Обычный 25 4 2 2_заявки" xfId="2726"/>
    <cellStyle name="Обычный 25 4 2 3" xfId="2727"/>
    <cellStyle name="Обычный 25 4 2_заявки" xfId="2728"/>
    <cellStyle name="Обычный 25 4 3" xfId="2729"/>
    <cellStyle name="Обычный 25 4 3 2" xfId="2730"/>
    <cellStyle name="Обычный 25 4 3_заявки" xfId="2731"/>
    <cellStyle name="Обычный 25 4 4" xfId="2732"/>
    <cellStyle name="Обычный 25 4_заявки" xfId="2733"/>
    <cellStyle name="Обычный 25 5" xfId="2734"/>
    <cellStyle name="Обычный 25 5 2" xfId="2735"/>
    <cellStyle name="Обычный 25 5 2 2" xfId="2736"/>
    <cellStyle name="Обычный 25 5 2 2 2" xfId="2737"/>
    <cellStyle name="Обычный 25 5 2 2_заявки" xfId="2738"/>
    <cellStyle name="Обычный 25 5 2 3" xfId="2739"/>
    <cellStyle name="Обычный 25 5 2_заявки" xfId="2740"/>
    <cellStyle name="Обычный 25 5 3" xfId="2741"/>
    <cellStyle name="Обычный 25 5 3 2" xfId="2742"/>
    <cellStyle name="Обычный 25 5 3_заявки" xfId="2743"/>
    <cellStyle name="Обычный 25 5 4" xfId="2744"/>
    <cellStyle name="Обычный 25 5_заявки" xfId="2745"/>
    <cellStyle name="Обычный 26" xfId="2746"/>
    <cellStyle name="Обычный 26 2" xfId="2747"/>
    <cellStyle name="Обычный 26 2 2" xfId="2748"/>
    <cellStyle name="Обычный 26 2 2 2" xfId="2749"/>
    <cellStyle name="Обычный 26 2 2 2 2" xfId="2750"/>
    <cellStyle name="Обычный 26 2 2 2_заявки" xfId="2751"/>
    <cellStyle name="Обычный 26 2 2 3" xfId="2752"/>
    <cellStyle name="Обычный 26 2 2_заявки" xfId="2753"/>
    <cellStyle name="Обычный 26 2 3" xfId="2754"/>
    <cellStyle name="Обычный 26 2 3 2" xfId="2755"/>
    <cellStyle name="Обычный 26 2 3_заявки" xfId="2756"/>
    <cellStyle name="Обычный 26 2 4" xfId="2757"/>
    <cellStyle name="Обычный 26 2_заявки" xfId="2758"/>
    <cellStyle name="Обычный 26 3" xfId="2759"/>
    <cellStyle name="Обычный 26 3 2" xfId="2760"/>
    <cellStyle name="Обычный 26 3 2 2" xfId="2761"/>
    <cellStyle name="Обычный 26 3 2 2 2" xfId="2762"/>
    <cellStyle name="Обычный 26 3 2 2_заявки" xfId="2763"/>
    <cellStyle name="Обычный 26 3 2 3" xfId="2764"/>
    <cellStyle name="Обычный 26 3 2_заявки" xfId="2765"/>
    <cellStyle name="Обычный 26 3 3" xfId="2766"/>
    <cellStyle name="Обычный 26 3 3 2" xfId="2767"/>
    <cellStyle name="Обычный 26 3 3_заявки" xfId="2768"/>
    <cellStyle name="Обычный 26 3 4" xfId="2769"/>
    <cellStyle name="Обычный 26 3_заявки" xfId="2770"/>
    <cellStyle name="Обычный 26 4" xfId="2771"/>
    <cellStyle name="Обычный 26 4 2" xfId="2772"/>
    <cellStyle name="Обычный 26 4 2 2" xfId="2773"/>
    <cellStyle name="Обычный 26 4 2 2 2" xfId="2774"/>
    <cellStyle name="Обычный 26 4 2 2_заявки" xfId="2775"/>
    <cellStyle name="Обычный 26 4 2 3" xfId="2776"/>
    <cellStyle name="Обычный 26 4 2_заявки" xfId="2777"/>
    <cellStyle name="Обычный 26 4 3" xfId="2778"/>
    <cellStyle name="Обычный 26 4 3 2" xfId="2779"/>
    <cellStyle name="Обычный 26 4 3_заявки" xfId="2780"/>
    <cellStyle name="Обычный 26 4 4" xfId="2781"/>
    <cellStyle name="Обычный 26 4_заявки" xfId="2782"/>
    <cellStyle name="Обычный 27" xfId="2783"/>
    <cellStyle name="Обычный 27 2" xfId="2784"/>
    <cellStyle name="Обычный 27 2 2" xfId="2785"/>
    <cellStyle name="Обычный 27 2 2 2" xfId="2786"/>
    <cellStyle name="Обычный 27 2 2 2 2" xfId="2787"/>
    <cellStyle name="Обычный 27 2 2 2_заявки" xfId="2788"/>
    <cellStyle name="Обычный 27 2 2 3" xfId="2789"/>
    <cellStyle name="Обычный 27 2 2_заявки" xfId="2790"/>
    <cellStyle name="Обычный 27 2 3" xfId="2791"/>
    <cellStyle name="Обычный 27 2 3 2" xfId="2792"/>
    <cellStyle name="Обычный 27 2 3_заявки" xfId="2793"/>
    <cellStyle name="Обычный 27 2 4" xfId="2794"/>
    <cellStyle name="Обычный 27 2_заявки" xfId="2795"/>
    <cellStyle name="Обычный 27 3" xfId="2796"/>
    <cellStyle name="Обычный 27 3 2" xfId="2797"/>
    <cellStyle name="Обычный 27 3 2 2" xfId="2798"/>
    <cellStyle name="Обычный 27 3 2 2 2" xfId="2799"/>
    <cellStyle name="Обычный 27 3 2 2_заявки" xfId="2800"/>
    <cellStyle name="Обычный 27 3 2 3" xfId="2801"/>
    <cellStyle name="Обычный 27 3 2_заявки" xfId="2802"/>
    <cellStyle name="Обычный 27 3 3" xfId="2803"/>
    <cellStyle name="Обычный 27 3 3 2" xfId="2804"/>
    <cellStyle name="Обычный 27 3 3_заявки" xfId="2805"/>
    <cellStyle name="Обычный 27 3 4" xfId="2806"/>
    <cellStyle name="Обычный 27 3_заявки" xfId="2807"/>
    <cellStyle name="Обычный 27 4" xfId="2808"/>
    <cellStyle name="Обычный 27 4 2" xfId="2809"/>
    <cellStyle name="Обычный 27 4 2 2" xfId="2810"/>
    <cellStyle name="Обычный 27 4 2_заявки" xfId="2811"/>
    <cellStyle name="Обычный 27 4 3" xfId="2812"/>
    <cellStyle name="Обычный 27 4_заявки" xfId="2813"/>
    <cellStyle name="Обычный 27 5" xfId="2814"/>
    <cellStyle name="Обычный 27 5 2" xfId="2815"/>
    <cellStyle name="Обычный 27 5_заявки" xfId="2816"/>
    <cellStyle name="Обычный 27 6" xfId="2817"/>
    <cellStyle name="Обычный 27_заявки" xfId="2818"/>
    <cellStyle name="Обычный 28" xfId="2819"/>
    <cellStyle name="Обычный 29" xfId="2820"/>
    <cellStyle name="Обычный 29 2" xfId="2821"/>
    <cellStyle name="Обычный 29 2 2" xfId="11178"/>
    <cellStyle name="Обычный 29 2_заявки" xfId="15957"/>
    <cellStyle name="Обычный 3" xfId="2822"/>
    <cellStyle name="Обычный 3 10" xfId="2823"/>
    <cellStyle name="Обычный 3 10 2" xfId="2824"/>
    <cellStyle name="Обычный 3 10 2 2" xfId="2825"/>
    <cellStyle name="Обычный 3 10 2 2 2" xfId="2826"/>
    <cellStyle name="Обычный 3 10 2 2 2 2" xfId="2827"/>
    <cellStyle name="Обычный 3 10 2 2 2_заявки" xfId="2828"/>
    <cellStyle name="Обычный 3 10 2 2 3" xfId="2829"/>
    <cellStyle name="Обычный 3 10 2 2_заявки" xfId="2830"/>
    <cellStyle name="Обычный 3 10 2 3" xfId="2831"/>
    <cellStyle name="Обычный 3 10 2 3 2" xfId="2832"/>
    <cellStyle name="Обычный 3 10 2 3_заявки" xfId="2833"/>
    <cellStyle name="Обычный 3 10 2 4" xfId="2834"/>
    <cellStyle name="Обычный 3 10 2_заявки" xfId="2835"/>
    <cellStyle name="Обычный 3 10 3" xfId="2836"/>
    <cellStyle name="Обычный 3 10 3 2" xfId="2837"/>
    <cellStyle name="Обычный 3 10 3 2 2" xfId="2838"/>
    <cellStyle name="Обычный 3 10 3 2 2 2" xfId="2839"/>
    <cellStyle name="Обычный 3 10 3 2 2_заявки" xfId="2840"/>
    <cellStyle name="Обычный 3 10 3 2 3" xfId="2841"/>
    <cellStyle name="Обычный 3 10 3 2_заявки" xfId="2842"/>
    <cellStyle name="Обычный 3 10 3 3" xfId="2843"/>
    <cellStyle name="Обычный 3 10 3 3 2" xfId="2844"/>
    <cellStyle name="Обычный 3 10 3 3_заявки" xfId="2845"/>
    <cellStyle name="Обычный 3 10 3 4" xfId="2846"/>
    <cellStyle name="Обычный 3 10 3_заявки" xfId="2847"/>
    <cellStyle name="Обычный 3 10 4" xfId="2848"/>
    <cellStyle name="Обычный 3 10 4 2" xfId="2849"/>
    <cellStyle name="Обычный 3 10 4 2 2" xfId="2850"/>
    <cellStyle name="Обычный 3 10 4 2 2 2" xfId="2851"/>
    <cellStyle name="Обычный 3 10 4 2 2_заявки" xfId="2852"/>
    <cellStyle name="Обычный 3 10 4 2 3" xfId="2853"/>
    <cellStyle name="Обычный 3 10 4 2_заявки" xfId="2854"/>
    <cellStyle name="Обычный 3 10 4 3" xfId="2855"/>
    <cellStyle name="Обычный 3 10 4 3 2" xfId="2856"/>
    <cellStyle name="Обычный 3 10 4 3_заявки" xfId="2857"/>
    <cellStyle name="Обычный 3 10 4 4" xfId="2858"/>
    <cellStyle name="Обычный 3 10 4_заявки" xfId="2859"/>
    <cellStyle name="Обычный 3 10 5" xfId="2860"/>
    <cellStyle name="Обычный 3 10 5 2" xfId="2861"/>
    <cellStyle name="Обычный 3 10 5 2 2" xfId="2862"/>
    <cellStyle name="Обычный 3 10 5 2 2 2" xfId="2863"/>
    <cellStyle name="Обычный 3 10 5 2 2_заявки" xfId="2864"/>
    <cellStyle name="Обычный 3 10 5 2 3" xfId="2865"/>
    <cellStyle name="Обычный 3 10 5 2_заявки" xfId="2866"/>
    <cellStyle name="Обычный 3 10 5 3" xfId="2867"/>
    <cellStyle name="Обычный 3 10 5 3 2" xfId="2868"/>
    <cellStyle name="Обычный 3 10 5 3_заявки" xfId="2869"/>
    <cellStyle name="Обычный 3 10 5 4" xfId="2870"/>
    <cellStyle name="Обычный 3 10 5_заявки" xfId="2871"/>
    <cellStyle name="Обычный 3 10 6" xfId="2872"/>
    <cellStyle name="Обычный 3 10 6 2" xfId="2873"/>
    <cellStyle name="Обычный 3 10 6 2 2" xfId="2874"/>
    <cellStyle name="Обычный 3 10 6 2_заявки" xfId="2875"/>
    <cellStyle name="Обычный 3 10 6 3" xfId="2876"/>
    <cellStyle name="Обычный 3 10 6_заявки" xfId="2877"/>
    <cellStyle name="Обычный 3 10 7" xfId="2878"/>
    <cellStyle name="Обычный 3 10 7 2" xfId="2879"/>
    <cellStyle name="Обычный 3 10 7_заявки" xfId="2880"/>
    <cellStyle name="Обычный 3 10 8" xfId="2881"/>
    <cellStyle name="Обычный 3 10_заявки" xfId="2882"/>
    <cellStyle name="Обычный 3 11" xfId="2883"/>
    <cellStyle name="Обычный 3 11 2" xfId="2884"/>
    <cellStyle name="Обычный 3 11 2 2" xfId="2885"/>
    <cellStyle name="Обычный 3 11 2 2 2" xfId="2886"/>
    <cellStyle name="Обычный 3 11 2 2 2 2" xfId="2887"/>
    <cellStyle name="Обычный 3 11 2 2 2_заявки" xfId="2888"/>
    <cellStyle name="Обычный 3 11 2 2 3" xfId="2889"/>
    <cellStyle name="Обычный 3 11 2 2_заявки" xfId="2890"/>
    <cellStyle name="Обычный 3 11 2 3" xfId="2891"/>
    <cellStyle name="Обычный 3 11 2 3 2" xfId="2892"/>
    <cellStyle name="Обычный 3 11 2 3_заявки" xfId="2893"/>
    <cellStyle name="Обычный 3 11 2 4" xfId="2894"/>
    <cellStyle name="Обычный 3 11 2_заявки" xfId="2895"/>
    <cellStyle name="Обычный 3 11 3" xfId="2896"/>
    <cellStyle name="Обычный 3 11 3 2" xfId="2897"/>
    <cellStyle name="Обычный 3 11 3 2 2" xfId="2898"/>
    <cellStyle name="Обычный 3 11 3 2 2 2" xfId="2899"/>
    <cellStyle name="Обычный 3 11 3 2 2_заявки" xfId="2900"/>
    <cellStyle name="Обычный 3 11 3 2 3" xfId="2901"/>
    <cellStyle name="Обычный 3 11 3 2_заявки" xfId="2902"/>
    <cellStyle name="Обычный 3 11 3 3" xfId="2903"/>
    <cellStyle name="Обычный 3 11 3 3 2" xfId="2904"/>
    <cellStyle name="Обычный 3 11 3 3_заявки" xfId="2905"/>
    <cellStyle name="Обычный 3 11 3 4" xfId="2906"/>
    <cellStyle name="Обычный 3 11 3_заявки" xfId="2907"/>
    <cellStyle name="Обычный 3 11 4" xfId="2908"/>
    <cellStyle name="Обычный 3 11 4 2" xfId="2909"/>
    <cellStyle name="Обычный 3 11 4 2 2" xfId="2910"/>
    <cellStyle name="Обычный 3 11 4 2 2 2" xfId="2911"/>
    <cellStyle name="Обычный 3 11 4 2 2_заявки" xfId="2912"/>
    <cellStyle name="Обычный 3 11 4 2 3" xfId="2913"/>
    <cellStyle name="Обычный 3 11 4 2_заявки" xfId="2914"/>
    <cellStyle name="Обычный 3 11 4 3" xfId="2915"/>
    <cellStyle name="Обычный 3 11 4 3 2" xfId="2916"/>
    <cellStyle name="Обычный 3 11 4 3_заявки" xfId="2917"/>
    <cellStyle name="Обычный 3 11 4 4" xfId="2918"/>
    <cellStyle name="Обычный 3 11 4_заявки" xfId="2919"/>
    <cellStyle name="Обычный 3 11 5" xfId="2920"/>
    <cellStyle name="Обычный 3 11 5 2" xfId="2921"/>
    <cellStyle name="Обычный 3 11 5 2 2" xfId="2922"/>
    <cellStyle name="Обычный 3 11 5 2_заявки" xfId="2923"/>
    <cellStyle name="Обычный 3 11 5 3" xfId="2924"/>
    <cellStyle name="Обычный 3 11 5_заявки" xfId="2925"/>
    <cellStyle name="Обычный 3 11 6" xfId="2926"/>
    <cellStyle name="Обычный 3 11 6 2" xfId="2927"/>
    <cellStyle name="Обычный 3 11 6_заявки" xfId="2928"/>
    <cellStyle name="Обычный 3 11 7" xfId="2929"/>
    <cellStyle name="Обычный 3 11_заявки" xfId="2930"/>
    <cellStyle name="Обычный 3 12" xfId="2931"/>
    <cellStyle name="Обычный 3 12 2" xfId="2932"/>
    <cellStyle name="Обычный 3 12 2 2" xfId="2933"/>
    <cellStyle name="Обычный 3 12 2 2 2" xfId="2934"/>
    <cellStyle name="Обычный 3 12 2 2 2 2" xfId="2935"/>
    <cellStyle name="Обычный 3 12 2 2 2_заявки" xfId="2936"/>
    <cellStyle name="Обычный 3 12 2 2 3" xfId="2937"/>
    <cellStyle name="Обычный 3 12 2 2_заявки" xfId="2938"/>
    <cellStyle name="Обычный 3 12 2 3" xfId="2939"/>
    <cellStyle name="Обычный 3 12 2 3 2" xfId="2940"/>
    <cellStyle name="Обычный 3 12 2 3_заявки" xfId="2941"/>
    <cellStyle name="Обычный 3 12 2 4" xfId="2942"/>
    <cellStyle name="Обычный 3 12 2_заявки" xfId="2943"/>
    <cellStyle name="Обычный 3 12 3" xfId="2944"/>
    <cellStyle name="Обычный 3 12 3 2" xfId="2945"/>
    <cellStyle name="Обычный 3 12 3 2 2" xfId="2946"/>
    <cellStyle name="Обычный 3 12 3 2 2 2" xfId="2947"/>
    <cellStyle name="Обычный 3 12 3 2 2_заявки" xfId="2948"/>
    <cellStyle name="Обычный 3 12 3 2 3" xfId="2949"/>
    <cellStyle name="Обычный 3 12 3 2_заявки" xfId="2950"/>
    <cellStyle name="Обычный 3 12 3 3" xfId="2951"/>
    <cellStyle name="Обычный 3 12 3 3 2" xfId="2952"/>
    <cellStyle name="Обычный 3 12 3 3_заявки" xfId="2953"/>
    <cellStyle name="Обычный 3 12 3 4" xfId="2954"/>
    <cellStyle name="Обычный 3 12 3_заявки" xfId="2955"/>
    <cellStyle name="Обычный 3 12 4" xfId="2956"/>
    <cellStyle name="Обычный 3 12 4 2" xfId="2957"/>
    <cellStyle name="Обычный 3 12 4 2 2" xfId="2958"/>
    <cellStyle name="Обычный 3 12 4 2 2 2" xfId="2959"/>
    <cellStyle name="Обычный 3 12 4 2 2_заявки" xfId="2960"/>
    <cellStyle name="Обычный 3 12 4 2 3" xfId="2961"/>
    <cellStyle name="Обычный 3 12 4 2_заявки" xfId="2962"/>
    <cellStyle name="Обычный 3 12 4 3" xfId="2963"/>
    <cellStyle name="Обычный 3 12 4 3 2" xfId="2964"/>
    <cellStyle name="Обычный 3 12 4 3_заявки" xfId="2965"/>
    <cellStyle name="Обычный 3 12 4 4" xfId="2966"/>
    <cellStyle name="Обычный 3 12 4_заявки" xfId="2967"/>
    <cellStyle name="Обычный 3 12 5" xfId="2968"/>
    <cellStyle name="Обычный 3 12 5 2" xfId="2969"/>
    <cellStyle name="Обычный 3 12 5 2 2" xfId="2970"/>
    <cellStyle name="Обычный 3 12 5 2_заявки" xfId="2971"/>
    <cellStyle name="Обычный 3 12 5 3" xfId="2972"/>
    <cellStyle name="Обычный 3 12 5_заявки" xfId="2973"/>
    <cellStyle name="Обычный 3 12 6" xfId="2974"/>
    <cellStyle name="Обычный 3 12 6 2" xfId="2975"/>
    <cellStyle name="Обычный 3 12 6_заявки" xfId="2976"/>
    <cellStyle name="Обычный 3 12 7" xfId="2977"/>
    <cellStyle name="Обычный 3 12_заявки" xfId="2978"/>
    <cellStyle name="Обычный 3 13" xfId="2979"/>
    <cellStyle name="Обычный 3 13 2" xfId="2980"/>
    <cellStyle name="Обычный 3 13 2 2" xfId="2981"/>
    <cellStyle name="Обычный 3 13 2 2 2" xfId="2982"/>
    <cellStyle name="Обычный 3 13 2 2 2 2" xfId="2983"/>
    <cellStyle name="Обычный 3 13 2 2 2_заявки" xfId="2984"/>
    <cellStyle name="Обычный 3 13 2 2 3" xfId="2985"/>
    <cellStyle name="Обычный 3 13 2 2_заявки" xfId="2986"/>
    <cellStyle name="Обычный 3 13 2 3" xfId="2987"/>
    <cellStyle name="Обычный 3 13 2 3 2" xfId="2988"/>
    <cellStyle name="Обычный 3 13 2 3_заявки" xfId="2989"/>
    <cellStyle name="Обычный 3 13 2 4" xfId="2990"/>
    <cellStyle name="Обычный 3 13 2_заявки" xfId="2991"/>
    <cellStyle name="Обычный 3 13 3" xfId="2992"/>
    <cellStyle name="Обычный 3 13 3 2" xfId="2993"/>
    <cellStyle name="Обычный 3 13 3 2 2" xfId="2994"/>
    <cellStyle name="Обычный 3 13 3 2 2 2" xfId="2995"/>
    <cellStyle name="Обычный 3 13 3 2 2_заявки" xfId="2996"/>
    <cellStyle name="Обычный 3 13 3 2 3" xfId="2997"/>
    <cellStyle name="Обычный 3 13 3 2_заявки" xfId="2998"/>
    <cellStyle name="Обычный 3 13 3 3" xfId="2999"/>
    <cellStyle name="Обычный 3 13 3 3 2" xfId="3000"/>
    <cellStyle name="Обычный 3 13 3 3_заявки" xfId="3001"/>
    <cellStyle name="Обычный 3 13 3 4" xfId="3002"/>
    <cellStyle name="Обычный 3 13 3_заявки" xfId="3003"/>
    <cellStyle name="Обычный 3 13 4" xfId="3004"/>
    <cellStyle name="Обычный 3 13 4 2" xfId="3005"/>
    <cellStyle name="Обычный 3 13 4 2 2" xfId="3006"/>
    <cellStyle name="Обычный 3 13 4 2 2 2" xfId="3007"/>
    <cellStyle name="Обычный 3 13 4 2 2_заявки" xfId="3008"/>
    <cellStyle name="Обычный 3 13 4 2 3" xfId="3009"/>
    <cellStyle name="Обычный 3 13 4 2_заявки" xfId="3010"/>
    <cellStyle name="Обычный 3 13 4 3" xfId="3011"/>
    <cellStyle name="Обычный 3 13 4 3 2" xfId="3012"/>
    <cellStyle name="Обычный 3 13 4 3_заявки" xfId="3013"/>
    <cellStyle name="Обычный 3 13 4 4" xfId="3014"/>
    <cellStyle name="Обычный 3 13 4_заявки" xfId="3015"/>
    <cellStyle name="Обычный 3 13 5" xfId="3016"/>
    <cellStyle name="Обычный 3 13 5 2" xfId="3017"/>
    <cellStyle name="Обычный 3 13 5 2 2" xfId="3018"/>
    <cellStyle name="Обычный 3 13 5 2_заявки" xfId="3019"/>
    <cellStyle name="Обычный 3 13 5 3" xfId="3020"/>
    <cellStyle name="Обычный 3 13 5_заявки" xfId="3021"/>
    <cellStyle name="Обычный 3 13 6" xfId="3022"/>
    <cellStyle name="Обычный 3 13 6 2" xfId="3023"/>
    <cellStyle name="Обычный 3 13 6_заявки" xfId="3024"/>
    <cellStyle name="Обычный 3 13 7" xfId="3025"/>
    <cellStyle name="Обычный 3 13_заявки" xfId="3026"/>
    <cellStyle name="Обычный 3 14" xfId="3027"/>
    <cellStyle name="Обычный 3 14 2" xfId="3028"/>
    <cellStyle name="Обычный 3 14 2 2" xfId="3029"/>
    <cellStyle name="Обычный 3 14 2 2 2" xfId="3030"/>
    <cellStyle name="Обычный 3 14 2 2 2 2" xfId="3031"/>
    <cellStyle name="Обычный 3 14 2 2 2_заявки" xfId="3032"/>
    <cellStyle name="Обычный 3 14 2 2 3" xfId="3033"/>
    <cellStyle name="Обычный 3 14 2 2_заявки" xfId="3034"/>
    <cellStyle name="Обычный 3 14 2 3" xfId="3035"/>
    <cellStyle name="Обычный 3 14 2 3 2" xfId="3036"/>
    <cellStyle name="Обычный 3 14 2 3_заявки" xfId="3037"/>
    <cellStyle name="Обычный 3 14 2 4" xfId="3038"/>
    <cellStyle name="Обычный 3 14 2_заявки" xfId="3039"/>
    <cellStyle name="Обычный 3 14 3" xfId="3040"/>
    <cellStyle name="Обычный 3 14 3 2" xfId="3041"/>
    <cellStyle name="Обычный 3 14 3 2 2" xfId="3042"/>
    <cellStyle name="Обычный 3 14 3 2 2 2" xfId="3043"/>
    <cellStyle name="Обычный 3 14 3 2 2_заявки" xfId="3044"/>
    <cellStyle name="Обычный 3 14 3 2 3" xfId="3045"/>
    <cellStyle name="Обычный 3 14 3 2_заявки" xfId="3046"/>
    <cellStyle name="Обычный 3 14 3 3" xfId="3047"/>
    <cellStyle name="Обычный 3 14 3 3 2" xfId="3048"/>
    <cellStyle name="Обычный 3 14 3 3_заявки" xfId="3049"/>
    <cellStyle name="Обычный 3 14 3 4" xfId="3050"/>
    <cellStyle name="Обычный 3 14 3_заявки" xfId="3051"/>
    <cellStyle name="Обычный 3 14 4" xfId="3052"/>
    <cellStyle name="Обычный 3 14 4 2" xfId="3053"/>
    <cellStyle name="Обычный 3 14 4 2 2" xfId="3054"/>
    <cellStyle name="Обычный 3 14 4 2_заявки" xfId="3055"/>
    <cellStyle name="Обычный 3 14 4 3" xfId="3056"/>
    <cellStyle name="Обычный 3 14 4_заявки" xfId="3057"/>
    <cellStyle name="Обычный 3 14 5" xfId="3058"/>
    <cellStyle name="Обычный 3 14 5 2" xfId="3059"/>
    <cellStyle name="Обычный 3 14 5_заявки" xfId="3060"/>
    <cellStyle name="Обычный 3 14 6" xfId="3061"/>
    <cellStyle name="Обычный 3 14_заявки" xfId="3062"/>
    <cellStyle name="Обычный 3 15" xfId="3063"/>
    <cellStyle name="Обычный 3 15 2" xfId="3064"/>
    <cellStyle name="Обычный 3 15 2 2" xfId="3065"/>
    <cellStyle name="Обычный 3 15 2 2 2" xfId="3066"/>
    <cellStyle name="Обычный 3 15 2 2 2 2" xfId="3067"/>
    <cellStyle name="Обычный 3 15 2 2 2_заявки" xfId="3068"/>
    <cellStyle name="Обычный 3 15 2 2 3" xfId="3069"/>
    <cellStyle name="Обычный 3 15 2 2_заявки" xfId="3070"/>
    <cellStyle name="Обычный 3 15 2 3" xfId="3071"/>
    <cellStyle name="Обычный 3 15 2 3 2" xfId="3072"/>
    <cellStyle name="Обычный 3 15 2 3_заявки" xfId="3073"/>
    <cellStyle name="Обычный 3 15 2 4" xfId="3074"/>
    <cellStyle name="Обычный 3 15 2_заявки" xfId="3075"/>
    <cellStyle name="Обычный 3 15 3" xfId="3076"/>
    <cellStyle name="Обычный 3 15 3 2" xfId="3077"/>
    <cellStyle name="Обычный 3 15 3 2 2" xfId="3078"/>
    <cellStyle name="Обычный 3 15 3 2 2 2" xfId="3079"/>
    <cellStyle name="Обычный 3 15 3 2 2_заявки" xfId="3080"/>
    <cellStyle name="Обычный 3 15 3 2 3" xfId="3081"/>
    <cellStyle name="Обычный 3 15 3 2_заявки" xfId="3082"/>
    <cellStyle name="Обычный 3 15 3 3" xfId="3083"/>
    <cellStyle name="Обычный 3 15 3 3 2" xfId="3084"/>
    <cellStyle name="Обычный 3 15 3 3_заявки" xfId="3085"/>
    <cellStyle name="Обычный 3 15 3 4" xfId="3086"/>
    <cellStyle name="Обычный 3 15 3_заявки" xfId="3087"/>
    <cellStyle name="Обычный 3 15 4" xfId="3088"/>
    <cellStyle name="Обычный 3 15 4 2" xfId="3089"/>
    <cellStyle name="Обычный 3 15 4 2 2" xfId="3090"/>
    <cellStyle name="Обычный 3 15 4 2_заявки" xfId="3091"/>
    <cellStyle name="Обычный 3 15 4 3" xfId="3092"/>
    <cellStyle name="Обычный 3 15 4_заявки" xfId="3093"/>
    <cellStyle name="Обычный 3 15 5" xfId="3094"/>
    <cellStyle name="Обычный 3 15 5 2" xfId="3095"/>
    <cellStyle name="Обычный 3 15 5_заявки" xfId="3096"/>
    <cellStyle name="Обычный 3 15 6" xfId="3097"/>
    <cellStyle name="Обычный 3 15_заявки" xfId="3098"/>
    <cellStyle name="Обычный 3 16" xfId="3099"/>
    <cellStyle name="Обычный 3 16 2" xfId="3100"/>
    <cellStyle name="Обычный 3 16 2 2" xfId="3101"/>
    <cellStyle name="Обычный 3 16 2 2 2" xfId="3102"/>
    <cellStyle name="Обычный 3 16 2 2 2 2" xfId="3103"/>
    <cellStyle name="Обычный 3 16 2 2 2_заявки" xfId="3104"/>
    <cellStyle name="Обычный 3 16 2 2 3" xfId="3105"/>
    <cellStyle name="Обычный 3 16 2 2_заявки" xfId="3106"/>
    <cellStyle name="Обычный 3 16 2 3" xfId="3107"/>
    <cellStyle name="Обычный 3 16 2 3 2" xfId="3108"/>
    <cellStyle name="Обычный 3 16 2 3_заявки" xfId="3109"/>
    <cellStyle name="Обычный 3 16 2 4" xfId="3110"/>
    <cellStyle name="Обычный 3 16 2_заявки" xfId="3111"/>
    <cellStyle name="Обычный 3 16 3" xfId="3112"/>
    <cellStyle name="Обычный 3 16 3 2" xfId="3113"/>
    <cellStyle name="Обычный 3 16 3 2 2" xfId="3114"/>
    <cellStyle name="Обычный 3 16 3 2 2 2" xfId="3115"/>
    <cellStyle name="Обычный 3 16 3 2 2_заявки" xfId="3116"/>
    <cellStyle name="Обычный 3 16 3 2 3" xfId="3117"/>
    <cellStyle name="Обычный 3 16 3 2_заявки" xfId="3118"/>
    <cellStyle name="Обычный 3 16 3 3" xfId="3119"/>
    <cellStyle name="Обычный 3 16 3 3 2" xfId="3120"/>
    <cellStyle name="Обычный 3 16 3 3_заявки" xfId="3121"/>
    <cellStyle name="Обычный 3 16 3 4" xfId="3122"/>
    <cellStyle name="Обычный 3 16 3_заявки" xfId="3123"/>
    <cellStyle name="Обычный 3 16 4" xfId="3124"/>
    <cellStyle name="Обычный 3 16 4 2" xfId="3125"/>
    <cellStyle name="Обычный 3 16 4 2 2" xfId="3126"/>
    <cellStyle name="Обычный 3 16 4 2_заявки" xfId="3127"/>
    <cellStyle name="Обычный 3 16 4 3" xfId="3128"/>
    <cellStyle name="Обычный 3 16 4_заявки" xfId="3129"/>
    <cellStyle name="Обычный 3 16 5" xfId="3130"/>
    <cellStyle name="Обычный 3 16 5 2" xfId="3131"/>
    <cellStyle name="Обычный 3 16 5_заявки" xfId="3132"/>
    <cellStyle name="Обычный 3 16 6" xfId="3133"/>
    <cellStyle name="Обычный 3 16_заявки" xfId="3134"/>
    <cellStyle name="Обычный 3 17" xfId="3135"/>
    <cellStyle name="Обычный 3 17 2" xfId="3136"/>
    <cellStyle name="Обычный 3 17 2 2" xfId="3137"/>
    <cellStyle name="Обычный 3 17 2 2 2" xfId="3138"/>
    <cellStyle name="Обычный 3 17 2 2 2 2" xfId="3139"/>
    <cellStyle name="Обычный 3 17 2 2 2_заявки" xfId="3140"/>
    <cellStyle name="Обычный 3 17 2 2 3" xfId="3141"/>
    <cellStyle name="Обычный 3 17 2 2_заявки" xfId="3142"/>
    <cellStyle name="Обычный 3 17 2 3" xfId="3143"/>
    <cellStyle name="Обычный 3 17 2 3 2" xfId="3144"/>
    <cellStyle name="Обычный 3 17 2 3_заявки" xfId="3145"/>
    <cellStyle name="Обычный 3 17 2 4" xfId="3146"/>
    <cellStyle name="Обычный 3 17 2_заявки" xfId="3147"/>
    <cellStyle name="Обычный 3 17 3" xfId="3148"/>
    <cellStyle name="Обычный 3 17 3 2" xfId="3149"/>
    <cellStyle name="Обычный 3 17 3 2 2" xfId="3150"/>
    <cellStyle name="Обычный 3 17 3 2 2 2" xfId="3151"/>
    <cellStyle name="Обычный 3 17 3 2 2_заявки" xfId="3152"/>
    <cellStyle name="Обычный 3 17 3 2 3" xfId="3153"/>
    <cellStyle name="Обычный 3 17 3 2_заявки" xfId="3154"/>
    <cellStyle name="Обычный 3 17 3 3" xfId="3155"/>
    <cellStyle name="Обычный 3 17 3 3 2" xfId="3156"/>
    <cellStyle name="Обычный 3 17 3 3_заявки" xfId="3157"/>
    <cellStyle name="Обычный 3 17 3 4" xfId="3158"/>
    <cellStyle name="Обычный 3 17 3_заявки" xfId="3159"/>
    <cellStyle name="Обычный 3 17 4" xfId="3160"/>
    <cellStyle name="Обычный 3 17 4 2" xfId="3161"/>
    <cellStyle name="Обычный 3 17 4 2 2" xfId="3162"/>
    <cellStyle name="Обычный 3 17 4 2_заявки" xfId="3163"/>
    <cellStyle name="Обычный 3 17 4 3" xfId="3164"/>
    <cellStyle name="Обычный 3 17 4_заявки" xfId="3165"/>
    <cellStyle name="Обычный 3 17 5" xfId="3166"/>
    <cellStyle name="Обычный 3 17 5 2" xfId="3167"/>
    <cellStyle name="Обычный 3 17 5_заявки" xfId="3168"/>
    <cellStyle name="Обычный 3 17 6" xfId="3169"/>
    <cellStyle name="Обычный 3 17_заявки" xfId="3170"/>
    <cellStyle name="Обычный 3 18" xfId="3171"/>
    <cellStyle name="Обычный 3 18 2" xfId="3172"/>
    <cellStyle name="Обычный 3 18 2 2" xfId="3173"/>
    <cellStyle name="Обычный 3 18 2 2 2" xfId="3174"/>
    <cellStyle name="Обычный 3 18 2 2_заявки" xfId="3175"/>
    <cellStyle name="Обычный 3 18 2 3" xfId="3176"/>
    <cellStyle name="Обычный 3 18 2_заявки" xfId="3177"/>
    <cellStyle name="Обычный 3 18 3" xfId="3178"/>
    <cellStyle name="Обычный 3 18 3 2" xfId="3179"/>
    <cellStyle name="Обычный 3 18 3_заявки" xfId="3180"/>
    <cellStyle name="Обычный 3 18 4" xfId="3181"/>
    <cellStyle name="Обычный 3 18_заявки" xfId="3182"/>
    <cellStyle name="Обычный 3 19" xfId="3183"/>
    <cellStyle name="Обычный 3 19 2" xfId="3184"/>
    <cellStyle name="Обычный 3 19 2 2" xfId="3185"/>
    <cellStyle name="Обычный 3 19 2 2 2" xfId="3186"/>
    <cellStyle name="Обычный 3 19 2 2_заявки" xfId="3187"/>
    <cellStyle name="Обычный 3 19 2 3" xfId="3188"/>
    <cellStyle name="Обычный 3 19 2_заявки" xfId="3189"/>
    <cellStyle name="Обычный 3 19 3" xfId="3190"/>
    <cellStyle name="Обычный 3 19 3 2" xfId="3191"/>
    <cellStyle name="Обычный 3 19 3_заявки" xfId="3192"/>
    <cellStyle name="Обычный 3 19 4" xfId="3193"/>
    <cellStyle name="Обычный 3 19_заявки" xfId="3194"/>
    <cellStyle name="Обычный 3 2" xfId="3195"/>
    <cellStyle name="Обычный 3 2 10" xfId="3196"/>
    <cellStyle name="Обычный 3 2 10 2" xfId="3197"/>
    <cellStyle name="Обычный 3 2 10 2 2" xfId="3198"/>
    <cellStyle name="Обычный 3 2 10 2_заявки" xfId="3199"/>
    <cellStyle name="Обычный 3 2 10 3" xfId="3200"/>
    <cellStyle name="Обычный 3 2 10_заявки" xfId="3201"/>
    <cellStyle name="Обычный 3 2 2" xfId="3202"/>
    <cellStyle name="Обычный 3 2 2 2" xfId="3203"/>
    <cellStyle name="Обычный 3 2 2 2 2" xfId="3204"/>
    <cellStyle name="Обычный 3 2 2 2 2 2" xfId="3205"/>
    <cellStyle name="Обычный 3 2 2 2 2_заявки" xfId="3206"/>
    <cellStyle name="Обычный 3 2 2 2 3" xfId="3207"/>
    <cellStyle name="Обычный 3 2 2 2_заявки" xfId="3208"/>
    <cellStyle name="Обычный 3 2 2 3" xfId="3209"/>
    <cellStyle name="Обычный 3 2 2 3 2" xfId="3210"/>
    <cellStyle name="Обычный 3 2 2 3_заявки" xfId="3211"/>
    <cellStyle name="Обычный 3 2 2 4" xfId="3212"/>
    <cellStyle name="Обычный 3 2 2_заявки" xfId="3213"/>
    <cellStyle name="Обычный 3 2 3" xfId="3214"/>
    <cellStyle name="Обычный 3 2 3 2" xfId="3215"/>
    <cellStyle name="Обычный 3 2 3 2 2" xfId="3216"/>
    <cellStyle name="Обычный 3 2 3 2 2 2" xfId="3217"/>
    <cellStyle name="Обычный 3 2 3 2 2_заявки" xfId="3218"/>
    <cellStyle name="Обычный 3 2 3 2 3" xfId="3219"/>
    <cellStyle name="Обычный 3 2 3 2_заявки" xfId="3220"/>
    <cellStyle name="Обычный 3 2 3 3" xfId="3221"/>
    <cellStyle name="Обычный 3 2 3 3 2" xfId="3222"/>
    <cellStyle name="Обычный 3 2 3 3_заявки" xfId="3223"/>
    <cellStyle name="Обычный 3 2 3 4" xfId="3224"/>
    <cellStyle name="Обычный 3 2 3_заявки" xfId="3225"/>
    <cellStyle name="Обычный 3 2 4" xfId="3226"/>
    <cellStyle name="Обычный 3 2 4 2" xfId="3227"/>
    <cellStyle name="Обычный 3 2 4 2 2" xfId="3228"/>
    <cellStyle name="Обычный 3 2 4 2 2 2" xfId="3229"/>
    <cellStyle name="Обычный 3 2 4 2 2_заявки" xfId="3230"/>
    <cellStyle name="Обычный 3 2 4 2 3" xfId="3231"/>
    <cellStyle name="Обычный 3 2 4 2_заявки" xfId="3232"/>
    <cellStyle name="Обычный 3 2 4 3" xfId="3233"/>
    <cellStyle name="Обычный 3 2 4 3 2" xfId="3234"/>
    <cellStyle name="Обычный 3 2 4 3_заявки" xfId="3235"/>
    <cellStyle name="Обычный 3 2 4 4" xfId="3236"/>
    <cellStyle name="Обычный 3 2 4_заявки" xfId="3237"/>
    <cellStyle name="Обычный 3 2 5" xfId="3238"/>
    <cellStyle name="Обычный 3 2 5 2" xfId="3239"/>
    <cellStyle name="Обычный 3 2 5 2 2" xfId="3240"/>
    <cellStyle name="Обычный 3 2 5 2 2 2" xfId="3241"/>
    <cellStyle name="Обычный 3 2 5 2 2_заявки" xfId="3242"/>
    <cellStyle name="Обычный 3 2 5 2 3" xfId="3243"/>
    <cellStyle name="Обычный 3 2 5 2_заявки" xfId="3244"/>
    <cellStyle name="Обычный 3 2 5 3" xfId="3245"/>
    <cellStyle name="Обычный 3 2 5 3 2" xfId="3246"/>
    <cellStyle name="Обычный 3 2 5 3_заявки" xfId="3247"/>
    <cellStyle name="Обычный 3 2 5 4" xfId="3248"/>
    <cellStyle name="Обычный 3 2 5_заявки" xfId="3249"/>
    <cellStyle name="Обычный 3 2 6" xfId="3250"/>
    <cellStyle name="Обычный 3 2 6 2" xfId="3251"/>
    <cellStyle name="Обычный 3 2 6 2 2" xfId="3252"/>
    <cellStyle name="Обычный 3 2 6 2 2 2" xfId="3253"/>
    <cellStyle name="Обычный 3 2 6 2 2_заявки" xfId="3254"/>
    <cellStyle name="Обычный 3 2 6 2 3" xfId="3255"/>
    <cellStyle name="Обычный 3 2 6 2_заявки" xfId="3256"/>
    <cellStyle name="Обычный 3 2 6 3" xfId="3257"/>
    <cellStyle name="Обычный 3 2 6 3 2" xfId="3258"/>
    <cellStyle name="Обычный 3 2 6 3_заявки" xfId="3259"/>
    <cellStyle name="Обычный 3 2 6 4" xfId="3260"/>
    <cellStyle name="Обычный 3 2 6_заявки" xfId="3261"/>
    <cellStyle name="Обычный 3 2 7" xfId="3262"/>
    <cellStyle name="Обычный 3 2 7 2" xfId="3263"/>
    <cellStyle name="Обычный 3 2 7 2 2" xfId="3264"/>
    <cellStyle name="Обычный 3 2 7 2 2 2" xfId="3265"/>
    <cellStyle name="Обычный 3 2 7 2 2_заявки" xfId="3266"/>
    <cellStyle name="Обычный 3 2 7 2 3" xfId="3267"/>
    <cellStyle name="Обычный 3 2 7 2_заявки" xfId="3268"/>
    <cellStyle name="Обычный 3 2 7 3" xfId="3269"/>
    <cellStyle name="Обычный 3 2 7 3 2" xfId="3270"/>
    <cellStyle name="Обычный 3 2 7 3_заявки" xfId="3271"/>
    <cellStyle name="Обычный 3 2 7 4" xfId="3272"/>
    <cellStyle name="Обычный 3 2 7_заявки" xfId="3273"/>
    <cellStyle name="Обычный 3 2 8" xfId="3274"/>
    <cellStyle name="Обычный 3 2 8 2" xfId="3275"/>
    <cellStyle name="Обычный 3 2 8 2 2" xfId="3276"/>
    <cellStyle name="Обычный 3 2 8 2 2 2" xfId="3277"/>
    <cellStyle name="Обычный 3 2 8 2 2_заявки" xfId="3278"/>
    <cellStyle name="Обычный 3 2 8 2 3" xfId="3279"/>
    <cellStyle name="Обычный 3 2 8 2_заявки" xfId="3280"/>
    <cellStyle name="Обычный 3 2 8 3" xfId="3281"/>
    <cellStyle name="Обычный 3 2 8 3 2" xfId="3282"/>
    <cellStyle name="Обычный 3 2 8 3_заявки" xfId="3283"/>
    <cellStyle name="Обычный 3 2 8 4" xfId="3284"/>
    <cellStyle name="Обычный 3 2 8_заявки" xfId="3285"/>
    <cellStyle name="Обычный 3 2 9" xfId="3286"/>
    <cellStyle name="Обычный 3 2 9 2" xfId="3287"/>
    <cellStyle name="Обычный 3 2 9 2 2" xfId="3288"/>
    <cellStyle name="Обычный 3 2 9 2 2 2" xfId="3289"/>
    <cellStyle name="Обычный 3 2 9 2 2_заявки" xfId="3290"/>
    <cellStyle name="Обычный 3 2 9 2 3" xfId="3291"/>
    <cellStyle name="Обычный 3 2 9 2_заявки" xfId="3292"/>
    <cellStyle name="Обычный 3 2 9 3" xfId="3293"/>
    <cellStyle name="Обычный 3 2 9 3 2" xfId="3294"/>
    <cellStyle name="Обычный 3 2 9 3_заявки" xfId="3295"/>
    <cellStyle name="Обычный 3 2 9 4" xfId="3296"/>
    <cellStyle name="Обычный 3 2 9_заявки" xfId="3297"/>
    <cellStyle name="Обычный 3 2_ЧекалинаТ" xfId="15958"/>
    <cellStyle name="Обычный 3 20" xfId="3298"/>
    <cellStyle name="Обычный 3 20 2" xfId="3299"/>
    <cellStyle name="Обычный 3 20 2 2" xfId="3300"/>
    <cellStyle name="Обычный 3 20 2 2 2" xfId="3301"/>
    <cellStyle name="Обычный 3 20 2 2_заявки" xfId="3302"/>
    <cellStyle name="Обычный 3 20 2 3" xfId="3303"/>
    <cellStyle name="Обычный 3 20 2_заявки" xfId="3304"/>
    <cellStyle name="Обычный 3 20 3" xfId="3305"/>
    <cellStyle name="Обычный 3 20 3 2" xfId="3306"/>
    <cellStyle name="Обычный 3 20 3_заявки" xfId="3307"/>
    <cellStyle name="Обычный 3 20 4" xfId="3308"/>
    <cellStyle name="Обычный 3 20_заявки" xfId="3309"/>
    <cellStyle name="Обычный 3 21" xfId="3310"/>
    <cellStyle name="Обычный 3 21 2" xfId="11179"/>
    <cellStyle name="Обычный 3 21_заявки" xfId="15959"/>
    <cellStyle name="Обычный 3 22" xfId="3311"/>
    <cellStyle name="Обычный 3 23" xfId="18412"/>
    <cellStyle name="Обычный 3 24" xfId="18413"/>
    <cellStyle name="Обычный 3 25" xfId="18414"/>
    <cellStyle name="Обычный 3 26" xfId="18415"/>
    <cellStyle name="Обычный 3 27" xfId="18416"/>
    <cellStyle name="Обычный 3 28" xfId="18417"/>
    <cellStyle name="Обычный 3 29" xfId="18418"/>
    <cellStyle name="Обычный 3 3" xfId="3312"/>
    <cellStyle name="Обычный 3 3 10" xfId="3313"/>
    <cellStyle name="Обычный 3 3 2" xfId="3314"/>
    <cellStyle name="Обычный 3 3 2 2" xfId="3315"/>
    <cellStyle name="Обычный 3 3 2 2 2" xfId="3316"/>
    <cellStyle name="Обычный 3 3 2 2 2 2" xfId="3317"/>
    <cellStyle name="Обычный 3 3 2 2 2_заявки" xfId="3318"/>
    <cellStyle name="Обычный 3 3 2 2 3" xfId="3319"/>
    <cellStyle name="Обычный 3 3 2 2_заявки" xfId="3320"/>
    <cellStyle name="Обычный 3 3 2 3" xfId="3321"/>
    <cellStyle name="Обычный 3 3 2 3 2" xfId="3322"/>
    <cellStyle name="Обычный 3 3 2 3_заявки" xfId="3323"/>
    <cellStyle name="Обычный 3 3 2 4" xfId="3324"/>
    <cellStyle name="Обычный 3 3 2_заявки" xfId="3325"/>
    <cellStyle name="Обычный 3 3 3" xfId="3326"/>
    <cellStyle name="Обычный 3 3 3 2" xfId="3327"/>
    <cellStyle name="Обычный 3 3 3 2 2" xfId="3328"/>
    <cellStyle name="Обычный 3 3 3 2 2 2" xfId="3329"/>
    <cellStyle name="Обычный 3 3 3 2 2_заявки" xfId="3330"/>
    <cellStyle name="Обычный 3 3 3 2 3" xfId="3331"/>
    <cellStyle name="Обычный 3 3 3 2_заявки" xfId="3332"/>
    <cellStyle name="Обычный 3 3 3 3" xfId="3333"/>
    <cellStyle name="Обычный 3 3 3 3 2" xfId="3334"/>
    <cellStyle name="Обычный 3 3 3 3_заявки" xfId="3335"/>
    <cellStyle name="Обычный 3 3 3 4" xfId="3336"/>
    <cellStyle name="Обычный 3 3 3_заявки" xfId="3337"/>
    <cellStyle name="Обычный 3 3 4" xfId="3338"/>
    <cellStyle name="Обычный 3 3 4 2" xfId="3339"/>
    <cellStyle name="Обычный 3 3 4 2 2" xfId="3340"/>
    <cellStyle name="Обычный 3 3 4 2 2 2" xfId="3341"/>
    <cellStyle name="Обычный 3 3 4 2 2_заявки" xfId="3342"/>
    <cellStyle name="Обычный 3 3 4 2 3" xfId="3343"/>
    <cellStyle name="Обычный 3 3 4 2_заявки" xfId="3344"/>
    <cellStyle name="Обычный 3 3 4 3" xfId="3345"/>
    <cellStyle name="Обычный 3 3 4 3 2" xfId="3346"/>
    <cellStyle name="Обычный 3 3 4 3_заявки" xfId="3347"/>
    <cellStyle name="Обычный 3 3 4 4" xfId="3348"/>
    <cellStyle name="Обычный 3 3 4_заявки" xfId="3349"/>
    <cellStyle name="Обычный 3 3 5" xfId="3350"/>
    <cellStyle name="Обычный 3 3 5 2" xfId="3351"/>
    <cellStyle name="Обычный 3 3 5 2 2" xfId="3352"/>
    <cellStyle name="Обычный 3 3 5 2 2 2" xfId="3353"/>
    <cellStyle name="Обычный 3 3 5 2 2_заявки" xfId="3354"/>
    <cellStyle name="Обычный 3 3 5 2 3" xfId="3355"/>
    <cellStyle name="Обычный 3 3 5 2_заявки" xfId="3356"/>
    <cellStyle name="Обычный 3 3 5 3" xfId="3357"/>
    <cellStyle name="Обычный 3 3 5 3 2" xfId="3358"/>
    <cellStyle name="Обычный 3 3 5 3_заявки" xfId="3359"/>
    <cellStyle name="Обычный 3 3 5 4" xfId="3360"/>
    <cellStyle name="Обычный 3 3 5_заявки" xfId="3361"/>
    <cellStyle name="Обычный 3 3 6" xfId="3362"/>
    <cellStyle name="Обычный 3 3 6 2" xfId="3363"/>
    <cellStyle name="Обычный 3 3 6 2 2" xfId="3364"/>
    <cellStyle name="Обычный 3 3 6 2 2 2" xfId="3365"/>
    <cellStyle name="Обычный 3 3 6 2 2_заявки" xfId="3366"/>
    <cellStyle name="Обычный 3 3 6 2 3" xfId="3367"/>
    <cellStyle name="Обычный 3 3 6 2_заявки" xfId="3368"/>
    <cellStyle name="Обычный 3 3 6 3" xfId="3369"/>
    <cellStyle name="Обычный 3 3 6 3 2" xfId="3370"/>
    <cellStyle name="Обычный 3 3 6 3_заявки" xfId="3371"/>
    <cellStyle name="Обычный 3 3 6 4" xfId="3372"/>
    <cellStyle name="Обычный 3 3 6_заявки" xfId="3373"/>
    <cellStyle name="Обычный 3 3 7" xfId="3374"/>
    <cellStyle name="Обычный 3 3 7 2" xfId="3375"/>
    <cellStyle name="Обычный 3 3 7 2 2" xfId="3376"/>
    <cellStyle name="Обычный 3 3 7 2 2 2" xfId="3377"/>
    <cellStyle name="Обычный 3 3 7 2 2_заявки" xfId="3378"/>
    <cellStyle name="Обычный 3 3 7 2 3" xfId="3379"/>
    <cellStyle name="Обычный 3 3 7 2_заявки" xfId="3380"/>
    <cellStyle name="Обычный 3 3 7 3" xfId="3381"/>
    <cellStyle name="Обычный 3 3 7 3 2" xfId="3382"/>
    <cellStyle name="Обычный 3 3 7 3_заявки" xfId="3383"/>
    <cellStyle name="Обычный 3 3 7 4" xfId="3384"/>
    <cellStyle name="Обычный 3 3 7_заявки" xfId="3385"/>
    <cellStyle name="Обычный 3 3 8" xfId="3386"/>
    <cellStyle name="Обычный 3 3 8 2" xfId="3387"/>
    <cellStyle name="Обычный 3 3 8 2 2" xfId="3388"/>
    <cellStyle name="Обычный 3 3 8 2_заявки" xfId="3389"/>
    <cellStyle name="Обычный 3 3 8 3" xfId="3390"/>
    <cellStyle name="Обычный 3 3 8_заявки" xfId="3391"/>
    <cellStyle name="Обычный 3 3 9" xfId="3392"/>
    <cellStyle name="Обычный 3 3 9 2" xfId="3393"/>
    <cellStyle name="Обычный 3 3 9_заявки" xfId="3394"/>
    <cellStyle name="Обычный 3 3_заявки" xfId="3395"/>
    <cellStyle name="Обычный 3 30" xfId="18622"/>
    <cellStyle name="Обычный 3 31" xfId="18589"/>
    <cellStyle name="Обычный 3 4" xfId="3396"/>
    <cellStyle name="Обычный 3 4 10" xfId="3397"/>
    <cellStyle name="Обычный 3 4 2" xfId="3398"/>
    <cellStyle name="Обычный 3 4 2 2" xfId="3399"/>
    <cellStyle name="Обычный 3 4 2 2 2" xfId="3400"/>
    <cellStyle name="Обычный 3 4 2 2 2 2" xfId="3401"/>
    <cellStyle name="Обычный 3 4 2 2 2_заявки" xfId="3402"/>
    <cellStyle name="Обычный 3 4 2 2 3" xfId="3403"/>
    <cellStyle name="Обычный 3 4 2 2_заявки" xfId="3404"/>
    <cellStyle name="Обычный 3 4 2 3" xfId="3405"/>
    <cellStyle name="Обычный 3 4 2 3 2" xfId="3406"/>
    <cellStyle name="Обычный 3 4 2 3_заявки" xfId="3407"/>
    <cellStyle name="Обычный 3 4 2 4" xfId="3408"/>
    <cellStyle name="Обычный 3 4 2_заявки" xfId="3409"/>
    <cellStyle name="Обычный 3 4 3" xfId="3410"/>
    <cellStyle name="Обычный 3 4 3 2" xfId="3411"/>
    <cellStyle name="Обычный 3 4 3 2 2" xfId="3412"/>
    <cellStyle name="Обычный 3 4 3 2 2 2" xfId="3413"/>
    <cellStyle name="Обычный 3 4 3 2 2_заявки" xfId="3414"/>
    <cellStyle name="Обычный 3 4 3 2 3" xfId="3415"/>
    <cellStyle name="Обычный 3 4 3 2_заявки" xfId="3416"/>
    <cellStyle name="Обычный 3 4 3 3" xfId="3417"/>
    <cellStyle name="Обычный 3 4 3 3 2" xfId="3418"/>
    <cellStyle name="Обычный 3 4 3 3_заявки" xfId="3419"/>
    <cellStyle name="Обычный 3 4 3 4" xfId="3420"/>
    <cellStyle name="Обычный 3 4 3_заявки" xfId="3421"/>
    <cellStyle name="Обычный 3 4 4" xfId="3422"/>
    <cellStyle name="Обычный 3 4 4 2" xfId="3423"/>
    <cellStyle name="Обычный 3 4 4 2 2" xfId="3424"/>
    <cellStyle name="Обычный 3 4 4 2 2 2" xfId="3425"/>
    <cellStyle name="Обычный 3 4 4 2 2_заявки" xfId="3426"/>
    <cellStyle name="Обычный 3 4 4 2 3" xfId="3427"/>
    <cellStyle name="Обычный 3 4 4 2_заявки" xfId="3428"/>
    <cellStyle name="Обычный 3 4 4 3" xfId="3429"/>
    <cellStyle name="Обычный 3 4 4 3 2" xfId="3430"/>
    <cellStyle name="Обычный 3 4 4 3_заявки" xfId="3431"/>
    <cellStyle name="Обычный 3 4 4 4" xfId="3432"/>
    <cellStyle name="Обычный 3 4 4_заявки" xfId="3433"/>
    <cellStyle name="Обычный 3 4 5" xfId="3434"/>
    <cellStyle name="Обычный 3 4 5 2" xfId="3435"/>
    <cellStyle name="Обычный 3 4 5 2 2" xfId="3436"/>
    <cellStyle name="Обычный 3 4 5 2 2 2" xfId="3437"/>
    <cellStyle name="Обычный 3 4 5 2 2_заявки" xfId="3438"/>
    <cellStyle name="Обычный 3 4 5 2 3" xfId="3439"/>
    <cellStyle name="Обычный 3 4 5 2_заявки" xfId="3440"/>
    <cellStyle name="Обычный 3 4 5 3" xfId="3441"/>
    <cellStyle name="Обычный 3 4 5 3 2" xfId="3442"/>
    <cellStyle name="Обычный 3 4 5 3_заявки" xfId="3443"/>
    <cellStyle name="Обычный 3 4 5 4" xfId="3444"/>
    <cellStyle name="Обычный 3 4 5_заявки" xfId="3445"/>
    <cellStyle name="Обычный 3 4 6" xfId="3446"/>
    <cellStyle name="Обычный 3 4 6 2" xfId="3447"/>
    <cellStyle name="Обычный 3 4 6 2 2" xfId="3448"/>
    <cellStyle name="Обычный 3 4 6 2 2 2" xfId="3449"/>
    <cellStyle name="Обычный 3 4 6 2 2_заявки" xfId="3450"/>
    <cellStyle name="Обычный 3 4 6 2 3" xfId="3451"/>
    <cellStyle name="Обычный 3 4 6 2_заявки" xfId="3452"/>
    <cellStyle name="Обычный 3 4 6 3" xfId="3453"/>
    <cellStyle name="Обычный 3 4 6 3 2" xfId="3454"/>
    <cellStyle name="Обычный 3 4 6 3_заявки" xfId="3455"/>
    <cellStyle name="Обычный 3 4 6 4" xfId="3456"/>
    <cellStyle name="Обычный 3 4 6_заявки" xfId="3457"/>
    <cellStyle name="Обычный 3 4 7" xfId="3458"/>
    <cellStyle name="Обычный 3 4 7 2" xfId="3459"/>
    <cellStyle name="Обычный 3 4 7 2 2" xfId="3460"/>
    <cellStyle name="Обычный 3 4 7 2 2 2" xfId="3461"/>
    <cellStyle name="Обычный 3 4 7 2 2_заявки" xfId="3462"/>
    <cellStyle name="Обычный 3 4 7 2 3" xfId="3463"/>
    <cellStyle name="Обычный 3 4 7 2_заявки" xfId="3464"/>
    <cellStyle name="Обычный 3 4 7 3" xfId="3465"/>
    <cellStyle name="Обычный 3 4 7 3 2" xfId="3466"/>
    <cellStyle name="Обычный 3 4 7 3_заявки" xfId="3467"/>
    <cellStyle name="Обычный 3 4 7 4" xfId="3468"/>
    <cellStyle name="Обычный 3 4 7_заявки" xfId="3469"/>
    <cellStyle name="Обычный 3 4 8" xfId="3470"/>
    <cellStyle name="Обычный 3 4 8 2" xfId="3471"/>
    <cellStyle name="Обычный 3 4 8 2 2" xfId="3472"/>
    <cellStyle name="Обычный 3 4 8 2_заявки" xfId="3473"/>
    <cellStyle name="Обычный 3 4 8 3" xfId="3474"/>
    <cellStyle name="Обычный 3 4 8_заявки" xfId="3475"/>
    <cellStyle name="Обычный 3 4 9" xfId="3476"/>
    <cellStyle name="Обычный 3 4 9 2" xfId="3477"/>
    <cellStyle name="Обычный 3 4 9_заявки" xfId="3478"/>
    <cellStyle name="Обычный 3 4_заявки" xfId="3479"/>
    <cellStyle name="Обычный 3 5" xfId="3480"/>
    <cellStyle name="Обычный 3 5 10" xfId="3481"/>
    <cellStyle name="Обычный 3 5 2" xfId="3482"/>
    <cellStyle name="Обычный 3 5 2 2" xfId="3483"/>
    <cellStyle name="Обычный 3 5 2 2 2" xfId="3484"/>
    <cellStyle name="Обычный 3 5 2 2 2 2" xfId="3485"/>
    <cellStyle name="Обычный 3 5 2 2 2_заявки" xfId="3486"/>
    <cellStyle name="Обычный 3 5 2 2 3" xfId="3487"/>
    <cellStyle name="Обычный 3 5 2 2_заявки" xfId="3488"/>
    <cellStyle name="Обычный 3 5 2 3" xfId="3489"/>
    <cellStyle name="Обычный 3 5 2 3 2" xfId="3490"/>
    <cellStyle name="Обычный 3 5 2 3_заявки" xfId="3491"/>
    <cellStyle name="Обычный 3 5 2 4" xfId="3492"/>
    <cellStyle name="Обычный 3 5 2_заявки" xfId="3493"/>
    <cellStyle name="Обычный 3 5 3" xfId="3494"/>
    <cellStyle name="Обычный 3 5 3 2" xfId="3495"/>
    <cellStyle name="Обычный 3 5 3 2 2" xfId="3496"/>
    <cellStyle name="Обычный 3 5 3 2 2 2" xfId="3497"/>
    <cellStyle name="Обычный 3 5 3 2 2_заявки" xfId="3498"/>
    <cellStyle name="Обычный 3 5 3 2 3" xfId="3499"/>
    <cellStyle name="Обычный 3 5 3 2_заявки" xfId="3500"/>
    <cellStyle name="Обычный 3 5 3 3" xfId="3501"/>
    <cellStyle name="Обычный 3 5 3 3 2" xfId="3502"/>
    <cellStyle name="Обычный 3 5 3 3_заявки" xfId="3503"/>
    <cellStyle name="Обычный 3 5 3 4" xfId="3504"/>
    <cellStyle name="Обычный 3 5 3_заявки" xfId="3505"/>
    <cellStyle name="Обычный 3 5 4" xfId="3506"/>
    <cellStyle name="Обычный 3 5 4 2" xfId="3507"/>
    <cellStyle name="Обычный 3 5 4 2 2" xfId="3508"/>
    <cellStyle name="Обычный 3 5 4 2 2 2" xfId="3509"/>
    <cellStyle name="Обычный 3 5 4 2 2_заявки" xfId="3510"/>
    <cellStyle name="Обычный 3 5 4 2 3" xfId="3511"/>
    <cellStyle name="Обычный 3 5 4 2_заявки" xfId="3512"/>
    <cellStyle name="Обычный 3 5 4 3" xfId="3513"/>
    <cellStyle name="Обычный 3 5 4 3 2" xfId="3514"/>
    <cellStyle name="Обычный 3 5 4 3_заявки" xfId="3515"/>
    <cellStyle name="Обычный 3 5 4 4" xfId="3516"/>
    <cellStyle name="Обычный 3 5 4_заявки" xfId="3517"/>
    <cellStyle name="Обычный 3 5 5" xfId="3518"/>
    <cellStyle name="Обычный 3 5 5 2" xfId="3519"/>
    <cellStyle name="Обычный 3 5 5 2 2" xfId="3520"/>
    <cellStyle name="Обычный 3 5 5 2 2 2" xfId="3521"/>
    <cellStyle name="Обычный 3 5 5 2 2_заявки" xfId="3522"/>
    <cellStyle name="Обычный 3 5 5 2 3" xfId="3523"/>
    <cellStyle name="Обычный 3 5 5 2_заявки" xfId="3524"/>
    <cellStyle name="Обычный 3 5 5 3" xfId="3525"/>
    <cellStyle name="Обычный 3 5 5 3 2" xfId="3526"/>
    <cellStyle name="Обычный 3 5 5 3_заявки" xfId="3527"/>
    <cellStyle name="Обычный 3 5 5 4" xfId="3528"/>
    <cellStyle name="Обычный 3 5 5_заявки" xfId="3529"/>
    <cellStyle name="Обычный 3 5 6" xfId="3530"/>
    <cellStyle name="Обычный 3 5 6 2" xfId="3531"/>
    <cellStyle name="Обычный 3 5 6 2 2" xfId="3532"/>
    <cellStyle name="Обычный 3 5 6 2 2 2" xfId="3533"/>
    <cellStyle name="Обычный 3 5 6 2 2_заявки" xfId="3534"/>
    <cellStyle name="Обычный 3 5 6 2 3" xfId="3535"/>
    <cellStyle name="Обычный 3 5 6 2_заявки" xfId="3536"/>
    <cellStyle name="Обычный 3 5 6 3" xfId="3537"/>
    <cellStyle name="Обычный 3 5 6 3 2" xfId="3538"/>
    <cellStyle name="Обычный 3 5 6 3_заявки" xfId="3539"/>
    <cellStyle name="Обычный 3 5 6 4" xfId="3540"/>
    <cellStyle name="Обычный 3 5 6_заявки" xfId="3541"/>
    <cellStyle name="Обычный 3 5 7" xfId="3542"/>
    <cellStyle name="Обычный 3 5 7 2" xfId="3543"/>
    <cellStyle name="Обычный 3 5 7 2 2" xfId="3544"/>
    <cellStyle name="Обычный 3 5 7 2 2 2" xfId="3545"/>
    <cellStyle name="Обычный 3 5 7 2 2_заявки" xfId="3546"/>
    <cellStyle name="Обычный 3 5 7 2 3" xfId="3547"/>
    <cellStyle name="Обычный 3 5 7 2_заявки" xfId="3548"/>
    <cellStyle name="Обычный 3 5 7 3" xfId="3549"/>
    <cellStyle name="Обычный 3 5 7 3 2" xfId="3550"/>
    <cellStyle name="Обычный 3 5 7 3_заявки" xfId="3551"/>
    <cellStyle name="Обычный 3 5 7 4" xfId="3552"/>
    <cellStyle name="Обычный 3 5 7_заявки" xfId="3553"/>
    <cellStyle name="Обычный 3 5 8" xfId="3554"/>
    <cellStyle name="Обычный 3 5 8 2" xfId="3555"/>
    <cellStyle name="Обычный 3 5 8 2 2" xfId="3556"/>
    <cellStyle name="Обычный 3 5 8 2_заявки" xfId="3557"/>
    <cellStyle name="Обычный 3 5 8 3" xfId="3558"/>
    <cellStyle name="Обычный 3 5 8_заявки" xfId="3559"/>
    <cellStyle name="Обычный 3 5 9" xfId="3560"/>
    <cellStyle name="Обычный 3 5 9 2" xfId="3561"/>
    <cellStyle name="Обычный 3 5 9_заявки" xfId="3562"/>
    <cellStyle name="Обычный 3 5_заявки" xfId="3563"/>
    <cellStyle name="Обычный 3 6" xfId="3564"/>
    <cellStyle name="Обычный 3 6 2" xfId="3565"/>
    <cellStyle name="Обычный 3 6 2 2" xfId="3566"/>
    <cellStyle name="Обычный 3 6 2 2 2" xfId="3567"/>
    <cellStyle name="Обычный 3 6 2 2 2 2" xfId="3568"/>
    <cellStyle name="Обычный 3 6 2 2 2_заявки" xfId="3569"/>
    <cellStyle name="Обычный 3 6 2 2 3" xfId="3570"/>
    <cellStyle name="Обычный 3 6 2 2_заявки" xfId="3571"/>
    <cellStyle name="Обычный 3 6 2 3" xfId="3572"/>
    <cellStyle name="Обычный 3 6 2 3 2" xfId="3573"/>
    <cellStyle name="Обычный 3 6 2 3_заявки" xfId="3574"/>
    <cellStyle name="Обычный 3 6 2 4" xfId="3575"/>
    <cellStyle name="Обычный 3 6 2_заявки" xfId="3576"/>
    <cellStyle name="Обычный 3 6 3" xfId="3577"/>
    <cellStyle name="Обычный 3 6 3 2" xfId="3578"/>
    <cellStyle name="Обычный 3 6 3 2 2" xfId="3579"/>
    <cellStyle name="Обычный 3 6 3 2 2 2" xfId="3580"/>
    <cellStyle name="Обычный 3 6 3 2 2_заявки" xfId="3581"/>
    <cellStyle name="Обычный 3 6 3 2 3" xfId="3582"/>
    <cellStyle name="Обычный 3 6 3 2_заявки" xfId="3583"/>
    <cellStyle name="Обычный 3 6 3 3" xfId="3584"/>
    <cellStyle name="Обычный 3 6 3 3 2" xfId="3585"/>
    <cellStyle name="Обычный 3 6 3 3_заявки" xfId="3586"/>
    <cellStyle name="Обычный 3 6 3 4" xfId="3587"/>
    <cellStyle name="Обычный 3 6 3_заявки" xfId="3588"/>
    <cellStyle name="Обычный 3 6 4" xfId="3589"/>
    <cellStyle name="Обычный 3 6 4 2" xfId="3590"/>
    <cellStyle name="Обычный 3 6 4 2 2" xfId="3591"/>
    <cellStyle name="Обычный 3 6 4 2 2 2" xfId="3592"/>
    <cellStyle name="Обычный 3 6 4 2 2_заявки" xfId="3593"/>
    <cellStyle name="Обычный 3 6 4 2 3" xfId="3594"/>
    <cellStyle name="Обычный 3 6 4 2_заявки" xfId="3595"/>
    <cellStyle name="Обычный 3 6 4 3" xfId="3596"/>
    <cellStyle name="Обычный 3 6 4 3 2" xfId="3597"/>
    <cellStyle name="Обычный 3 6 4 3_заявки" xfId="3598"/>
    <cellStyle name="Обычный 3 6 4 4" xfId="3599"/>
    <cellStyle name="Обычный 3 6 4_заявки" xfId="3600"/>
    <cellStyle name="Обычный 3 6 5" xfId="3601"/>
    <cellStyle name="Обычный 3 6 5 2" xfId="3602"/>
    <cellStyle name="Обычный 3 6 5 2 2" xfId="3603"/>
    <cellStyle name="Обычный 3 6 5 2 2 2" xfId="3604"/>
    <cellStyle name="Обычный 3 6 5 2 2_заявки" xfId="3605"/>
    <cellStyle name="Обычный 3 6 5 2 3" xfId="3606"/>
    <cellStyle name="Обычный 3 6 5 2_заявки" xfId="3607"/>
    <cellStyle name="Обычный 3 6 5 3" xfId="3608"/>
    <cellStyle name="Обычный 3 6 5 3 2" xfId="3609"/>
    <cellStyle name="Обычный 3 6 5 3_заявки" xfId="3610"/>
    <cellStyle name="Обычный 3 6 5 4" xfId="3611"/>
    <cellStyle name="Обычный 3 6 5_заявки" xfId="3612"/>
    <cellStyle name="Обычный 3 6 6" xfId="3613"/>
    <cellStyle name="Обычный 3 6 6 2" xfId="3614"/>
    <cellStyle name="Обычный 3 6 6 2 2" xfId="3615"/>
    <cellStyle name="Обычный 3 6 6 2 2 2" xfId="3616"/>
    <cellStyle name="Обычный 3 6 6 2 2_заявки" xfId="3617"/>
    <cellStyle name="Обычный 3 6 6 2 3" xfId="3618"/>
    <cellStyle name="Обычный 3 6 6 2_заявки" xfId="3619"/>
    <cellStyle name="Обычный 3 6 6 3" xfId="3620"/>
    <cellStyle name="Обычный 3 6 6 3 2" xfId="3621"/>
    <cellStyle name="Обычный 3 6 6 3_заявки" xfId="3622"/>
    <cellStyle name="Обычный 3 6 6 4" xfId="3623"/>
    <cellStyle name="Обычный 3 6 6_заявки" xfId="3624"/>
    <cellStyle name="Обычный 3 6 7" xfId="3625"/>
    <cellStyle name="Обычный 3 6 7 2" xfId="3626"/>
    <cellStyle name="Обычный 3 6 7 2 2" xfId="3627"/>
    <cellStyle name="Обычный 3 6 7 2_заявки" xfId="3628"/>
    <cellStyle name="Обычный 3 6 7 3" xfId="3629"/>
    <cellStyle name="Обычный 3 6 7_заявки" xfId="3630"/>
    <cellStyle name="Обычный 3 6 8" xfId="3631"/>
    <cellStyle name="Обычный 3 6 8 2" xfId="3632"/>
    <cellStyle name="Обычный 3 6 8_заявки" xfId="3633"/>
    <cellStyle name="Обычный 3 6 9" xfId="3634"/>
    <cellStyle name="Обычный 3 6_заявки" xfId="3635"/>
    <cellStyle name="Обычный 3 7" xfId="3636"/>
    <cellStyle name="Обычный 3 7 2" xfId="3637"/>
    <cellStyle name="Обычный 3 7 2 2" xfId="3638"/>
    <cellStyle name="Обычный 3 7 2 2 2" xfId="3639"/>
    <cellStyle name="Обычный 3 7 2 2 2 2" xfId="3640"/>
    <cellStyle name="Обычный 3 7 2 2 2_заявки" xfId="3641"/>
    <cellStyle name="Обычный 3 7 2 2 3" xfId="3642"/>
    <cellStyle name="Обычный 3 7 2 2_заявки" xfId="3643"/>
    <cellStyle name="Обычный 3 7 2 3" xfId="3644"/>
    <cellStyle name="Обычный 3 7 2 3 2" xfId="3645"/>
    <cellStyle name="Обычный 3 7 2 3_заявки" xfId="3646"/>
    <cellStyle name="Обычный 3 7 2 4" xfId="3647"/>
    <cellStyle name="Обычный 3 7 2_заявки" xfId="3648"/>
    <cellStyle name="Обычный 3 7 3" xfId="3649"/>
    <cellStyle name="Обычный 3 7 3 2" xfId="3650"/>
    <cellStyle name="Обычный 3 7 3 2 2" xfId="3651"/>
    <cellStyle name="Обычный 3 7 3 2 2 2" xfId="3652"/>
    <cellStyle name="Обычный 3 7 3 2 2_заявки" xfId="3653"/>
    <cellStyle name="Обычный 3 7 3 2 3" xfId="3654"/>
    <cellStyle name="Обычный 3 7 3 2_заявки" xfId="3655"/>
    <cellStyle name="Обычный 3 7 3 3" xfId="3656"/>
    <cellStyle name="Обычный 3 7 3 3 2" xfId="3657"/>
    <cellStyle name="Обычный 3 7 3 3_заявки" xfId="3658"/>
    <cellStyle name="Обычный 3 7 3 4" xfId="3659"/>
    <cellStyle name="Обычный 3 7 3_заявки" xfId="3660"/>
    <cellStyle name="Обычный 3 7 4" xfId="3661"/>
    <cellStyle name="Обычный 3 7 4 2" xfId="3662"/>
    <cellStyle name="Обычный 3 7 4 2 2" xfId="3663"/>
    <cellStyle name="Обычный 3 7 4 2 2 2" xfId="3664"/>
    <cellStyle name="Обычный 3 7 4 2 2_заявки" xfId="3665"/>
    <cellStyle name="Обычный 3 7 4 2 3" xfId="3666"/>
    <cellStyle name="Обычный 3 7 4 2_заявки" xfId="3667"/>
    <cellStyle name="Обычный 3 7 4 3" xfId="3668"/>
    <cellStyle name="Обычный 3 7 4 3 2" xfId="3669"/>
    <cellStyle name="Обычный 3 7 4 3_заявки" xfId="3670"/>
    <cellStyle name="Обычный 3 7 4 4" xfId="3671"/>
    <cellStyle name="Обычный 3 7 4_заявки" xfId="3672"/>
    <cellStyle name="Обычный 3 7 5" xfId="3673"/>
    <cellStyle name="Обычный 3 7 5 2" xfId="3674"/>
    <cellStyle name="Обычный 3 7 5 2 2" xfId="3675"/>
    <cellStyle name="Обычный 3 7 5 2 2 2" xfId="3676"/>
    <cellStyle name="Обычный 3 7 5 2 2_заявки" xfId="3677"/>
    <cellStyle name="Обычный 3 7 5 2 3" xfId="3678"/>
    <cellStyle name="Обычный 3 7 5 2_заявки" xfId="3679"/>
    <cellStyle name="Обычный 3 7 5 3" xfId="3680"/>
    <cellStyle name="Обычный 3 7 5 3 2" xfId="3681"/>
    <cellStyle name="Обычный 3 7 5 3_заявки" xfId="3682"/>
    <cellStyle name="Обычный 3 7 5 4" xfId="3683"/>
    <cellStyle name="Обычный 3 7 5_заявки" xfId="3684"/>
    <cellStyle name="Обычный 3 7 6" xfId="3685"/>
    <cellStyle name="Обычный 3 7 6 2" xfId="3686"/>
    <cellStyle name="Обычный 3 7 6 2 2" xfId="3687"/>
    <cellStyle name="Обычный 3 7 6 2_заявки" xfId="3688"/>
    <cellStyle name="Обычный 3 7 6 3" xfId="3689"/>
    <cellStyle name="Обычный 3 7 6_заявки" xfId="3690"/>
    <cellStyle name="Обычный 3 7 7" xfId="3691"/>
    <cellStyle name="Обычный 3 7 7 2" xfId="3692"/>
    <cellStyle name="Обычный 3 7 7_заявки" xfId="3693"/>
    <cellStyle name="Обычный 3 7 8" xfId="3694"/>
    <cellStyle name="Обычный 3 7_заявки" xfId="3695"/>
    <cellStyle name="Обычный 3 8" xfId="3696"/>
    <cellStyle name="Обычный 3 8 2" xfId="3697"/>
    <cellStyle name="Обычный 3 8 2 2" xfId="3698"/>
    <cellStyle name="Обычный 3 8 2 2 2" xfId="3699"/>
    <cellStyle name="Обычный 3 8 2 2 2 2" xfId="3700"/>
    <cellStyle name="Обычный 3 8 2 2 2_заявки" xfId="3701"/>
    <cellStyle name="Обычный 3 8 2 2 3" xfId="3702"/>
    <cellStyle name="Обычный 3 8 2 2_заявки" xfId="3703"/>
    <cellStyle name="Обычный 3 8 2 3" xfId="3704"/>
    <cellStyle name="Обычный 3 8 2 3 2" xfId="3705"/>
    <cellStyle name="Обычный 3 8 2 3_заявки" xfId="3706"/>
    <cellStyle name="Обычный 3 8 2 4" xfId="3707"/>
    <cellStyle name="Обычный 3 8 2_заявки" xfId="3708"/>
    <cellStyle name="Обычный 3 8 3" xfId="3709"/>
    <cellStyle name="Обычный 3 8 3 2" xfId="3710"/>
    <cellStyle name="Обычный 3 8 3 2 2" xfId="3711"/>
    <cellStyle name="Обычный 3 8 3 2 2 2" xfId="3712"/>
    <cellStyle name="Обычный 3 8 3 2 2_заявки" xfId="3713"/>
    <cellStyle name="Обычный 3 8 3 2 3" xfId="3714"/>
    <cellStyle name="Обычный 3 8 3 2_заявки" xfId="3715"/>
    <cellStyle name="Обычный 3 8 3 3" xfId="3716"/>
    <cellStyle name="Обычный 3 8 3 3 2" xfId="3717"/>
    <cellStyle name="Обычный 3 8 3 3_заявки" xfId="3718"/>
    <cellStyle name="Обычный 3 8 3 4" xfId="3719"/>
    <cellStyle name="Обычный 3 8 3_заявки" xfId="3720"/>
    <cellStyle name="Обычный 3 8 4" xfId="3721"/>
    <cellStyle name="Обычный 3 8 4 2" xfId="3722"/>
    <cellStyle name="Обычный 3 8 4 2 2" xfId="3723"/>
    <cellStyle name="Обычный 3 8 4 2 2 2" xfId="3724"/>
    <cellStyle name="Обычный 3 8 4 2 2_заявки" xfId="3725"/>
    <cellStyle name="Обычный 3 8 4 2 3" xfId="3726"/>
    <cellStyle name="Обычный 3 8 4 2_заявки" xfId="3727"/>
    <cellStyle name="Обычный 3 8 4 3" xfId="3728"/>
    <cellStyle name="Обычный 3 8 4 3 2" xfId="3729"/>
    <cellStyle name="Обычный 3 8 4 3_заявки" xfId="3730"/>
    <cellStyle name="Обычный 3 8 4 4" xfId="3731"/>
    <cellStyle name="Обычный 3 8 4_заявки" xfId="3732"/>
    <cellStyle name="Обычный 3 8 5" xfId="3733"/>
    <cellStyle name="Обычный 3 8 5 2" xfId="3734"/>
    <cellStyle name="Обычный 3 8 5 2 2" xfId="3735"/>
    <cellStyle name="Обычный 3 8 5 2 2 2" xfId="3736"/>
    <cellStyle name="Обычный 3 8 5 2 2_заявки" xfId="3737"/>
    <cellStyle name="Обычный 3 8 5 2 3" xfId="3738"/>
    <cellStyle name="Обычный 3 8 5 2_заявки" xfId="3739"/>
    <cellStyle name="Обычный 3 8 5 3" xfId="3740"/>
    <cellStyle name="Обычный 3 8 5 3 2" xfId="3741"/>
    <cellStyle name="Обычный 3 8 5 3_заявки" xfId="3742"/>
    <cellStyle name="Обычный 3 8 5 4" xfId="3743"/>
    <cellStyle name="Обычный 3 8 5_заявки" xfId="3744"/>
    <cellStyle name="Обычный 3 8 6" xfId="3745"/>
    <cellStyle name="Обычный 3 8 6 2" xfId="3746"/>
    <cellStyle name="Обычный 3 8 6 2 2" xfId="3747"/>
    <cellStyle name="Обычный 3 8 6 2_заявки" xfId="3748"/>
    <cellStyle name="Обычный 3 8 6 3" xfId="3749"/>
    <cellStyle name="Обычный 3 8 6_заявки" xfId="3750"/>
    <cellStyle name="Обычный 3 8 7" xfId="3751"/>
    <cellStyle name="Обычный 3 8 7 2" xfId="3752"/>
    <cellStyle name="Обычный 3 8 7_заявки" xfId="3753"/>
    <cellStyle name="Обычный 3 8 8" xfId="3754"/>
    <cellStyle name="Обычный 3 8_заявки" xfId="3755"/>
    <cellStyle name="Обычный 3 9" xfId="3756"/>
    <cellStyle name="Обычный 3 9 2" xfId="3757"/>
    <cellStyle name="Обычный 3 9 2 2" xfId="3758"/>
    <cellStyle name="Обычный 3 9 2 2 2" xfId="3759"/>
    <cellStyle name="Обычный 3 9 2 2 2 2" xfId="3760"/>
    <cellStyle name="Обычный 3 9 2 2 2_заявки" xfId="3761"/>
    <cellStyle name="Обычный 3 9 2 2 3" xfId="3762"/>
    <cellStyle name="Обычный 3 9 2 2_заявки" xfId="3763"/>
    <cellStyle name="Обычный 3 9 2 3" xfId="3764"/>
    <cellStyle name="Обычный 3 9 2 3 2" xfId="3765"/>
    <cellStyle name="Обычный 3 9 2 3_заявки" xfId="3766"/>
    <cellStyle name="Обычный 3 9 2 4" xfId="3767"/>
    <cellStyle name="Обычный 3 9 2_заявки" xfId="3768"/>
    <cellStyle name="Обычный 3 9 3" xfId="3769"/>
    <cellStyle name="Обычный 3 9 3 2" xfId="3770"/>
    <cellStyle name="Обычный 3 9 3 2 2" xfId="3771"/>
    <cellStyle name="Обычный 3 9 3 2 2 2" xfId="3772"/>
    <cellStyle name="Обычный 3 9 3 2 2_заявки" xfId="3773"/>
    <cellStyle name="Обычный 3 9 3 2 3" xfId="3774"/>
    <cellStyle name="Обычный 3 9 3 2_заявки" xfId="3775"/>
    <cellStyle name="Обычный 3 9 3 3" xfId="3776"/>
    <cellStyle name="Обычный 3 9 3 3 2" xfId="3777"/>
    <cellStyle name="Обычный 3 9 3 3_заявки" xfId="3778"/>
    <cellStyle name="Обычный 3 9 3 4" xfId="3779"/>
    <cellStyle name="Обычный 3 9 3_заявки" xfId="3780"/>
    <cellStyle name="Обычный 3 9 4" xfId="3781"/>
    <cellStyle name="Обычный 3 9 4 2" xfId="3782"/>
    <cellStyle name="Обычный 3 9 4 2 2" xfId="3783"/>
    <cellStyle name="Обычный 3 9 4 2 2 2" xfId="3784"/>
    <cellStyle name="Обычный 3 9 4 2 2_заявки" xfId="3785"/>
    <cellStyle name="Обычный 3 9 4 2 3" xfId="3786"/>
    <cellStyle name="Обычный 3 9 4 2_заявки" xfId="3787"/>
    <cellStyle name="Обычный 3 9 4 3" xfId="3788"/>
    <cellStyle name="Обычный 3 9 4 3 2" xfId="3789"/>
    <cellStyle name="Обычный 3 9 4 3_заявки" xfId="3790"/>
    <cellStyle name="Обычный 3 9 4 4" xfId="3791"/>
    <cellStyle name="Обычный 3 9 4_заявки" xfId="3792"/>
    <cellStyle name="Обычный 3 9 5" xfId="3793"/>
    <cellStyle name="Обычный 3 9 5 2" xfId="3794"/>
    <cellStyle name="Обычный 3 9 5 2 2" xfId="3795"/>
    <cellStyle name="Обычный 3 9 5 2 2 2" xfId="3796"/>
    <cellStyle name="Обычный 3 9 5 2 2_заявки" xfId="3797"/>
    <cellStyle name="Обычный 3 9 5 2 3" xfId="3798"/>
    <cellStyle name="Обычный 3 9 5 2_заявки" xfId="3799"/>
    <cellStyle name="Обычный 3 9 5 3" xfId="3800"/>
    <cellStyle name="Обычный 3 9 5 3 2" xfId="3801"/>
    <cellStyle name="Обычный 3 9 5 3_заявки" xfId="3802"/>
    <cellStyle name="Обычный 3 9 5 4" xfId="3803"/>
    <cellStyle name="Обычный 3 9 5_заявки" xfId="3804"/>
    <cellStyle name="Обычный 3 9 6" xfId="3805"/>
    <cellStyle name="Обычный 3 9 6 2" xfId="3806"/>
    <cellStyle name="Обычный 3 9 6 2 2" xfId="3807"/>
    <cellStyle name="Обычный 3 9 6 2_заявки" xfId="3808"/>
    <cellStyle name="Обычный 3 9 6 3" xfId="3809"/>
    <cellStyle name="Обычный 3 9 6_заявки" xfId="3810"/>
    <cellStyle name="Обычный 3 9 7" xfId="3811"/>
    <cellStyle name="Обычный 3 9 7 2" xfId="3812"/>
    <cellStyle name="Обычный 3 9 7_заявки" xfId="3813"/>
    <cellStyle name="Обычный 3 9 8" xfId="3814"/>
    <cellStyle name="Обычный 3 9_заявки" xfId="3815"/>
    <cellStyle name="Обычный 3_00" xfId="18419"/>
    <cellStyle name="Обычный 30" xfId="3816"/>
    <cellStyle name="Обычный 31" xfId="3817"/>
    <cellStyle name="Обычный 32" xfId="3818"/>
    <cellStyle name="Обычный 33" xfId="3819"/>
    <cellStyle name="Обычный 34" xfId="3820"/>
    <cellStyle name="Обычный 35" xfId="3821"/>
    <cellStyle name="Обычный 36" xfId="3822"/>
    <cellStyle name="Обычный 37" xfId="3823"/>
    <cellStyle name="Обычный 37 2" xfId="3824"/>
    <cellStyle name="Обычный 37_заявки" xfId="3825"/>
    <cellStyle name="Обычный 38" xfId="3826"/>
    <cellStyle name="Обычный 38 2" xfId="3827"/>
    <cellStyle name="Обычный 38_заявки" xfId="3828"/>
    <cellStyle name="Обычный 39" xfId="3829"/>
    <cellStyle name="Обычный 4" xfId="3830"/>
    <cellStyle name="Обычный 4 10" xfId="3831"/>
    <cellStyle name="Обычный 4 10 2" xfId="3832"/>
    <cellStyle name="Обычный 4 10 2 2" xfId="3833"/>
    <cellStyle name="Обычный 4 10 2 2 2" xfId="3834"/>
    <cellStyle name="Обычный 4 10 2 2 2 2" xfId="3835"/>
    <cellStyle name="Обычный 4 10 2 2 2_заявки" xfId="3836"/>
    <cellStyle name="Обычный 4 10 2 2 3" xfId="3837"/>
    <cellStyle name="Обычный 4 10 2 2_заявки" xfId="3838"/>
    <cellStyle name="Обычный 4 10 2 3" xfId="3839"/>
    <cellStyle name="Обычный 4 10 2 3 2" xfId="3840"/>
    <cellStyle name="Обычный 4 10 2 3_заявки" xfId="3841"/>
    <cellStyle name="Обычный 4 10 2 4" xfId="3842"/>
    <cellStyle name="Обычный 4 10 2_заявки" xfId="3843"/>
    <cellStyle name="Обычный 4 10 3" xfId="3844"/>
    <cellStyle name="Обычный 4 10 3 2" xfId="3845"/>
    <cellStyle name="Обычный 4 10 3 2 2" xfId="3846"/>
    <cellStyle name="Обычный 4 10 3 2 2 2" xfId="3847"/>
    <cellStyle name="Обычный 4 10 3 2 2_заявки" xfId="3848"/>
    <cellStyle name="Обычный 4 10 3 2 3" xfId="3849"/>
    <cellStyle name="Обычный 4 10 3 2_заявки" xfId="3850"/>
    <cellStyle name="Обычный 4 10 3 3" xfId="3851"/>
    <cellStyle name="Обычный 4 10 3 3 2" xfId="3852"/>
    <cellStyle name="Обычный 4 10 3 3_заявки" xfId="3853"/>
    <cellStyle name="Обычный 4 10 3 4" xfId="3854"/>
    <cellStyle name="Обычный 4 10 3_заявки" xfId="3855"/>
    <cellStyle name="Обычный 4 10 4" xfId="3856"/>
    <cellStyle name="Обычный 4 10 4 2" xfId="3857"/>
    <cellStyle name="Обычный 4 10 4 2 2" xfId="3858"/>
    <cellStyle name="Обычный 4 10 4 2 2 2" xfId="3859"/>
    <cellStyle name="Обычный 4 10 4 2 2_заявки" xfId="3860"/>
    <cellStyle name="Обычный 4 10 4 2 3" xfId="3861"/>
    <cellStyle name="Обычный 4 10 4 2_заявки" xfId="3862"/>
    <cellStyle name="Обычный 4 10 4 3" xfId="3863"/>
    <cellStyle name="Обычный 4 10 4 3 2" xfId="3864"/>
    <cellStyle name="Обычный 4 10 4 3_заявки" xfId="3865"/>
    <cellStyle name="Обычный 4 10 4 4" xfId="3866"/>
    <cellStyle name="Обычный 4 10 4_заявки" xfId="3867"/>
    <cellStyle name="Обычный 4 10 5" xfId="3868"/>
    <cellStyle name="Обычный 4 10 5 2" xfId="3869"/>
    <cellStyle name="Обычный 4 10 5 2 2" xfId="3870"/>
    <cellStyle name="Обычный 4 10 5 2 2 2" xfId="3871"/>
    <cellStyle name="Обычный 4 10 5 2 2_заявки" xfId="3872"/>
    <cellStyle name="Обычный 4 10 5 2 3" xfId="3873"/>
    <cellStyle name="Обычный 4 10 5 2_заявки" xfId="3874"/>
    <cellStyle name="Обычный 4 10 5 3" xfId="3875"/>
    <cellStyle name="Обычный 4 10 5 3 2" xfId="3876"/>
    <cellStyle name="Обычный 4 10 5 3_заявки" xfId="3877"/>
    <cellStyle name="Обычный 4 10 5 4" xfId="3878"/>
    <cellStyle name="Обычный 4 10 5_заявки" xfId="3879"/>
    <cellStyle name="Обычный 4 10 6" xfId="3880"/>
    <cellStyle name="Обычный 4 10 6 2" xfId="3881"/>
    <cellStyle name="Обычный 4 10 6 2 2" xfId="3882"/>
    <cellStyle name="Обычный 4 10 6 2_заявки" xfId="3883"/>
    <cellStyle name="Обычный 4 10 6 3" xfId="3884"/>
    <cellStyle name="Обычный 4 10 6_заявки" xfId="3885"/>
    <cellStyle name="Обычный 4 10 7" xfId="3886"/>
    <cellStyle name="Обычный 4 10 7 2" xfId="3887"/>
    <cellStyle name="Обычный 4 10 7_заявки" xfId="3888"/>
    <cellStyle name="Обычный 4 10 8" xfId="3889"/>
    <cellStyle name="Обычный 4 10_заявки" xfId="3890"/>
    <cellStyle name="Обычный 4 11" xfId="3891"/>
    <cellStyle name="Обычный 4 11 2" xfId="3892"/>
    <cellStyle name="Обычный 4 11 2 2" xfId="3893"/>
    <cellStyle name="Обычный 4 11 2 2 2" xfId="3894"/>
    <cellStyle name="Обычный 4 11 2 2 2 2" xfId="3895"/>
    <cellStyle name="Обычный 4 11 2 2 2_заявки" xfId="3896"/>
    <cellStyle name="Обычный 4 11 2 2 3" xfId="3897"/>
    <cellStyle name="Обычный 4 11 2 2_заявки" xfId="3898"/>
    <cellStyle name="Обычный 4 11 2 3" xfId="3899"/>
    <cellStyle name="Обычный 4 11 2 3 2" xfId="3900"/>
    <cellStyle name="Обычный 4 11 2 3_заявки" xfId="3901"/>
    <cellStyle name="Обычный 4 11 2 4" xfId="3902"/>
    <cellStyle name="Обычный 4 11 2_заявки" xfId="3903"/>
    <cellStyle name="Обычный 4 11 3" xfId="3904"/>
    <cellStyle name="Обычный 4 11 3 2" xfId="3905"/>
    <cellStyle name="Обычный 4 11 3 2 2" xfId="3906"/>
    <cellStyle name="Обычный 4 11 3 2 2 2" xfId="3907"/>
    <cellStyle name="Обычный 4 11 3 2 2_заявки" xfId="3908"/>
    <cellStyle name="Обычный 4 11 3 2 3" xfId="3909"/>
    <cellStyle name="Обычный 4 11 3 2_заявки" xfId="3910"/>
    <cellStyle name="Обычный 4 11 3 3" xfId="3911"/>
    <cellStyle name="Обычный 4 11 3 3 2" xfId="3912"/>
    <cellStyle name="Обычный 4 11 3 3_заявки" xfId="3913"/>
    <cellStyle name="Обычный 4 11 3 4" xfId="3914"/>
    <cellStyle name="Обычный 4 11 3_заявки" xfId="3915"/>
    <cellStyle name="Обычный 4 11 4" xfId="3916"/>
    <cellStyle name="Обычный 4 11 4 2" xfId="3917"/>
    <cellStyle name="Обычный 4 11 4 2 2" xfId="3918"/>
    <cellStyle name="Обычный 4 11 4 2 2 2" xfId="3919"/>
    <cellStyle name="Обычный 4 11 4 2 2_заявки" xfId="3920"/>
    <cellStyle name="Обычный 4 11 4 2 3" xfId="3921"/>
    <cellStyle name="Обычный 4 11 4 2_заявки" xfId="3922"/>
    <cellStyle name="Обычный 4 11 4 3" xfId="3923"/>
    <cellStyle name="Обычный 4 11 4 3 2" xfId="3924"/>
    <cellStyle name="Обычный 4 11 4 3_заявки" xfId="3925"/>
    <cellStyle name="Обычный 4 11 4 4" xfId="3926"/>
    <cellStyle name="Обычный 4 11 4_заявки" xfId="3927"/>
    <cellStyle name="Обычный 4 11 5" xfId="3928"/>
    <cellStyle name="Обычный 4 11 5 2" xfId="3929"/>
    <cellStyle name="Обычный 4 11 5 2 2" xfId="3930"/>
    <cellStyle name="Обычный 4 11 5 2_заявки" xfId="3931"/>
    <cellStyle name="Обычный 4 11 5 3" xfId="3932"/>
    <cellStyle name="Обычный 4 11 5_заявки" xfId="3933"/>
    <cellStyle name="Обычный 4 11 6" xfId="3934"/>
    <cellStyle name="Обычный 4 11 6 2" xfId="3935"/>
    <cellStyle name="Обычный 4 11 6_заявки" xfId="3936"/>
    <cellStyle name="Обычный 4 11 7" xfId="3937"/>
    <cellStyle name="Обычный 4 11_заявки" xfId="3938"/>
    <cellStyle name="Обычный 4 12" xfId="3939"/>
    <cellStyle name="Обычный 4 12 2" xfId="3940"/>
    <cellStyle name="Обычный 4 12 2 2" xfId="3941"/>
    <cellStyle name="Обычный 4 12 2 2 2" xfId="3942"/>
    <cellStyle name="Обычный 4 12 2 2 2 2" xfId="3943"/>
    <cellStyle name="Обычный 4 12 2 2 2_заявки" xfId="3944"/>
    <cellStyle name="Обычный 4 12 2 2 3" xfId="3945"/>
    <cellStyle name="Обычный 4 12 2 2_заявки" xfId="3946"/>
    <cellStyle name="Обычный 4 12 2 3" xfId="3947"/>
    <cellStyle name="Обычный 4 12 2 3 2" xfId="3948"/>
    <cellStyle name="Обычный 4 12 2 3_заявки" xfId="3949"/>
    <cellStyle name="Обычный 4 12 2 4" xfId="3950"/>
    <cellStyle name="Обычный 4 12 2_заявки" xfId="3951"/>
    <cellStyle name="Обычный 4 12 3" xfId="3952"/>
    <cellStyle name="Обычный 4 12 3 2" xfId="3953"/>
    <cellStyle name="Обычный 4 12 3 2 2" xfId="3954"/>
    <cellStyle name="Обычный 4 12 3 2 2 2" xfId="3955"/>
    <cellStyle name="Обычный 4 12 3 2 2_заявки" xfId="3956"/>
    <cellStyle name="Обычный 4 12 3 2 3" xfId="3957"/>
    <cellStyle name="Обычный 4 12 3 2_заявки" xfId="3958"/>
    <cellStyle name="Обычный 4 12 3 3" xfId="3959"/>
    <cellStyle name="Обычный 4 12 3 3 2" xfId="3960"/>
    <cellStyle name="Обычный 4 12 3 3_заявки" xfId="3961"/>
    <cellStyle name="Обычный 4 12 3 4" xfId="3962"/>
    <cellStyle name="Обычный 4 12 3_заявки" xfId="3963"/>
    <cellStyle name="Обычный 4 12 4" xfId="3964"/>
    <cellStyle name="Обычный 4 12 4 2" xfId="3965"/>
    <cellStyle name="Обычный 4 12 4 2 2" xfId="3966"/>
    <cellStyle name="Обычный 4 12 4 2_заявки" xfId="3967"/>
    <cellStyle name="Обычный 4 12 4 3" xfId="3968"/>
    <cellStyle name="Обычный 4 12 4_заявки" xfId="3969"/>
    <cellStyle name="Обычный 4 12 5" xfId="3970"/>
    <cellStyle name="Обычный 4 12 5 2" xfId="3971"/>
    <cellStyle name="Обычный 4 12 5_заявки" xfId="3972"/>
    <cellStyle name="Обычный 4 12 6" xfId="3973"/>
    <cellStyle name="Обычный 4 12_заявки" xfId="3974"/>
    <cellStyle name="Обычный 4 13" xfId="3975"/>
    <cellStyle name="Обычный 4 13 2" xfId="3976"/>
    <cellStyle name="Обычный 4 13 2 2" xfId="3977"/>
    <cellStyle name="Обычный 4 13 2 2 2" xfId="3978"/>
    <cellStyle name="Обычный 4 13 2 2 2 2" xfId="3979"/>
    <cellStyle name="Обычный 4 13 2 2 2_заявки" xfId="3980"/>
    <cellStyle name="Обычный 4 13 2 2 3" xfId="3981"/>
    <cellStyle name="Обычный 4 13 2 2_заявки" xfId="3982"/>
    <cellStyle name="Обычный 4 13 2 3" xfId="3983"/>
    <cellStyle name="Обычный 4 13 2 3 2" xfId="3984"/>
    <cellStyle name="Обычный 4 13 2 3_заявки" xfId="3985"/>
    <cellStyle name="Обычный 4 13 2 4" xfId="3986"/>
    <cellStyle name="Обычный 4 13 2_заявки" xfId="3987"/>
    <cellStyle name="Обычный 4 13 3" xfId="3988"/>
    <cellStyle name="Обычный 4 13 3 2" xfId="3989"/>
    <cellStyle name="Обычный 4 13 3 2 2" xfId="3990"/>
    <cellStyle name="Обычный 4 13 3 2 2 2" xfId="3991"/>
    <cellStyle name="Обычный 4 13 3 2 2_заявки" xfId="3992"/>
    <cellStyle name="Обычный 4 13 3 2 3" xfId="3993"/>
    <cellStyle name="Обычный 4 13 3 2_заявки" xfId="3994"/>
    <cellStyle name="Обычный 4 13 3 3" xfId="3995"/>
    <cellStyle name="Обычный 4 13 3 3 2" xfId="3996"/>
    <cellStyle name="Обычный 4 13 3 3_заявки" xfId="3997"/>
    <cellStyle name="Обычный 4 13 3 4" xfId="3998"/>
    <cellStyle name="Обычный 4 13 3_заявки" xfId="3999"/>
    <cellStyle name="Обычный 4 13 4" xfId="4000"/>
    <cellStyle name="Обычный 4 13 4 2" xfId="4001"/>
    <cellStyle name="Обычный 4 13 4 2 2" xfId="4002"/>
    <cellStyle name="Обычный 4 13 4 2_заявки" xfId="4003"/>
    <cellStyle name="Обычный 4 13 4 3" xfId="4004"/>
    <cellStyle name="Обычный 4 13 4_заявки" xfId="4005"/>
    <cellStyle name="Обычный 4 13 5" xfId="4006"/>
    <cellStyle name="Обычный 4 13 5 2" xfId="4007"/>
    <cellStyle name="Обычный 4 13 5_заявки" xfId="4008"/>
    <cellStyle name="Обычный 4 13 6" xfId="4009"/>
    <cellStyle name="Обычный 4 13_заявки" xfId="4010"/>
    <cellStyle name="Обычный 4 14" xfId="4011"/>
    <cellStyle name="Обычный 4 14 2" xfId="4012"/>
    <cellStyle name="Обычный 4 14 2 2" xfId="4013"/>
    <cellStyle name="Обычный 4 14 2 2 2" xfId="4014"/>
    <cellStyle name="Обычный 4 14 2 2 2 2" xfId="4015"/>
    <cellStyle name="Обычный 4 14 2 2 2_заявки" xfId="4016"/>
    <cellStyle name="Обычный 4 14 2 2 3" xfId="4017"/>
    <cellStyle name="Обычный 4 14 2 2 3 2" xfId="11180"/>
    <cellStyle name="Обычный 4 14 2 2 3_заявки" xfId="15960"/>
    <cellStyle name="Обычный 4 14 2 2_заявки" xfId="4018"/>
    <cellStyle name="Обычный 4 14 2 3" xfId="4019"/>
    <cellStyle name="Обычный 4 14 2 3 2" xfId="4020"/>
    <cellStyle name="Обычный 4 14 2 3 2 2" xfId="11181"/>
    <cellStyle name="Обычный 4 14 2 3 2_заявки" xfId="15961"/>
    <cellStyle name="Обычный 4 14 2 3 3" xfId="11182"/>
    <cellStyle name="Обычный 4 14 2 3_заявки" xfId="4021"/>
    <cellStyle name="Обычный 4 14 2 4" xfId="4022"/>
    <cellStyle name="Обычный 4 14 2 4 2" xfId="11183"/>
    <cellStyle name="Обычный 4 14 2 4_заявки" xfId="15962"/>
    <cellStyle name="Обычный 4 14 2_заявки" xfId="4023"/>
    <cellStyle name="Обычный 4 14 3" xfId="4024"/>
    <cellStyle name="Обычный 4 14 3 2" xfId="4025"/>
    <cellStyle name="Обычный 4 14 3 2 2" xfId="4026"/>
    <cellStyle name="Обычный 4 14 3 2 2 2" xfId="4027"/>
    <cellStyle name="Обычный 4 14 3 2 2 2 2" xfId="11184"/>
    <cellStyle name="Обычный 4 14 3 2 2 2_заявки" xfId="15963"/>
    <cellStyle name="Обычный 4 14 3 2 2 3" xfId="11185"/>
    <cellStyle name="Обычный 4 14 3 2 2_заявки" xfId="4028"/>
    <cellStyle name="Обычный 4 14 3 2 3" xfId="4029"/>
    <cellStyle name="Обычный 4 14 3 2 3 2" xfId="11186"/>
    <cellStyle name="Обычный 4 14 3 2 3_заявки" xfId="15964"/>
    <cellStyle name="Обычный 4 14 3 2 4" xfId="11187"/>
    <cellStyle name="Обычный 4 14 3 2_заявки" xfId="4030"/>
    <cellStyle name="Обычный 4 14 3 3" xfId="4031"/>
    <cellStyle name="Обычный 4 14 3 3 2" xfId="4032"/>
    <cellStyle name="Обычный 4 14 3 3 2 2" xfId="11188"/>
    <cellStyle name="Обычный 4 14 3 3 2_заявки" xfId="15965"/>
    <cellStyle name="Обычный 4 14 3 3 3" xfId="11189"/>
    <cellStyle name="Обычный 4 14 3 3_заявки" xfId="4033"/>
    <cellStyle name="Обычный 4 14 3 4" xfId="4034"/>
    <cellStyle name="Обычный 4 14 3 4 2" xfId="11190"/>
    <cellStyle name="Обычный 4 14 3 4_заявки" xfId="15966"/>
    <cellStyle name="Обычный 4 14 3 5" xfId="11191"/>
    <cellStyle name="Обычный 4 14 3_заявки" xfId="4035"/>
    <cellStyle name="Обычный 4 14 4" xfId="4036"/>
    <cellStyle name="Обычный 4 14 4 2" xfId="4037"/>
    <cellStyle name="Обычный 4 14 4 2 2" xfId="4038"/>
    <cellStyle name="Обычный 4 14 4 2 2 2" xfId="11192"/>
    <cellStyle name="Обычный 4 14 4 2 2_заявки" xfId="15967"/>
    <cellStyle name="Обычный 4 14 4 2 3" xfId="11193"/>
    <cellStyle name="Обычный 4 14 4 2_заявки" xfId="4039"/>
    <cellStyle name="Обычный 4 14 4 3" xfId="4040"/>
    <cellStyle name="Обычный 4 14 4 3 2" xfId="11194"/>
    <cellStyle name="Обычный 4 14 4 3_заявки" xfId="15968"/>
    <cellStyle name="Обычный 4 14 4 4" xfId="11195"/>
    <cellStyle name="Обычный 4 14 4_заявки" xfId="4041"/>
    <cellStyle name="Обычный 4 14 5" xfId="4042"/>
    <cellStyle name="Обычный 4 14 5 2" xfId="4043"/>
    <cellStyle name="Обычный 4 14 5 2 2" xfId="11196"/>
    <cellStyle name="Обычный 4 14 5 2_заявки" xfId="15969"/>
    <cellStyle name="Обычный 4 14 5 3" xfId="11197"/>
    <cellStyle name="Обычный 4 14 5_заявки" xfId="4044"/>
    <cellStyle name="Обычный 4 14 6" xfId="4045"/>
    <cellStyle name="Обычный 4 14 6 2" xfId="11198"/>
    <cellStyle name="Обычный 4 14 6_заявки" xfId="15970"/>
    <cellStyle name="Обычный 4 14_заявки" xfId="4046"/>
    <cellStyle name="Обычный 4 15" xfId="4047"/>
    <cellStyle name="Обычный 4 15 2" xfId="4048"/>
    <cellStyle name="Обычный 4 15 2 2" xfId="4049"/>
    <cellStyle name="Обычный 4 15 2 2 2" xfId="4050"/>
    <cellStyle name="Обычный 4 15 2 2 2 2" xfId="4051"/>
    <cellStyle name="Обычный 4 15 2 2 2 2 2" xfId="11199"/>
    <cellStyle name="Обычный 4 15 2 2 2 2_заявки" xfId="15971"/>
    <cellStyle name="Обычный 4 15 2 2 2 3" xfId="11200"/>
    <cellStyle name="Обычный 4 15 2 2 2_заявки" xfId="4052"/>
    <cellStyle name="Обычный 4 15 2 2 3" xfId="4053"/>
    <cellStyle name="Обычный 4 15 2 2 3 2" xfId="11201"/>
    <cellStyle name="Обычный 4 15 2 2 3_заявки" xfId="15972"/>
    <cellStyle name="Обычный 4 15 2 2 4" xfId="11202"/>
    <cellStyle name="Обычный 4 15 2 2_заявки" xfId="4054"/>
    <cellStyle name="Обычный 4 15 2 3" xfId="4055"/>
    <cellStyle name="Обычный 4 15 2 3 2" xfId="4056"/>
    <cellStyle name="Обычный 4 15 2 3 2 2" xfId="11203"/>
    <cellStyle name="Обычный 4 15 2 3 2_заявки" xfId="15973"/>
    <cellStyle name="Обычный 4 15 2 3 3" xfId="11204"/>
    <cellStyle name="Обычный 4 15 2 3_заявки" xfId="4057"/>
    <cellStyle name="Обычный 4 15 2 4" xfId="4058"/>
    <cellStyle name="Обычный 4 15 2 4 2" xfId="11205"/>
    <cellStyle name="Обычный 4 15 2 4_заявки" xfId="15974"/>
    <cellStyle name="Обычный 4 15 2 5" xfId="11206"/>
    <cellStyle name="Обычный 4 15 2_заявки" xfId="4059"/>
    <cellStyle name="Обычный 4 15 3" xfId="4060"/>
    <cellStyle name="Обычный 4 15 3 2" xfId="4061"/>
    <cellStyle name="Обычный 4 15 3 2 2" xfId="4062"/>
    <cellStyle name="Обычный 4 15 3 2 2 2" xfId="4063"/>
    <cellStyle name="Обычный 4 15 3 2 2 2 2" xfId="11207"/>
    <cellStyle name="Обычный 4 15 3 2 2 2_заявки" xfId="15975"/>
    <cellStyle name="Обычный 4 15 3 2 2 3" xfId="11208"/>
    <cellStyle name="Обычный 4 15 3 2 2_заявки" xfId="4064"/>
    <cellStyle name="Обычный 4 15 3 2 3" xfId="4065"/>
    <cellStyle name="Обычный 4 15 3 2 3 2" xfId="11209"/>
    <cellStyle name="Обычный 4 15 3 2 3_заявки" xfId="15976"/>
    <cellStyle name="Обычный 4 15 3 2 4" xfId="11210"/>
    <cellStyle name="Обычный 4 15 3 2_заявки" xfId="4066"/>
    <cellStyle name="Обычный 4 15 3 3" xfId="4067"/>
    <cellStyle name="Обычный 4 15 3 3 2" xfId="4068"/>
    <cellStyle name="Обычный 4 15 3 3 2 2" xfId="11211"/>
    <cellStyle name="Обычный 4 15 3 3 2_заявки" xfId="15977"/>
    <cellStyle name="Обычный 4 15 3 3 3" xfId="11212"/>
    <cellStyle name="Обычный 4 15 3 3_заявки" xfId="4069"/>
    <cellStyle name="Обычный 4 15 3 4" xfId="4070"/>
    <cellStyle name="Обычный 4 15 3 4 2" xfId="11213"/>
    <cellStyle name="Обычный 4 15 3 4_заявки" xfId="15978"/>
    <cellStyle name="Обычный 4 15 3 5" xfId="11214"/>
    <cellStyle name="Обычный 4 15 3_заявки" xfId="4071"/>
    <cellStyle name="Обычный 4 15 4" xfId="4072"/>
    <cellStyle name="Обычный 4 15 4 2" xfId="4073"/>
    <cellStyle name="Обычный 4 15 4 2 2" xfId="4074"/>
    <cellStyle name="Обычный 4 15 4 2 2 2" xfId="11215"/>
    <cellStyle name="Обычный 4 15 4 2 2_заявки" xfId="15979"/>
    <cellStyle name="Обычный 4 15 4 2 3" xfId="11216"/>
    <cellStyle name="Обычный 4 15 4 2_заявки" xfId="4075"/>
    <cellStyle name="Обычный 4 15 4 3" xfId="4076"/>
    <cellStyle name="Обычный 4 15 4 3 2" xfId="11217"/>
    <cellStyle name="Обычный 4 15 4 3_заявки" xfId="15980"/>
    <cellStyle name="Обычный 4 15 4 4" xfId="11218"/>
    <cellStyle name="Обычный 4 15 4_заявки" xfId="4077"/>
    <cellStyle name="Обычный 4 15 5" xfId="4078"/>
    <cellStyle name="Обычный 4 15 5 2" xfId="4079"/>
    <cellStyle name="Обычный 4 15 5 2 2" xfId="11219"/>
    <cellStyle name="Обычный 4 15 5 2_заявки" xfId="15981"/>
    <cellStyle name="Обычный 4 15 5 3" xfId="11220"/>
    <cellStyle name="Обычный 4 15 5_заявки" xfId="4080"/>
    <cellStyle name="Обычный 4 15 6" xfId="4081"/>
    <cellStyle name="Обычный 4 15 6 2" xfId="11221"/>
    <cellStyle name="Обычный 4 15 6_заявки" xfId="15982"/>
    <cellStyle name="Обычный 4 15 7" xfId="11222"/>
    <cellStyle name="Обычный 4 15_заявки" xfId="4082"/>
    <cellStyle name="Обычный 4 16" xfId="4083"/>
    <cellStyle name="Обычный 4 16 2" xfId="4084"/>
    <cellStyle name="Обычный 4 16 2 2" xfId="4085"/>
    <cellStyle name="Обычный 4 16 2 2 2" xfId="4086"/>
    <cellStyle name="Обычный 4 16 2 2 2 2" xfId="4087"/>
    <cellStyle name="Обычный 4 16 2 2 2 2 2" xfId="11223"/>
    <cellStyle name="Обычный 4 16 2 2 2 2_заявки" xfId="15983"/>
    <cellStyle name="Обычный 4 16 2 2 2 3" xfId="11224"/>
    <cellStyle name="Обычный 4 16 2 2 2_заявки" xfId="4088"/>
    <cellStyle name="Обычный 4 16 2 2 3" xfId="4089"/>
    <cellStyle name="Обычный 4 16 2 2 3 2" xfId="11225"/>
    <cellStyle name="Обычный 4 16 2 2 3_заявки" xfId="15984"/>
    <cellStyle name="Обычный 4 16 2 2 4" xfId="11226"/>
    <cellStyle name="Обычный 4 16 2 2_заявки" xfId="4090"/>
    <cellStyle name="Обычный 4 16 2 3" xfId="4091"/>
    <cellStyle name="Обычный 4 16 2 3 2" xfId="4092"/>
    <cellStyle name="Обычный 4 16 2 3 2 2" xfId="11227"/>
    <cellStyle name="Обычный 4 16 2 3 2_заявки" xfId="15985"/>
    <cellStyle name="Обычный 4 16 2 3 3" xfId="11228"/>
    <cellStyle name="Обычный 4 16 2 3_заявки" xfId="4093"/>
    <cellStyle name="Обычный 4 16 2 4" xfId="4094"/>
    <cellStyle name="Обычный 4 16 2 4 2" xfId="11229"/>
    <cellStyle name="Обычный 4 16 2 4_заявки" xfId="15986"/>
    <cellStyle name="Обычный 4 16 2 5" xfId="11230"/>
    <cellStyle name="Обычный 4 16 2_заявки" xfId="4095"/>
    <cellStyle name="Обычный 4 16 3" xfId="4096"/>
    <cellStyle name="Обычный 4 16 3 2" xfId="4097"/>
    <cellStyle name="Обычный 4 16 3 2 2" xfId="4098"/>
    <cellStyle name="Обычный 4 16 3 2 2 2" xfId="4099"/>
    <cellStyle name="Обычный 4 16 3 2 2 2 2" xfId="11231"/>
    <cellStyle name="Обычный 4 16 3 2 2 2_заявки" xfId="15987"/>
    <cellStyle name="Обычный 4 16 3 2 2 3" xfId="11232"/>
    <cellStyle name="Обычный 4 16 3 2 2_заявки" xfId="4100"/>
    <cellStyle name="Обычный 4 16 3 2 3" xfId="4101"/>
    <cellStyle name="Обычный 4 16 3 2 3 2" xfId="11233"/>
    <cellStyle name="Обычный 4 16 3 2 3_заявки" xfId="15988"/>
    <cellStyle name="Обычный 4 16 3 2 4" xfId="11234"/>
    <cellStyle name="Обычный 4 16 3 2_заявки" xfId="4102"/>
    <cellStyle name="Обычный 4 16 3 3" xfId="4103"/>
    <cellStyle name="Обычный 4 16 3 3 2" xfId="4104"/>
    <cellStyle name="Обычный 4 16 3 3 2 2" xfId="11235"/>
    <cellStyle name="Обычный 4 16 3 3 2_заявки" xfId="15989"/>
    <cellStyle name="Обычный 4 16 3 3 3" xfId="11236"/>
    <cellStyle name="Обычный 4 16 3 3_заявки" xfId="4105"/>
    <cellStyle name="Обычный 4 16 3 4" xfId="4106"/>
    <cellStyle name="Обычный 4 16 3 4 2" xfId="11237"/>
    <cellStyle name="Обычный 4 16 3 4_заявки" xfId="15990"/>
    <cellStyle name="Обычный 4 16 3 5" xfId="11238"/>
    <cellStyle name="Обычный 4 16 3_заявки" xfId="4107"/>
    <cellStyle name="Обычный 4 16 4" xfId="4108"/>
    <cellStyle name="Обычный 4 16 4 2" xfId="4109"/>
    <cellStyle name="Обычный 4 16 4 2 2" xfId="4110"/>
    <cellStyle name="Обычный 4 16 4 2 2 2" xfId="11239"/>
    <cellStyle name="Обычный 4 16 4 2 2_заявки" xfId="15991"/>
    <cellStyle name="Обычный 4 16 4 2 3" xfId="11240"/>
    <cellStyle name="Обычный 4 16 4 2_заявки" xfId="4111"/>
    <cellStyle name="Обычный 4 16 4 3" xfId="4112"/>
    <cellStyle name="Обычный 4 16 4 3 2" xfId="11241"/>
    <cellStyle name="Обычный 4 16 4 3_заявки" xfId="15992"/>
    <cellStyle name="Обычный 4 16 4 4" xfId="11242"/>
    <cellStyle name="Обычный 4 16 4_заявки" xfId="4113"/>
    <cellStyle name="Обычный 4 16 5" xfId="4114"/>
    <cellStyle name="Обычный 4 16 5 2" xfId="4115"/>
    <cellStyle name="Обычный 4 16 5 2 2" xfId="11243"/>
    <cellStyle name="Обычный 4 16 5 2_заявки" xfId="15993"/>
    <cellStyle name="Обычный 4 16 5 3" xfId="11244"/>
    <cellStyle name="Обычный 4 16 5_заявки" xfId="4116"/>
    <cellStyle name="Обычный 4 16 6" xfId="4117"/>
    <cellStyle name="Обычный 4 16 6 2" xfId="11245"/>
    <cellStyle name="Обычный 4 16 6_заявки" xfId="15994"/>
    <cellStyle name="Обычный 4 16 7" xfId="11246"/>
    <cellStyle name="Обычный 4 16_заявки" xfId="4118"/>
    <cellStyle name="Обычный 4 17" xfId="4119"/>
    <cellStyle name="Обычный 4 17 2" xfId="4120"/>
    <cellStyle name="Обычный 4 17 2 2" xfId="4121"/>
    <cellStyle name="Обычный 4 17 2 2 2" xfId="4122"/>
    <cellStyle name="Обычный 4 17 2 2 2 2" xfId="4123"/>
    <cellStyle name="Обычный 4 17 2 2 2 2 2" xfId="11247"/>
    <cellStyle name="Обычный 4 17 2 2 2 2_заявки" xfId="15995"/>
    <cellStyle name="Обычный 4 17 2 2 2 3" xfId="11248"/>
    <cellStyle name="Обычный 4 17 2 2 2_заявки" xfId="4124"/>
    <cellStyle name="Обычный 4 17 2 2 3" xfId="4125"/>
    <cellStyle name="Обычный 4 17 2 2 3 2" xfId="11249"/>
    <cellStyle name="Обычный 4 17 2 2 3_заявки" xfId="15996"/>
    <cellStyle name="Обычный 4 17 2 2 4" xfId="11250"/>
    <cellStyle name="Обычный 4 17 2 2_заявки" xfId="4126"/>
    <cellStyle name="Обычный 4 17 2 3" xfId="4127"/>
    <cellStyle name="Обычный 4 17 2 3 2" xfId="4128"/>
    <cellStyle name="Обычный 4 17 2 3 2 2" xfId="11251"/>
    <cellStyle name="Обычный 4 17 2 3 2_заявки" xfId="15997"/>
    <cellStyle name="Обычный 4 17 2 3 3" xfId="11252"/>
    <cellStyle name="Обычный 4 17 2 3_заявки" xfId="4129"/>
    <cellStyle name="Обычный 4 17 2 4" xfId="4130"/>
    <cellStyle name="Обычный 4 17 2 4 2" xfId="11253"/>
    <cellStyle name="Обычный 4 17 2 4_заявки" xfId="15998"/>
    <cellStyle name="Обычный 4 17 2 5" xfId="11254"/>
    <cellStyle name="Обычный 4 17 2_заявки" xfId="4131"/>
    <cellStyle name="Обычный 4 17 3" xfId="4132"/>
    <cellStyle name="Обычный 4 17 3 2" xfId="4133"/>
    <cellStyle name="Обычный 4 17 3 2 2" xfId="4134"/>
    <cellStyle name="Обычный 4 17 3 2 2 2" xfId="4135"/>
    <cellStyle name="Обычный 4 17 3 2 2 2 2" xfId="11255"/>
    <cellStyle name="Обычный 4 17 3 2 2 2_заявки" xfId="15999"/>
    <cellStyle name="Обычный 4 17 3 2 2 3" xfId="11256"/>
    <cellStyle name="Обычный 4 17 3 2 2_заявки" xfId="4136"/>
    <cellStyle name="Обычный 4 17 3 2 3" xfId="4137"/>
    <cellStyle name="Обычный 4 17 3 2 3 2" xfId="11257"/>
    <cellStyle name="Обычный 4 17 3 2 3_заявки" xfId="16000"/>
    <cellStyle name="Обычный 4 17 3 2 4" xfId="11258"/>
    <cellStyle name="Обычный 4 17 3 2_заявки" xfId="4138"/>
    <cellStyle name="Обычный 4 17 3 3" xfId="4139"/>
    <cellStyle name="Обычный 4 17 3 3 2" xfId="4140"/>
    <cellStyle name="Обычный 4 17 3 3 2 2" xfId="11259"/>
    <cellStyle name="Обычный 4 17 3 3 2_заявки" xfId="16001"/>
    <cellStyle name="Обычный 4 17 3 3 3" xfId="11260"/>
    <cellStyle name="Обычный 4 17 3 3_заявки" xfId="4141"/>
    <cellStyle name="Обычный 4 17 3 4" xfId="4142"/>
    <cellStyle name="Обычный 4 17 3 4 2" xfId="11261"/>
    <cellStyle name="Обычный 4 17 3 4_заявки" xfId="16002"/>
    <cellStyle name="Обычный 4 17 3 5" xfId="11262"/>
    <cellStyle name="Обычный 4 17 3_заявки" xfId="4143"/>
    <cellStyle name="Обычный 4 17 4" xfId="4144"/>
    <cellStyle name="Обычный 4 17 4 2" xfId="4145"/>
    <cellStyle name="Обычный 4 17 4 2 2" xfId="4146"/>
    <cellStyle name="Обычный 4 17 4 2 2 2" xfId="11263"/>
    <cellStyle name="Обычный 4 17 4 2 2_заявки" xfId="16003"/>
    <cellStyle name="Обычный 4 17 4 2 3" xfId="11264"/>
    <cellStyle name="Обычный 4 17 4 2_заявки" xfId="4147"/>
    <cellStyle name="Обычный 4 17 4 3" xfId="4148"/>
    <cellStyle name="Обычный 4 17 4 3 2" xfId="11265"/>
    <cellStyle name="Обычный 4 17 4 3_заявки" xfId="16004"/>
    <cellStyle name="Обычный 4 17 4 4" xfId="11266"/>
    <cellStyle name="Обычный 4 17 4_заявки" xfId="4149"/>
    <cellStyle name="Обычный 4 17 5" xfId="4150"/>
    <cellStyle name="Обычный 4 17 5 2" xfId="4151"/>
    <cellStyle name="Обычный 4 17 5 2 2" xfId="11267"/>
    <cellStyle name="Обычный 4 17 5 2_заявки" xfId="16005"/>
    <cellStyle name="Обычный 4 17 5 3" xfId="11268"/>
    <cellStyle name="Обычный 4 17 5_заявки" xfId="4152"/>
    <cellStyle name="Обычный 4 17 6" xfId="4153"/>
    <cellStyle name="Обычный 4 17 6 2" xfId="11269"/>
    <cellStyle name="Обычный 4 17 6_заявки" xfId="16006"/>
    <cellStyle name="Обычный 4 17 7" xfId="11270"/>
    <cellStyle name="Обычный 4 17_заявки" xfId="4154"/>
    <cellStyle name="Обычный 4 18" xfId="4155"/>
    <cellStyle name="Обычный 4 18 2" xfId="4156"/>
    <cellStyle name="Обычный 4 18 2 2" xfId="4157"/>
    <cellStyle name="Обычный 4 18 2 2 2" xfId="4158"/>
    <cellStyle name="Обычный 4 18 2 2 2 2" xfId="11271"/>
    <cellStyle name="Обычный 4 18 2 2 2_заявки" xfId="16007"/>
    <cellStyle name="Обычный 4 18 2 2 3" xfId="11272"/>
    <cellStyle name="Обычный 4 18 2 2_заявки" xfId="4159"/>
    <cellStyle name="Обычный 4 18 2 3" xfId="4160"/>
    <cellStyle name="Обычный 4 18 2 3 2" xfId="11273"/>
    <cellStyle name="Обычный 4 18 2 3_заявки" xfId="16008"/>
    <cellStyle name="Обычный 4 18 2 4" xfId="11274"/>
    <cellStyle name="Обычный 4 18 2_заявки" xfId="4161"/>
    <cellStyle name="Обычный 4 18 3" xfId="4162"/>
    <cellStyle name="Обычный 4 18 3 2" xfId="4163"/>
    <cellStyle name="Обычный 4 18 3 2 2" xfId="11275"/>
    <cellStyle name="Обычный 4 18 3 2_заявки" xfId="16009"/>
    <cellStyle name="Обычный 4 18 3 3" xfId="11276"/>
    <cellStyle name="Обычный 4 18 3_заявки" xfId="4164"/>
    <cellStyle name="Обычный 4 18 4" xfId="4165"/>
    <cellStyle name="Обычный 4 18 4 2" xfId="11277"/>
    <cellStyle name="Обычный 4 18 4_заявки" xfId="16010"/>
    <cellStyle name="Обычный 4 18 5" xfId="11278"/>
    <cellStyle name="Обычный 4 18_заявки" xfId="4166"/>
    <cellStyle name="Обычный 4 19" xfId="4167"/>
    <cellStyle name="Обычный 4 19 2" xfId="4168"/>
    <cellStyle name="Обычный 4 19 2 2" xfId="4169"/>
    <cellStyle name="Обычный 4 19 2 2 2" xfId="4170"/>
    <cellStyle name="Обычный 4 19 2 2 2 2" xfId="11279"/>
    <cellStyle name="Обычный 4 19 2 2 2_заявки" xfId="16011"/>
    <cellStyle name="Обычный 4 19 2 2 3" xfId="11280"/>
    <cellStyle name="Обычный 4 19 2 2_заявки" xfId="4171"/>
    <cellStyle name="Обычный 4 19 2 3" xfId="4172"/>
    <cellStyle name="Обычный 4 19 2 3 2" xfId="11281"/>
    <cellStyle name="Обычный 4 19 2 3_заявки" xfId="16012"/>
    <cellStyle name="Обычный 4 19 2 4" xfId="11282"/>
    <cellStyle name="Обычный 4 19 2_заявки" xfId="4173"/>
    <cellStyle name="Обычный 4 19 3" xfId="4174"/>
    <cellStyle name="Обычный 4 19 3 2" xfId="4175"/>
    <cellStyle name="Обычный 4 19 3 2 2" xfId="11283"/>
    <cellStyle name="Обычный 4 19 3 2_заявки" xfId="16013"/>
    <cellStyle name="Обычный 4 19 3 3" xfId="11284"/>
    <cellStyle name="Обычный 4 19 3_заявки" xfId="4176"/>
    <cellStyle name="Обычный 4 19 4" xfId="4177"/>
    <cellStyle name="Обычный 4 19 4 2" xfId="11285"/>
    <cellStyle name="Обычный 4 19 4_заявки" xfId="16014"/>
    <cellStyle name="Обычный 4 19 5" xfId="11286"/>
    <cellStyle name="Обычный 4 19_заявки" xfId="4178"/>
    <cellStyle name="Обычный 4 2" xfId="4179"/>
    <cellStyle name="Обычный 4 2 10" xfId="4180"/>
    <cellStyle name="Обычный 4 2 10 2" xfId="4181"/>
    <cellStyle name="Обычный 4 2 10 2 2" xfId="4182"/>
    <cellStyle name="Обычный 4 2 10 2 2 2" xfId="11287"/>
    <cellStyle name="Обычный 4 2 10 2 2_заявки" xfId="16015"/>
    <cellStyle name="Обычный 4 2 10 2 3" xfId="11288"/>
    <cellStyle name="Обычный 4 2 10 2_заявки" xfId="4183"/>
    <cellStyle name="Обычный 4 2 10 3" xfId="4184"/>
    <cellStyle name="Обычный 4 2 10 3 2" xfId="11289"/>
    <cellStyle name="Обычный 4 2 10 3_заявки" xfId="16016"/>
    <cellStyle name="Обычный 4 2 10 4" xfId="11290"/>
    <cellStyle name="Обычный 4 2 10_заявки" xfId="4185"/>
    <cellStyle name="Обычный 4 2 11" xfId="11291"/>
    <cellStyle name="Обычный 4 2 2" xfId="4186"/>
    <cellStyle name="Обычный 4 2 2 2" xfId="4187"/>
    <cellStyle name="Обычный 4 2 2 2 2" xfId="4188"/>
    <cellStyle name="Обычный 4 2 2 2 2 2" xfId="4189"/>
    <cellStyle name="Обычный 4 2 2 2 2 2 2" xfId="11292"/>
    <cellStyle name="Обычный 4 2 2 2 2 2_заявки" xfId="16017"/>
    <cellStyle name="Обычный 4 2 2 2 2 3" xfId="11293"/>
    <cellStyle name="Обычный 4 2 2 2 2_заявки" xfId="4190"/>
    <cellStyle name="Обычный 4 2 2 2 3" xfId="4191"/>
    <cellStyle name="Обычный 4 2 2 2 3 2" xfId="11294"/>
    <cellStyle name="Обычный 4 2 2 2 3_заявки" xfId="16018"/>
    <cellStyle name="Обычный 4 2 2 2 4" xfId="11295"/>
    <cellStyle name="Обычный 4 2 2 2_заявки" xfId="4192"/>
    <cellStyle name="Обычный 4 2 2 3" xfId="4193"/>
    <cellStyle name="Обычный 4 2 2 3 2" xfId="4194"/>
    <cellStyle name="Обычный 4 2 2 3 2 2" xfId="11296"/>
    <cellStyle name="Обычный 4 2 2 3 2_заявки" xfId="16019"/>
    <cellStyle name="Обычный 4 2 2 3 3" xfId="11297"/>
    <cellStyle name="Обычный 4 2 2 3_заявки" xfId="4195"/>
    <cellStyle name="Обычный 4 2 2 4" xfId="4196"/>
    <cellStyle name="Обычный 4 2 2 4 2" xfId="11298"/>
    <cellStyle name="Обычный 4 2 2 4_заявки" xfId="16020"/>
    <cellStyle name="Обычный 4 2 2 5" xfId="11299"/>
    <cellStyle name="Обычный 4 2 2_заявки" xfId="4197"/>
    <cellStyle name="Обычный 4 2 3" xfId="4198"/>
    <cellStyle name="Обычный 4 2 3 2" xfId="4199"/>
    <cellStyle name="Обычный 4 2 3 2 2" xfId="4200"/>
    <cellStyle name="Обычный 4 2 3 2 2 2" xfId="4201"/>
    <cellStyle name="Обычный 4 2 3 2 2 2 2" xfId="11300"/>
    <cellStyle name="Обычный 4 2 3 2 2 2_заявки" xfId="16021"/>
    <cellStyle name="Обычный 4 2 3 2 2 3" xfId="11301"/>
    <cellStyle name="Обычный 4 2 3 2 2_заявки" xfId="4202"/>
    <cellStyle name="Обычный 4 2 3 2 3" xfId="4203"/>
    <cellStyle name="Обычный 4 2 3 2 3 2" xfId="11302"/>
    <cellStyle name="Обычный 4 2 3 2 3_заявки" xfId="16022"/>
    <cellStyle name="Обычный 4 2 3 2 4" xfId="11303"/>
    <cellStyle name="Обычный 4 2 3 2_заявки" xfId="4204"/>
    <cellStyle name="Обычный 4 2 3 3" xfId="4205"/>
    <cellStyle name="Обычный 4 2 3 3 2" xfId="4206"/>
    <cellStyle name="Обычный 4 2 3 3 2 2" xfId="11304"/>
    <cellStyle name="Обычный 4 2 3 3 2_заявки" xfId="16023"/>
    <cellStyle name="Обычный 4 2 3 3 3" xfId="11305"/>
    <cellStyle name="Обычный 4 2 3 3_заявки" xfId="4207"/>
    <cellStyle name="Обычный 4 2 3 4" xfId="4208"/>
    <cellStyle name="Обычный 4 2 3 4 2" xfId="11306"/>
    <cellStyle name="Обычный 4 2 3 4_заявки" xfId="16024"/>
    <cellStyle name="Обычный 4 2 3 5" xfId="11307"/>
    <cellStyle name="Обычный 4 2 3_заявки" xfId="4209"/>
    <cellStyle name="Обычный 4 2 4" xfId="4210"/>
    <cellStyle name="Обычный 4 2 4 2" xfId="4211"/>
    <cellStyle name="Обычный 4 2 4 2 2" xfId="4212"/>
    <cellStyle name="Обычный 4 2 4 2 2 2" xfId="4213"/>
    <cellStyle name="Обычный 4 2 4 2 2 2 2" xfId="11308"/>
    <cellStyle name="Обычный 4 2 4 2 2 2_заявки" xfId="16025"/>
    <cellStyle name="Обычный 4 2 4 2 2 3" xfId="11309"/>
    <cellStyle name="Обычный 4 2 4 2 2_заявки" xfId="4214"/>
    <cellStyle name="Обычный 4 2 4 2 3" xfId="4215"/>
    <cellStyle name="Обычный 4 2 4 2 3 2" xfId="11310"/>
    <cellStyle name="Обычный 4 2 4 2 3_заявки" xfId="16026"/>
    <cellStyle name="Обычный 4 2 4 2 4" xfId="11311"/>
    <cellStyle name="Обычный 4 2 4 2_заявки" xfId="4216"/>
    <cellStyle name="Обычный 4 2 4 3" xfId="4217"/>
    <cellStyle name="Обычный 4 2 4 3 2" xfId="4218"/>
    <cellStyle name="Обычный 4 2 4 3 2 2" xfId="11312"/>
    <cellStyle name="Обычный 4 2 4 3 2_заявки" xfId="16027"/>
    <cellStyle name="Обычный 4 2 4 3 3" xfId="11313"/>
    <cellStyle name="Обычный 4 2 4 3_заявки" xfId="4219"/>
    <cellStyle name="Обычный 4 2 4 4" xfId="4220"/>
    <cellStyle name="Обычный 4 2 4 4 2" xfId="11314"/>
    <cellStyle name="Обычный 4 2 4 4_заявки" xfId="16028"/>
    <cellStyle name="Обычный 4 2 4 5" xfId="11315"/>
    <cellStyle name="Обычный 4 2 4_заявки" xfId="4221"/>
    <cellStyle name="Обычный 4 2 5" xfId="4222"/>
    <cellStyle name="Обычный 4 2 5 2" xfId="4223"/>
    <cellStyle name="Обычный 4 2 5 2 2" xfId="4224"/>
    <cellStyle name="Обычный 4 2 5 2 2 2" xfId="4225"/>
    <cellStyle name="Обычный 4 2 5 2 2 2 2" xfId="11316"/>
    <cellStyle name="Обычный 4 2 5 2 2 2_заявки" xfId="16029"/>
    <cellStyle name="Обычный 4 2 5 2 2 3" xfId="11317"/>
    <cellStyle name="Обычный 4 2 5 2 2_заявки" xfId="4226"/>
    <cellStyle name="Обычный 4 2 5 2 3" xfId="4227"/>
    <cellStyle name="Обычный 4 2 5 2 3 2" xfId="11318"/>
    <cellStyle name="Обычный 4 2 5 2 3_заявки" xfId="16030"/>
    <cellStyle name="Обычный 4 2 5 2 4" xfId="11319"/>
    <cellStyle name="Обычный 4 2 5 2_заявки" xfId="4228"/>
    <cellStyle name="Обычный 4 2 5 3" xfId="4229"/>
    <cellStyle name="Обычный 4 2 5 3 2" xfId="4230"/>
    <cellStyle name="Обычный 4 2 5 3 2 2" xfId="11320"/>
    <cellStyle name="Обычный 4 2 5 3 2_заявки" xfId="16031"/>
    <cellStyle name="Обычный 4 2 5 3 3" xfId="11321"/>
    <cellStyle name="Обычный 4 2 5 3_заявки" xfId="4231"/>
    <cellStyle name="Обычный 4 2 5 4" xfId="4232"/>
    <cellStyle name="Обычный 4 2 5 4 2" xfId="11322"/>
    <cellStyle name="Обычный 4 2 5 4_заявки" xfId="16032"/>
    <cellStyle name="Обычный 4 2 5 5" xfId="11323"/>
    <cellStyle name="Обычный 4 2 5_заявки" xfId="4233"/>
    <cellStyle name="Обычный 4 2 6" xfId="4234"/>
    <cellStyle name="Обычный 4 2 6 2" xfId="4235"/>
    <cellStyle name="Обычный 4 2 6 2 2" xfId="4236"/>
    <cellStyle name="Обычный 4 2 6 2 2 2" xfId="4237"/>
    <cellStyle name="Обычный 4 2 6 2 2 2 2" xfId="11324"/>
    <cellStyle name="Обычный 4 2 6 2 2 2_заявки" xfId="16033"/>
    <cellStyle name="Обычный 4 2 6 2 2 3" xfId="11325"/>
    <cellStyle name="Обычный 4 2 6 2 2_заявки" xfId="4238"/>
    <cellStyle name="Обычный 4 2 6 2 3" xfId="4239"/>
    <cellStyle name="Обычный 4 2 6 2 3 2" xfId="11326"/>
    <cellStyle name="Обычный 4 2 6 2 3_заявки" xfId="16034"/>
    <cellStyle name="Обычный 4 2 6 2 4" xfId="11327"/>
    <cellStyle name="Обычный 4 2 6 2_заявки" xfId="4240"/>
    <cellStyle name="Обычный 4 2 6 3" xfId="4241"/>
    <cellStyle name="Обычный 4 2 6 3 2" xfId="4242"/>
    <cellStyle name="Обычный 4 2 6 3 2 2" xfId="11328"/>
    <cellStyle name="Обычный 4 2 6 3 2_заявки" xfId="16035"/>
    <cellStyle name="Обычный 4 2 6 3 3" xfId="11329"/>
    <cellStyle name="Обычный 4 2 6 3_заявки" xfId="4243"/>
    <cellStyle name="Обычный 4 2 6 4" xfId="4244"/>
    <cellStyle name="Обычный 4 2 6 4 2" xfId="11330"/>
    <cellStyle name="Обычный 4 2 6 4_заявки" xfId="16036"/>
    <cellStyle name="Обычный 4 2 6 5" xfId="11331"/>
    <cellStyle name="Обычный 4 2 6_заявки" xfId="4245"/>
    <cellStyle name="Обычный 4 2 7" xfId="4246"/>
    <cellStyle name="Обычный 4 2 7 2" xfId="4247"/>
    <cellStyle name="Обычный 4 2 7 2 2" xfId="4248"/>
    <cellStyle name="Обычный 4 2 7 2 2 2" xfId="4249"/>
    <cellStyle name="Обычный 4 2 7 2 2 2 2" xfId="11332"/>
    <cellStyle name="Обычный 4 2 7 2 2 2_заявки" xfId="16037"/>
    <cellStyle name="Обычный 4 2 7 2 2 3" xfId="11333"/>
    <cellStyle name="Обычный 4 2 7 2 2_заявки" xfId="4250"/>
    <cellStyle name="Обычный 4 2 7 2 3" xfId="4251"/>
    <cellStyle name="Обычный 4 2 7 2 3 2" xfId="11334"/>
    <cellStyle name="Обычный 4 2 7 2 3_заявки" xfId="16038"/>
    <cellStyle name="Обычный 4 2 7 2 4" xfId="11335"/>
    <cellStyle name="Обычный 4 2 7 2_заявки" xfId="4252"/>
    <cellStyle name="Обычный 4 2 7 3" xfId="4253"/>
    <cellStyle name="Обычный 4 2 7 3 2" xfId="4254"/>
    <cellStyle name="Обычный 4 2 7 3 2 2" xfId="11336"/>
    <cellStyle name="Обычный 4 2 7 3 2_заявки" xfId="16039"/>
    <cellStyle name="Обычный 4 2 7 3 3" xfId="11337"/>
    <cellStyle name="Обычный 4 2 7 3_заявки" xfId="4255"/>
    <cellStyle name="Обычный 4 2 7 4" xfId="4256"/>
    <cellStyle name="Обычный 4 2 7 4 2" xfId="11338"/>
    <cellStyle name="Обычный 4 2 7 4_заявки" xfId="16040"/>
    <cellStyle name="Обычный 4 2 7 5" xfId="11339"/>
    <cellStyle name="Обычный 4 2 7_заявки" xfId="4257"/>
    <cellStyle name="Обычный 4 2 8" xfId="4258"/>
    <cellStyle name="Обычный 4 2 8 2" xfId="4259"/>
    <cellStyle name="Обычный 4 2 8 2 2" xfId="4260"/>
    <cellStyle name="Обычный 4 2 8 2 2 2" xfId="4261"/>
    <cellStyle name="Обычный 4 2 8 2 2 2 2" xfId="11340"/>
    <cellStyle name="Обычный 4 2 8 2 2 2_заявки" xfId="16041"/>
    <cellStyle name="Обычный 4 2 8 2 2 3" xfId="11341"/>
    <cellStyle name="Обычный 4 2 8 2 2_заявки" xfId="4262"/>
    <cellStyle name="Обычный 4 2 8 2 3" xfId="4263"/>
    <cellStyle name="Обычный 4 2 8 2 3 2" xfId="11342"/>
    <cellStyle name="Обычный 4 2 8 2 3_заявки" xfId="16042"/>
    <cellStyle name="Обычный 4 2 8 2 4" xfId="11343"/>
    <cellStyle name="Обычный 4 2 8 2_заявки" xfId="4264"/>
    <cellStyle name="Обычный 4 2 8 3" xfId="4265"/>
    <cellStyle name="Обычный 4 2 8 3 2" xfId="4266"/>
    <cellStyle name="Обычный 4 2 8 3 2 2" xfId="11344"/>
    <cellStyle name="Обычный 4 2 8 3 2_заявки" xfId="16043"/>
    <cellStyle name="Обычный 4 2 8 3 3" xfId="11345"/>
    <cellStyle name="Обычный 4 2 8 3_заявки" xfId="4267"/>
    <cellStyle name="Обычный 4 2 8 4" xfId="4268"/>
    <cellStyle name="Обычный 4 2 8 4 2" xfId="11346"/>
    <cellStyle name="Обычный 4 2 8 4_заявки" xfId="16044"/>
    <cellStyle name="Обычный 4 2 8 5" xfId="11347"/>
    <cellStyle name="Обычный 4 2 8_заявки" xfId="4269"/>
    <cellStyle name="Обычный 4 2 9" xfId="4270"/>
    <cellStyle name="Обычный 4 2 9 2" xfId="4271"/>
    <cellStyle name="Обычный 4 2 9 2 2" xfId="4272"/>
    <cellStyle name="Обычный 4 2 9 2 2 2" xfId="4273"/>
    <cellStyle name="Обычный 4 2 9 2 2 2 2" xfId="11348"/>
    <cellStyle name="Обычный 4 2 9 2 2 2_заявки" xfId="16045"/>
    <cellStyle name="Обычный 4 2 9 2 2 3" xfId="11349"/>
    <cellStyle name="Обычный 4 2 9 2 2_заявки" xfId="4274"/>
    <cellStyle name="Обычный 4 2 9 2 3" xfId="4275"/>
    <cellStyle name="Обычный 4 2 9 2 3 2" xfId="11350"/>
    <cellStyle name="Обычный 4 2 9 2 3_заявки" xfId="16046"/>
    <cellStyle name="Обычный 4 2 9 2 4" xfId="11351"/>
    <cellStyle name="Обычный 4 2 9 2_заявки" xfId="4276"/>
    <cellStyle name="Обычный 4 2 9 3" xfId="4277"/>
    <cellStyle name="Обычный 4 2 9 3 2" xfId="4278"/>
    <cellStyle name="Обычный 4 2 9 3 2 2" xfId="11352"/>
    <cellStyle name="Обычный 4 2 9 3 2_заявки" xfId="16047"/>
    <cellStyle name="Обычный 4 2 9 3 3" xfId="11353"/>
    <cellStyle name="Обычный 4 2 9 3_заявки" xfId="4279"/>
    <cellStyle name="Обычный 4 2 9 4" xfId="4280"/>
    <cellStyle name="Обычный 4 2 9 4 2" xfId="11354"/>
    <cellStyle name="Обычный 4 2 9 4_заявки" xfId="16048"/>
    <cellStyle name="Обычный 4 2 9 5" xfId="11355"/>
    <cellStyle name="Обычный 4 2 9_заявки" xfId="4281"/>
    <cellStyle name="Обычный 4 2_заявки" xfId="4282"/>
    <cellStyle name="Обычный 4 20" xfId="4283"/>
    <cellStyle name="Обычный 4 20 2" xfId="4284"/>
    <cellStyle name="Обычный 4 20 2 2" xfId="4285"/>
    <cellStyle name="Обычный 4 20 2 2 2" xfId="4286"/>
    <cellStyle name="Обычный 4 20 2 2 2 2" xfId="11356"/>
    <cellStyle name="Обычный 4 20 2 2 2_заявки" xfId="16049"/>
    <cellStyle name="Обычный 4 20 2 2 3" xfId="11357"/>
    <cellStyle name="Обычный 4 20 2 2_заявки" xfId="4287"/>
    <cellStyle name="Обычный 4 20 2 3" xfId="4288"/>
    <cellStyle name="Обычный 4 20 2 3 2" xfId="11358"/>
    <cellStyle name="Обычный 4 20 2 3_заявки" xfId="16050"/>
    <cellStyle name="Обычный 4 20 2 4" xfId="11359"/>
    <cellStyle name="Обычный 4 20 2_заявки" xfId="4289"/>
    <cellStyle name="Обычный 4 20 3" xfId="4290"/>
    <cellStyle name="Обычный 4 20 3 2" xfId="4291"/>
    <cellStyle name="Обычный 4 20 3 2 2" xfId="11360"/>
    <cellStyle name="Обычный 4 20 3 2_заявки" xfId="16051"/>
    <cellStyle name="Обычный 4 20 3 3" xfId="11361"/>
    <cellStyle name="Обычный 4 20 3_заявки" xfId="4292"/>
    <cellStyle name="Обычный 4 20 4" xfId="4293"/>
    <cellStyle name="Обычный 4 20 4 2" xfId="11362"/>
    <cellStyle name="Обычный 4 20 4_заявки" xfId="16052"/>
    <cellStyle name="Обычный 4 20 5" xfId="11363"/>
    <cellStyle name="Обычный 4 20_заявки" xfId="4294"/>
    <cellStyle name="Обычный 4 21" xfId="4295"/>
    <cellStyle name="Обычный 4 21 2" xfId="11364"/>
    <cellStyle name="Обычный 4 21_заявки" xfId="16053"/>
    <cellStyle name="Обычный 4 22" xfId="18420"/>
    <cellStyle name="Обычный 4 23" xfId="18421"/>
    <cellStyle name="Обычный 4 24" xfId="18422"/>
    <cellStyle name="Обычный 4 25" xfId="18423"/>
    <cellStyle name="Обычный 4 26" xfId="18424"/>
    <cellStyle name="Обычный 4 27" xfId="18425"/>
    <cellStyle name="Обычный 4 28" xfId="18426"/>
    <cellStyle name="Обычный 4 29" xfId="18427"/>
    <cellStyle name="Обычный 4 3" xfId="4296"/>
    <cellStyle name="Обычный 4 3 10" xfId="4297"/>
    <cellStyle name="Обычный 4 3 10 2" xfId="11365"/>
    <cellStyle name="Обычный 4 3 10_заявки" xfId="16054"/>
    <cellStyle name="Обычный 4 3 11" xfId="11366"/>
    <cellStyle name="Обычный 4 3 2" xfId="4298"/>
    <cellStyle name="Обычный 4 3 2 2" xfId="4299"/>
    <cellStyle name="Обычный 4 3 2 2 2" xfId="4300"/>
    <cellStyle name="Обычный 4 3 2 2 2 2" xfId="4301"/>
    <cellStyle name="Обычный 4 3 2 2 2 2 2" xfId="11367"/>
    <cellStyle name="Обычный 4 3 2 2 2 2_заявки" xfId="16055"/>
    <cellStyle name="Обычный 4 3 2 2 2 3" xfId="11368"/>
    <cellStyle name="Обычный 4 3 2 2 2_заявки" xfId="4302"/>
    <cellStyle name="Обычный 4 3 2 2 3" xfId="4303"/>
    <cellStyle name="Обычный 4 3 2 2 3 2" xfId="11369"/>
    <cellStyle name="Обычный 4 3 2 2 3_заявки" xfId="16056"/>
    <cellStyle name="Обычный 4 3 2 2 4" xfId="11370"/>
    <cellStyle name="Обычный 4 3 2 2_заявки" xfId="4304"/>
    <cellStyle name="Обычный 4 3 2 3" xfId="4305"/>
    <cellStyle name="Обычный 4 3 2 3 2" xfId="4306"/>
    <cellStyle name="Обычный 4 3 2 3 2 2" xfId="11371"/>
    <cellStyle name="Обычный 4 3 2 3 2_заявки" xfId="16057"/>
    <cellStyle name="Обычный 4 3 2 3 3" xfId="11372"/>
    <cellStyle name="Обычный 4 3 2 3_заявки" xfId="4307"/>
    <cellStyle name="Обычный 4 3 2 4" xfId="4308"/>
    <cellStyle name="Обычный 4 3 2 4 2" xfId="11373"/>
    <cellStyle name="Обычный 4 3 2 4_заявки" xfId="16058"/>
    <cellStyle name="Обычный 4 3 2 5" xfId="11374"/>
    <cellStyle name="Обычный 4 3 2_заявки" xfId="4309"/>
    <cellStyle name="Обычный 4 3 3" xfId="4310"/>
    <cellStyle name="Обычный 4 3 3 2" xfId="4311"/>
    <cellStyle name="Обычный 4 3 3 2 2" xfId="4312"/>
    <cellStyle name="Обычный 4 3 3 2 2 2" xfId="4313"/>
    <cellStyle name="Обычный 4 3 3 2 2 2 2" xfId="11375"/>
    <cellStyle name="Обычный 4 3 3 2 2 2_заявки" xfId="16059"/>
    <cellStyle name="Обычный 4 3 3 2 2 3" xfId="11376"/>
    <cellStyle name="Обычный 4 3 3 2 2_заявки" xfId="4314"/>
    <cellStyle name="Обычный 4 3 3 2 3" xfId="4315"/>
    <cellStyle name="Обычный 4 3 3 2 3 2" xfId="11377"/>
    <cellStyle name="Обычный 4 3 3 2 3_заявки" xfId="16060"/>
    <cellStyle name="Обычный 4 3 3 2 4" xfId="11378"/>
    <cellStyle name="Обычный 4 3 3 2_заявки" xfId="4316"/>
    <cellStyle name="Обычный 4 3 3 3" xfId="4317"/>
    <cellStyle name="Обычный 4 3 3 3 2" xfId="4318"/>
    <cellStyle name="Обычный 4 3 3 3 2 2" xfId="11379"/>
    <cellStyle name="Обычный 4 3 3 3 2_заявки" xfId="16061"/>
    <cellStyle name="Обычный 4 3 3 3 3" xfId="11380"/>
    <cellStyle name="Обычный 4 3 3 3_заявки" xfId="4319"/>
    <cellStyle name="Обычный 4 3 3 4" xfId="4320"/>
    <cellStyle name="Обычный 4 3 3 4 2" xfId="11381"/>
    <cellStyle name="Обычный 4 3 3 4_заявки" xfId="16062"/>
    <cellStyle name="Обычный 4 3 3 5" xfId="11382"/>
    <cellStyle name="Обычный 4 3 3_заявки" xfId="4321"/>
    <cellStyle name="Обычный 4 3 4" xfId="4322"/>
    <cellStyle name="Обычный 4 3 4 2" xfId="4323"/>
    <cellStyle name="Обычный 4 3 4 2 2" xfId="4324"/>
    <cellStyle name="Обычный 4 3 4 2 2 2" xfId="4325"/>
    <cellStyle name="Обычный 4 3 4 2 2 2 2" xfId="11383"/>
    <cellStyle name="Обычный 4 3 4 2 2 2_заявки" xfId="16063"/>
    <cellStyle name="Обычный 4 3 4 2 2 3" xfId="11384"/>
    <cellStyle name="Обычный 4 3 4 2 2_заявки" xfId="4326"/>
    <cellStyle name="Обычный 4 3 4 2 3" xfId="4327"/>
    <cellStyle name="Обычный 4 3 4 2 3 2" xfId="11385"/>
    <cellStyle name="Обычный 4 3 4 2 3_заявки" xfId="16064"/>
    <cellStyle name="Обычный 4 3 4 2 4" xfId="11386"/>
    <cellStyle name="Обычный 4 3 4 2_заявки" xfId="4328"/>
    <cellStyle name="Обычный 4 3 4 3" xfId="4329"/>
    <cellStyle name="Обычный 4 3 4 3 2" xfId="4330"/>
    <cellStyle name="Обычный 4 3 4 3 2 2" xfId="11387"/>
    <cellStyle name="Обычный 4 3 4 3 2_заявки" xfId="16065"/>
    <cellStyle name="Обычный 4 3 4 3 3" xfId="11388"/>
    <cellStyle name="Обычный 4 3 4 3_заявки" xfId="4331"/>
    <cellStyle name="Обычный 4 3 4 4" xfId="4332"/>
    <cellStyle name="Обычный 4 3 4 4 2" xfId="11389"/>
    <cellStyle name="Обычный 4 3 4 4_заявки" xfId="16066"/>
    <cellStyle name="Обычный 4 3 4 5" xfId="11390"/>
    <cellStyle name="Обычный 4 3 4_заявки" xfId="4333"/>
    <cellStyle name="Обычный 4 3 5" xfId="4334"/>
    <cellStyle name="Обычный 4 3 5 2" xfId="4335"/>
    <cellStyle name="Обычный 4 3 5 2 2" xfId="4336"/>
    <cellStyle name="Обычный 4 3 5 2 2 2" xfId="4337"/>
    <cellStyle name="Обычный 4 3 5 2 2 2 2" xfId="11391"/>
    <cellStyle name="Обычный 4 3 5 2 2 2_заявки" xfId="16067"/>
    <cellStyle name="Обычный 4 3 5 2 2 3" xfId="11392"/>
    <cellStyle name="Обычный 4 3 5 2 2_заявки" xfId="4338"/>
    <cellStyle name="Обычный 4 3 5 2 3" xfId="4339"/>
    <cellStyle name="Обычный 4 3 5 2 3 2" xfId="11393"/>
    <cellStyle name="Обычный 4 3 5 2 3_заявки" xfId="16068"/>
    <cellStyle name="Обычный 4 3 5 2 4" xfId="11394"/>
    <cellStyle name="Обычный 4 3 5 2_заявки" xfId="4340"/>
    <cellStyle name="Обычный 4 3 5 3" xfId="4341"/>
    <cellStyle name="Обычный 4 3 5 3 2" xfId="4342"/>
    <cellStyle name="Обычный 4 3 5 3 2 2" xfId="11395"/>
    <cellStyle name="Обычный 4 3 5 3 2_заявки" xfId="16069"/>
    <cellStyle name="Обычный 4 3 5 3 3" xfId="11396"/>
    <cellStyle name="Обычный 4 3 5 3_заявки" xfId="4343"/>
    <cellStyle name="Обычный 4 3 5 4" xfId="4344"/>
    <cellStyle name="Обычный 4 3 5 4 2" xfId="11397"/>
    <cellStyle name="Обычный 4 3 5 4_заявки" xfId="16070"/>
    <cellStyle name="Обычный 4 3 5 5" xfId="11398"/>
    <cellStyle name="Обычный 4 3 5_заявки" xfId="4345"/>
    <cellStyle name="Обычный 4 3 6" xfId="4346"/>
    <cellStyle name="Обычный 4 3 6 2" xfId="4347"/>
    <cellStyle name="Обычный 4 3 6 2 2" xfId="4348"/>
    <cellStyle name="Обычный 4 3 6 2 2 2" xfId="4349"/>
    <cellStyle name="Обычный 4 3 6 2 2 2 2" xfId="11399"/>
    <cellStyle name="Обычный 4 3 6 2 2 2_заявки" xfId="16071"/>
    <cellStyle name="Обычный 4 3 6 2 2 3" xfId="11400"/>
    <cellStyle name="Обычный 4 3 6 2 2_заявки" xfId="4350"/>
    <cellStyle name="Обычный 4 3 6 2 3" xfId="4351"/>
    <cellStyle name="Обычный 4 3 6 2 3 2" xfId="11401"/>
    <cellStyle name="Обычный 4 3 6 2 3_заявки" xfId="16072"/>
    <cellStyle name="Обычный 4 3 6 2 4" xfId="11402"/>
    <cellStyle name="Обычный 4 3 6 2_заявки" xfId="4352"/>
    <cellStyle name="Обычный 4 3 6 3" xfId="4353"/>
    <cellStyle name="Обычный 4 3 6 3 2" xfId="4354"/>
    <cellStyle name="Обычный 4 3 6 3 2 2" xfId="11403"/>
    <cellStyle name="Обычный 4 3 6 3 2_заявки" xfId="16073"/>
    <cellStyle name="Обычный 4 3 6 3 3" xfId="11404"/>
    <cellStyle name="Обычный 4 3 6 3_заявки" xfId="4355"/>
    <cellStyle name="Обычный 4 3 6 4" xfId="4356"/>
    <cellStyle name="Обычный 4 3 6 4 2" xfId="11405"/>
    <cellStyle name="Обычный 4 3 6 4_заявки" xfId="16074"/>
    <cellStyle name="Обычный 4 3 6 5" xfId="11406"/>
    <cellStyle name="Обычный 4 3 6_заявки" xfId="4357"/>
    <cellStyle name="Обычный 4 3 7" xfId="4358"/>
    <cellStyle name="Обычный 4 3 7 2" xfId="4359"/>
    <cellStyle name="Обычный 4 3 7 2 2" xfId="4360"/>
    <cellStyle name="Обычный 4 3 7 2 2 2" xfId="4361"/>
    <cellStyle name="Обычный 4 3 7 2 2 2 2" xfId="11407"/>
    <cellStyle name="Обычный 4 3 7 2 2 2_заявки" xfId="16075"/>
    <cellStyle name="Обычный 4 3 7 2 2 3" xfId="11408"/>
    <cellStyle name="Обычный 4 3 7 2 2_заявки" xfId="4362"/>
    <cellStyle name="Обычный 4 3 7 2 3" xfId="4363"/>
    <cellStyle name="Обычный 4 3 7 2 3 2" xfId="11409"/>
    <cellStyle name="Обычный 4 3 7 2 3_заявки" xfId="16076"/>
    <cellStyle name="Обычный 4 3 7 2 4" xfId="11410"/>
    <cellStyle name="Обычный 4 3 7 2_заявки" xfId="4364"/>
    <cellStyle name="Обычный 4 3 7 3" xfId="4365"/>
    <cellStyle name="Обычный 4 3 7 3 2" xfId="4366"/>
    <cellStyle name="Обычный 4 3 7 3 2 2" xfId="11411"/>
    <cellStyle name="Обычный 4 3 7 3 2_заявки" xfId="16077"/>
    <cellStyle name="Обычный 4 3 7 3 3" xfId="11412"/>
    <cellStyle name="Обычный 4 3 7 3_заявки" xfId="4367"/>
    <cellStyle name="Обычный 4 3 7 4" xfId="4368"/>
    <cellStyle name="Обычный 4 3 7 4 2" xfId="11413"/>
    <cellStyle name="Обычный 4 3 7 4_заявки" xfId="16078"/>
    <cellStyle name="Обычный 4 3 7 5" xfId="11414"/>
    <cellStyle name="Обычный 4 3 7_заявки" xfId="4369"/>
    <cellStyle name="Обычный 4 3 8" xfId="4370"/>
    <cellStyle name="Обычный 4 3 8 2" xfId="4371"/>
    <cellStyle name="Обычный 4 3 8 2 2" xfId="4372"/>
    <cellStyle name="Обычный 4 3 8 2 2 2" xfId="11415"/>
    <cellStyle name="Обычный 4 3 8 2 2_заявки" xfId="16079"/>
    <cellStyle name="Обычный 4 3 8 2 3" xfId="11416"/>
    <cellStyle name="Обычный 4 3 8 2_заявки" xfId="4373"/>
    <cellStyle name="Обычный 4 3 8 3" xfId="4374"/>
    <cellStyle name="Обычный 4 3 8 3 2" xfId="11417"/>
    <cellStyle name="Обычный 4 3 8 3_заявки" xfId="16080"/>
    <cellStyle name="Обычный 4 3 8 4" xfId="11418"/>
    <cellStyle name="Обычный 4 3 8_заявки" xfId="4375"/>
    <cellStyle name="Обычный 4 3 9" xfId="4376"/>
    <cellStyle name="Обычный 4 3 9 2" xfId="4377"/>
    <cellStyle name="Обычный 4 3 9 2 2" xfId="11419"/>
    <cellStyle name="Обычный 4 3 9 2_заявки" xfId="16081"/>
    <cellStyle name="Обычный 4 3 9 3" xfId="11420"/>
    <cellStyle name="Обычный 4 3 9_заявки" xfId="4378"/>
    <cellStyle name="Обычный 4 3_заявки" xfId="4379"/>
    <cellStyle name="Обычный 4 30" xfId="18428"/>
    <cellStyle name="Обычный 4 31" xfId="18623"/>
    <cellStyle name="Обычный 4 32" xfId="18654"/>
    <cellStyle name="Обычный 4 33" xfId="18591"/>
    <cellStyle name="Обычный 4 4" xfId="4380"/>
    <cellStyle name="Обычный 4 4 10" xfId="4381"/>
    <cellStyle name="Обычный 4 4 10 2" xfId="11421"/>
    <cellStyle name="Обычный 4 4 10_заявки" xfId="16082"/>
    <cellStyle name="Обычный 4 4 11" xfId="11422"/>
    <cellStyle name="Обычный 4 4 2" xfId="4382"/>
    <cellStyle name="Обычный 4 4 2 2" xfId="4383"/>
    <cellStyle name="Обычный 4 4 2 2 2" xfId="4384"/>
    <cellStyle name="Обычный 4 4 2 2 2 2" xfId="4385"/>
    <cellStyle name="Обычный 4 4 2 2 2 2 2" xfId="11423"/>
    <cellStyle name="Обычный 4 4 2 2 2 2_заявки" xfId="16083"/>
    <cellStyle name="Обычный 4 4 2 2 2 3" xfId="11424"/>
    <cellStyle name="Обычный 4 4 2 2 2_заявки" xfId="4386"/>
    <cellStyle name="Обычный 4 4 2 2 3" xfId="4387"/>
    <cellStyle name="Обычный 4 4 2 2 3 2" xfId="11425"/>
    <cellStyle name="Обычный 4 4 2 2 3_заявки" xfId="16084"/>
    <cellStyle name="Обычный 4 4 2 2 4" xfId="11426"/>
    <cellStyle name="Обычный 4 4 2 2_заявки" xfId="4388"/>
    <cellStyle name="Обычный 4 4 2 3" xfId="4389"/>
    <cellStyle name="Обычный 4 4 2 3 2" xfId="4390"/>
    <cellStyle name="Обычный 4 4 2 3 2 2" xfId="11427"/>
    <cellStyle name="Обычный 4 4 2 3 2_заявки" xfId="16085"/>
    <cellStyle name="Обычный 4 4 2 3 3" xfId="11428"/>
    <cellStyle name="Обычный 4 4 2 3_заявки" xfId="4391"/>
    <cellStyle name="Обычный 4 4 2 4" xfId="4392"/>
    <cellStyle name="Обычный 4 4 2 4 2" xfId="11429"/>
    <cellStyle name="Обычный 4 4 2 4_заявки" xfId="16086"/>
    <cellStyle name="Обычный 4 4 2 5" xfId="11430"/>
    <cellStyle name="Обычный 4 4 2_заявки" xfId="4393"/>
    <cellStyle name="Обычный 4 4 3" xfId="4394"/>
    <cellStyle name="Обычный 4 4 3 2" xfId="4395"/>
    <cellStyle name="Обычный 4 4 3 2 2" xfId="4396"/>
    <cellStyle name="Обычный 4 4 3 2 2 2" xfId="4397"/>
    <cellStyle name="Обычный 4 4 3 2 2 2 2" xfId="11431"/>
    <cellStyle name="Обычный 4 4 3 2 2 2_заявки" xfId="16087"/>
    <cellStyle name="Обычный 4 4 3 2 2 3" xfId="11432"/>
    <cellStyle name="Обычный 4 4 3 2 2_заявки" xfId="4398"/>
    <cellStyle name="Обычный 4 4 3 2 3" xfId="4399"/>
    <cellStyle name="Обычный 4 4 3 2 3 2" xfId="11433"/>
    <cellStyle name="Обычный 4 4 3 2 3_заявки" xfId="16088"/>
    <cellStyle name="Обычный 4 4 3 2 4" xfId="11434"/>
    <cellStyle name="Обычный 4 4 3 2_заявки" xfId="4400"/>
    <cellStyle name="Обычный 4 4 3 3" xfId="4401"/>
    <cellStyle name="Обычный 4 4 3 3 2" xfId="4402"/>
    <cellStyle name="Обычный 4 4 3 3 2 2" xfId="11435"/>
    <cellStyle name="Обычный 4 4 3 3 2_заявки" xfId="16089"/>
    <cellStyle name="Обычный 4 4 3 3 3" xfId="11436"/>
    <cellStyle name="Обычный 4 4 3 3_заявки" xfId="4403"/>
    <cellStyle name="Обычный 4 4 3 4" xfId="4404"/>
    <cellStyle name="Обычный 4 4 3 4 2" xfId="11437"/>
    <cellStyle name="Обычный 4 4 3 4_заявки" xfId="16090"/>
    <cellStyle name="Обычный 4 4 3 5" xfId="11438"/>
    <cellStyle name="Обычный 4 4 3_заявки" xfId="4405"/>
    <cellStyle name="Обычный 4 4 4" xfId="4406"/>
    <cellStyle name="Обычный 4 4 4 2" xfId="4407"/>
    <cellStyle name="Обычный 4 4 4 2 2" xfId="4408"/>
    <cellStyle name="Обычный 4 4 4 2 2 2" xfId="4409"/>
    <cellStyle name="Обычный 4 4 4 2 2 2 2" xfId="11439"/>
    <cellStyle name="Обычный 4 4 4 2 2 2_заявки" xfId="16091"/>
    <cellStyle name="Обычный 4 4 4 2 2 3" xfId="11440"/>
    <cellStyle name="Обычный 4 4 4 2 2_заявки" xfId="4410"/>
    <cellStyle name="Обычный 4 4 4 2 3" xfId="4411"/>
    <cellStyle name="Обычный 4 4 4 2 3 2" xfId="11441"/>
    <cellStyle name="Обычный 4 4 4 2 3_заявки" xfId="16092"/>
    <cellStyle name="Обычный 4 4 4 2 4" xfId="11442"/>
    <cellStyle name="Обычный 4 4 4 2_заявки" xfId="4412"/>
    <cellStyle name="Обычный 4 4 4 3" xfId="4413"/>
    <cellStyle name="Обычный 4 4 4 3 2" xfId="4414"/>
    <cellStyle name="Обычный 4 4 4 3 2 2" xfId="11443"/>
    <cellStyle name="Обычный 4 4 4 3 2_заявки" xfId="16093"/>
    <cellStyle name="Обычный 4 4 4 3 3" xfId="11444"/>
    <cellStyle name="Обычный 4 4 4 3_заявки" xfId="4415"/>
    <cellStyle name="Обычный 4 4 4 4" xfId="4416"/>
    <cellStyle name="Обычный 4 4 4 4 2" xfId="11445"/>
    <cellStyle name="Обычный 4 4 4 4_заявки" xfId="16094"/>
    <cellStyle name="Обычный 4 4 4 5" xfId="11446"/>
    <cellStyle name="Обычный 4 4 4_заявки" xfId="4417"/>
    <cellStyle name="Обычный 4 4 5" xfId="4418"/>
    <cellStyle name="Обычный 4 4 5 2" xfId="4419"/>
    <cellStyle name="Обычный 4 4 5 2 2" xfId="4420"/>
    <cellStyle name="Обычный 4 4 5 2 2 2" xfId="4421"/>
    <cellStyle name="Обычный 4 4 5 2 2 2 2" xfId="11447"/>
    <cellStyle name="Обычный 4 4 5 2 2 2_заявки" xfId="16095"/>
    <cellStyle name="Обычный 4 4 5 2 2 3" xfId="11448"/>
    <cellStyle name="Обычный 4 4 5 2 2_заявки" xfId="4422"/>
    <cellStyle name="Обычный 4 4 5 2 3" xfId="4423"/>
    <cellStyle name="Обычный 4 4 5 2 3 2" xfId="11449"/>
    <cellStyle name="Обычный 4 4 5 2 3_заявки" xfId="16096"/>
    <cellStyle name="Обычный 4 4 5 2 4" xfId="11450"/>
    <cellStyle name="Обычный 4 4 5 2_заявки" xfId="4424"/>
    <cellStyle name="Обычный 4 4 5 3" xfId="4425"/>
    <cellStyle name="Обычный 4 4 5 3 2" xfId="4426"/>
    <cellStyle name="Обычный 4 4 5 3 2 2" xfId="11451"/>
    <cellStyle name="Обычный 4 4 5 3 2_заявки" xfId="16097"/>
    <cellStyle name="Обычный 4 4 5 3 3" xfId="11452"/>
    <cellStyle name="Обычный 4 4 5 3_заявки" xfId="4427"/>
    <cellStyle name="Обычный 4 4 5 4" xfId="4428"/>
    <cellStyle name="Обычный 4 4 5 4 2" xfId="11453"/>
    <cellStyle name="Обычный 4 4 5 4_заявки" xfId="16098"/>
    <cellStyle name="Обычный 4 4 5 5" xfId="11454"/>
    <cellStyle name="Обычный 4 4 5_заявки" xfId="4429"/>
    <cellStyle name="Обычный 4 4 6" xfId="4430"/>
    <cellStyle name="Обычный 4 4 6 2" xfId="4431"/>
    <cellStyle name="Обычный 4 4 6 2 2" xfId="4432"/>
    <cellStyle name="Обычный 4 4 6 2 2 2" xfId="4433"/>
    <cellStyle name="Обычный 4 4 6 2 2 2 2" xfId="11455"/>
    <cellStyle name="Обычный 4 4 6 2 2 2_заявки" xfId="16099"/>
    <cellStyle name="Обычный 4 4 6 2 2 3" xfId="11456"/>
    <cellStyle name="Обычный 4 4 6 2 2_заявки" xfId="4434"/>
    <cellStyle name="Обычный 4 4 6 2 3" xfId="4435"/>
    <cellStyle name="Обычный 4 4 6 2 3 2" xfId="11457"/>
    <cellStyle name="Обычный 4 4 6 2 3_заявки" xfId="16100"/>
    <cellStyle name="Обычный 4 4 6 2 4" xfId="11458"/>
    <cellStyle name="Обычный 4 4 6 2_заявки" xfId="4436"/>
    <cellStyle name="Обычный 4 4 6 3" xfId="4437"/>
    <cellStyle name="Обычный 4 4 6 3 2" xfId="4438"/>
    <cellStyle name="Обычный 4 4 6 3 2 2" xfId="11459"/>
    <cellStyle name="Обычный 4 4 6 3 2_заявки" xfId="16101"/>
    <cellStyle name="Обычный 4 4 6 3 3" xfId="11460"/>
    <cellStyle name="Обычный 4 4 6 3_заявки" xfId="4439"/>
    <cellStyle name="Обычный 4 4 6 4" xfId="4440"/>
    <cellStyle name="Обычный 4 4 6 4 2" xfId="11461"/>
    <cellStyle name="Обычный 4 4 6 4_заявки" xfId="16102"/>
    <cellStyle name="Обычный 4 4 6 5" xfId="11462"/>
    <cellStyle name="Обычный 4 4 6_заявки" xfId="4441"/>
    <cellStyle name="Обычный 4 4 7" xfId="4442"/>
    <cellStyle name="Обычный 4 4 7 2" xfId="4443"/>
    <cellStyle name="Обычный 4 4 7 2 2" xfId="4444"/>
    <cellStyle name="Обычный 4 4 7 2 2 2" xfId="4445"/>
    <cellStyle name="Обычный 4 4 7 2 2 2 2" xfId="11463"/>
    <cellStyle name="Обычный 4 4 7 2 2 2_заявки" xfId="16103"/>
    <cellStyle name="Обычный 4 4 7 2 2 3" xfId="11464"/>
    <cellStyle name="Обычный 4 4 7 2 2_заявки" xfId="4446"/>
    <cellStyle name="Обычный 4 4 7 2 3" xfId="4447"/>
    <cellStyle name="Обычный 4 4 7 2 3 2" xfId="11465"/>
    <cellStyle name="Обычный 4 4 7 2 3_заявки" xfId="16104"/>
    <cellStyle name="Обычный 4 4 7 2 4" xfId="11466"/>
    <cellStyle name="Обычный 4 4 7 2_заявки" xfId="4448"/>
    <cellStyle name="Обычный 4 4 7 3" xfId="4449"/>
    <cellStyle name="Обычный 4 4 7 3 2" xfId="4450"/>
    <cellStyle name="Обычный 4 4 7 3 2 2" xfId="11467"/>
    <cellStyle name="Обычный 4 4 7 3 2_заявки" xfId="16105"/>
    <cellStyle name="Обычный 4 4 7 3 3" xfId="11468"/>
    <cellStyle name="Обычный 4 4 7 3_заявки" xfId="4451"/>
    <cellStyle name="Обычный 4 4 7 4" xfId="4452"/>
    <cellStyle name="Обычный 4 4 7 4 2" xfId="11469"/>
    <cellStyle name="Обычный 4 4 7 4_заявки" xfId="16106"/>
    <cellStyle name="Обычный 4 4 7 5" xfId="11470"/>
    <cellStyle name="Обычный 4 4 7_заявки" xfId="4453"/>
    <cellStyle name="Обычный 4 4 8" xfId="4454"/>
    <cellStyle name="Обычный 4 4 8 2" xfId="4455"/>
    <cellStyle name="Обычный 4 4 8 2 2" xfId="4456"/>
    <cellStyle name="Обычный 4 4 8 2 2 2" xfId="11471"/>
    <cellStyle name="Обычный 4 4 8 2 2_заявки" xfId="16107"/>
    <cellStyle name="Обычный 4 4 8 2 3" xfId="11472"/>
    <cellStyle name="Обычный 4 4 8 2_заявки" xfId="4457"/>
    <cellStyle name="Обычный 4 4 8 3" xfId="4458"/>
    <cellStyle name="Обычный 4 4 8 3 2" xfId="11473"/>
    <cellStyle name="Обычный 4 4 8 3_заявки" xfId="16108"/>
    <cellStyle name="Обычный 4 4 8 4" xfId="11474"/>
    <cellStyle name="Обычный 4 4 8_заявки" xfId="4459"/>
    <cellStyle name="Обычный 4 4 9" xfId="4460"/>
    <cellStyle name="Обычный 4 4 9 2" xfId="4461"/>
    <cellStyle name="Обычный 4 4 9 2 2" xfId="11475"/>
    <cellStyle name="Обычный 4 4 9 2_заявки" xfId="16109"/>
    <cellStyle name="Обычный 4 4 9 3" xfId="11476"/>
    <cellStyle name="Обычный 4 4 9_заявки" xfId="4462"/>
    <cellStyle name="Обычный 4 4_заявки" xfId="4463"/>
    <cellStyle name="Обычный 4 5" xfId="4464"/>
    <cellStyle name="Обычный 4 5 10" xfId="4465"/>
    <cellStyle name="Обычный 4 5 10 2" xfId="11477"/>
    <cellStyle name="Обычный 4 5 10_заявки" xfId="16110"/>
    <cellStyle name="Обычный 4 5 11" xfId="11478"/>
    <cellStyle name="Обычный 4 5 2" xfId="4466"/>
    <cellStyle name="Обычный 4 5 2 2" xfId="4467"/>
    <cellStyle name="Обычный 4 5 2 2 2" xfId="4468"/>
    <cellStyle name="Обычный 4 5 2 2 2 2" xfId="4469"/>
    <cellStyle name="Обычный 4 5 2 2 2 2 2" xfId="11479"/>
    <cellStyle name="Обычный 4 5 2 2 2 2_заявки" xfId="16111"/>
    <cellStyle name="Обычный 4 5 2 2 2 3" xfId="11480"/>
    <cellStyle name="Обычный 4 5 2 2 2_заявки" xfId="4470"/>
    <cellStyle name="Обычный 4 5 2 2 3" xfId="4471"/>
    <cellStyle name="Обычный 4 5 2 2 3 2" xfId="11481"/>
    <cellStyle name="Обычный 4 5 2 2 3_заявки" xfId="16112"/>
    <cellStyle name="Обычный 4 5 2 2 4" xfId="11482"/>
    <cellStyle name="Обычный 4 5 2 2_заявки" xfId="4472"/>
    <cellStyle name="Обычный 4 5 2 3" xfId="4473"/>
    <cellStyle name="Обычный 4 5 2 3 2" xfId="4474"/>
    <cellStyle name="Обычный 4 5 2 3 2 2" xfId="11483"/>
    <cellStyle name="Обычный 4 5 2 3 2_заявки" xfId="16113"/>
    <cellStyle name="Обычный 4 5 2 3 3" xfId="11484"/>
    <cellStyle name="Обычный 4 5 2 3_заявки" xfId="4475"/>
    <cellStyle name="Обычный 4 5 2 4" xfId="4476"/>
    <cellStyle name="Обычный 4 5 2 4 2" xfId="11485"/>
    <cellStyle name="Обычный 4 5 2 4_заявки" xfId="16114"/>
    <cellStyle name="Обычный 4 5 2 5" xfId="11486"/>
    <cellStyle name="Обычный 4 5 2_заявки" xfId="4477"/>
    <cellStyle name="Обычный 4 5 3" xfId="4478"/>
    <cellStyle name="Обычный 4 5 3 2" xfId="4479"/>
    <cellStyle name="Обычный 4 5 3 2 2" xfId="4480"/>
    <cellStyle name="Обычный 4 5 3 2 2 2" xfId="4481"/>
    <cellStyle name="Обычный 4 5 3 2 2 2 2" xfId="11487"/>
    <cellStyle name="Обычный 4 5 3 2 2 2_заявки" xfId="16115"/>
    <cellStyle name="Обычный 4 5 3 2 2 3" xfId="11488"/>
    <cellStyle name="Обычный 4 5 3 2 2_заявки" xfId="4482"/>
    <cellStyle name="Обычный 4 5 3 2 3" xfId="4483"/>
    <cellStyle name="Обычный 4 5 3 2 3 2" xfId="11489"/>
    <cellStyle name="Обычный 4 5 3 2 3_заявки" xfId="16116"/>
    <cellStyle name="Обычный 4 5 3 2 4" xfId="11490"/>
    <cellStyle name="Обычный 4 5 3 2_заявки" xfId="4484"/>
    <cellStyle name="Обычный 4 5 3 3" xfId="4485"/>
    <cellStyle name="Обычный 4 5 3 3 2" xfId="4486"/>
    <cellStyle name="Обычный 4 5 3 3 2 2" xfId="11491"/>
    <cellStyle name="Обычный 4 5 3 3 2_заявки" xfId="16117"/>
    <cellStyle name="Обычный 4 5 3 3 3" xfId="11492"/>
    <cellStyle name="Обычный 4 5 3 3_заявки" xfId="4487"/>
    <cellStyle name="Обычный 4 5 3 4" xfId="4488"/>
    <cellStyle name="Обычный 4 5 3 4 2" xfId="11493"/>
    <cellStyle name="Обычный 4 5 3 4_заявки" xfId="16118"/>
    <cellStyle name="Обычный 4 5 3 5" xfId="11494"/>
    <cellStyle name="Обычный 4 5 3_заявки" xfId="4489"/>
    <cellStyle name="Обычный 4 5 4" xfId="4490"/>
    <cellStyle name="Обычный 4 5 4 2" xfId="4491"/>
    <cellStyle name="Обычный 4 5 4 2 2" xfId="4492"/>
    <cellStyle name="Обычный 4 5 4 2 2 2" xfId="4493"/>
    <cellStyle name="Обычный 4 5 4 2 2 2 2" xfId="11495"/>
    <cellStyle name="Обычный 4 5 4 2 2 2_заявки" xfId="16119"/>
    <cellStyle name="Обычный 4 5 4 2 2 3" xfId="11496"/>
    <cellStyle name="Обычный 4 5 4 2 2_заявки" xfId="4494"/>
    <cellStyle name="Обычный 4 5 4 2 3" xfId="4495"/>
    <cellStyle name="Обычный 4 5 4 2 3 2" xfId="11497"/>
    <cellStyle name="Обычный 4 5 4 2 3_заявки" xfId="16120"/>
    <cellStyle name="Обычный 4 5 4 2 4" xfId="11498"/>
    <cellStyle name="Обычный 4 5 4 2_заявки" xfId="4496"/>
    <cellStyle name="Обычный 4 5 4 3" xfId="4497"/>
    <cellStyle name="Обычный 4 5 4 3 2" xfId="4498"/>
    <cellStyle name="Обычный 4 5 4 3 2 2" xfId="11499"/>
    <cellStyle name="Обычный 4 5 4 3 2_заявки" xfId="16121"/>
    <cellStyle name="Обычный 4 5 4 3 3" xfId="11500"/>
    <cellStyle name="Обычный 4 5 4 3_заявки" xfId="4499"/>
    <cellStyle name="Обычный 4 5 4 4" xfId="4500"/>
    <cellStyle name="Обычный 4 5 4 4 2" xfId="11501"/>
    <cellStyle name="Обычный 4 5 4 4_заявки" xfId="16122"/>
    <cellStyle name="Обычный 4 5 4 5" xfId="11502"/>
    <cellStyle name="Обычный 4 5 4_заявки" xfId="4501"/>
    <cellStyle name="Обычный 4 5 5" xfId="4502"/>
    <cellStyle name="Обычный 4 5 5 2" xfId="4503"/>
    <cellStyle name="Обычный 4 5 5 2 2" xfId="4504"/>
    <cellStyle name="Обычный 4 5 5 2 2 2" xfId="4505"/>
    <cellStyle name="Обычный 4 5 5 2 2 2 2" xfId="11503"/>
    <cellStyle name="Обычный 4 5 5 2 2 2_заявки" xfId="16123"/>
    <cellStyle name="Обычный 4 5 5 2 2 3" xfId="11504"/>
    <cellStyle name="Обычный 4 5 5 2 2_заявки" xfId="4506"/>
    <cellStyle name="Обычный 4 5 5 2 3" xfId="4507"/>
    <cellStyle name="Обычный 4 5 5 2 3 2" xfId="11505"/>
    <cellStyle name="Обычный 4 5 5 2 3_заявки" xfId="16124"/>
    <cellStyle name="Обычный 4 5 5 2 4" xfId="11506"/>
    <cellStyle name="Обычный 4 5 5 2_заявки" xfId="4508"/>
    <cellStyle name="Обычный 4 5 5 3" xfId="4509"/>
    <cellStyle name="Обычный 4 5 5 3 2" xfId="4510"/>
    <cellStyle name="Обычный 4 5 5 3 2 2" xfId="11507"/>
    <cellStyle name="Обычный 4 5 5 3 2_заявки" xfId="16125"/>
    <cellStyle name="Обычный 4 5 5 3 3" xfId="11508"/>
    <cellStyle name="Обычный 4 5 5 3_заявки" xfId="4511"/>
    <cellStyle name="Обычный 4 5 5 4" xfId="4512"/>
    <cellStyle name="Обычный 4 5 5 4 2" xfId="11509"/>
    <cellStyle name="Обычный 4 5 5 4_заявки" xfId="16126"/>
    <cellStyle name="Обычный 4 5 5 5" xfId="11510"/>
    <cellStyle name="Обычный 4 5 5_заявки" xfId="4513"/>
    <cellStyle name="Обычный 4 5 6" xfId="4514"/>
    <cellStyle name="Обычный 4 5 6 2" xfId="4515"/>
    <cellStyle name="Обычный 4 5 6 2 2" xfId="4516"/>
    <cellStyle name="Обычный 4 5 6 2 2 2" xfId="4517"/>
    <cellStyle name="Обычный 4 5 6 2 2 2 2" xfId="11511"/>
    <cellStyle name="Обычный 4 5 6 2 2 2_заявки" xfId="16127"/>
    <cellStyle name="Обычный 4 5 6 2 2 3" xfId="11512"/>
    <cellStyle name="Обычный 4 5 6 2 2_заявки" xfId="4518"/>
    <cellStyle name="Обычный 4 5 6 2 3" xfId="4519"/>
    <cellStyle name="Обычный 4 5 6 2 3 2" xfId="11513"/>
    <cellStyle name="Обычный 4 5 6 2 3_заявки" xfId="16128"/>
    <cellStyle name="Обычный 4 5 6 2 4" xfId="11514"/>
    <cellStyle name="Обычный 4 5 6 2_заявки" xfId="4520"/>
    <cellStyle name="Обычный 4 5 6 3" xfId="4521"/>
    <cellStyle name="Обычный 4 5 6 3 2" xfId="4522"/>
    <cellStyle name="Обычный 4 5 6 3 2 2" xfId="11515"/>
    <cellStyle name="Обычный 4 5 6 3 2_заявки" xfId="16129"/>
    <cellStyle name="Обычный 4 5 6 3 3" xfId="11516"/>
    <cellStyle name="Обычный 4 5 6 3_заявки" xfId="4523"/>
    <cellStyle name="Обычный 4 5 6 4" xfId="4524"/>
    <cellStyle name="Обычный 4 5 6 4 2" xfId="11517"/>
    <cellStyle name="Обычный 4 5 6 4_заявки" xfId="16130"/>
    <cellStyle name="Обычный 4 5 6 5" xfId="11518"/>
    <cellStyle name="Обычный 4 5 6_заявки" xfId="4525"/>
    <cellStyle name="Обычный 4 5 7" xfId="4526"/>
    <cellStyle name="Обычный 4 5 7 2" xfId="4527"/>
    <cellStyle name="Обычный 4 5 7 2 2" xfId="4528"/>
    <cellStyle name="Обычный 4 5 7 2 2 2" xfId="4529"/>
    <cellStyle name="Обычный 4 5 7 2 2 2 2" xfId="11519"/>
    <cellStyle name="Обычный 4 5 7 2 2 2_заявки" xfId="16131"/>
    <cellStyle name="Обычный 4 5 7 2 2 3" xfId="11520"/>
    <cellStyle name="Обычный 4 5 7 2 2_заявки" xfId="4530"/>
    <cellStyle name="Обычный 4 5 7 2 3" xfId="4531"/>
    <cellStyle name="Обычный 4 5 7 2 3 2" xfId="11521"/>
    <cellStyle name="Обычный 4 5 7 2 3_заявки" xfId="16132"/>
    <cellStyle name="Обычный 4 5 7 2 4" xfId="11522"/>
    <cellStyle name="Обычный 4 5 7 2_заявки" xfId="4532"/>
    <cellStyle name="Обычный 4 5 7 3" xfId="4533"/>
    <cellStyle name="Обычный 4 5 7 3 2" xfId="4534"/>
    <cellStyle name="Обычный 4 5 7 3 2 2" xfId="11523"/>
    <cellStyle name="Обычный 4 5 7 3 2_заявки" xfId="16133"/>
    <cellStyle name="Обычный 4 5 7 3 3" xfId="11524"/>
    <cellStyle name="Обычный 4 5 7 3_заявки" xfId="4535"/>
    <cellStyle name="Обычный 4 5 7 4" xfId="4536"/>
    <cellStyle name="Обычный 4 5 7 4 2" xfId="11525"/>
    <cellStyle name="Обычный 4 5 7 4_заявки" xfId="16134"/>
    <cellStyle name="Обычный 4 5 7 5" xfId="11526"/>
    <cellStyle name="Обычный 4 5 7_заявки" xfId="4537"/>
    <cellStyle name="Обычный 4 5 8" xfId="4538"/>
    <cellStyle name="Обычный 4 5 8 2" xfId="4539"/>
    <cellStyle name="Обычный 4 5 8 2 2" xfId="4540"/>
    <cellStyle name="Обычный 4 5 8 2 2 2" xfId="11527"/>
    <cellStyle name="Обычный 4 5 8 2 2_заявки" xfId="16135"/>
    <cellStyle name="Обычный 4 5 8 2 3" xfId="11528"/>
    <cellStyle name="Обычный 4 5 8 2_заявки" xfId="4541"/>
    <cellStyle name="Обычный 4 5 8 3" xfId="4542"/>
    <cellStyle name="Обычный 4 5 8 3 2" xfId="11529"/>
    <cellStyle name="Обычный 4 5 8 3_заявки" xfId="16136"/>
    <cellStyle name="Обычный 4 5 8 4" xfId="11530"/>
    <cellStyle name="Обычный 4 5 8_заявки" xfId="4543"/>
    <cellStyle name="Обычный 4 5 9" xfId="4544"/>
    <cellStyle name="Обычный 4 5 9 2" xfId="4545"/>
    <cellStyle name="Обычный 4 5 9 2 2" xfId="11531"/>
    <cellStyle name="Обычный 4 5 9 2_заявки" xfId="16137"/>
    <cellStyle name="Обычный 4 5 9 3" xfId="11532"/>
    <cellStyle name="Обычный 4 5 9_заявки" xfId="4546"/>
    <cellStyle name="Обычный 4 5_заявки" xfId="4547"/>
    <cellStyle name="Обычный 4 6" xfId="4548"/>
    <cellStyle name="Обычный 4 6 10" xfId="11533"/>
    <cellStyle name="Обычный 4 6 2" xfId="4549"/>
    <cellStyle name="Обычный 4 6 2 2" xfId="4550"/>
    <cellStyle name="Обычный 4 6 2 2 2" xfId="4551"/>
    <cellStyle name="Обычный 4 6 2 2 2 2" xfId="4552"/>
    <cellStyle name="Обычный 4 6 2 2 2 2 2" xfId="11534"/>
    <cellStyle name="Обычный 4 6 2 2 2 2_заявки" xfId="16138"/>
    <cellStyle name="Обычный 4 6 2 2 2 3" xfId="11535"/>
    <cellStyle name="Обычный 4 6 2 2 2_заявки" xfId="4553"/>
    <cellStyle name="Обычный 4 6 2 2 3" xfId="4554"/>
    <cellStyle name="Обычный 4 6 2 2 3 2" xfId="11536"/>
    <cellStyle name="Обычный 4 6 2 2 3_заявки" xfId="16139"/>
    <cellStyle name="Обычный 4 6 2 2 4" xfId="11537"/>
    <cellStyle name="Обычный 4 6 2 2_заявки" xfId="4555"/>
    <cellStyle name="Обычный 4 6 2 3" xfId="4556"/>
    <cellStyle name="Обычный 4 6 2 3 2" xfId="4557"/>
    <cellStyle name="Обычный 4 6 2 3 2 2" xfId="11538"/>
    <cellStyle name="Обычный 4 6 2 3 2_заявки" xfId="16140"/>
    <cellStyle name="Обычный 4 6 2 3 3" xfId="11539"/>
    <cellStyle name="Обычный 4 6 2 3_заявки" xfId="4558"/>
    <cellStyle name="Обычный 4 6 2 4" xfId="4559"/>
    <cellStyle name="Обычный 4 6 2 4 2" xfId="11540"/>
    <cellStyle name="Обычный 4 6 2 4_заявки" xfId="16141"/>
    <cellStyle name="Обычный 4 6 2 5" xfId="11541"/>
    <cellStyle name="Обычный 4 6 2_заявки" xfId="4560"/>
    <cellStyle name="Обычный 4 6 3" xfId="4561"/>
    <cellStyle name="Обычный 4 6 3 2" xfId="4562"/>
    <cellStyle name="Обычный 4 6 3 2 2" xfId="4563"/>
    <cellStyle name="Обычный 4 6 3 2 2 2" xfId="4564"/>
    <cellStyle name="Обычный 4 6 3 2 2 2 2" xfId="11542"/>
    <cellStyle name="Обычный 4 6 3 2 2 2_заявки" xfId="16142"/>
    <cellStyle name="Обычный 4 6 3 2 2 3" xfId="11543"/>
    <cellStyle name="Обычный 4 6 3 2 2_заявки" xfId="4565"/>
    <cellStyle name="Обычный 4 6 3 2 3" xfId="4566"/>
    <cellStyle name="Обычный 4 6 3 2 3 2" xfId="11544"/>
    <cellStyle name="Обычный 4 6 3 2 3_заявки" xfId="16143"/>
    <cellStyle name="Обычный 4 6 3 2 4" xfId="11545"/>
    <cellStyle name="Обычный 4 6 3 2_заявки" xfId="4567"/>
    <cellStyle name="Обычный 4 6 3 3" xfId="4568"/>
    <cellStyle name="Обычный 4 6 3 3 2" xfId="4569"/>
    <cellStyle name="Обычный 4 6 3 3 2 2" xfId="11546"/>
    <cellStyle name="Обычный 4 6 3 3 2_заявки" xfId="16144"/>
    <cellStyle name="Обычный 4 6 3 3 3" xfId="11547"/>
    <cellStyle name="Обычный 4 6 3 3_заявки" xfId="4570"/>
    <cellStyle name="Обычный 4 6 3 4" xfId="4571"/>
    <cellStyle name="Обычный 4 6 3 4 2" xfId="11548"/>
    <cellStyle name="Обычный 4 6 3 4_заявки" xfId="16145"/>
    <cellStyle name="Обычный 4 6 3 5" xfId="11549"/>
    <cellStyle name="Обычный 4 6 3_заявки" xfId="4572"/>
    <cellStyle name="Обычный 4 6 4" xfId="4573"/>
    <cellStyle name="Обычный 4 6 4 2" xfId="4574"/>
    <cellStyle name="Обычный 4 6 4 2 2" xfId="4575"/>
    <cellStyle name="Обычный 4 6 4 2 2 2" xfId="4576"/>
    <cellStyle name="Обычный 4 6 4 2 2 2 2" xfId="11550"/>
    <cellStyle name="Обычный 4 6 4 2 2 2_заявки" xfId="16146"/>
    <cellStyle name="Обычный 4 6 4 2 2 3" xfId="11551"/>
    <cellStyle name="Обычный 4 6 4 2 2_заявки" xfId="4577"/>
    <cellStyle name="Обычный 4 6 4 2 3" xfId="4578"/>
    <cellStyle name="Обычный 4 6 4 2 3 2" xfId="11552"/>
    <cellStyle name="Обычный 4 6 4 2 3_заявки" xfId="16147"/>
    <cellStyle name="Обычный 4 6 4 2 4" xfId="11553"/>
    <cellStyle name="Обычный 4 6 4 2_заявки" xfId="4579"/>
    <cellStyle name="Обычный 4 6 4 3" xfId="4580"/>
    <cellStyle name="Обычный 4 6 4 3 2" xfId="4581"/>
    <cellStyle name="Обычный 4 6 4 3 2 2" xfId="11554"/>
    <cellStyle name="Обычный 4 6 4 3 2_заявки" xfId="16148"/>
    <cellStyle name="Обычный 4 6 4 3 3" xfId="11555"/>
    <cellStyle name="Обычный 4 6 4 3_заявки" xfId="4582"/>
    <cellStyle name="Обычный 4 6 4 4" xfId="4583"/>
    <cellStyle name="Обычный 4 6 4 4 2" xfId="11556"/>
    <cellStyle name="Обычный 4 6 4 4_заявки" xfId="16149"/>
    <cellStyle name="Обычный 4 6 4 5" xfId="11557"/>
    <cellStyle name="Обычный 4 6 4_заявки" xfId="4584"/>
    <cellStyle name="Обычный 4 6 5" xfId="4585"/>
    <cellStyle name="Обычный 4 6 5 2" xfId="4586"/>
    <cellStyle name="Обычный 4 6 5 2 2" xfId="4587"/>
    <cellStyle name="Обычный 4 6 5 2 2 2" xfId="4588"/>
    <cellStyle name="Обычный 4 6 5 2 2 2 2" xfId="11558"/>
    <cellStyle name="Обычный 4 6 5 2 2 2_заявки" xfId="16150"/>
    <cellStyle name="Обычный 4 6 5 2 2 3" xfId="11559"/>
    <cellStyle name="Обычный 4 6 5 2 2_заявки" xfId="4589"/>
    <cellStyle name="Обычный 4 6 5 2 3" xfId="4590"/>
    <cellStyle name="Обычный 4 6 5 2 3 2" xfId="11560"/>
    <cellStyle name="Обычный 4 6 5 2 3_заявки" xfId="16151"/>
    <cellStyle name="Обычный 4 6 5 2 4" xfId="11561"/>
    <cellStyle name="Обычный 4 6 5 2_заявки" xfId="4591"/>
    <cellStyle name="Обычный 4 6 5 3" xfId="4592"/>
    <cellStyle name="Обычный 4 6 5 3 2" xfId="4593"/>
    <cellStyle name="Обычный 4 6 5 3 2 2" xfId="11562"/>
    <cellStyle name="Обычный 4 6 5 3 2_заявки" xfId="16152"/>
    <cellStyle name="Обычный 4 6 5 3 3" xfId="11563"/>
    <cellStyle name="Обычный 4 6 5 3_заявки" xfId="4594"/>
    <cellStyle name="Обычный 4 6 5 4" xfId="4595"/>
    <cellStyle name="Обычный 4 6 5 4 2" xfId="11564"/>
    <cellStyle name="Обычный 4 6 5 4_заявки" xfId="16153"/>
    <cellStyle name="Обычный 4 6 5 5" xfId="11565"/>
    <cellStyle name="Обычный 4 6 5_заявки" xfId="4596"/>
    <cellStyle name="Обычный 4 6 6" xfId="4597"/>
    <cellStyle name="Обычный 4 6 6 2" xfId="4598"/>
    <cellStyle name="Обычный 4 6 6 2 2" xfId="4599"/>
    <cellStyle name="Обычный 4 6 6 2 2 2" xfId="4600"/>
    <cellStyle name="Обычный 4 6 6 2 2 2 2" xfId="11566"/>
    <cellStyle name="Обычный 4 6 6 2 2 2_заявки" xfId="16154"/>
    <cellStyle name="Обычный 4 6 6 2 2 3" xfId="11567"/>
    <cellStyle name="Обычный 4 6 6 2 2_заявки" xfId="4601"/>
    <cellStyle name="Обычный 4 6 6 2 3" xfId="4602"/>
    <cellStyle name="Обычный 4 6 6 2 3 2" xfId="11568"/>
    <cellStyle name="Обычный 4 6 6 2 3_заявки" xfId="16155"/>
    <cellStyle name="Обычный 4 6 6 2 4" xfId="11569"/>
    <cellStyle name="Обычный 4 6 6 2_заявки" xfId="4603"/>
    <cellStyle name="Обычный 4 6 6 3" xfId="4604"/>
    <cellStyle name="Обычный 4 6 6 3 2" xfId="4605"/>
    <cellStyle name="Обычный 4 6 6 3 2 2" xfId="11570"/>
    <cellStyle name="Обычный 4 6 6 3 2_заявки" xfId="16156"/>
    <cellStyle name="Обычный 4 6 6 3 3" xfId="11571"/>
    <cellStyle name="Обычный 4 6 6 3_заявки" xfId="4606"/>
    <cellStyle name="Обычный 4 6 6 4" xfId="4607"/>
    <cellStyle name="Обычный 4 6 6 4 2" xfId="11572"/>
    <cellStyle name="Обычный 4 6 6 4_заявки" xfId="16157"/>
    <cellStyle name="Обычный 4 6 6 5" xfId="11573"/>
    <cellStyle name="Обычный 4 6 6_заявки" xfId="4608"/>
    <cellStyle name="Обычный 4 6 7" xfId="4609"/>
    <cellStyle name="Обычный 4 6 7 2" xfId="4610"/>
    <cellStyle name="Обычный 4 6 7 2 2" xfId="4611"/>
    <cellStyle name="Обычный 4 6 7 2 2 2" xfId="11574"/>
    <cellStyle name="Обычный 4 6 7 2 2_заявки" xfId="16158"/>
    <cellStyle name="Обычный 4 6 7 2 3" xfId="11575"/>
    <cellStyle name="Обычный 4 6 7 2_заявки" xfId="4612"/>
    <cellStyle name="Обычный 4 6 7 3" xfId="4613"/>
    <cellStyle name="Обычный 4 6 7 3 2" xfId="11576"/>
    <cellStyle name="Обычный 4 6 7 3_заявки" xfId="16159"/>
    <cellStyle name="Обычный 4 6 7 4" xfId="11577"/>
    <cellStyle name="Обычный 4 6 7_заявки" xfId="4614"/>
    <cellStyle name="Обычный 4 6 8" xfId="4615"/>
    <cellStyle name="Обычный 4 6 8 2" xfId="4616"/>
    <cellStyle name="Обычный 4 6 8 2 2" xfId="11578"/>
    <cellStyle name="Обычный 4 6 8 2_заявки" xfId="16160"/>
    <cellStyle name="Обычный 4 6 8 3" xfId="11579"/>
    <cellStyle name="Обычный 4 6 8_заявки" xfId="4617"/>
    <cellStyle name="Обычный 4 6 9" xfId="4618"/>
    <cellStyle name="Обычный 4 6 9 2" xfId="11580"/>
    <cellStyle name="Обычный 4 6 9_заявки" xfId="16161"/>
    <cellStyle name="Обычный 4 6_заявки" xfId="4619"/>
    <cellStyle name="Обычный 4 7" xfId="4620"/>
    <cellStyle name="Обычный 4 7 2" xfId="4621"/>
    <cellStyle name="Обычный 4 7 2 2" xfId="4622"/>
    <cellStyle name="Обычный 4 7 2 2 2" xfId="4623"/>
    <cellStyle name="Обычный 4 7 2 2 2 2" xfId="4624"/>
    <cellStyle name="Обычный 4 7 2 2 2 2 2" xfId="11581"/>
    <cellStyle name="Обычный 4 7 2 2 2 2_заявки" xfId="16162"/>
    <cellStyle name="Обычный 4 7 2 2 2 3" xfId="11582"/>
    <cellStyle name="Обычный 4 7 2 2 2_заявки" xfId="4625"/>
    <cellStyle name="Обычный 4 7 2 2 3" xfId="4626"/>
    <cellStyle name="Обычный 4 7 2 2 3 2" xfId="11583"/>
    <cellStyle name="Обычный 4 7 2 2 3_заявки" xfId="16163"/>
    <cellStyle name="Обычный 4 7 2 2 4" xfId="11584"/>
    <cellStyle name="Обычный 4 7 2 2_заявки" xfId="4627"/>
    <cellStyle name="Обычный 4 7 2 3" xfId="4628"/>
    <cellStyle name="Обычный 4 7 2 3 2" xfId="4629"/>
    <cellStyle name="Обычный 4 7 2 3 2 2" xfId="11585"/>
    <cellStyle name="Обычный 4 7 2 3 2_заявки" xfId="16164"/>
    <cellStyle name="Обычный 4 7 2 3 3" xfId="11586"/>
    <cellStyle name="Обычный 4 7 2 3_заявки" xfId="4630"/>
    <cellStyle name="Обычный 4 7 2 4" xfId="4631"/>
    <cellStyle name="Обычный 4 7 2 4 2" xfId="11587"/>
    <cellStyle name="Обычный 4 7 2 4_заявки" xfId="16165"/>
    <cellStyle name="Обычный 4 7 2 5" xfId="11588"/>
    <cellStyle name="Обычный 4 7 2_заявки" xfId="4632"/>
    <cellStyle name="Обычный 4 7 3" xfId="4633"/>
    <cellStyle name="Обычный 4 7 3 2" xfId="4634"/>
    <cellStyle name="Обычный 4 7 3 2 2" xfId="4635"/>
    <cellStyle name="Обычный 4 7 3 2 2 2" xfId="4636"/>
    <cellStyle name="Обычный 4 7 3 2 2 2 2" xfId="11589"/>
    <cellStyle name="Обычный 4 7 3 2 2 2_заявки" xfId="16166"/>
    <cellStyle name="Обычный 4 7 3 2 2 3" xfId="11590"/>
    <cellStyle name="Обычный 4 7 3 2 2_заявки" xfId="4637"/>
    <cellStyle name="Обычный 4 7 3 2 3" xfId="4638"/>
    <cellStyle name="Обычный 4 7 3 2 3 2" xfId="11591"/>
    <cellStyle name="Обычный 4 7 3 2 3_заявки" xfId="16167"/>
    <cellStyle name="Обычный 4 7 3 2 4" xfId="11592"/>
    <cellStyle name="Обычный 4 7 3 2_заявки" xfId="4639"/>
    <cellStyle name="Обычный 4 7 3 3" xfId="4640"/>
    <cellStyle name="Обычный 4 7 3 3 2" xfId="4641"/>
    <cellStyle name="Обычный 4 7 3 3 2 2" xfId="11593"/>
    <cellStyle name="Обычный 4 7 3 3 2_заявки" xfId="16168"/>
    <cellStyle name="Обычный 4 7 3 3 3" xfId="11594"/>
    <cellStyle name="Обычный 4 7 3 3_заявки" xfId="4642"/>
    <cellStyle name="Обычный 4 7 3 4" xfId="4643"/>
    <cellStyle name="Обычный 4 7 3 4 2" xfId="11595"/>
    <cellStyle name="Обычный 4 7 3 4_заявки" xfId="16169"/>
    <cellStyle name="Обычный 4 7 3 5" xfId="11596"/>
    <cellStyle name="Обычный 4 7 3_заявки" xfId="4644"/>
    <cellStyle name="Обычный 4 7 4" xfId="4645"/>
    <cellStyle name="Обычный 4 7 4 2" xfId="4646"/>
    <cellStyle name="Обычный 4 7 4 2 2" xfId="4647"/>
    <cellStyle name="Обычный 4 7 4 2 2 2" xfId="4648"/>
    <cellStyle name="Обычный 4 7 4 2 2 2 2" xfId="11597"/>
    <cellStyle name="Обычный 4 7 4 2 2 2_заявки" xfId="16170"/>
    <cellStyle name="Обычный 4 7 4 2 2 3" xfId="11598"/>
    <cellStyle name="Обычный 4 7 4 2 2_заявки" xfId="4649"/>
    <cellStyle name="Обычный 4 7 4 2 3" xfId="4650"/>
    <cellStyle name="Обычный 4 7 4 2 3 2" xfId="11599"/>
    <cellStyle name="Обычный 4 7 4 2 3_заявки" xfId="16171"/>
    <cellStyle name="Обычный 4 7 4 2 4" xfId="11600"/>
    <cellStyle name="Обычный 4 7 4 2_заявки" xfId="4651"/>
    <cellStyle name="Обычный 4 7 4 3" xfId="4652"/>
    <cellStyle name="Обычный 4 7 4 3 2" xfId="4653"/>
    <cellStyle name="Обычный 4 7 4 3 2 2" xfId="11601"/>
    <cellStyle name="Обычный 4 7 4 3 2_заявки" xfId="16172"/>
    <cellStyle name="Обычный 4 7 4 3 3" xfId="11602"/>
    <cellStyle name="Обычный 4 7 4 3_заявки" xfId="4654"/>
    <cellStyle name="Обычный 4 7 4 4" xfId="4655"/>
    <cellStyle name="Обычный 4 7 4 4 2" xfId="11603"/>
    <cellStyle name="Обычный 4 7 4 4_заявки" xfId="16173"/>
    <cellStyle name="Обычный 4 7 4 5" xfId="11604"/>
    <cellStyle name="Обычный 4 7 4_заявки" xfId="4656"/>
    <cellStyle name="Обычный 4 7 5" xfId="4657"/>
    <cellStyle name="Обычный 4 7 5 2" xfId="4658"/>
    <cellStyle name="Обычный 4 7 5 2 2" xfId="4659"/>
    <cellStyle name="Обычный 4 7 5 2 2 2" xfId="4660"/>
    <cellStyle name="Обычный 4 7 5 2 2 2 2" xfId="11605"/>
    <cellStyle name="Обычный 4 7 5 2 2 2_заявки" xfId="16174"/>
    <cellStyle name="Обычный 4 7 5 2 2 3" xfId="11606"/>
    <cellStyle name="Обычный 4 7 5 2 2_заявки" xfId="4661"/>
    <cellStyle name="Обычный 4 7 5 2 3" xfId="4662"/>
    <cellStyle name="Обычный 4 7 5 2 3 2" xfId="11607"/>
    <cellStyle name="Обычный 4 7 5 2 3_заявки" xfId="16175"/>
    <cellStyle name="Обычный 4 7 5 2 4" xfId="11608"/>
    <cellStyle name="Обычный 4 7 5 2_заявки" xfId="4663"/>
    <cellStyle name="Обычный 4 7 5 3" xfId="4664"/>
    <cellStyle name="Обычный 4 7 5 3 2" xfId="4665"/>
    <cellStyle name="Обычный 4 7 5 3 2 2" xfId="11609"/>
    <cellStyle name="Обычный 4 7 5 3 2_заявки" xfId="16176"/>
    <cellStyle name="Обычный 4 7 5 3 3" xfId="11610"/>
    <cellStyle name="Обычный 4 7 5 3_заявки" xfId="4666"/>
    <cellStyle name="Обычный 4 7 5 4" xfId="4667"/>
    <cellStyle name="Обычный 4 7 5 4 2" xfId="11611"/>
    <cellStyle name="Обычный 4 7 5 4_заявки" xfId="16177"/>
    <cellStyle name="Обычный 4 7 5 5" xfId="11612"/>
    <cellStyle name="Обычный 4 7 5_заявки" xfId="4668"/>
    <cellStyle name="Обычный 4 7 6" xfId="4669"/>
    <cellStyle name="Обычный 4 7 6 2" xfId="4670"/>
    <cellStyle name="Обычный 4 7 6 2 2" xfId="4671"/>
    <cellStyle name="Обычный 4 7 6 2 2 2" xfId="11613"/>
    <cellStyle name="Обычный 4 7 6 2 2_заявки" xfId="16178"/>
    <cellStyle name="Обычный 4 7 6 2 3" xfId="11614"/>
    <cellStyle name="Обычный 4 7 6 2_заявки" xfId="4672"/>
    <cellStyle name="Обычный 4 7 6 3" xfId="4673"/>
    <cellStyle name="Обычный 4 7 6 3 2" xfId="11615"/>
    <cellStyle name="Обычный 4 7 6 3_заявки" xfId="16179"/>
    <cellStyle name="Обычный 4 7 6 4" xfId="11616"/>
    <cellStyle name="Обычный 4 7 6_заявки" xfId="4674"/>
    <cellStyle name="Обычный 4 7 7" xfId="4675"/>
    <cellStyle name="Обычный 4 7 7 2" xfId="4676"/>
    <cellStyle name="Обычный 4 7 7 2 2" xfId="11617"/>
    <cellStyle name="Обычный 4 7 7 2_заявки" xfId="16180"/>
    <cellStyle name="Обычный 4 7 7 3" xfId="11618"/>
    <cellStyle name="Обычный 4 7 7_заявки" xfId="4677"/>
    <cellStyle name="Обычный 4 7 8" xfId="4678"/>
    <cellStyle name="Обычный 4 7 8 2" xfId="11619"/>
    <cellStyle name="Обычный 4 7 8_заявки" xfId="16181"/>
    <cellStyle name="Обычный 4 7 9" xfId="11620"/>
    <cellStyle name="Обычный 4 7_заявки" xfId="4679"/>
    <cellStyle name="Обычный 4 8" xfId="4680"/>
    <cellStyle name="Обычный 4 8 2" xfId="4681"/>
    <cellStyle name="Обычный 4 8 2 2" xfId="4682"/>
    <cellStyle name="Обычный 4 8 2 2 2" xfId="4683"/>
    <cellStyle name="Обычный 4 8 2 2 2 2" xfId="4684"/>
    <cellStyle name="Обычный 4 8 2 2 2 2 2" xfId="11621"/>
    <cellStyle name="Обычный 4 8 2 2 2 2_заявки" xfId="16182"/>
    <cellStyle name="Обычный 4 8 2 2 2 3" xfId="11622"/>
    <cellStyle name="Обычный 4 8 2 2 2_заявки" xfId="4685"/>
    <cellStyle name="Обычный 4 8 2 2 3" xfId="4686"/>
    <cellStyle name="Обычный 4 8 2 2 3 2" xfId="11623"/>
    <cellStyle name="Обычный 4 8 2 2 3_заявки" xfId="16183"/>
    <cellStyle name="Обычный 4 8 2 2 4" xfId="11624"/>
    <cellStyle name="Обычный 4 8 2 2_заявки" xfId="4687"/>
    <cellStyle name="Обычный 4 8 2 3" xfId="4688"/>
    <cellStyle name="Обычный 4 8 2 3 2" xfId="4689"/>
    <cellStyle name="Обычный 4 8 2 3 2 2" xfId="11625"/>
    <cellStyle name="Обычный 4 8 2 3 2_заявки" xfId="16184"/>
    <cellStyle name="Обычный 4 8 2 3 3" xfId="11626"/>
    <cellStyle name="Обычный 4 8 2 3_заявки" xfId="4690"/>
    <cellStyle name="Обычный 4 8 2 4" xfId="4691"/>
    <cellStyle name="Обычный 4 8 2 4 2" xfId="11627"/>
    <cellStyle name="Обычный 4 8 2 4_заявки" xfId="16185"/>
    <cellStyle name="Обычный 4 8 2 5" xfId="11628"/>
    <cellStyle name="Обычный 4 8 2_заявки" xfId="4692"/>
    <cellStyle name="Обычный 4 8 3" xfId="4693"/>
    <cellStyle name="Обычный 4 8 3 2" xfId="4694"/>
    <cellStyle name="Обычный 4 8 3 2 2" xfId="4695"/>
    <cellStyle name="Обычный 4 8 3 2 2 2" xfId="4696"/>
    <cellStyle name="Обычный 4 8 3 2 2 2 2" xfId="11629"/>
    <cellStyle name="Обычный 4 8 3 2 2 2_заявки" xfId="16186"/>
    <cellStyle name="Обычный 4 8 3 2 2 3" xfId="11630"/>
    <cellStyle name="Обычный 4 8 3 2 2_заявки" xfId="4697"/>
    <cellStyle name="Обычный 4 8 3 2 3" xfId="4698"/>
    <cellStyle name="Обычный 4 8 3 2 3 2" xfId="11631"/>
    <cellStyle name="Обычный 4 8 3 2 3_заявки" xfId="16187"/>
    <cellStyle name="Обычный 4 8 3 2 4" xfId="11632"/>
    <cellStyle name="Обычный 4 8 3 2_заявки" xfId="4699"/>
    <cellStyle name="Обычный 4 8 3 3" xfId="4700"/>
    <cellStyle name="Обычный 4 8 3 3 2" xfId="4701"/>
    <cellStyle name="Обычный 4 8 3 3 2 2" xfId="11633"/>
    <cellStyle name="Обычный 4 8 3 3 2_заявки" xfId="16188"/>
    <cellStyle name="Обычный 4 8 3 3 3" xfId="11634"/>
    <cellStyle name="Обычный 4 8 3 3_заявки" xfId="4702"/>
    <cellStyle name="Обычный 4 8 3 4" xfId="4703"/>
    <cellStyle name="Обычный 4 8 3 4 2" xfId="11635"/>
    <cellStyle name="Обычный 4 8 3 4_заявки" xfId="16189"/>
    <cellStyle name="Обычный 4 8 3 5" xfId="11636"/>
    <cellStyle name="Обычный 4 8 3_заявки" xfId="4704"/>
    <cellStyle name="Обычный 4 8 4" xfId="4705"/>
    <cellStyle name="Обычный 4 8 4 2" xfId="4706"/>
    <cellStyle name="Обычный 4 8 4 2 2" xfId="4707"/>
    <cellStyle name="Обычный 4 8 4 2 2 2" xfId="4708"/>
    <cellStyle name="Обычный 4 8 4 2 2 2 2" xfId="11637"/>
    <cellStyle name="Обычный 4 8 4 2 2 2_заявки" xfId="16190"/>
    <cellStyle name="Обычный 4 8 4 2 2 3" xfId="11638"/>
    <cellStyle name="Обычный 4 8 4 2 2_заявки" xfId="4709"/>
    <cellStyle name="Обычный 4 8 4 2 3" xfId="4710"/>
    <cellStyle name="Обычный 4 8 4 2 3 2" xfId="11639"/>
    <cellStyle name="Обычный 4 8 4 2 3_заявки" xfId="16191"/>
    <cellStyle name="Обычный 4 8 4 2 4" xfId="11640"/>
    <cellStyle name="Обычный 4 8 4 2_заявки" xfId="4711"/>
    <cellStyle name="Обычный 4 8 4 3" xfId="4712"/>
    <cellStyle name="Обычный 4 8 4 3 2" xfId="4713"/>
    <cellStyle name="Обычный 4 8 4 3 2 2" xfId="11641"/>
    <cellStyle name="Обычный 4 8 4 3 2_заявки" xfId="16192"/>
    <cellStyle name="Обычный 4 8 4 3 3" xfId="11642"/>
    <cellStyle name="Обычный 4 8 4 3_заявки" xfId="4714"/>
    <cellStyle name="Обычный 4 8 4 4" xfId="4715"/>
    <cellStyle name="Обычный 4 8 4 4 2" xfId="11643"/>
    <cellStyle name="Обычный 4 8 4 4_заявки" xfId="16193"/>
    <cellStyle name="Обычный 4 8 4 5" xfId="11644"/>
    <cellStyle name="Обычный 4 8 4_заявки" xfId="4716"/>
    <cellStyle name="Обычный 4 8 5" xfId="4717"/>
    <cellStyle name="Обычный 4 8 5 2" xfId="4718"/>
    <cellStyle name="Обычный 4 8 5 2 2" xfId="4719"/>
    <cellStyle name="Обычный 4 8 5 2 2 2" xfId="4720"/>
    <cellStyle name="Обычный 4 8 5 2 2 2 2" xfId="11645"/>
    <cellStyle name="Обычный 4 8 5 2 2 2_заявки" xfId="16194"/>
    <cellStyle name="Обычный 4 8 5 2 2 3" xfId="11646"/>
    <cellStyle name="Обычный 4 8 5 2 2_заявки" xfId="4721"/>
    <cellStyle name="Обычный 4 8 5 2 3" xfId="4722"/>
    <cellStyle name="Обычный 4 8 5 2 3 2" xfId="11647"/>
    <cellStyle name="Обычный 4 8 5 2 3_заявки" xfId="16195"/>
    <cellStyle name="Обычный 4 8 5 2 4" xfId="11648"/>
    <cellStyle name="Обычный 4 8 5 2_заявки" xfId="4723"/>
    <cellStyle name="Обычный 4 8 5 3" xfId="4724"/>
    <cellStyle name="Обычный 4 8 5 3 2" xfId="4725"/>
    <cellStyle name="Обычный 4 8 5 3 2 2" xfId="11649"/>
    <cellStyle name="Обычный 4 8 5 3 2_заявки" xfId="16196"/>
    <cellStyle name="Обычный 4 8 5 3 3" xfId="11650"/>
    <cellStyle name="Обычный 4 8 5 3_заявки" xfId="4726"/>
    <cellStyle name="Обычный 4 8 5 4" xfId="4727"/>
    <cellStyle name="Обычный 4 8 5 4 2" xfId="11651"/>
    <cellStyle name="Обычный 4 8 5 4_заявки" xfId="16197"/>
    <cellStyle name="Обычный 4 8 5 5" xfId="11652"/>
    <cellStyle name="Обычный 4 8 5_заявки" xfId="4728"/>
    <cellStyle name="Обычный 4 8 6" xfId="4729"/>
    <cellStyle name="Обычный 4 8 6 2" xfId="4730"/>
    <cellStyle name="Обычный 4 8 6 2 2" xfId="4731"/>
    <cellStyle name="Обычный 4 8 6 2 2 2" xfId="11653"/>
    <cellStyle name="Обычный 4 8 6 2 2_заявки" xfId="16198"/>
    <cellStyle name="Обычный 4 8 6 2 3" xfId="11654"/>
    <cellStyle name="Обычный 4 8 6 2_заявки" xfId="4732"/>
    <cellStyle name="Обычный 4 8 6 3" xfId="4733"/>
    <cellStyle name="Обычный 4 8 6 3 2" xfId="11655"/>
    <cellStyle name="Обычный 4 8 6 3_заявки" xfId="16199"/>
    <cellStyle name="Обычный 4 8 6 4" xfId="11656"/>
    <cellStyle name="Обычный 4 8 6_заявки" xfId="4734"/>
    <cellStyle name="Обычный 4 8 7" xfId="4735"/>
    <cellStyle name="Обычный 4 8 7 2" xfId="4736"/>
    <cellStyle name="Обычный 4 8 7 2 2" xfId="11657"/>
    <cellStyle name="Обычный 4 8 7 2_заявки" xfId="16200"/>
    <cellStyle name="Обычный 4 8 7 3" xfId="11658"/>
    <cellStyle name="Обычный 4 8 7_заявки" xfId="4737"/>
    <cellStyle name="Обычный 4 8 8" xfId="4738"/>
    <cellStyle name="Обычный 4 8 8 2" xfId="11659"/>
    <cellStyle name="Обычный 4 8 8_заявки" xfId="16201"/>
    <cellStyle name="Обычный 4 8 9" xfId="11660"/>
    <cellStyle name="Обычный 4 8_заявки" xfId="4739"/>
    <cellStyle name="Обычный 4 9" xfId="4740"/>
    <cellStyle name="Обычный 4 9 2" xfId="4741"/>
    <cellStyle name="Обычный 4 9 2 2" xfId="4742"/>
    <cellStyle name="Обычный 4 9 2 2 2" xfId="4743"/>
    <cellStyle name="Обычный 4 9 2 2 2 2" xfId="4744"/>
    <cellStyle name="Обычный 4 9 2 2 2 2 2" xfId="11661"/>
    <cellStyle name="Обычный 4 9 2 2 2 2_заявки" xfId="16202"/>
    <cellStyle name="Обычный 4 9 2 2 2 3" xfId="11662"/>
    <cellStyle name="Обычный 4 9 2 2 2_заявки" xfId="4745"/>
    <cellStyle name="Обычный 4 9 2 2 3" xfId="4746"/>
    <cellStyle name="Обычный 4 9 2 2 3 2" xfId="11663"/>
    <cellStyle name="Обычный 4 9 2 2 3_заявки" xfId="16203"/>
    <cellStyle name="Обычный 4 9 2 2 4" xfId="11664"/>
    <cellStyle name="Обычный 4 9 2 2_заявки" xfId="4747"/>
    <cellStyle name="Обычный 4 9 2 3" xfId="4748"/>
    <cellStyle name="Обычный 4 9 2 3 2" xfId="4749"/>
    <cellStyle name="Обычный 4 9 2 3 2 2" xfId="11665"/>
    <cellStyle name="Обычный 4 9 2 3 2_заявки" xfId="16204"/>
    <cellStyle name="Обычный 4 9 2 3 3" xfId="11666"/>
    <cellStyle name="Обычный 4 9 2 3_заявки" xfId="4750"/>
    <cellStyle name="Обычный 4 9 2 4" xfId="4751"/>
    <cellStyle name="Обычный 4 9 2 4 2" xfId="11667"/>
    <cellStyle name="Обычный 4 9 2 4_заявки" xfId="16205"/>
    <cellStyle name="Обычный 4 9 2 5" xfId="11668"/>
    <cellStyle name="Обычный 4 9 2_заявки" xfId="4752"/>
    <cellStyle name="Обычный 4 9 3" xfId="4753"/>
    <cellStyle name="Обычный 4 9 3 2" xfId="4754"/>
    <cellStyle name="Обычный 4 9 3 2 2" xfId="4755"/>
    <cellStyle name="Обычный 4 9 3 2 2 2" xfId="4756"/>
    <cellStyle name="Обычный 4 9 3 2 2 2 2" xfId="11669"/>
    <cellStyle name="Обычный 4 9 3 2 2 2_заявки" xfId="16206"/>
    <cellStyle name="Обычный 4 9 3 2 2 3" xfId="11670"/>
    <cellStyle name="Обычный 4 9 3 2 2_заявки" xfId="4757"/>
    <cellStyle name="Обычный 4 9 3 2 3" xfId="4758"/>
    <cellStyle name="Обычный 4 9 3 2 3 2" xfId="11671"/>
    <cellStyle name="Обычный 4 9 3 2 3_заявки" xfId="16207"/>
    <cellStyle name="Обычный 4 9 3 2 4" xfId="11672"/>
    <cellStyle name="Обычный 4 9 3 2_заявки" xfId="4759"/>
    <cellStyle name="Обычный 4 9 3 3" xfId="4760"/>
    <cellStyle name="Обычный 4 9 3 3 2" xfId="4761"/>
    <cellStyle name="Обычный 4 9 3 3 2 2" xfId="11673"/>
    <cellStyle name="Обычный 4 9 3 3 2_заявки" xfId="16208"/>
    <cellStyle name="Обычный 4 9 3 3 3" xfId="11674"/>
    <cellStyle name="Обычный 4 9 3 3_заявки" xfId="4762"/>
    <cellStyle name="Обычный 4 9 3 4" xfId="4763"/>
    <cellStyle name="Обычный 4 9 3 4 2" xfId="11675"/>
    <cellStyle name="Обычный 4 9 3 4_заявки" xfId="16209"/>
    <cellStyle name="Обычный 4 9 3 5" xfId="11676"/>
    <cellStyle name="Обычный 4 9 3_заявки" xfId="4764"/>
    <cellStyle name="Обычный 4 9 4" xfId="4765"/>
    <cellStyle name="Обычный 4 9 4 2" xfId="4766"/>
    <cellStyle name="Обычный 4 9 4 2 2" xfId="4767"/>
    <cellStyle name="Обычный 4 9 4 2 2 2" xfId="4768"/>
    <cellStyle name="Обычный 4 9 4 2 2 2 2" xfId="11677"/>
    <cellStyle name="Обычный 4 9 4 2 2 2_заявки" xfId="16210"/>
    <cellStyle name="Обычный 4 9 4 2 2 3" xfId="11678"/>
    <cellStyle name="Обычный 4 9 4 2 2_заявки" xfId="4769"/>
    <cellStyle name="Обычный 4 9 4 2 3" xfId="4770"/>
    <cellStyle name="Обычный 4 9 4 2 3 2" xfId="11679"/>
    <cellStyle name="Обычный 4 9 4 2 3_заявки" xfId="16211"/>
    <cellStyle name="Обычный 4 9 4 2 4" xfId="11680"/>
    <cellStyle name="Обычный 4 9 4 2_заявки" xfId="4771"/>
    <cellStyle name="Обычный 4 9 4 3" xfId="4772"/>
    <cellStyle name="Обычный 4 9 4 3 2" xfId="4773"/>
    <cellStyle name="Обычный 4 9 4 3 2 2" xfId="11681"/>
    <cellStyle name="Обычный 4 9 4 3 2_заявки" xfId="16212"/>
    <cellStyle name="Обычный 4 9 4 3 3" xfId="11682"/>
    <cellStyle name="Обычный 4 9 4 3_заявки" xfId="4774"/>
    <cellStyle name="Обычный 4 9 4 4" xfId="4775"/>
    <cellStyle name="Обычный 4 9 4 4 2" xfId="11683"/>
    <cellStyle name="Обычный 4 9 4 4_заявки" xfId="16213"/>
    <cellStyle name="Обычный 4 9 4 5" xfId="11684"/>
    <cellStyle name="Обычный 4 9 4_заявки" xfId="4776"/>
    <cellStyle name="Обычный 4 9 5" xfId="4777"/>
    <cellStyle name="Обычный 4 9 5 2" xfId="4778"/>
    <cellStyle name="Обычный 4 9 5 2 2" xfId="4779"/>
    <cellStyle name="Обычный 4 9 5 2 2 2" xfId="4780"/>
    <cellStyle name="Обычный 4 9 5 2 2 2 2" xfId="11685"/>
    <cellStyle name="Обычный 4 9 5 2 2 2_заявки" xfId="16214"/>
    <cellStyle name="Обычный 4 9 5 2 2 3" xfId="11686"/>
    <cellStyle name="Обычный 4 9 5 2 2_заявки" xfId="4781"/>
    <cellStyle name="Обычный 4 9 5 2 3" xfId="4782"/>
    <cellStyle name="Обычный 4 9 5 2 3 2" xfId="11687"/>
    <cellStyle name="Обычный 4 9 5 2 3_заявки" xfId="16215"/>
    <cellStyle name="Обычный 4 9 5 2 4" xfId="11688"/>
    <cellStyle name="Обычный 4 9 5 2_заявки" xfId="4783"/>
    <cellStyle name="Обычный 4 9 5 3" xfId="4784"/>
    <cellStyle name="Обычный 4 9 5 3 2" xfId="4785"/>
    <cellStyle name="Обычный 4 9 5 3 2 2" xfId="11689"/>
    <cellStyle name="Обычный 4 9 5 3 2_заявки" xfId="16216"/>
    <cellStyle name="Обычный 4 9 5 3 3" xfId="11690"/>
    <cellStyle name="Обычный 4 9 5 3_заявки" xfId="4786"/>
    <cellStyle name="Обычный 4 9 5 4" xfId="4787"/>
    <cellStyle name="Обычный 4 9 5 4 2" xfId="11691"/>
    <cellStyle name="Обычный 4 9 5 4_заявки" xfId="16217"/>
    <cellStyle name="Обычный 4 9 5 5" xfId="11692"/>
    <cellStyle name="Обычный 4 9 5_заявки" xfId="4788"/>
    <cellStyle name="Обычный 4 9 6" xfId="4789"/>
    <cellStyle name="Обычный 4 9 6 2" xfId="4790"/>
    <cellStyle name="Обычный 4 9 6 2 2" xfId="4791"/>
    <cellStyle name="Обычный 4 9 6 2 2 2" xfId="11693"/>
    <cellStyle name="Обычный 4 9 6 2 2_заявки" xfId="16218"/>
    <cellStyle name="Обычный 4 9 6 2 3" xfId="11694"/>
    <cellStyle name="Обычный 4 9 6 2_заявки" xfId="4792"/>
    <cellStyle name="Обычный 4 9 6 3" xfId="4793"/>
    <cellStyle name="Обычный 4 9 6 3 2" xfId="11695"/>
    <cellStyle name="Обычный 4 9 6 3_заявки" xfId="16219"/>
    <cellStyle name="Обычный 4 9 6 4" xfId="11696"/>
    <cellStyle name="Обычный 4 9 6_заявки" xfId="4794"/>
    <cellStyle name="Обычный 4 9 7" xfId="4795"/>
    <cellStyle name="Обычный 4 9 7 2" xfId="4796"/>
    <cellStyle name="Обычный 4 9 7 2 2" xfId="11697"/>
    <cellStyle name="Обычный 4 9 7 2_заявки" xfId="16220"/>
    <cellStyle name="Обычный 4 9 7 3" xfId="11698"/>
    <cellStyle name="Обычный 4 9 7_заявки" xfId="4797"/>
    <cellStyle name="Обычный 4 9 8" xfId="4798"/>
    <cellStyle name="Обычный 4 9 8 2" xfId="11699"/>
    <cellStyle name="Обычный 4 9 8_заявки" xfId="16221"/>
    <cellStyle name="Обычный 4 9 9" xfId="11700"/>
    <cellStyle name="Обычный 4 9_заявки" xfId="4799"/>
    <cellStyle name="Обычный 4_00" xfId="18429"/>
    <cellStyle name="Обычный 40" xfId="4800"/>
    <cellStyle name="Обычный 40 2" xfId="4801"/>
    <cellStyle name="Обычный 40 2 2" xfId="11701"/>
    <cellStyle name="Обычный 40 2_заявки" xfId="16222"/>
    <cellStyle name="Обычный 40 3" xfId="11702"/>
    <cellStyle name="Обычный 40_заявки" xfId="4802"/>
    <cellStyle name="Обычный 41" xfId="4803"/>
    <cellStyle name="Обычный 41 2" xfId="11703"/>
    <cellStyle name="Обычный 41_заявки" xfId="16223"/>
    <cellStyle name="Обычный 42" xfId="11704"/>
    <cellStyle name="Обычный 42 2" xfId="18430"/>
    <cellStyle name="Обычный 42_заявки" xfId="18431"/>
    <cellStyle name="Обычный 43" xfId="16224"/>
    <cellStyle name="Обычный 43 2" xfId="18432"/>
    <cellStyle name="Обычный 43_заявки" xfId="18433"/>
    <cellStyle name="Обычный 44" xfId="18434"/>
    <cellStyle name="Обычный 45" xfId="18505"/>
    <cellStyle name="Обычный 45 2" xfId="18656"/>
    <cellStyle name="Обычный 46" xfId="18525"/>
    <cellStyle name="Обычный 46 2" xfId="18670"/>
    <cellStyle name="Обычный 47" xfId="18568"/>
    <cellStyle name="Обычный 47 2" xfId="18699"/>
    <cellStyle name="Обычный 48" xfId="18582"/>
    <cellStyle name="Обычный 48 2" xfId="18709"/>
    <cellStyle name="Обычный 49" xfId="4804"/>
    <cellStyle name="Обычный 49 10" xfId="4805"/>
    <cellStyle name="Обычный 49 10 2" xfId="4806"/>
    <cellStyle name="Обычный 49 10 2 2" xfId="4807"/>
    <cellStyle name="Обычный 49 10 2 2 2" xfId="11705"/>
    <cellStyle name="Обычный 49 10 2 2_заявки" xfId="16225"/>
    <cellStyle name="Обычный 49 10 2 3" xfId="11706"/>
    <cellStyle name="Обычный 49 10 2_заявки" xfId="4808"/>
    <cellStyle name="Обычный 49 10 3" xfId="4809"/>
    <cellStyle name="Обычный 49 10 3 2" xfId="11707"/>
    <cellStyle name="Обычный 49 10 3_заявки" xfId="16226"/>
    <cellStyle name="Обычный 49 10 4" xfId="11708"/>
    <cellStyle name="Обычный 49 10_заявки" xfId="4810"/>
    <cellStyle name="Обычный 49 11" xfId="4811"/>
    <cellStyle name="Обычный 49 11 2" xfId="4812"/>
    <cellStyle name="Обычный 49 11 2 2" xfId="11709"/>
    <cellStyle name="Обычный 49 11 2_заявки" xfId="16227"/>
    <cellStyle name="Обычный 49 11 3" xfId="11710"/>
    <cellStyle name="Обычный 49 11_заявки" xfId="4813"/>
    <cellStyle name="Обычный 49 12" xfId="4814"/>
    <cellStyle name="Обычный 49 12 2" xfId="11711"/>
    <cellStyle name="Обычный 49 12_заявки" xfId="16228"/>
    <cellStyle name="Обычный 49 13" xfId="11712"/>
    <cellStyle name="Обычный 49 2" xfId="4815"/>
    <cellStyle name="Обычный 49 2 10" xfId="4816"/>
    <cellStyle name="Обычный 49 2 10 2" xfId="4817"/>
    <cellStyle name="Обычный 49 2 10 2 2" xfId="11713"/>
    <cellStyle name="Обычный 49 2 10 2_заявки" xfId="16229"/>
    <cellStyle name="Обычный 49 2 10 3" xfId="11714"/>
    <cellStyle name="Обычный 49 2 10_заявки" xfId="4818"/>
    <cellStyle name="Обычный 49 2 11" xfId="4819"/>
    <cellStyle name="Обычный 49 2 11 2" xfId="11715"/>
    <cellStyle name="Обычный 49 2 11_заявки" xfId="16230"/>
    <cellStyle name="Обычный 49 2 12" xfId="11716"/>
    <cellStyle name="Обычный 49 2 2" xfId="4820"/>
    <cellStyle name="Обычный 49 2 2 10" xfId="4821"/>
    <cellStyle name="Обычный 49 2 2 10 2" xfId="11717"/>
    <cellStyle name="Обычный 49 2 2 10_заявки" xfId="16231"/>
    <cellStyle name="Обычный 49 2 2 11" xfId="11718"/>
    <cellStyle name="Обычный 49 2 2 2" xfId="4822"/>
    <cellStyle name="Обычный 49 2 2 2 2" xfId="4823"/>
    <cellStyle name="Обычный 49 2 2 2 2 2" xfId="4824"/>
    <cellStyle name="Обычный 49 2 2 2 2 2 2" xfId="4825"/>
    <cellStyle name="Обычный 49 2 2 2 2 2 2 2" xfId="11719"/>
    <cellStyle name="Обычный 49 2 2 2 2 2 2_заявки" xfId="16232"/>
    <cellStyle name="Обычный 49 2 2 2 2 2 3" xfId="11720"/>
    <cellStyle name="Обычный 49 2 2 2 2 2_заявки" xfId="4826"/>
    <cellStyle name="Обычный 49 2 2 2 2 3" xfId="4827"/>
    <cellStyle name="Обычный 49 2 2 2 2 3 2" xfId="11721"/>
    <cellStyle name="Обычный 49 2 2 2 2 3_заявки" xfId="16233"/>
    <cellStyle name="Обычный 49 2 2 2 2 4" xfId="11722"/>
    <cellStyle name="Обычный 49 2 2 2 2_заявки" xfId="4828"/>
    <cellStyle name="Обычный 49 2 2 2 3" xfId="4829"/>
    <cellStyle name="Обычный 49 2 2 2 3 2" xfId="4830"/>
    <cellStyle name="Обычный 49 2 2 2 3 2 2" xfId="4831"/>
    <cellStyle name="Обычный 49 2 2 2 3 2 2 2" xfId="11723"/>
    <cellStyle name="Обычный 49 2 2 2 3 2 2_заявки" xfId="16234"/>
    <cellStyle name="Обычный 49 2 2 2 3 2 3" xfId="11724"/>
    <cellStyle name="Обычный 49 2 2 2 3 2_заявки" xfId="4832"/>
    <cellStyle name="Обычный 49 2 2 2 3 3" xfId="4833"/>
    <cellStyle name="Обычный 49 2 2 2 3 3 2" xfId="11725"/>
    <cellStyle name="Обычный 49 2 2 2 3 3_заявки" xfId="16235"/>
    <cellStyle name="Обычный 49 2 2 2 3 4" xfId="11726"/>
    <cellStyle name="Обычный 49 2 2 2 3_заявки" xfId="4834"/>
    <cellStyle name="Обычный 49 2 2 2 4" xfId="4835"/>
    <cellStyle name="Обычный 49 2 2 2 4 2" xfId="4836"/>
    <cellStyle name="Обычный 49 2 2 2 4 2 2" xfId="4837"/>
    <cellStyle name="Обычный 49 2 2 2 4 2 2 2" xfId="11727"/>
    <cellStyle name="Обычный 49 2 2 2 4 2 2_заявки" xfId="16236"/>
    <cellStyle name="Обычный 49 2 2 2 4 2 3" xfId="11728"/>
    <cellStyle name="Обычный 49 2 2 2 4 2_заявки" xfId="4838"/>
    <cellStyle name="Обычный 49 2 2 2 4 3" xfId="4839"/>
    <cellStyle name="Обычный 49 2 2 2 4 3 2" xfId="11729"/>
    <cellStyle name="Обычный 49 2 2 2 4 3_заявки" xfId="16237"/>
    <cellStyle name="Обычный 49 2 2 2 4 4" xfId="11730"/>
    <cellStyle name="Обычный 49 2 2 2 4_заявки" xfId="4840"/>
    <cellStyle name="Обычный 49 2 2 2 5" xfId="4841"/>
    <cellStyle name="Обычный 49 2 2 2 5 2" xfId="4842"/>
    <cellStyle name="Обычный 49 2 2 2 5 2 2" xfId="4843"/>
    <cellStyle name="Обычный 49 2 2 2 5 2 2 2" xfId="11731"/>
    <cellStyle name="Обычный 49 2 2 2 5 2 2_заявки" xfId="16238"/>
    <cellStyle name="Обычный 49 2 2 2 5 2 3" xfId="11732"/>
    <cellStyle name="Обычный 49 2 2 2 5 2_заявки" xfId="4844"/>
    <cellStyle name="Обычный 49 2 2 2 5 3" xfId="4845"/>
    <cellStyle name="Обычный 49 2 2 2 5 3 2" xfId="11733"/>
    <cellStyle name="Обычный 49 2 2 2 5 3_заявки" xfId="16239"/>
    <cellStyle name="Обычный 49 2 2 2 5 4" xfId="11734"/>
    <cellStyle name="Обычный 49 2 2 2 5_заявки" xfId="4846"/>
    <cellStyle name="Обычный 49 2 2 2 6" xfId="4847"/>
    <cellStyle name="Обычный 49 2 2 2 6 2" xfId="4848"/>
    <cellStyle name="Обычный 49 2 2 2 6 2 2" xfId="11735"/>
    <cellStyle name="Обычный 49 2 2 2 6 2_заявки" xfId="16240"/>
    <cellStyle name="Обычный 49 2 2 2 6 3" xfId="11736"/>
    <cellStyle name="Обычный 49 2 2 2 6_заявки" xfId="4849"/>
    <cellStyle name="Обычный 49 2 2 2 7" xfId="4850"/>
    <cellStyle name="Обычный 49 2 2 2 7 2" xfId="11737"/>
    <cellStyle name="Обычный 49 2 2 2 7_заявки" xfId="16241"/>
    <cellStyle name="Обычный 49 2 2 2 8" xfId="11738"/>
    <cellStyle name="Обычный 49 2 2 2_заявки" xfId="4851"/>
    <cellStyle name="Обычный 49 2 2 3" xfId="4852"/>
    <cellStyle name="Обычный 49 2 2 3 2" xfId="4853"/>
    <cellStyle name="Обычный 49 2 2 3 2 2" xfId="4854"/>
    <cellStyle name="Обычный 49 2 2 3 2 2 2" xfId="4855"/>
    <cellStyle name="Обычный 49 2 2 3 2 2 2 2" xfId="11739"/>
    <cellStyle name="Обычный 49 2 2 3 2 2 2_заявки" xfId="16242"/>
    <cellStyle name="Обычный 49 2 2 3 2 2 3" xfId="11740"/>
    <cellStyle name="Обычный 49 2 2 3 2 2_заявки" xfId="4856"/>
    <cellStyle name="Обычный 49 2 2 3 2 3" xfId="4857"/>
    <cellStyle name="Обычный 49 2 2 3 2 3 2" xfId="11741"/>
    <cellStyle name="Обычный 49 2 2 3 2 3_заявки" xfId="16243"/>
    <cellStyle name="Обычный 49 2 2 3 2 4" xfId="11742"/>
    <cellStyle name="Обычный 49 2 2 3 2_заявки" xfId="4858"/>
    <cellStyle name="Обычный 49 2 2 3 3" xfId="4859"/>
    <cellStyle name="Обычный 49 2 2 3 3 2" xfId="4860"/>
    <cellStyle name="Обычный 49 2 2 3 3 2 2" xfId="4861"/>
    <cellStyle name="Обычный 49 2 2 3 3 2 2 2" xfId="11743"/>
    <cellStyle name="Обычный 49 2 2 3 3 2 2_заявки" xfId="16244"/>
    <cellStyle name="Обычный 49 2 2 3 3 2 3" xfId="11744"/>
    <cellStyle name="Обычный 49 2 2 3 3 2_заявки" xfId="4862"/>
    <cellStyle name="Обычный 49 2 2 3 3 3" xfId="4863"/>
    <cellStyle name="Обычный 49 2 2 3 3 3 2" xfId="11745"/>
    <cellStyle name="Обычный 49 2 2 3 3 3_заявки" xfId="16245"/>
    <cellStyle name="Обычный 49 2 2 3 3 4" xfId="11746"/>
    <cellStyle name="Обычный 49 2 2 3 3_заявки" xfId="4864"/>
    <cellStyle name="Обычный 49 2 2 3 4" xfId="4865"/>
    <cellStyle name="Обычный 49 2 2 3 4 2" xfId="4866"/>
    <cellStyle name="Обычный 49 2 2 3 4 2 2" xfId="4867"/>
    <cellStyle name="Обычный 49 2 2 3 4 2 2 2" xfId="11747"/>
    <cellStyle name="Обычный 49 2 2 3 4 2 2_заявки" xfId="16246"/>
    <cellStyle name="Обычный 49 2 2 3 4 2 3" xfId="11748"/>
    <cellStyle name="Обычный 49 2 2 3 4 2_заявки" xfId="4868"/>
    <cellStyle name="Обычный 49 2 2 3 4 3" xfId="4869"/>
    <cellStyle name="Обычный 49 2 2 3 4 3 2" xfId="11749"/>
    <cellStyle name="Обычный 49 2 2 3 4 3_заявки" xfId="16247"/>
    <cellStyle name="Обычный 49 2 2 3 4 4" xfId="11750"/>
    <cellStyle name="Обычный 49 2 2 3 4_заявки" xfId="4870"/>
    <cellStyle name="Обычный 49 2 2 3 5" xfId="4871"/>
    <cellStyle name="Обычный 49 2 2 3 5 2" xfId="4872"/>
    <cellStyle name="Обычный 49 2 2 3 5 2 2" xfId="4873"/>
    <cellStyle name="Обычный 49 2 2 3 5 2 2 2" xfId="11751"/>
    <cellStyle name="Обычный 49 2 2 3 5 2 2_заявки" xfId="16248"/>
    <cellStyle name="Обычный 49 2 2 3 5 2 3" xfId="11752"/>
    <cellStyle name="Обычный 49 2 2 3 5 2_заявки" xfId="4874"/>
    <cellStyle name="Обычный 49 2 2 3 5 3" xfId="4875"/>
    <cellStyle name="Обычный 49 2 2 3 5 3 2" xfId="11753"/>
    <cellStyle name="Обычный 49 2 2 3 5 3_заявки" xfId="16249"/>
    <cellStyle name="Обычный 49 2 2 3 5 4" xfId="11754"/>
    <cellStyle name="Обычный 49 2 2 3 5_заявки" xfId="4876"/>
    <cellStyle name="Обычный 49 2 2 3 6" xfId="4877"/>
    <cellStyle name="Обычный 49 2 2 3 6 2" xfId="4878"/>
    <cellStyle name="Обычный 49 2 2 3 6 2 2" xfId="11755"/>
    <cellStyle name="Обычный 49 2 2 3 6 2_заявки" xfId="16250"/>
    <cellStyle name="Обычный 49 2 2 3 6 3" xfId="11756"/>
    <cellStyle name="Обычный 49 2 2 3 6_заявки" xfId="4879"/>
    <cellStyle name="Обычный 49 2 2 3 7" xfId="4880"/>
    <cellStyle name="Обычный 49 2 2 3 7 2" xfId="11757"/>
    <cellStyle name="Обычный 49 2 2 3 7_заявки" xfId="16251"/>
    <cellStyle name="Обычный 49 2 2 3 8" xfId="11758"/>
    <cellStyle name="Обычный 49 2 2 3_заявки" xfId="4881"/>
    <cellStyle name="Обычный 49 2 2 4" xfId="4882"/>
    <cellStyle name="Обычный 49 2 2 4 2" xfId="4883"/>
    <cellStyle name="Обычный 49 2 2 4 2 2" xfId="4884"/>
    <cellStyle name="Обычный 49 2 2 4 2 2 2" xfId="4885"/>
    <cellStyle name="Обычный 49 2 2 4 2 2 2 2" xfId="11759"/>
    <cellStyle name="Обычный 49 2 2 4 2 2 2_заявки" xfId="16252"/>
    <cellStyle name="Обычный 49 2 2 4 2 2 3" xfId="11760"/>
    <cellStyle name="Обычный 49 2 2 4 2 2_заявки" xfId="4886"/>
    <cellStyle name="Обычный 49 2 2 4 2 3" xfId="4887"/>
    <cellStyle name="Обычный 49 2 2 4 2 3 2" xfId="11761"/>
    <cellStyle name="Обычный 49 2 2 4 2 3_заявки" xfId="16253"/>
    <cellStyle name="Обычный 49 2 2 4 2 4" xfId="11762"/>
    <cellStyle name="Обычный 49 2 2 4 2_заявки" xfId="4888"/>
    <cellStyle name="Обычный 49 2 2 4 3" xfId="4889"/>
    <cellStyle name="Обычный 49 2 2 4 3 2" xfId="4890"/>
    <cellStyle name="Обычный 49 2 2 4 3 2 2" xfId="4891"/>
    <cellStyle name="Обычный 49 2 2 4 3 2 2 2" xfId="11763"/>
    <cellStyle name="Обычный 49 2 2 4 3 2 2_заявки" xfId="16254"/>
    <cellStyle name="Обычный 49 2 2 4 3 2 3" xfId="11764"/>
    <cellStyle name="Обычный 49 2 2 4 3 2_заявки" xfId="4892"/>
    <cellStyle name="Обычный 49 2 2 4 3 3" xfId="4893"/>
    <cellStyle name="Обычный 49 2 2 4 3 3 2" xfId="11765"/>
    <cellStyle name="Обычный 49 2 2 4 3 3_заявки" xfId="16255"/>
    <cellStyle name="Обычный 49 2 2 4 3 4" xfId="11766"/>
    <cellStyle name="Обычный 49 2 2 4 3_заявки" xfId="4894"/>
    <cellStyle name="Обычный 49 2 2 4 4" xfId="4895"/>
    <cellStyle name="Обычный 49 2 2 4 4 2" xfId="4896"/>
    <cellStyle name="Обычный 49 2 2 4 4 2 2" xfId="4897"/>
    <cellStyle name="Обычный 49 2 2 4 4 2 2 2" xfId="11767"/>
    <cellStyle name="Обычный 49 2 2 4 4 2 2_заявки" xfId="16256"/>
    <cellStyle name="Обычный 49 2 2 4 4 2 3" xfId="11768"/>
    <cellStyle name="Обычный 49 2 2 4 4 2_заявки" xfId="4898"/>
    <cellStyle name="Обычный 49 2 2 4 4 3" xfId="4899"/>
    <cellStyle name="Обычный 49 2 2 4 4 3 2" xfId="11769"/>
    <cellStyle name="Обычный 49 2 2 4 4 3_заявки" xfId="16257"/>
    <cellStyle name="Обычный 49 2 2 4 4 4" xfId="11770"/>
    <cellStyle name="Обычный 49 2 2 4 4_заявки" xfId="4900"/>
    <cellStyle name="Обычный 49 2 2 4 5" xfId="4901"/>
    <cellStyle name="Обычный 49 2 2 4 5 2" xfId="4902"/>
    <cellStyle name="Обычный 49 2 2 4 5 2 2" xfId="4903"/>
    <cellStyle name="Обычный 49 2 2 4 5 2 2 2" xfId="11771"/>
    <cellStyle name="Обычный 49 2 2 4 5 2 2_заявки" xfId="16258"/>
    <cellStyle name="Обычный 49 2 2 4 5 2 3" xfId="11772"/>
    <cellStyle name="Обычный 49 2 2 4 5 2_заявки" xfId="4904"/>
    <cellStyle name="Обычный 49 2 2 4 5 3" xfId="4905"/>
    <cellStyle name="Обычный 49 2 2 4 5 3 2" xfId="11773"/>
    <cellStyle name="Обычный 49 2 2 4 5 3_заявки" xfId="16259"/>
    <cellStyle name="Обычный 49 2 2 4 5 4" xfId="11774"/>
    <cellStyle name="Обычный 49 2 2 4 5_заявки" xfId="4906"/>
    <cellStyle name="Обычный 49 2 2 4 6" xfId="4907"/>
    <cellStyle name="Обычный 49 2 2 4 6 2" xfId="4908"/>
    <cellStyle name="Обычный 49 2 2 4 6 2 2" xfId="11775"/>
    <cellStyle name="Обычный 49 2 2 4 6 2_заявки" xfId="16260"/>
    <cellStyle name="Обычный 49 2 2 4 6 3" xfId="11776"/>
    <cellStyle name="Обычный 49 2 2 4 6_заявки" xfId="4909"/>
    <cellStyle name="Обычный 49 2 2 4 7" xfId="4910"/>
    <cellStyle name="Обычный 49 2 2 4 7 2" xfId="11777"/>
    <cellStyle name="Обычный 49 2 2 4 7_заявки" xfId="16261"/>
    <cellStyle name="Обычный 49 2 2 4 8" xfId="11778"/>
    <cellStyle name="Обычный 49 2 2 4_заявки" xfId="4911"/>
    <cellStyle name="Обычный 49 2 2 5" xfId="4912"/>
    <cellStyle name="Обычный 49 2 2 5 2" xfId="4913"/>
    <cellStyle name="Обычный 49 2 2 5 2 2" xfId="4914"/>
    <cellStyle name="Обычный 49 2 2 5 2 2 2" xfId="11779"/>
    <cellStyle name="Обычный 49 2 2 5 2 2_заявки" xfId="16262"/>
    <cellStyle name="Обычный 49 2 2 5 2 3" xfId="11780"/>
    <cellStyle name="Обычный 49 2 2 5 2_заявки" xfId="4915"/>
    <cellStyle name="Обычный 49 2 2 5 3" xfId="4916"/>
    <cellStyle name="Обычный 49 2 2 5 3 2" xfId="11781"/>
    <cellStyle name="Обычный 49 2 2 5 3_заявки" xfId="16263"/>
    <cellStyle name="Обычный 49 2 2 5 4" xfId="11782"/>
    <cellStyle name="Обычный 49 2 2 5_заявки" xfId="4917"/>
    <cellStyle name="Обычный 49 2 2 6" xfId="4918"/>
    <cellStyle name="Обычный 49 2 2 6 2" xfId="4919"/>
    <cellStyle name="Обычный 49 2 2 6 2 2" xfId="4920"/>
    <cellStyle name="Обычный 49 2 2 6 2 2 2" xfId="11783"/>
    <cellStyle name="Обычный 49 2 2 6 2 2_заявки" xfId="16264"/>
    <cellStyle name="Обычный 49 2 2 6 2 3" xfId="11784"/>
    <cellStyle name="Обычный 49 2 2 6 2_заявки" xfId="4921"/>
    <cellStyle name="Обычный 49 2 2 6 3" xfId="4922"/>
    <cellStyle name="Обычный 49 2 2 6 3 2" xfId="11785"/>
    <cellStyle name="Обычный 49 2 2 6 3_заявки" xfId="16265"/>
    <cellStyle name="Обычный 49 2 2 6 4" xfId="11786"/>
    <cellStyle name="Обычный 49 2 2 6_заявки" xfId="4923"/>
    <cellStyle name="Обычный 49 2 2 7" xfId="4924"/>
    <cellStyle name="Обычный 49 2 2 7 2" xfId="4925"/>
    <cellStyle name="Обычный 49 2 2 7 2 2" xfId="4926"/>
    <cellStyle name="Обычный 49 2 2 7 2 2 2" xfId="11787"/>
    <cellStyle name="Обычный 49 2 2 7 2 2_заявки" xfId="16266"/>
    <cellStyle name="Обычный 49 2 2 7 2 3" xfId="11788"/>
    <cellStyle name="Обычный 49 2 2 7 2_заявки" xfId="4927"/>
    <cellStyle name="Обычный 49 2 2 7 3" xfId="4928"/>
    <cellStyle name="Обычный 49 2 2 7 3 2" xfId="11789"/>
    <cellStyle name="Обычный 49 2 2 7 3_заявки" xfId="16267"/>
    <cellStyle name="Обычный 49 2 2 7 4" xfId="11790"/>
    <cellStyle name="Обычный 49 2 2 7_заявки" xfId="4929"/>
    <cellStyle name="Обычный 49 2 2 8" xfId="4930"/>
    <cellStyle name="Обычный 49 2 2 8 2" xfId="4931"/>
    <cellStyle name="Обычный 49 2 2 8 2 2" xfId="4932"/>
    <cellStyle name="Обычный 49 2 2 8 2 2 2" xfId="11791"/>
    <cellStyle name="Обычный 49 2 2 8 2 2_заявки" xfId="16268"/>
    <cellStyle name="Обычный 49 2 2 8 2 3" xfId="11792"/>
    <cellStyle name="Обычный 49 2 2 8 2_заявки" xfId="4933"/>
    <cellStyle name="Обычный 49 2 2 8 3" xfId="4934"/>
    <cellStyle name="Обычный 49 2 2 8 3 2" xfId="11793"/>
    <cellStyle name="Обычный 49 2 2 8 3_заявки" xfId="16269"/>
    <cellStyle name="Обычный 49 2 2 8 4" xfId="11794"/>
    <cellStyle name="Обычный 49 2 2 8_заявки" xfId="4935"/>
    <cellStyle name="Обычный 49 2 2 9" xfId="4936"/>
    <cellStyle name="Обычный 49 2 2 9 2" xfId="4937"/>
    <cellStyle name="Обычный 49 2 2 9 2 2" xfId="11795"/>
    <cellStyle name="Обычный 49 2 2 9 2_заявки" xfId="16270"/>
    <cellStyle name="Обычный 49 2 2 9 3" xfId="11796"/>
    <cellStyle name="Обычный 49 2 2 9_заявки" xfId="4938"/>
    <cellStyle name="Обычный 49 2 2_заявки" xfId="4939"/>
    <cellStyle name="Обычный 49 2 3" xfId="4940"/>
    <cellStyle name="Обычный 49 2 3 2" xfId="4941"/>
    <cellStyle name="Обычный 49 2 3 2 2" xfId="4942"/>
    <cellStyle name="Обычный 49 2 3 2 2 2" xfId="4943"/>
    <cellStyle name="Обычный 49 2 3 2 2 2 2" xfId="11797"/>
    <cellStyle name="Обычный 49 2 3 2 2 2_заявки" xfId="16271"/>
    <cellStyle name="Обычный 49 2 3 2 2 3" xfId="11798"/>
    <cellStyle name="Обычный 49 2 3 2 2_заявки" xfId="4944"/>
    <cellStyle name="Обычный 49 2 3 2 3" xfId="4945"/>
    <cellStyle name="Обычный 49 2 3 2 3 2" xfId="11799"/>
    <cellStyle name="Обычный 49 2 3 2 3_заявки" xfId="16272"/>
    <cellStyle name="Обычный 49 2 3 2 4" xfId="11800"/>
    <cellStyle name="Обычный 49 2 3 2_заявки" xfId="4946"/>
    <cellStyle name="Обычный 49 2 3 3" xfId="4947"/>
    <cellStyle name="Обычный 49 2 3 3 2" xfId="4948"/>
    <cellStyle name="Обычный 49 2 3 3 2 2" xfId="4949"/>
    <cellStyle name="Обычный 49 2 3 3 2 2 2" xfId="11801"/>
    <cellStyle name="Обычный 49 2 3 3 2 2_заявки" xfId="16273"/>
    <cellStyle name="Обычный 49 2 3 3 2 3" xfId="11802"/>
    <cellStyle name="Обычный 49 2 3 3 2_заявки" xfId="4950"/>
    <cellStyle name="Обычный 49 2 3 3 3" xfId="4951"/>
    <cellStyle name="Обычный 49 2 3 3 3 2" xfId="11803"/>
    <cellStyle name="Обычный 49 2 3 3 3_заявки" xfId="16274"/>
    <cellStyle name="Обычный 49 2 3 3 4" xfId="11804"/>
    <cellStyle name="Обычный 49 2 3 3_заявки" xfId="4952"/>
    <cellStyle name="Обычный 49 2 3 4" xfId="4953"/>
    <cellStyle name="Обычный 49 2 3 4 2" xfId="4954"/>
    <cellStyle name="Обычный 49 2 3 4 2 2" xfId="4955"/>
    <cellStyle name="Обычный 49 2 3 4 2 2 2" xfId="11805"/>
    <cellStyle name="Обычный 49 2 3 4 2 2_заявки" xfId="16275"/>
    <cellStyle name="Обычный 49 2 3 4 2 3" xfId="11806"/>
    <cellStyle name="Обычный 49 2 3 4 2_заявки" xfId="4956"/>
    <cellStyle name="Обычный 49 2 3 4 3" xfId="4957"/>
    <cellStyle name="Обычный 49 2 3 4 3 2" xfId="11807"/>
    <cellStyle name="Обычный 49 2 3 4 3_заявки" xfId="16276"/>
    <cellStyle name="Обычный 49 2 3 4 4" xfId="11808"/>
    <cellStyle name="Обычный 49 2 3 4_заявки" xfId="4958"/>
    <cellStyle name="Обычный 49 2 3 5" xfId="4959"/>
    <cellStyle name="Обычный 49 2 3 5 2" xfId="4960"/>
    <cellStyle name="Обычный 49 2 3 5 2 2" xfId="4961"/>
    <cellStyle name="Обычный 49 2 3 5 2 2 2" xfId="11809"/>
    <cellStyle name="Обычный 49 2 3 5 2 2_заявки" xfId="16277"/>
    <cellStyle name="Обычный 49 2 3 5 2 3" xfId="11810"/>
    <cellStyle name="Обычный 49 2 3 5 2_заявки" xfId="4962"/>
    <cellStyle name="Обычный 49 2 3 5 3" xfId="4963"/>
    <cellStyle name="Обычный 49 2 3 5 3 2" xfId="11811"/>
    <cellStyle name="Обычный 49 2 3 5 3_заявки" xfId="16278"/>
    <cellStyle name="Обычный 49 2 3 5 4" xfId="11812"/>
    <cellStyle name="Обычный 49 2 3 5_заявки" xfId="4964"/>
    <cellStyle name="Обычный 49 2 3 6" xfId="4965"/>
    <cellStyle name="Обычный 49 2 3 6 2" xfId="4966"/>
    <cellStyle name="Обычный 49 2 3 6 2 2" xfId="11813"/>
    <cellStyle name="Обычный 49 2 3 6 2_заявки" xfId="16279"/>
    <cellStyle name="Обычный 49 2 3 6 3" xfId="11814"/>
    <cellStyle name="Обычный 49 2 3 6_заявки" xfId="4967"/>
    <cellStyle name="Обычный 49 2 3 7" xfId="4968"/>
    <cellStyle name="Обычный 49 2 3 7 2" xfId="11815"/>
    <cellStyle name="Обычный 49 2 3 7_заявки" xfId="16280"/>
    <cellStyle name="Обычный 49 2 3 8" xfId="11816"/>
    <cellStyle name="Обычный 49 2 3_заявки" xfId="4969"/>
    <cellStyle name="Обычный 49 2 4" xfId="4970"/>
    <cellStyle name="Обычный 49 2 4 2" xfId="4971"/>
    <cellStyle name="Обычный 49 2 4 2 2" xfId="4972"/>
    <cellStyle name="Обычный 49 2 4 2 2 2" xfId="4973"/>
    <cellStyle name="Обычный 49 2 4 2 2 2 2" xfId="11817"/>
    <cellStyle name="Обычный 49 2 4 2 2 2_заявки" xfId="16281"/>
    <cellStyle name="Обычный 49 2 4 2 2 3" xfId="11818"/>
    <cellStyle name="Обычный 49 2 4 2 2_заявки" xfId="4974"/>
    <cellStyle name="Обычный 49 2 4 2 3" xfId="4975"/>
    <cellStyle name="Обычный 49 2 4 2 3 2" xfId="11819"/>
    <cellStyle name="Обычный 49 2 4 2 3_заявки" xfId="16282"/>
    <cellStyle name="Обычный 49 2 4 2 4" xfId="11820"/>
    <cellStyle name="Обычный 49 2 4 2_заявки" xfId="4976"/>
    <cellStyle name="Обычный 49 2 4 3" xfId="4977"/>
    <cellStyle name="Обычный 49 2 4 3 2" xfId="4978"/>
    <cellStyle name="Обычный 49 2 4 3 2 2" xfId="4979"/>
    <cellStyle name="Обычный 49 2 4 3 2 2 2" xfId="11821"/>
    <cellStyle name="Обычный 49 2 4 3 2 2_заявки" xfId="16283"/>
    <cellStyle name="Обычный 49 2 4 3 2 3" xfId="11822"/>
    <cellStyle name="Обычный 49 2 4 3 2_заявки" xfId="4980"/>
    <cellStyle name="Обычный 49 2 4 3 3" xfId="4981"/>
    <cellStyle name="Обычный 49 2 4 3 3 2" xfId="11823"/>
    <cellStyle name="Обычный 49 2 4 3 3_заявки" xfId="16284"/>
    <cellStyle name="Обычный 49 2 4 3 4" xfId="11824"/>
    <cellStyle name="Обычный 49 2 4 3_заявки" xfId="4982"/>
    <cellStyle name="Обычный 49 2 4 4" xfId="4983"/>
    <cellStyle name="Обычный 49 2 4 4 2" xfId="4984"/>
    <cellStyle name="Обычный 49 2 4 4 2 2" xfId="4985"/>
    <cellStyle name="Обычный 49 2 4 4 2 2 2" xfId="11825"/>
    <cellStyle name="Обычный 49 2 4 4 2 2_заявки" xfId="16285"/>
    <cellStyle name="Обычный 49 2 4 4 2 3" xfId="11826"/>
    <cellStyle name="Обычный 49 2 4 4 2_заявки" xfId="4986"/>
    <cellStyle name="Обычный 49 2 4 4 3" xfId="4987"/>
    <cellStyle name="Обычный 49 2 4 4 3 2" xfId="11827"/>
    <cellStyle name="Обычный 49 2 4 4 3_заявки" xfId="16286"/>
    <cellStyle name="Обычный 49 2 4 4 4" xfId="11828"/>
    <cellStyle name="Обычный 49 2 4 4_заявки" xfId="4988"/>
    <cellStyle name="Обычный 49 2 4 5" xfId="4989"/>
    <cellStyle name="Обычный 49 2 4 5 2" xfId="4990"/>
    <cellStyle name="Обычный 49 2 4 5 2 2" xfId="4991"/>
    <cellStyle name="Обычный 49 2 4 5 2 2 2" xfId="11829"/>
    <cellStyle name="Обычный 49 2 4 5 2 2_заявки" xfId="16287"/>
    <cellStyle name="Обычный 49 2 4 5 2 3" xfId="11830"/>
    <cellStyle name="Обычный 49 2 4 5 2_заявки" xfId="4992"/>
    <cellStyle name="Обычный 49 2 4 5 3" xfId="4993"/>
    <cellStyle name="Обычный 49 2 4 5 3 2" xfId="11831"/>
    <cellStyle name="Обычный 49 2 4 5 3_заявки" xfId="16288"/>
    <cellStyle name="Обычный 49 2 4 5 4" xfId="11832"/>
    <cellStyle name="Обычный 49 2 4 5_заявки" xfId="4994"/>
    <cellStyle name="Обычный 49 2 4 6" xfId="4995"/>
    <cellStyle name="Обычный 49 2 4 6 2" xfId="4996"/>
    <cellStyle name="Обычный 49 2 4 6 2 2" xfId="11833"/>
    <cellStyle name="Обычный 49 2 4 6 2_заявки" xfId="16289"/>
    <cellStyle name="Обычный 49 2 4 6 3" xfId="11834"/>
    <cellStyle name="Обычный 49 2 4 6_заявки" xfId="4997"/>
    <cellStyle name="Обычный 49 2 4 7" xfId="4998"/>
    <cellStyle name="Обычный 49 2 4 7 2" xfId="11835"/>
    <cellStyle name="Обычный 49 2 4 7_заявки" xfId="16290"/>
    <cellStyle name="Обычный 49 2 4 8" xfId="11836"/>
    <cellStyle name="Обычный 49 2 4_заявки" xfId="4999"/>
    <cellStyle name="Обычный 49 2 5" xfId="5000"/>
    <cellStyle name="Обычный 49 2 5 2" xfId="5001"/>
    <cellStyle name="Обычный 49 2 5 2 2" xfId="5002"/>
    <cellStyle name="Обычный 49 2 5 2 2 2" xfId="5003"/>
    <cellStyle name="Обычный 49 2 5 2 2 2 2" xfId="11837"/>
    <cellStyle name="Обычный 49 2 5 2 2 2_заявки" xfId="16291"/>
    <cellStyle name="Обычный 49 2 5 2 2 3" xfId="11838"/>
    <cellStyle name="Обычный 49 2 5 2 2_заявки" xfId="5004"/>
    <cellStyle name="Обычный 49 2 5 2 3" xfId="5005"/>
    <cellStyle name="Обычный 49 2 5 2 3 2" xfId="11839"/>
    <cellStyle name="Обычный 49 2 5 2 3_заявки" xfId="16292"/>
    <cellStyle name="Обычный 49 2 5 2 4" xfId="11840"/>
    <cellStyle name="Обычный 49 2 5 2_заявки" xfId="5006"/>
    <cellStyle name="Обычный 49 2 5 3" xfId="5007"/>
    <cellStyle name="Обычный 49 2 5 3 2" xfId="5008"/>
    <cellStyle name="Обычный 49 2 5 3 2 2" xfId="5009"/>
    <cellStyle name="Обычный 49 2 5 3 2 2 2" xfId="11841"/>
    <cellStyle name="Обычный 49 2 5 3 2 2_заявки" xfId="16293"/>
    <cellStyle name="Обычный 49 2 5 3 2 3" xfId="11842"/>
    <cellStyle name="Обычный 49 2 5 3 2_заявки" xfId="5010"/>
    <cellStyle name="Обычный 49 2 5 3 3" xfId="5011"/>
    <cellStyle name="Обычный 49 2 5 3 3 2" xfId="11843"/>
    <cellStyle name="Обычный 49 2 5 3 3_заявки" xfId="16294"/>
    <cellStyle name="Обычный 49 2 5 3 4" xfId="11844"/>
    <cellStyle name="Обычный 49 2 5 3_заявки" xfId="5012"/>
    <cellStyle name="Обычный 49 2 5 4" xfId="5013"/>
    <cellStyle name="Обычный 49 2 5 4 2" xfId="5014"/>
    <cellStyle name="Обычный 49 2 5 4 2 2" xfId="5015"/>
    <cellStyle name="Обычный 49 2 5 4 2 2 2" xfId="11845"/>
    <cellStyle name="Обычный 49 2 5 4 2 2_заявки" xfId="16295"/>
    <cellStyle name="Обычный 49 2 5 4 2 3" xfId="11846"/>
    <cellStyle name="Обычный 49 2 5 4 2_заявки" xfId="5016"/>
    <cellStyle name="Обычный 49 2 5 4 3" xfId="5017"/>
    <cellStyle name="Обычный 49 2 5 4 3 2" xfId="11847"/>
    <cellStyle name="Обычный 49 2 5 4 3_заявки" xfId="16296"/>
    <cellStyle name="Обычный 49 2 5 4 4" xfId="11848"/>
    <cellStyle name="Обычный 49 2 5 4_заявки" xfId="5018"/>
    <cellStyle name="Обычный 49 2 5 5" xfId="5019"/>
    <cellStyle name="Обычный 49 2 5 5 2" xfId="5020"/>
    <cellStyle name="Обычный 49 2 5 5 2 2" xfId="5021"/>
    <cellStyle name="Обычный 49 2 5 5 2 2 2" xfId="11849"/>
    <cellStyle name="Обычный 49 2 5 5 2 2_заявки" xfId="16297"/>
    <cellStyle name="Обычный 49 2 5 5 2 3" xfId="11850"/>
    <cellStyle name="Обычный 49 2 5 5 2_заявки" xfId="5022"/>
    <cellStyle name="Обычный 49 2 5 5 3" xfId="5023"/>
    <cellStyle name="Обычный 49 2 5 5 3 2" xfId="11851"/>
    <cellStyle name="Обычный 49 2 5 5 3_заявки" xfId="16298"/>
    <cellStyle name="Обычный 49 2 5 5 4" xfId="11852"/>
    <cellStyle name="Обычный 49 2 5 5_заявки" xfId="5024"/>
    <cellStyle name="Обычный 49 2 5 6" xfId="5025"/>
    <cellStyle name="Обычный 49 2 5 6 2" xfId="5026"/>
    <cellStyle name="Обычный 49 2 5 6 2 2" xfId="11853"/>
    <cellStyle name="Обычный 49 2 5 6 2_заявки" xfId="16299"/>
    <cellStyle name="Обычный 49 2 5 6 3" xfId="11854"/>
    <cellStyle name="Обычный 49 2 5 6_заявки" xfId="5027"/>
    <cellStyle name="Обычный 49 2 5 7" xfId="5028"/>
    <cellStyle name="Обычный 49 2 5 7 2" xfId="11855"/>
    <cellStyle name="Обычный 49 2 5 7_заявки" xfId="16300"/>
    <cellStyle name="Обычный 49 2 5 8" xfId="11856"/>
    <cellStyle name="Обычный 49 2 5_заявки" xfId="5029"/>
    <cellStyle name="Обычный 49 2 6" xfId="5030"/>
    <cellStyle name="Обычный 49 2 6 2" xfId="5031"/>
    <cellStyle name="Обычный 49 2 6 2 2" xfId="5032"/>
    <cellStyle name="Обычный 49 2 6 2 2 2" xfId="11857"/>
    <cellStyle name="Обычный 49 2 6 2 2_заявки" xfId="16301"/>
    <cellStyle name="Обычный 49 2 6 2 3" xfId="11858"/>
    <cellStyle name="Обычный 49 2 6 2_заявки" xfId="5033"/>
    <cellStyle name="Обычный 49 2 6 3" xfId="5034"/>
    <cellStyle name="Обычный 49 2 6 3 2" xfId="11859"/>
    <cellStyle name="Обычный 49 2 6 3_заявки" xfId="16302"/>
    <cellStyle name="Обычный 49 2 6 4" xfId="11860"/>
    <cellStyle name="Обычный 49 2 6_заявки" xfId="5035"/>
    <cellStyle name="Обычный 49 2 7" xfId="5036"/>
    <cellStyle name="Обычный 49 2 7 2" xfId="5037"/>
    <cellStyle name="Обычный 49 2 7 2 2" xfId="5038"/>
    <cellStyle name="Обычный 49 2 7 2 2 2" xfId="11861"/>
    <cellStyle name="Обычный 49 2 7 2 2_заявки" xfId="16303"/>
    <cellStyle name="Обычный 49 2 7 2 3" xfId="11862"/>
    <cellStyle name="Обычный 49 2 7 2_заявки" xfId="5039"/>
    <cellStyle name="Обычный 49 2 7 3" xfId="5040"/>
    <cellStyle name="Обычный 49 2 7 3 2" xfId="11863"/>
    <cellStyle name="Обычный 49 2 7 3_заявки" xfId="16304"/>
    <cellStyle name="Обычный 49 2 7 4" xfId="11864"/>
    <cellStyle name="Обычный 49 2 7_заявки" xfId="5041"/>
    <cellStyle name="Обычный 49 2 8" xfId="5042"/>
    <cellStyle name="Обычный 49 2 8 2" xfId="5043"/>
    <cellStyle name="Обычный 49 2 8 2 2" xfId="5044"/>
    <cellStyle name="Обычный 49 2 8 2 2 2" xfId="11865"/>
    <cellStyle name="Обычный 49 2 8 2 2_заявки" xfId="16305"/>
    <cellStyle name="Обычный 49 2 8 2 3" xfId="11866"/>
    <cellStyle name="Обычный 49 2 8 2_заявки" xfId="5045"/>
    <cellStyle name="Обычный 49 2 8 3" xfId="5046"/>
    <cellStyle name="Обычный 49 2 8 3 2" xfId="11867"/>
    <cellStyle name="Обычный 49 2 8 3_заявки" xfId="16306"/>
    <cellStyle name="Обычный 49 2 8 4" xfId="11868"/>
    <cellStyle name="Обычный 49 2 8_заявки" xfId="5047"/>
    <cellStyle name="Обычный 49 2 9" xfId="5048"/>
    <cellStyle name="Обычный 49 2 9 2" xfId="5049"/>
    <cellStyle name="Обычный 49 2 9 2 2" xfId="5050"/>
    <cellStyle name="Обычный 49 2 9 2 2 2" xfId="11869"/>
    <cellStyle name="Обычный 49 2 9 2 2_заявки" xfId="16307"/>
    <cellStyle name="Обычный 49 2 9 2 3" xfId="11870"/>
    <cellStyle name="Обычный 49 2 9 2_заявки" xfId="5051"/>
    <cellStyle name="Обычный 49 2 9 3" xfId="5052"/>
    <cellStyle name="Обычный 49 2 9 3 2" xfId="11871"/>
    <cellStyle name="Обычный 49 2 9 3_заявки" xfId="16308"/>
    <cellStyle name="Обычный 49 2 9 4" xfId="11872"/>
    <cellStyle name="Обычный 49 2 9_заявки" xfId="5053"/>
    <cellStyle name="Обычный 49 2_заявки" xfId="5054"/>
    <cellStyle name="Обычный 49 3" xfId="5055"/>
    <cellStyle name="Обычный 49 3 10" xfId="5056"/>
    <cellStyle name="Обычный 49 3 10 2" xfId="11873"/>
    <cellStyle name="Обычный 49 3 10_заявки" xfId="16309"/>
    <cellStyle name="Обычный 49 3 11" xfId="11874"/>
    <cellStyle name="Обычный 49 3 2" xfId="5057"/>
    <cellStyle name="Обычный 49 3 2 2" xfId="5058"/>
    <cellStyle name="Обычный 49 3 2 2 2" xfId="5059"/>
    <cellStyle name="Обычный 49 3 2 2 2 2" xfId="5060"/>
    <cellStyle name="Обычный 49 3 2 2 2 2 2" xfId="11875"/>
    <cellStyle name="Обычный 49 3 2 2 2 2_заявки" xfId="16310"/>
    <cellStyle name="Обычный 49 3 2 2 2 3" xfId="11876"/>
    <cellStyle name="Обычный 49 3 2 2 2_заявки" xfId="5061"/>
    <cellStyle name="Обычный 49 3 2 2 3" xfId="5062"/>
    <cellStyle name="Обычный 49 3 2 2 3 2" xfId="11877"/>
    <cellStyle name="Обычный 49 3 2 2 3_заявки" xfId="16311"/>
    <cellStyle name="Обычный 49 3 2 2 4" xfId="11878"/>
    <cellStyle name="Обычный 49 3 2 2_заявки" xfId="5063"/>
    <cellStyle name="Обычный 49 3 2 3" xfId="5064"/>
    <cellStyle name="Обычный 49 3 2 3 2" xfId="5065"/>
    <cellStyle name="Обычный 49 3 2 3 2 2" xfId="5066"/>
    <cellStyle name="Обычный 49 3 2 3 2 2 2" xfId="11879"/>
    <cellStyle name="Обычный 49 3 2 3 2 2_заявки" xfId="16312"/>
    <cellStyle name="Обычный 49 3 2 3 2 3" xfId="11880"/>
    <cellStyle name="Обычный 49 3 2 3 2_заявки" xfId="5067"/>
    <cellStyle name="Обычный 49 3 2 3 3" xfId="5068"/>
    <cellStyle name="Обычный 49 3 2 3 3 2" xfId="11881"/>
    <cellStyle name="Обычный 49 3 2 3 3_заявки" xfId="16313"/>
    <cellStyle name="Обычный 49 3 2 3 4" xfId="11882"/>
    <cellStyle name="Обычный 49 3 2 3_заявки" xfId="5069"/>
    <cellStyle name="Обычный 49 3 2 4" xfId="5070"/>
    <cellStyle name="Обычный 49 3 2 4 2" xfId="5071"/>
    <cellStyle name="Обычный 49 3 2 4 2 2" xfId="5072"/>
    <cellStyle name="Обычный 49 3 2 4 2 2 2" xfId="11883"/>
    <cellStyle name="Обычный 49 3 2 4 2 2_заявки" xfId="16314"/>
    <cellStyle name="Обычный 49 3 2 4 2 3" xfId="11884"/>
    <cellStyle name="Обычный 49 3 2 4 2_заявки" xfId="5073"/>
    <cellStyle name="Обычный 49 3 2 4 3" xfId="5074"/>
    <cellStyle name="Обычный 49 3 2 4 3 2" xfId="11885"/>
    <cellStyle name="Обычный 49 3 2 4 3_заявки" xfId="16315"/>
    <cellStyle name="Обычный 49 3 2 4 4" xfId="11886"/>
    <cellStyle name="Обычный 49 3 2 4_заявки" xfId="5075"/>
    <cellStyle name="Обычный 49 3 2 5" xfId="5076"/>
    <cellStyle name="Обычный 49 3 2 5 2" xfId="5077"/>
    <cellStyle name="Обычный 49 3 2 5 2 2" xfId="5078"/>
    <cellStyle name="Обычный 49 3 2 5 2 2 2" xfId="11887"/>
    <cellStyle name="Обычный 49 3 2 5 2 2_заявки" xfId="16316"/>
    <cellStyle name="Обычный 49 3 2 5 2 3" xfId="11888"/>
    <cellStyle name="Обычный 49 3 2 5 2_заявки" xfId="5079"/>
    <cellStyle name="Обычный 49 3 2 5 3" xfId="5080"/>
    <cellStyle name="Обычный 49 3 2 5 3 2" xfId="11889"/>
    <cellStyle name="Обычный 49 3 2 5 3_заявки" xfId="16317"/>
    <cellStyle name="Обычный 49 3 2 5 4" xfId="11890"/>
    <cellStyle name="Обычный 49 3 2 5_заявки" xfId="5081"/>
    <cellStyle name="Обычный 49 3 2 6" xfId="5082"/>
    <cellStyle name="Обычный 49 3 2 6 2" xfId="5083"/>
    <cellStyle name="Обычный 49 3 2 6 2 2" xfId="11891"/>
    <cellStyle name="Обычный 49 3 2 6 2_заявки" xfId="16318"/>
    <cellStyle name="Обычный 49 3 2 6 3" xfId="11892"/>
    <cellStyle name="Обычный 49 3 2 6_заявки" xfId="5084"/>
    <cellStyle name="Обычный 49 3 2 7" xfId="5085"/>
    <cellStyle name="Обычный 49 3 2 7 2" xfId="11893"/>
    <cellStyle name="Обычный 49 3 2 7_заявки" xfId="16319"/>
    <cellStyle name="Обычный 49 3 2 8" xfId="11894"/>
    <cellStyle name="Обычный 49 3 2_заявки" xfId="5086"/>
    <cellStyle name="Обычный 49 3 3" xfId="5087"/>
    <cellStyle name="Обычный 49 3 3 2" xfId="5088"/>
    <cellStyle name="Обычный 49 3 3 2 2" xfId="5089"/>
    <cellStyle name="Обычный 49 3 3 2 2 2" xfId="5090"/>
    <cellStyle name="Обычный 49 3 3 2 2 2 2" xfId="11895"/>
    <cellStyle name="Обычный 49 3 3 2 2 2_заявки" xfId="16320"/>
    <cellStyle name="Обычный 49 3 3 2 2 3" xfId="11896"/>
    <cellStyle name="Обычный 49 3 3 2 2_заявки" xfId="5091"/>
    <cellStyle name="Обычный 49 3 3 2 3" xfId="5092"/>
    <cellStyle name="Обычный 49 3 3 2 3 2" xfId="11897"/>
    <cellStyle name="Обычный 49 3 3 2 3_заявки" xfId="16321"/>
    <cellStyle name="Обычный 49 3 3 2 4" xfId="11898"/>
    <cellStyle name="Обычный 49 3 3 2_заявки" xfId="5093"/>
    <cellStyle name="Обычный 49 3 3 3" xfId="5094"/>
    <cellStyle name="Обычный 49 3 3 3 2" xfId="5095"/>
    <cellStyle name="Обычный 49 3 3 3 2 2" xfId="5096"/>
    <cellStyle name="Обычный 49 3 3 3 2 2 2" xfId="11899"/>
    <cellStyle name="Обычный 49 3 3 3 2 2_заявки" xfId="16322"/>
    <cellStyle name="Обычный 49 3 3 3 2 3" xfId="11900"/>
    <cellStyle name="Обычный 49 3 3 3 2_заявки" xfId="5097"/>
    <cellStyle name="Обычный 49 3 3 3 3" xfId="5098"/>
    <cellStyle name="Обычный 49 3 3 3 3 2" xfId="11901"/>
    <cellStyle name="Обычный 49 3 3 3 3_заявки" xfId="16323"/>
    <cellStyle name="Обычный 49 3 3 3 4" xfId="11902"/>
    <cellStyle name="Обычный 49 3 3 3_заявки" xfId="5099"/>
    <cellStyle name="Обычный 49 3 3 4" xfId="5100"/>
    <cellStyle name="Обычный 49 3 3 4 2" xfId="5101"/>
    <cellStyle name="Обычный 49 3 3 4 2 2" xfId="5102"/>
    <cellStyle name="Обычный 49 3 3 4 2 2 2" xfId="11903"/>
    <cellStyle name="Обычный 49 3 3 4 2 2_заявки" xfId="16324"/>
    <cellStyle name="Обычный 49 3 3 4 2 3" xfId="11904"/>
    <cellStyle name="Обычный 49 3 3 4 2_заявки" xfId="5103"/>
    <cellStyle name="Обычный 49 3 3 4 3" xfId="5104"/>
    <cellStyle name="Обычный 49 3 3 4 3 2" xfId="11905"/>
    <cellStyle name="Обычный 49 3 3 4 3_заявки" xfId="16325"/>
    <cellStyle name="Обычный 49 3 3 4 4" xfId="11906"/>
    <cellStyle name="Обычный 49 3 3 4_заявки" xfId="5105"/>
    <cellStyle name="Обычный 49 3 3 5" xfId="5106"/>
    <cellStyle name="Обычный 49 3 3 5 2" xfId="5107"/>
    <cellStyle name="Обычный 49 3 3 5 2 2" xfId="5108"/>
    <cellStyle name="Обычный 49 3 3 5 2 2 2" xfId="11907"/>
    <cellStyle name="Обычный 49 3 3 5 2 2_заявки" xfId="16326"/>
    <cellStyle name="Обычный 49 3 3 5 2 3" xfId="11908"/>
    <cellStyle name="Обычный 49 3 3 5 2_заявки" xfId="5109"/>
    <cellStyle name="Обычный 49 3 3 5 3" xfId="5110"/>
    <cellStyle name="Обычный 49 3 3 5 3 2" xfId="11909"/>
    <cellStyle name="Обычный 49 3 3 5 3_заявки" xfId="16327"/>
    <cellStyle name="Обычный 49 3 3 5 4" xfId="11910"/>
    <cellStyle name="Обычный 49 3 3 5_заявки" xfId="5111"/>
    <cellStyle name="Обычный 49 3 3 6" xfId="5112"/>
    <cellStyle name="Обычный 49 3 3 6 2" xfId="5113"/>
    <cellStyle name="Обычный 49 3 3 6 2 2" xfId="11911"/>
    <cellStyle name="Обычный 49 3 3 6 2_заявки" xfId="16328"/>
    <cellStyle name="Обычный 49 3 3 6 3" xfId="11912"/>
    <cellStyle name="Обычный 49 3 3 6_заявки" xfId="5114"/>
    <cellStyle name="Обычный 49 3 3 7" xfId="5115"/>
    <cellStyle name="Обычный 49 3 3 7 2" xfId="11913"/>
    <cellStyle name="Обычный 49 3 3 7_заявки" xfId="16329"/>
    <cellStyle name="Обычный 49 3 3 8" xfId="11914"/>
    <cellStyle name="Обычный 49 3 3_заявки" xfId="5116"/>
    <cellStyle name="Обычный 49 3 4" xfId="5117"/>
    <cellStyle name="Обычный 49 3 4 2" xfId="5118"/>
    <cellStyle name="Обычный 49 3 4 2 2" xfId="5119"/>
    <cellStyle name="Обычный 49 3 4 2 2 2" xfId="5120"/>
    <cellStyle name="Обычный 49 3 4 2 2 2 2" xfId="11915"/>
    <cellStyle name="Обычный 49 3 4 2 2 2_заявки" xfId="16330"/>
    <cellStyle name="Обычный 49 3 4 2 2 3" xfId="11916"/>
    <cellStyle name="Обычный 49 3 4 2 2_заявки" xfId="5121"/>
    <cellStyle name="Обычный 49 3 4 2 3" xfId="5122"/>
    <cellStyle name="Обычный 49 3 4 2 3 2" xfId="11917"/>
    <cellStyle name="Обычный 49 3 4 2 3_заявки" xfId="16331"/>
    <cellStyle name="Обычный 49 3 4 2 4" xfId="11918"/>
    <cellStyle name="Обычный 49 3 4 2_заявки" xfId="5123"/>
    <cellStyle name="Обычный 49 3 4 3" xfId="5124"/>
    <cellStyle name="Обычный 49 3 4 3 2" xfId="5125"/>
    <cellStyle name="Обычный 49 3 4 3 2 2" xfId="5126"/>
    <cellStyle name="Обычный 49 3 4 3 2 2 2" xfId="11919"/>
    <cellStyle name="Обычный 49 3 4 3 2 2_заявки" xfId="16332"/>
    <cellStyle name="Обычный 49 3 4 3 2 3" xfId="11920"/>
    <cellStyle name="Обычный 49 3 4 3 2_заявки" xfId="5127"/>
    <cellStyle name="Обычный 49 3 4 3 3" xfId="5128"/>
    <cellStyle name="Обычный 49 3 4 3 3 2" xfId="11921"/>
    <cellStyle name="Обычный 49 3 4 3 3_заявки" xfId="16333"/>
    <cellStyle name="Обычный 49 3 4 3 4" xfId="11922"/>
    <cellStyle name="Обычный 49 3 4 3_заявки" xfId="5129"/>
    <cellStyle name="Обычный 49 3 4 4" xfId="5130"/>
    <cellStyle name="Обычный 49 3 4 4 2" xfId="5131"/>
    <cellStyle name="Обычный 49 3 4 4 2 2" xfId="5132"/>
    <cellStyle name="Обычный 49 3 4 4 2 2 2" xfId="11923"/>
    <cellStyle name="Обычный 49 3 4 4 2 2_заявки" xfId="16334"/>
    <cellStyle name="Обычный 49 3 4 4 2 3" xfId="11924"/>
    <cellStyle name="Обычный 49 3 4 4 2_заявки" xfId="5133"/>
    <cellStyle name="Обычный 49 3 4 4 3" xfId="5134"/>
    <cellStyle name="Обычный 49 3 4 4 3 2" xfId="11925"/>
    <cellStyle name="Обычный 49 3 4 4 3_заявки" xfId="16335"/>
    <cellStyle name="Обычный 49 3 4 4 4" xfId="11926"/>
    <cellStyle name="Обычный 49 3 4 4_заявки" xfId="5135"/>
    <cellStyle name="Обычный 49 3 4 5" xfId="5136"/>
    <cellStyle name="Обычный 49 3 4 5 2" xfId="5137"/>
    <cellStyle name="Обычный 49 3 4 5 2 2" xfId="5138"/>
    <cellStyle name="Обычный 49 3 4 5 2 2 2" xfId="11927"/>
    <cellStyle name="Обычный 49 3 4 5 2 2_заявки" xfId="16336"/>
    <cellStyle name="Обычный 49 3 4 5 2 3" xfId="11928"/>
    <cellStyle name="Обычный 49 3 4 5 2_заявки" xfId="5139"/>
    <cellStyle name="Обычный 49 3 4 5 3" xfId="5140"/>
    <cellStyle name="Обычный 49 3 4 5 3 2" xfId="11929"/>
    <cellStyle name="Обычный 49 3 4 5 3_заявки" xfId="16337"/>
    <cellStyle name="Обычный 49 3 4 5 4" xfId="11930"/>
    <cellStyle name="Обычный 49 3 4 5_заявки" xfId="5141"/>
    <cellStyle name="Обычный 49 3 4 6" xfId="5142"/>
    <cellStyle name="Обычный 49 3 4 6 2" xfId="5143"/>
    <cellStyle name="Обычный 49 3 4 6 2 2" xfId="11931"/>
    <cellStyle name="Обычный 49 3 4 6 2_заявки" xfId="16338"/>
    <cellStyle name="Обычный 49 3 4 6 3" xfId="11932"/>
    <cellStyle name="Обычный 49 3 4 6_заявки" xfId="5144"/>
    <cellStyle name="Обычный 49 3 4 7" xfId="5145"/>
    <cellStyle name="Обычный 49 3 4 7 2" xfId="11933"/>
    <cellStyle name="Обычный 49 3 4 7_заявки" xfId="16339"/>
    <cellStyle name="Обычный 49 3 4 8" xfId="11934"/>
    <cellStyle name="Обычный 49 3 4_заявки" xfId="5146"/>
    <cellStyle name="Обычный 49 3 5" xfId="5147"/>
    <cellStyle name="Обычный 49 3 5 2" xfId="5148"/>
    <cellStyle name="Обычный 49 3 5 2 2" xfId="5149"/>
    <cellStyle name="Обычный 49 3 5 2 2 2" xfId="11935"/>
    <cellStyle name="Обычный 49 3 5 2 2_заявки" xfId="16340"/>
    <cellStyle name="Обычный 49 3 5 2 3" xfId="11936"/>
    <cellStyle name="Обычный 49 3 5 2_заявки" xfId="5150"/>
    <cellStyle name="Обычный 49 3 5 3" xfId="5151"/>
    <cellStyle name="Обычный 49 3 5 3 2" xfId="11937"/>
    <cellStyle name="Обычный 49 3 5 3_заявки" xfId="16341"/>
    <cellStyle name="Обычный 49 3 5 4" xfId="11938"/>
    <cellStyle name="Обычный 49 3 5_заявки" xfId="5152"/>
    <cellStyle name="Обычный 49 3 6" xfId="5153"/>
    <cellStyle name="Обычный 49 3 6 2" xfId="5154"/>
    <cellStyle name="Обычный 49 3 6 2 2" xfId="5155"/>
    <cellStyle name="Обычный 49 3 6 2 2 2" xfId="11939"/>
    <cellStyle name="Обычный 49 3 6 2 2_заявки" xfId="16342"/>
    <cellStyle name="Обычный 49 3 6 2 3" xfId="11940"/>
    <cellStyle name="Обычный 49 3 6 2_заявки" xfId="5156"/>
    <cellStyle name="Обычный 49 3 6 3" xfId="5157"/>
    <cellStyle name="Обычный 49 3 6 3 2" xfId="11941"/>
    <cellStyle name="Обычный 49 3 6 3_заявки" xfId="16343"/>
    <cellStyle name="Обычный 49 3 6 4" xfId="11942"/>
    <cellStyle name="Обычный 49 3 6_заявки" xfId="5158"/>
    <cellStyle name="Обычный 49 3 7" xfId="5159"/>
    <cellStyle name="Обычный 49 3 7 2" xfId="5160"/>
    <cellStyle name="Обычный 49 3 7 2 2" xfId="5161"/>
    <cellStyle name="Обычный 49 3 7 2 2 2" xfId="11943"/>
    <cellStyle name="Обычный 49 3 7 2 2_заявки" xfId="16344"/>
    <cellStyle name="Обычный 49 3 7 2 3" xfId="11944"/>
    <cellStyle name="Обычный 49 3 7 2_заявки" xfId="5162"/>
    <cellStyle name="Обычный 49 3 7 3" xfId="5163"/>
    <cellStyle name="Обычный 49 3 7 3 2" xfId="11945"/>
    <cellStyle name="Обычный 49 3 7 3_заявки" xfId="16345"/>
    <cellStyle name="Обычный 49 3 7 4" xfId="11946"/>
    <cellStyle name="Обычный 49 3 7_заявки" xfId="5164"/>
    <cellStyle name="Обычный 49 3 8" xfId="5165"/>
    <cellStyle name="Обычный 49 3 8 2" xfId="5166"/>
    <cellStyle name="Обычный 49 3 8 2 2" xfId="5167"/>
    <cellStyle name="Обычный 49 3 8 2 2 2" xfId="11947"/>
    <cellStyle name="Обычный 49 3 8 2 2_заявки" xfId="16346"/>
    <cellStyle name="Обычный 49 3 8 2 3" xfId="11948"/>
    <cellStyle name="Обычный 49 3 8 2_заявки" xfId="5168"/>
    <cellStyle name="Обычный 49 3 8 3" xfId="5169"/>
    <cellStyle name="Обычный 49 3 8 3 2" xfId="11949"/>
    <cellStyle name="Обычный 49 3 8 3_заявки" xfId="16347"/>
    <cellStyle name="Обычный 49 3 8 4" xfId="11950"/>
    <cellStyle name="Обычный 49 3 8_заявки" xfId="5170"/>
    <cellStyle name="Обычный 49 3 9" xfId="5171"/>
    <cellStyle name="Обычный 49 3 9 2" xfId="5172"/>
    <cellStyle name="Обычный 49 3 9 2 2" xfId="11951"/>
    <cellStyle name="Обычный 49 3 9 2_заявки" xfId="16348"/>
    <cellStyle name="Обычный 49 3 9 3" xfId="11952"/>
    <cellStyle name="Обычный 49 3 9_заявки" xfId="5173"/>
    <cellStyle name="Обычный 49 3_заявки" xfId="5174"/>
    <cellStyle name="Обычный 49 4" xfId="5175"/>
    <cellStyle name="Обычный 49 4 2" xfId="5176"/>
    <cellStyle name="Обычный 49 4 2 2" xfId="5177"/>
    <cellStyle name="Обычный 49 4 2 2 2" xfId="5178"/>
    <cellStyle name="Обычный 49 4 2 2 2 2" xfId="11953"/>
    <cellStyle name="Обычный 49 4 2 2 2_заявки" xfId="16349"/>
    <cellStyle name="Обычный 49 4 2 2 3" xfId="11954"/>
    <cellStyle name="Обычный 49 4 2 2_заявки" xfId="5179"/>
    <cellStyle name="Обычный 49 4 2 3" xfId="5180"/>
    <cellStyle name="Обычный 49 4 2 3 2" xfId="11955"/>
    <cellStyle name="Обычный 49 4 2 3_заявки" xfId="16350"/>
    <cellStyle name="Обычный 49 4 2 4" xfId="11956"/>
    <cellStyle name="Обычный 49 4 2_заявки" xfId="5181"/>
    <cellStyle name="Обычный 49 4 3" xfId="5182"/>
    <cellStyle name="Обычный 49 4 3 2" xfId="5183"/>
    <cellStyle name="Обычный 49 4 3 2 2" xfId="5184"/>
    <cellStyle name="Обычный 49 4 3 2 2 2" xfId="11957"/>
    <cellStyle name="Обычный 49 4 3 2 2_заявки" xfId="16351"/>
    <cellStyle name="Обычный 49 4 3 2 3" xfId="11958"/>
    <cellStyle name="Обычный 49 4 3 2_заявки" xfId="5185"/>
    <cellStyle name="Обычный 49 4 3 3" xfId="5186"/>
    <cellStyle name="Обычный 49 4 3 3 2" xfId="11959"/>
    <cellStyle name="Обычный 49 4 3 3_заявки" xfId="16352"/>
    <cellStyle name="Обычный 49 4 3 4" xfId="11960"/>
    <cellStyle name="Обычный 49 4 3_заявки" xfId="5187"/>
    <cellStyle name="Обычный 49 4 4" xfId="5188"/>
    <cellStyle name="Обычный 49 4 4 2" xfId="5189"/>
    <cellStyle name="Обычный 49 4 4 2 2" xfId="5190"/>
    <cellStyle name="Обычный 49 4 4 2 2 2" xfId="11961"/>
    <cellStyle name="Обычный 49 4 4 2 2_заявки" xfId="16353"/>
    <cellStyle name="Обычный 49 4 4 2 3" xfId="11962"/>
    <cellStyle name="Обычный 49 4 4 2_заявки" xfId="5191"/>
    <cellStyle name="Обычный 49 4 4 3" xfId="5192"/>
    <cellStyle name="Обычный 49 4 4 3 2" xfId="11963"/>
    <cellStyle name="Обычный 49 4 4 3_заявки" xfId="16354"/>
    <cellStyle name="Обычный 49 4 4 4" xfId="11964"/>
    <cellStyle name="Обычный 49 4 4_заявки" xfId="5193"/>
    <cellStyle name="Обычный 49 4 5" xfId="5194"/>
    <cellStyle name="Обычный 49 4 5 2" xfId="5195"/>
    <cellStyle name="Обычный 49 4 5 2 2" xfId="5196"/>
    <cellStyle name="Обычный 49 4 5 2 2 2" xfId="11965"/>
    <cellStyle name="Обычный 49 4 5 2 2_заявки" xfId="16355"/>
    <cellStyle name="Обычный 49 4 5 2 3" xfId="11966"/>
    <cellStyle name="Обычный 49 4 5 2_заявки" xfId="5197"/>
    <cellStyle name="Обычный 49 4 5 3" xfId="5198"/>
    <cellStyle name="Обычный 49 4 5 3 2" xfId="11967"/>
    <cellStyle name="Обычный 49 4 5 3_заявки" xfId="16356"/>
    <cellStyle name="Обычный 49 4 5 4" xfId="11968"/>
    <cellStyle name="Обычный 49 4 5_заявки" xfId="5199"/>
    <cellStyle name="Обычный 49 4 6" xfId="5200"/>
    <cellStyle name="Обычный 49 4 6 2" xfId="5201"/>
    <cellStyle name="Обычный 49 4 6 2 2" xfId="11969"/>
    <cellStyle name="Обычный 49 4 6 2_заявки" xfId="16357"/>
    <cellStyle name="Обычный 49 4 6 3" xfId="11970"/>
    <cellStyle name="Обычный 49 4 6_заявки" xfId="5202"/>
    <cellStyle name="Обычный 49 4 7" xfId="5203"/>
    <cellStyle name="Обычный 49 4 7 2" xfId="11971"/>
    <cellStyle name="Обычный 49 4 7_заявки" xfId="16358"/>
    <cellStyle name="Обычный 49 4 8" xfId="11972"/>
    <cellStyle name="Обычный 49 4_заявки" xfId="5204"/>
    <cellStyle name="Обычный 49 5" xfId="5205"/>
    <cellStyle name="Обычный 49 5 2" xfId="5206"/>
    <cellStyle name="Обычный 49 5 2 2" xfId="5207"/>
    <cellStyle name="Обычный 49 5 2 2 2" xfId="5208"/>
    <cellStyle name="Обычный 49 5 2 2 2 2" xfId="11973"/>
    <cellStyle name="Обычный 49 5 2 2 2_заявки" xfId="16359"/>
    <cellStyle name="Обычный 49 5 2 2 3" xfId="11974"/>
    <cellStyle name="Обычный 49 5 2 2_заявки" xfId="5209"/>
    <cellStyle name="Обычный 49 5 2 3" xfId="5210"/>
    <cellStyle name="Обычный 49 5 2 3 2" xfId="11975"/>
    <cellStyle name="Обычный 49 5 2 3_заявки" xfId="16360"/>
    <cellStyle name="Обычный 49 5 2 4" xfId="11976"/>
    <cellStyle name="Обычный 49 5 2_заявки" xfId="5211"/>
    <cellStyle name="Обычный 49 5 3" xfId="5212"/>
    <cellStyle name="Обычный 49 5 3 2" xfId="5213"/>
    <cellStyle name="Обычный 49 5 3 2 2" xfId="5214"/>
    <cellStyle name="Обычный 49 5 3 2 2 2" xfId="11977"/>
    <cellStyle name="Обычный 49 5 3 2 2_заявки" xfId="16361"/>
    <cellStyle name="Обычный 49 5 3 2 3" xfId="11978"/>
    <cellStyle name="Обычный 49 5 3 2_заявки" xfId="5215"/>
    <cellStyle name="Обычный 49 5 3 3" xfId="5216"/>
    <cellStyle name="Обычный 49 5 3 3 2" xfId="11979"/>
    <cellStyle name="Обычный 49 5 3 3_заявки" xfId="16362"/>
    <cellStyle name="Обычный 49 5 3 4" xfId="11980"/>
    <cellStyle name="Обычный 49 5 3_заявки" xfId="5217"/>
    <cellStyle name="Обычный 49 5 4" xfId="5218"/>
    <cellStyle name="Обычный 49 5 4 2" xfId="5219"/>
    <cellStyle name="Обычный 49 5 4 2 2" xfId="5220"/>
    <cellStyle name="Обычный 49 5 4 2 2 2" xfId="11981"/>
    <cellStyle name="Обычный 49 5 4 2 2_заявки" xfId="16363"/>
    <cellStyle name="Обычный 49 5 4 2 3" xfId="11982"/>
    <cellStyle name="Обычный 49 5 4 2_заявки" xfId="5221"/>
    <cellStyle name="Обычный 49 5 4 3" xfId="5222"/>
    <cellStyle name="Обычный 49 5 4 3 2" xfId="11983"/>
    <cellStyle name="Обычный 49 5 4 3_заявки" xfId="16364"/>
    <cellStyle name="Обычный 49 5 4 4" xfId="11984"/>
    <cellStyle name="Обычный 49 5 4_заявки" xfId="5223"/>
    <cellStyle name="Обычный 49 5 5" xfId="5224"/>
    <cellStyle name="Обычный 49 5 5 2" xfId="5225"/>
    <cellStyle name="Обычный 49 5 5 2 2" xfId="5226"/>
    <cellStyle name="Обычный 49 5 5 2 2 2" xfId="11985"/>
    <cellStyle name="Обычный 49 5 5 2 2_заявки" xfId="16365"/>
    <cellStyle name="Обычный 49 5 5 2 3" xfId="11986"/>
    <cellStyle name="Обычный 49 5 5 2_заявки" xfId="5227"/>
    <cellStyle name="Обычный 49 5 5 3" xfId="5228"/>
    <cellStyle name="Обычный 49 5 5 3 2" xfId="11987"/>
    <cellStyle name="Обычный 49 5 5 3_заявки" xfId="16366"/>
    <cellStyle name="Обычный 49 5 5 4" xfId="11988"/>
    <cellStyle name="Обычный 49 5 5_заявки" xfId="5229"/>
    <cellStyle name="Обычный 49 5 6" xfId="5230"/>
    <cellStyle name="Обычный 49 5 6 2" xfId="5231"/>
    <cellStyle name="Обычный 49 5 6 2 2" xfId="11989"/>
    <cellStyle name="Обычный 49 5 6 2_заявки" xfId="16367"/>
    <cellStyle name="Обычный 49 5 6 3" xfId="11990"/>
    <cellStyle name="Обычный 49 5 6_заявки" xfId="5232"/>
    <cellStyle name="Обычный 49 5 7" xfId="5233"/>
    <cellStyle name="Обычный 49 5 7 2" xfId="11991"/>
    <cellStyle name="Обычный 49 5 7_заявки" xfId="16368"/>
    <cellStyle name="Обычный 49 5 8" xfId="11992"/>
    <cellStyle name="Обычный 49 5_заявки" xfId="5234"/>
    <cellStyle name="Обычный 49 6" xfId="5235"/>
    <cellStyle name="Обычный 49 6 2" xfId="5236"/>
    <cellStyle name="Обычный 49 6 2 2" xfId="5237"/>
    <cellStyle name="Обычный 49 6 2 2 2" xfId="5238"/>
    <cellStyle name="Обычный 49 6 2 2 2 2" xfId="11993"/>
    <cellStyle name="Обычный 49 6 2 2 2_заявки" xfId="16369"/>
    <cellStyle name="Обычный 49 6 2 2 3" xfId="11994"/>
    <cellStyle name="Обычный 49 6 2 2_заявки" xfId="5239"/>
    <cellStyle name="Обычный 49 6 2 3" xfId="5240"/>
    <cellStyle name="Обычный 49 6 2 3 2" xfId="11995"/>
    <cellStyle name="Обычный 49 6 2 3_заявки" xfId="16370"/>
    <cellStyle name="Обычный 49 6 2 4" xfId="11996"/>
    <cellStyle name="Обычный 49 6 2_заявки" xfId="5241"/>
    <cellStyle name="Обычный 49 6 3" xfId="5242"/>
    <cellStyle name="Обычный 49 6 3 2" xfId="5243"/>
    <cellStyle name="Обычный 49 6 3 2 2" xfId="5244"/>
    <cellStyle name="Обычный 49 6 3 2 2 2" xfId="11997"/>
    <cellStyle name="Обычный 49 6 3 2 2_заявки" xfId="16371"/>
    <cellStyle name="Обычный 49 6 3 2 3" xfId="11998"/>
    <cellStyle name="Обычный 49 6 3 2_заявки" xfId="5245"/>
    <cellStyle name="Обычный 49 6 3 3" xfId="5246"/>
    <cellStyle name="Обычный 49 6 3 3 2" xfId="11999"/>
    <cellStyle name="Обычный 49 6 3 3_заявки" xfId="16372"/>
    <cellStyle name="Обычный 49 6 3 4" xfId="12000"/>
    <cellStyle name="Обычный 49 6 3_заявки" xfId="5247"/>
    <cellStyle name="Обычный 49 6 4" xfId="5248"/>
    <cellStyle name="Обычный 49 6 4 2" xfId="5249"/>
    <cellStyle name="Обычный 49 6 4 2 2" xfId="5250"/>
    <cellStyle name="Обычный 49 6 4 2 2 2" xfId="12001"/>
    <cellStyle name="Обычный 49 6 4 2 2_заявки" xfId="16373"/>
    <cellStyle name="Обычный 49 6 4 2 3" xfId="12002"/>
    <cellStyle name="Обычный 49 6 4 2_заявки" xfId="5251"/>
    <cellStyle name="Обычный 49 6 4 3" xfId="5252"/>
    <cellStyle name="Обычный 49 6 4 3 2" xfId="12003"/>
    <cellStyle name="Обычный 49 6 4 3_заявки" xfId="16374"/>
    <cellStyle name="Обычный 49 6 4 4" xfId="12004"/>
    <cellStyle name="Обычный 49 6 4_заявки" xfId="5253"/>
    <cellStyle name="Обычный 49 6 5" xfId="5254"/>
    <cellStyle name="Обычный 49 6 5 2" xfId="5255"/>
    <cellStyle name="Обычный 49 6 5 2 2" xfId="5256"/>
    <cellStyle name="Обычный 49 6 5 2 2 2" xfId="12005"/>
    <cellStyle name="Обычный 49 6 5 2 2_заявки" xfId="16375"/>
    <cellStyle name="Обычный 49 6 5 2 3" xfId="12006"/>
    <cellStyle name="Обычный 49 6 5 2_заявки" xfId="5257"/>
    <cellStyle name="Обычный 49 6 5 3" xfId="5258"/>
    <cellStyle name="Обычный 49 6 5 3 2" xfId="12007"/>
    <cellStyle name="Обычный 49 6 5 3_заявки" xfId="16376"/>
    <cellStyle name="Обычный 49 6 5 4" xfId="12008"/>
    <cellStyle name="Обычный 49 6 5_заявки" xfId="5259"/>
    <cellStyle name="Обычный 49 6 6" xfId="5260"/>
    <cellStyle name="Обычный 49 6 6 2" xfId="5261"/>
    <cellStyle name="Обычный 49 6 6 2 2" xfId="12009"/>
    <cellStyle name="Обычный 49 6 6 2_заявки" xfId="16377"/>
    <cellStyle name="Обычный 49 6 6 3" xfId="12010"/>
    <cellStyle name="Обычный 49 6 6_заявки" xfId="5262"/>
    <cellStyle name="Обычный 49 6 7" xfId="5263"/>
    <cellStyle name="Обычный 49 6 7 2" xfId="12011"/>
    <cellStyle name="Обычный 49 6 7_заявки" xfId="16378"/>
    <cellStyle name="Обычный 49 6 8" xfId="12012"/>
    <cellStyle name="Обычный 49 6_заявки" xfId="5264"/>
    <cellStyle name="Обычный 49 7" xfId="5265"/>
    <cellStyle name="Обычный 49 7 2" xfId="5266"/>
    <cellStyle name="Обычный 49 7 2 2" xfId="5267"/>
    <cellStyle name="Обычный 49 7 2 2 2" xfId="12013"/>
    <cellStyle name="Обычный 49 7 2 2_заявки" xfId="16379"/>
    <cellStyle name="Обычный 49 7 2 3" xfId="12014"/>
    <cellStyle name="Обычный 49 7 2_заявки" xfId="5268"/>
    <cellStyle name="Обычный 49 7 3" xfId="5269"/>
    <cellStyle name="Обычный 49 7 3 2" xfId="12015"/>
    <cellStyle name="Обычный 49 7 3_заявки" xfId="16380"/>
    <cellStyle name="Обычный 49 7 4" xfId="12016"/>
    <cellStyle name="Обычный 49 7_заявки" xfId="5270"/>
    <cellStyle name="Обычный 49 8" xfId="5271"/>
    <cellStyle name="Обычный 49 8 2" xfId="5272"/>
    <cellStyle name="Обычный 49 8 2 2" xfId="5273"/>
    <cellStyle name="Обычный 49 8 2 2 2" xfId="12017"/>
    <cellStyle name="Обычный 49 8 2 2_заявки" xfId="16381"/>
    <cellStyle name="Обычный 49 8 2 3" xfId="12018"/>
    <cellStyle name="Обычный 49 8 2_заявки" xfId="5274"/>
    <cellStyle name="Обычный 49 8 3" xfId="5275"/>
    <cellStyle name="Обычный 49 8 3 2" xfId="12019"/>
    <cellStyle name="Обычный 49 8 3_заявки" xfId="16382"/>
    <cellStyle name="Обычный 49 8 4" xfId="12020"/>
    <cellStyle name="Обычный 49 8_заявки" xfId="5276"/>
    <cellStyle name="Обычный 49 9" xfId="5277"/>
    <cellStyle name="Обычный 49 9 2" xfId="5278"/>
    <cellStyle name="Обычный 49 9 2 2" xfId="5279"/>
    <cellStyle name="Обычный 49 9 2 2 2" xfId="12021"/>
    <cellStyle name="Обычный 49 9 2 2_заявки" xfId="16383"/>
    <cellStyle name="Обычный 49 9 2 3" xfId="12022"/>
    <cellStyle name="Обычный 49 9 2_заявки" xfId="5280"/>
    <cellStyle name="Обычный 49 9 3" xfId="5281"/>
    <cellStyle name="Обычный 49 9 3 2" xfId="12023"/>
    <cellStyle name="Обычный 49 9 3_заявки" xfId="16384"/>
    <cellStyle name="Обычный 49 9 4" xfId="12024"/>
    <cellStyle name="Обычный 49 9_заявки" xfId="5282"/>
    <cellStyle name="Обычный 49_заявки" xfId="5283"/>
    <cellStyle name="Обычный 5" xfId="5284"/>
    <cellStyle name="Обычный 5 10" xfId="5285"/>
    <cellStyle name="Обычный 5 10 2" xfId="5286"/>
    <cellStyle name="Обычный 5 10 2 2" xfId="5287"/>
    <cellStyle name="Обычный 5 10 2 2 2" xfId="5288"/>
    <cellStyle name="Обычный 5 10 2 2 2 2" xfId="5289"/>
    <cellStyle name="Обычный 5 10 2 2 2 2 2" xfId="12025"/>
    <cellStyle name="Обычный 5 10 2 2 2 2_заявки" xfId="16385"/>
    <cellStyle name="Обычный 5 10 2 2 2 3" xfId="12026"/>
    <cellStyle name="Обычный 5 10 2 2 2_заявки" xfId="5290"/>
    <cellStyle name="Обычный 5 10 2 2 3" xfId="5291"/>
    <cellStyle name="Обычный 5 10 2 2 3 2" xfId="12027"/>
    <cellStyle name="Обычный 5 10 2 2 3_заявки" xfId="16386"/>
    <cellStyle name="Обычный 5 10 2 2 4" xfId="12028"/>
    <cellStyle name="Обычный 5 10 2 2_заявки" xfId="5292"/>
    <cellStyle name="Обычный 5 10 2 3" xfId="5293"/>
    <cellStyle name="Обычный 5 10 2 3 2" xfId="5294"/>
    <cellStyle name="Обычный 5 10 2 3 2 2" xfId="12029"/>
    <cellStyle name="Обычный 5 10 2 3 2_заявки" xfId="16387"/>
    <cellStyle name="Обычный 5 10 2 3 3" xfId="12030"/>
    <cellStyle name="Обычный 5 10 2 3_заявки" xfId="5295"/>
    <cellStyle name="Обычный 5 10 2 4" xfId="5296"/>
    <cellStyle name="Обычный 5 10 2 4 2" xfId="12031"/>
    <cellStyle name="Обычный 5 10 2 4_заявки" xfId="16388"/>
    <cellStyle name="Обычный 5 10 2 5" xfId="12032"/>
    <cellStyle name="Обычный 5 10 2_заявки" xfId="5297"/>
    <cellStyle name="Обычный 5 10 3" xfId="5298"/>
    <cellStyle name="Обычный 5 10 3 2" xfId="5299"/>
    <cellStyle name="Обычный 5 10 3 2 2" xfId="5300"/>
    <cellStyle name="Обычный 5 10 3 2 2 2" xfId="5301"/>
    <cellStyle name="Обычный 5 10 3 2 2 2 2" xfId="12033"/>
    <cellStyle name="Обычный 5 10 3 2 2 2_заявки" xfId="16389"/>
    <cellStyle name="Обычный 5 10 3 2 2 3" xfId="12034"/>
    <cellStyle name="Обычный 5 10 3 2 2_заявки" xfId="5302"/>
    <cellStyle name="Обычный 5 10 3 2 3" xfId="5303"/>
    <cellStyle name="Обычный 5 10 3 2 3 2" xfId="12035"/>
    <cellStyle name="Обычный 5 10 3 2 3_заявки" xfId="16390"/>
    <cellStyle name="Обычный 5 10 3 2 4" xfId="12036"/>
    <cellStyle name="Обычный 5 10 3 2_заявки" xfId="5304"/>
    <cellStyle name="Обычный 5 10 3 3" xfId="5305"/>
    <cellStyle name="Обычный 5 10 3 3 2" xfId="5306"/>
    <cellStyle name="Обычный 5 10 3 3 2 2" xfId="12037"/>
    <cellStyle name="Обычный 5 10 3 3 2_заявки" xfId="16391"/>
    <cellStyle name="Обычный 5 10 3 3 3" xfId="12038"/>
    <cellStyle name="Обычный 5 10 3 3_заявки" xfId="5307"/>
    <cellStyle name="Обычный 5 10 3 4" xfId="5308"/>
    <cellStyle name="Обычный 5 10 3 4 2" xfId="12039"/>
    <cellStyle name="Обычный 5 10 3 4_заявки" xfId="16392"/>
    <cellStyle name="Обычный 5 10 3 5" xfId="12040"/>
    <cellStyle name="Обычный 5 10 3_заявки" xfId="5309"/>
    <cellStyle name="Обычный 5 10 4" xfId="5310"/>
    <cellStyle name="Обычный 5 10 4 2" xfId="5311"/>
    <cellStyle name="Обычный 5 10 4 2 2" xfId="5312"/>
    <cellStyle name="Обычный 5 10 4 2 2 2" xfId="5313"/>
    <cellStyle name="Обычный 5 10 4 2 2 2 2" xfId="12041"/>
    <cellStyle name="Обычный 5 10 4 2 2 2_заявки" xfId="16393"/>
    <cellStyle name="Обычный 5 10 4 2 2 3" xfId="12042"/>
    <cellStyle name="Обычный 5 10 4 2 2_заявки" xfId="5314"/>
    <cellStyle name="Обычный 5 10 4 2 3" xfId="5315"/>
    <cellStyle name="Обычный 5 10 4 2 3 2" xfId="12043"/>
    <cellStyle name="Обычный 5 10 4 2 3_заявки" xfId="16394"/>
    <cellStyle name="Обычный 5 10 4 2 4" xfId="12044"/>
    <cellStyle name="Обычный 5 10 4 2_заявки" xfId="5316"/>
    <cellStyle name="Обычный 5 10 4 3" xfId="5317"/>
    <cellStyle name="Обычный 5 10 4 3 2" xfId="5318"/>
    <cellStyle name="Обычный 5 10 4 3 2 2" xfId="12045"/>
    <cellStyle name="Обычный 5 10 4 3 2_заявки" xfId="16395"/>
    <cellStyle name="Обычный 5 10 4 3 3" xfId="12046"/>
    <cellStyle name="Обычный 5 10 4 3_заявки" xfId="5319"/>
    <cellStyle name="Обычный 5 10 4 4" xfId="5320"/>
    <cellStyle name="Обычный 5 10 4 4 2" xfId="12047"/>
    <cellStyle name="Обычный 5 10 4 4_заявки" xfId="16396"/>
    <cellStyle name="Обычный 5 10 4 5" xfId="12048"/>
    <cellStyle name="Обычный 5 10 4_заявки" xfId="5321"/>
    <cellStyle name="Обычный 5 10 5" xfId="5322"/>
    <cellStyle name="Обычный 5 10 5 2" xfId="5323"/>
    <cellStyle name="Обычный 5 10 5 2 2" xfId="5324"/>
    <cellStyle name="Обычный 5 10 5 2 2 2" xfId="12049"/>
    <cellStyle name="Обычный 5 10 5 2 2_заявки" xfId="16397"/>
    <cellStyle name="Обычный 5 10 5 2 3" xfId="12050"/>
    <cellStyle name="Обычный 5 10 5 2_заявки" xfId="5325"/>
    <cellStyle name="Обычный 5 10 5 3" xfId="5326"/>
    <cellStyle name="Обычный 5 10 5 3 2" xfId="12051"/>
    <cellStyle name="Обычный 5 10 5 3_заявки" xfId="16398"/>
    <cellStyle name="Обычный 5 10 5 4" xfId="12052"/>
    <cellStyle name="Обычный 5 10 5_заявки" xfId="5327"/>
    <cellStyle name="Обычный 5 10 6" xfId="5328"/>
    <cellStyle name="Обычный 5 10 6 2" xfId="5329"/>
    <cellStyle name="Обычный 5 10 6 2 2" xfId="12053"/>
    <cellStyle name="Обычный 5 10 6 2_заявки" xfId="16399"/>
    <cellStyle name="Обычный 5 10 6 3" xfId="12054"/>
    <cellStyle name="Обычный 5 10 6_заявки" xfId="5330"/>
    <cellStyle name="Обычный 5 10 7" xfId="5331"/>
    <cellStyle name="Обычный 5 10 7 2" xfId="12055"/>
    <cellStyle name="Обычный 5 10 7_заявки" xfId="16400"/>
    <cellStyle name="Обычный 5 10 8" xfId="12056"/>
    <cellStyle name="Обычный 5 10_заявки" xfId="5332"/>
    <cellStyle name="Обычный 5 11" xfId="5333"/>
    <cellStyle name="Обычный 5 11 2" xfId="5334"/>
    <cellStyle name="Обычный 5 11 2 2" xfId="5335"/>
    <cellStyle name="Обычный 5 11 2 2 2" xfId="5336"/>
    <cellStyle name="Обычный 5 11 2 2 2 2" xfId="5337"/>
    <cellStyle name="Обычный 5 11 2 2 2 2 2" xfId="12057"/>
    <cellStyle name="Обычный 5 11 2 2 2 2_заявки" xfId="16401"/>
    <cellStyle name="Обычный 5 11 2 2 2 3" xfId="12058"/>
    <cellStyle name="Обычный 5 11 2 2 2_заявки" xfId="5338"/>
    <cellStyle name="Обычный 5 11 2 2 3" xfId="5339"/>
    <cellStyle name="Обычный 5 11 2 2 3 2" xfId="12059"/>
    <cellStyle name="Обычный 5 11 2 2 3_заявки" xfId="16402"/>
    <cellStyle name="Обычный 5 11 2 2 4" xfId="12060"/>
    <cellStyle name="Обычный 5 11 2 2_заявки" xfId="5340"/>
    <cellStyle name="Обычный 5 11 2 3" xfId="5341"/>
    <cellStyle name="Обычный 5 11 2 3 2" xfId="5342"/>
    <cellStyle name="Обычный 5 11 2 3 2 2" xfId="12061"/>
    <cellStyle name="Обычный 5 11 2 3 2_заявки" xfId="16403"/>
    <cellStyle name="Обычный 5 11 2 3 3" xfId="12062"/>
    <cellStyle name="Обычный 5 11 2 3_заявки" xfId="5343"/>
    <cellStyle name="Обычный 5 11 2 4" xfId="5344"/>
    <cellStyle name="Обычный 5 11 2 4 2" xfId="12063"/>
    <cellStyle name="Обычный 5 11 2 4_заявки" xfId="16404"/>
    <cellStyle name="Обычный 5 11 2 5" xfId="12064"/>
    <cellStyle name="Обычный 5 11 2_заявки" xfId="5345"/>
    <cellStyle name="Обычный 5 11 3" xfId="5346"/>
    <cellStyle name="Обычный 5 11 3 2" xfId="5347"/>
    <cellStyle name="Обычный 5 11 3 2 2" xfId="5348"/>
    <cellStyle name="Обычный 5 11 3 2 2 2" xfId="5349"/>
    <cellStyle name="Обычный 5 11 3 2 2 2 2" xfId="12065"/>
    <cellStyle name="Обычный 5 11 3 2 2 2_заявки" xfId="16405"/>
    <cellStyle name="Обычный 5 11 3 2 2 3" xfId="12066"/>
    <cellStyle name="Обычный 5 11 3 2 2_заявки" xfId="5350"/>
    <cellStyle name="Обычный 5 11 3 2 3" xfId="5351"/>
    <cellStyle name="Обычный 5 11 3 2 3 2" xfId="12067"/>
    <cellStyle name="Обычный 5 11 3 2 3_заявки" xfId="16406"/>
    <cellStyle name="Обычный 5 11 3 2 4" xfId="12068"/>
    <cellStyle name="Обычный 5 11 3 2_заявки" xfId="5352"/>
    <cellStyle name="Обычный 5 11 3 3" xfId="5353"/>
    <cellStyle name="Обычный 5 11 3 3 2" xfId="5354"/>
    <cellStyle name="Обычный 5 11 3 3 2 2" xfId="12069"/>
    <cellStyle name="Обычный 5 11 3 3 2_заявки" xfId="16407"/>
    <cellStyle name="Обычный 5 11 3 3 3" xfId="12070"/>
    <cellStyle name="Обычный 5 11 3 3_заявки" xfId="5355"/>
    <cellStyle name="Обычный 5 11 3 4" xfId="5356"/>
    <cellStyle name="Обычный 5 11 3 4 2" xfId="12071"/>
    <cellStyle name="Обычный 5 11 3 4_заявки" xfId="16408"/>
    <cellStyle name="Обычный 5 11 3 5" xfId="12072"/>
    <cellStyle name="Обычный 5 11 3_заявки" xfId="5357"/>
    <cellStyle name="Обычный 5 11 4" xfId="5358"/>
    <cellStyle name="Обычный 5 11 4 2" xfId="5359"/>
    <cellStyle name="Обычный 5 11 4 2 2" xfId="5360"/>
    <cellStyle name="Обычный 5 11 4 2 2 2" xfId="5361"/>
    <cellStyle name="Обычный 5 11 4 2 2 2 2" xfId="12073"/>
    <cellStyle name="Обычный 5 11 4 2 2 2_заявки" xfId="16409"/>
    <cellStyle name="Обычный 5 11 4 2 2 3" xfId="12074"/>
    <cellStyle name="Обычный 5 11 4 2 2_заявки" xfId="5362"/>
    <cellStyle name="Обычный 5 11 4 2 3" xfId="5363"/>
    <cellStyle name="Обычный 5 11 4 2 3 2" xfId="12075"/>
    <cellStyle name="Обычный 5 11 4 2 3_заявки" xfId="16410"/>
    <cellStyle name="Обычный 5 11 4 2 4" xfId="12076"/>
    <cellStyle name="Обычный 5 11 4 2_заявки" xfId="5364"/>
    <cellStyle name="Обычный 5 11 4 3" xfId="5365"/>
    <cellStyle name="Обычный 5 11 4 3 2" xfId="5366"/>
    <cellStyle name="Обычный 5 11 4 3 2 2" xfId="12077"/>
    <cellStyle name="Обычный 5 11 4 3 2_заявки" xfId="16411"/>
    <cellStyle name="Обычный 5 11 4 3 3" xfId="12078"/>
    <cellStyle name="Обычный 5 11 4 3_заявки" xfId="5367"/>
    <cellStyle name="Обычный 5 11 4 4" xfId="5368"/>
    <cellStyle name="Обычный 5 11 4 4 2" xfId="12079"/>
    <cellStyle name="Обычный 5 11 4 4_заявки" xfId="16412"/>
    <cellStyle name="Обычный 5 11 4 5" xfId="12080"/>
    <cellStyle name="Обычный 5 11 4_заявки" xfId="5369"/>
    <cellStyle name="Обычный 5 11 5" xfId="5370"/>
    <cellStyle name="Обычный 5 11 5 2" xfId="5371"/>
    <cellStyle name="Обычный 5 11 5 2 2" xfId="5372"/>
    <cellStyle name="Обычный 5 11 5 2 2 2" xfId="12081"/>
    <cellStyle name="Обычный 5 11 5 2 2_заявки" xfId="16413"/>
    <cellStyle name="Обычный 5 11 5 2 3" xfId="12082"/>
    <cellStyle name="Обычный 5 11 5 2_заявки" xfId="5373"/>
    <cellStyle name="Обычный 5 11 5 3" xfId="5374"/>
    <cellStyle name="Обычный 5 11 5 3 2" xfId="12083"/>
    <cellStyle name="Обычный 5 11 5 3_заявки" xfId="16414"/>
    <cellStyle name="Обычный 5 11 5 4" xfId="12084"/>
    <cellStyle name="Обычный 5 11 5_заявки" xfId="5375"/>
    <cellStyle name="Обычный 5 11 6" xfId="5376"/>
    <cellStyle name="Обычный 5 11 6 2" xfId="5377"/>
    <cellStyle name="Обычный 5 11 6 2 2" xfId="12085"/>
    <cellStyle name="Обычный 5 11 6 2_заявки" xfId="16415"/>
    <cellStyle name="Обычный 5 11 6 3" xfId="12086"/>
    <cellStyle name="Обычный 5 11 6_заявки" xfId="5378"/>
    <cellStyle name="Обычный 5 11 7" xfId="5379"/>
    <cellStyle name="Обычный 5 11 7 2" xfId="12087"/>
    <cellStyle name="Обычный 5 11 7_заявки" xfId="16416"/>
    <cellStyle name="Обычный 5 11 8" xfId="12088"/>
    <cellStyle name="Обычный 5 11_заявки" xfId="5380"/>
    <cellStyle name="Обычный 5 12" xfId="5381"/>
    <cellStyle name="Обычный 5 12 2" xfId="5382"/>
    <cellStyle name="Обычный 5 12 2 2" xfId="5383"/>
    <cellStyle name="Обычный 5 12 2 2 2" xfId="5384"/>
    <cellStyle name="Обычный 5 12 2 2 2 2" xfId="5385"/>
    <cellStyle name="Обычный 5 12 2 2 2 2 2" xfId="12089"/>
    <cellStyle name="Обычный 5 12 2 2 2 2_заявки" xfId="16417"/>
    <cellStyle name="Обычный 5 12 2 2 2 3" xfId="12090"/>
    <cellStyle name="Обычный 5 12 2 2 2_заявки" xfId="5386"/>
    <cellStyle name="Обычный 5 12 2 2 3" xfId="5387"/>
    <cellStyle name="Обычный 5 12 2 2 3 2" xfId="12091"/>
    <cellStyle name="Обычный 5 12 2 2 3_заявки" xfId="16418"/>
    <cellStyle name="Обычный 5 12 2 2 4" xfId="12092"/>
    <cellStyle name="Обычный 5 12 2 2_заявки" xfId="5388"/>
    <cellStyle name="Обычный 5 12 2 3" xfId="5389"/>
    <cellStyle name="Обычный 5 12 2 3 2" xfId="5390"/>
    <cellStyle name="Обычный 5 12 2 3 2 2" xfId="12093"/>
    <cellStyle name="Обычный 5 12 2 3 2_заявки" xfId="16419"/>
    <cellStyle name="Обычный 5 12 2 3 3" xfId="12094"/>
    <cellStyle name="Обычный 5 12 2 3_заявки" xfId="5391"/>
    <cellStyle name="Обычный 5 12 2 4" xfId="5392"/>
    <cellStyle name="Обычный 5 12 2 4 2" xfId="12095"/>
    <cellStyle name="Обычный 5 12 2 4_заявки" xfId="16420"/>
    <cellStyle name="Обычный 5 12 2 5" xfId="12096"/>
    <cellStyle name="Обычный 5 12 2_заявки" xfId="5393"/>
    <cellStyle name="Обычный 5 12 3" xfId="5394"/>
    <cellStyle name="Обычный 5 12 3 2" xfId="5395"/>
    <cellStyle name="Обычный 5 12 3 2 2" xfId="5396"/>
    <cellStyle name="Обычный 5 12 3 2 2 2" xfId="5397"/>
    <cellStyle name="Обычный 5 12 3 2 2 2 2" xfId="12097"/>
    <cellStyle name="Обычный 5 12 3 2 2 2_заявки" xfId="16421"/>
    <cellStyle name="Обычный 5 12 3 2 2 3" xfId="12098"/>
    <cellStyle name="Обычный 5 12 3 2 2_заявки" xfId="5398"/>
    <cellStyle name="Обычный 5 12 3 2 3" xfId="5399"/>
    <cellStyle name="Обычный 5 12 3 2 3 2" xfId="12099"/>
    <cellStyle name="Обычный 5 12 3 2 3_заявки" xfId="16422"/>
    <cellStyle name="Обычный 5 12 3 2 4" xfId="12100"/>
    <cellStyle name="Обычный 5 12 3 2_заявки" xfId="5400"/>
    <cellStyle name="Обычный 5 12 3 3" xfId="5401"/>
    <cellStyle name="Обычный 5 12 3 3 2" xfId="5402"/>
    <cellStyle name="Обычный 5 12 3 3 2 2" xfId="12101"/>
    <cellStyle name="Обычный 5 12 3 3 2_заявки" xfId="16423"/>
    <cellStyle name="Обычный 5 12 3 3 3" xfId="12102"/>
    <cellStyle name="Обычный 5 12 3 3_заявки" xfId="5403"/>
    <cellStyle name="Обычный 5 12 3 4" xfId="5404"/>
    <cellStyle name="Обычный 5 12 3 4 2" xfId="12103"/>
    <cellStyle name="Обычный 5 12 3 4_заявки" xfId="16424"/>
    <cellStyle name="Обычный 5 12 3 5" xfId="12104"/>
    <cellStyle name="Обычный 5 12 3_заявки" xfId="5405"/>
    <cellStyle name="Обычный 5 12 4" xfId="5406"/>
    <cellStyle name="Обычный 5 12 4 2" xfId="5407"/>
    <cellStyle name="Обычный 5 12 4 2 2" xfId="5408"/>
    <cellStyle name="Обычный 5 12 4 2 2 2" xfId="12105"/>
    <cellStyle name="Обычный 5 12 4 2 2_заявки" xfId="16425"/>
    <cellStyle name="Обычный 5 12 4 2 3" xfId="12106"/>
    <cellStyle name="Обычный 5 12 4 2_заявки" xfId="5409"/>
    <cellStyle name="Обычный 5 12 4 3" xfId="5410"/>
    <cellStyle name="Обычный 5 12 4 3 2" xfId="12107"/>
    <cellStyle name="Обычный 5 12 4 3_заявки" xfId="16426"/>
    <cellStyle name="Обычный 5 12 4 4" xfId="12108"/>
    <cellStyle name="Обычный 5 12 4_заявки" xfId="5411"/>
    <cellStyle name="Обычный 5 12 5" xfId="5412"/>
    <cellStyle name="Обычный 5 12 5 2" xfId="5413"/>
    <cellStyle name="Обычный 5 12 5 2 2" xfId="12109"/>
    <cellStyle name="Обычный 5 12 5 2_заявки" xfId="16427"/>
    <cellStyle name="Обычный 5 12 5 3" xfId="12110"/>
    <cellStyle name="Обычный 5 12 5_заявки" xfId="5414"/>
    <cellStyle name="Обычный 5 12 6" xfId="5415"/>
    <cellStyle name="Обычный 5 12 6 2" xfId="12111"/>
    <cellStyle name="Обычный 5 12 6_заявки" xfId="16428"/>
    <cellStyle name="Обычный 5 12 7" xfId="12112"/>
    <cellStyle name="Обычный 5 12_заявки" xfId="5416"/>
    <cellStyle name="Обычный 5 13" xfId="5417"/>
    <cellStyle name="Обычный 5 13 2" xfId="5418"/>
    <cellStyle name="Обычный 5 13 2 2" xfId="5419"/>
    <cellStyle name="Обычный 5 13 2 2 2" xfId="5420"/>
    <cellStyle name="Обычный 5 13 2 2 2 2" xfId="5421"/>
    <cellStyle name="Обычный 5 13 2 2 2 2 2" xfId="12113"/>
    <cellStyle name="Обычный 5 13 2 2 2 2_заявки" xfId="16429"/>
    <cellStyle name="Обычный 5 13 2 2 2 3" xfId="12114"/>
    <cellStyle name="Обычный 5 13 2 2 2_заявки" xfId="5422"/>
    <cellStyle name="Обычный 5 13 2 2 3" xfId="5423"/>
    <cellStyle name="Обычный 5 13 2 2 3 2" xfId="12115"/>
    <cellStyle name="Обычный 5 13 2 2 3_заявки" xfId="16430"/>
    <cellStyle name="Обычный 5 13 2 2 4" xfId="12116"/>
    <cellStyle name="Обычный 5 13 2 2_заявки" xfId="5424"/>
    <cellStyle name="Обычный 5 13 2 3" xfId="5425"/>
    <cellStyle name="Обычный 5 13 2 3 2" xfId="5426"/>
    <cellStyle name="Обычный 5 13 2 3 2 2" xfId="12117"/>
    <cellStyle name="Обычный 5 13 2 3 2_заявки" xfId="16431"/>
    <cellStyle name="Обычный 5 13 2 3 3" xfId="12118"/>
    <cellStyle name="Обычный 5 13 2 3_заявки" xfId="5427"/>
    <cellStyle name="Обычный 5 13 2 4" xfId="5428"/>
    <cellStyle name="Обычный 5 13 2 4 2" xfId="12119"/>
    <cellStyle name="Обычный 5 13 2 4_заявки" xfId="16432"/>
    <cellStyle name="Обычный 5 13 2 5" xfId="12120"/>
    <cellStyle name="Обычный 5 13 2_заявки" xfId="5429"/>
    <cellStyle name="Обычный 5 13 3" xfId="5430"/>
    <cellStyle name="Обычный 5 13 3 2" xfId="5431"/>
    <cellStyle name="Обычный 5 13 3 2 2" xfId="5432"/>
    <cellStyle name="Обычный 5 13 3 2 2 2" xfId="5433"/>
    <cellStyle name="Обычный 5 13 3 2 2 2 2" xfId="12121"/>
    <cellStyle name="Обычный 5 13 3 2 2 2_заявки" xfId="16433"/>
    <cellStyle name="Обычный 5 13 3 2 2 3" xfId="12122"/>
    <cellStyle name="Обычный 5 13 3 2 2_заявки" xfId="5434"/>
    <cellStyle name="Обычный 5 13 3 2 3" xfId="5435"/>
    <cellStyle name="Обычный 5 13 3 2 3 2" xfId="12123"/>
    <cellStyle name="Обычный 5 13 3 2 3_заявки" xfId="16434"/>
    <cellStyle name="Обычный 5 13 3 2 4" xfId="12124"/>
    <cellStyle name="Обычный 5 13 3 2_заявки" xfId="5436"/>
    <cellStyle name="Обычный 5 13 3 3" xfId="5437"/>
    <cellStyle name="Обычный 5 13 3 3 2" xfId="5438"/>
    <cellStyle name="Обычный 5 13 3 3 2 2" xfId="12125"/>
    <cellStyle name="Обычный 5 13 3 3 2_заявки" xfId="16435"/>
    <cellStyle name="Обычный 5 13 3 3 3" xfId="12126"/>
    <cellStyle name="Обычный 5 13 3 3_заявки" xfId="5439"/>
    <cellStyle name="Обычный 5 13 3 4" xfId="5440"/>
    <cellStyle name="Обычный 5 13 3 4 2" xfId="12127"/>
    <cellStyle name="Обычный 5 13 3 4_заявки" xfId="16436"/>
    <cellStyle name="Обычный 5 13 3 5" xfId="12128"/>
    <cellStyle name="Обычный 5 13 3_заявки" xfId="5441"/>
    <cellStyle name="Обычный 5 13 4" xfId="5442"/>
    <cellStyle name="Обычный 5 13 4 2" xfId="5443"/>
    <cellStyle name="Обычный 5 13 4 2 2" xfId="5444"/>
    <cellStyle name="Обычный 5 13 4 2 2 2" xfId="12129"/>
    <cellStyle name="Обычный 5 13 4 2 2_заявки" xfId="16437"/>
    <cellStyle name="Обычный 5 13 4 2 3" xfId="12130"/>
    <cellStyle name="Обычный 5 13 4 2_заявки" xfId="5445"/>
    <cellStyle name="Обычный 5 13 4 3" xfId="5446"/>
    <cellStyle name="Обычный 5 13 4 3 2" xfId="12131"/>
    <cellStyle name="Обычный 5 13 4 3_заявки" xfId="16438"/>
    <cellStyle name="Обычный 5 13 4 4" xfId="12132"/>
    <cellStyle name="Обычный 5 13 4_заявки" xfId="5447"/>
    <cellStyle name="Обычный 5 13 5" xfId="5448"/>
    <cellStyle name="Обычный 5 13 5 2" xfId="5449"/>
    <cellStyle name="Обычный 5 13 5 2 2" xfId="12133"/>
    <cellStyle name="Обычный 5 13 5 2_заявки" xfId="16439"/>
    <cellStyle name="Обычный 5 13 5 3" xfId="12134"/>
    <cellStyle name="Обычный 5 13 5_заявки" xfId="5450"/>
    <cellStyle name="Обычный 5 13 6" xfId="5451"/>
    <cellStyle name="Обычный 5 13 6 2" xfId="12135"/>
    <cellStyle name="Обычный 5 13 6_заявки" xfId="16440"/>
    <cellStyle name="Обычный 5 13 7" xfId="12136"/>
    <cellStyle name="Обычный 5 13_заявки" xfId="5452"/>
    <cellStyle name="Обычный 5 14" xfId="5453"/>
    <cellStyle name="Обычный 5 14 2" xfId="5454"/>
    <cellStyle name="Обычный 5 14 2 2" xfId="5455"/>
    <cellStyle name="Обычный 5 14 2 2 2" xfId="5456"/>
    <cellStyle name="Обычный 5 14 2 2 2 2" xfId="5457"/>
    <cellStyle name="Обычный 5 14 2 2 2 2 2" xfId="12137"/>
    <cellStyle name="Обычный 5 14 2 2 2 2_заявки" xfId="16441"/>
    <cellStyle name="Обычный 5 14 2 2 2 3" xfId="12138"/>
    <cellStyle name="Обычный 5 14 2 2 2_заявки" xfId="5458"/>
    <cellStyle name="Обычный 5 14 2 2 3" xfId="5459"/>
    <cellStyle name="Обычный 5 14 2 2 3 2" xfId="12139"/>
    <cellStyle name="Обычный 5 14 2 2 3_заявки" xfId="16442"/>
    <cellStyle name="Обычный 5 14 2 2 4" xfId="12140"/>
    <cellStyle name="Обычный 5 14 2 2_заявки" xfId="5460"/>
    <cellStyle name="Обычный 5 14 2 3" xfId="5461"/>
    <cellStyle name="Обычный 5 14 2 3 2" xfId="5462"/>
    <cellStyle name="Обычный 5 14 2 3 2 2" xfId="12141"/>
    <cellStyle name="Обычный 5 14 2 3 2_заявки" xfId="16443"/>
    <cellStyle name="Обычный 5 14 2 3 3" xfId="12142"/>
    <cellStyle name="Обычный 5 14 2 3_заявки" xfId="5463"/>
    <cellStyle name="Обычный 5 14 2 4" xfId="5464"/>
    <cellStyle name="Обычный 5 14 2 4 2" xfId="12143"/>
    <cellStyle name="Обычный 5 14 2 4_заявки" xfId="16444"/>
    <cellStyle name="Обычный 5 14 2 5" xfId="12144"/>
    <cellStyle name="Обычный 5 14 2_заявки" xfId="5465"/>
    <cellStyle name="Обычный 5 14 3" xfId="5466"/>
    <cellStyle name="Обычный 5 14 3 2" xfId="5467"/>
    <cellStyle name="Обычный 5 14 3 2 2" xfId="5468"/>
    <cellStyle name="Обычный 5 14 3 2 2 2" xfId="5469"/>
    <cellStyle name="Обычный 5 14 3 2 2 2 2" xfId="12145"/>
    <cellStyle name="Обычный 5 14 3 2 2 2_заявки" xfId="16445"/>
    <cellStyle name="Обычный 5 14 3 2 2 3" xfId="12146"/>
    <cellStyle name="Обычный 5 14 3 2 2_заявки" xfId="5470"/>
    <cellStyle name="Обычный 5 14 3 2 3" xfId="5471"/>
    <cellStyle name="Обычный 5 14 3 2 3 2" xfId="12147"/>
    <cellStyle name="Обычный 5 14 3 2 3_заявки" xfId="16446"/>
    <cellStyle name="Обычный 5 14 3 2 4" xfId="12148"/>
    <cellStyle name="Обычный 5 14 3 2_заявки" xfId="5472"/>
    <cellStyle name="Обычный 5 14 3 3" xfId="5473"/>
    <cellStyle name="Обычный 5 14 3 3 2" xfId="5474"/>
    <cellStyle name="Обычный 5 14 3 3 2 2" xfId="12149"/>
    <cellStyle name="Обычный 5 14 3 3 2_заявки" xfId="16447"/>
    <cellStyle name="Обычный 5 14 3 3 3" xfId="12150"/>
    <cellStyle name="Обычный 5 14 3 3_заявки" xfId="5475"/>
    <cellStyle name="Обычный 5 14 3 4" xfId="5476"/>
    <cellStyle name="Обычный 5 14 3 4 2" xfId="12151"/>
    <cellStyle name="Обычный 5 14 3 4_заявки" xfId="16448"/>
    <cellStyle name="Обычный 5 14 3 5" xfId="12152"/>
    <cellStyle name="Обычный 5 14 3_заявки" xfId="5477"/>
    <cellStyle name="Обычный 5 14 4" xfId="5478"/>
    <cellStyle name="Обычный 5 14 4 2" xfId="5479"/>
    <cellStyle name="Обычный 5 14 4 2 2" xfId="5480"/>
    <cellStyle name="Обычный 5 14 4 2 2 2" xfId="12153"/>
    <cellStyle name="Обычный 5 14 4 2 2_заявки" xfId="16449"/>
    <cellStyle name="Обычный 5 14 4 2 3" xfId="12154"/>
    <cellStyle name="Обычный 5 14 4 2_заявки" xfId="5481"/>
    <cellStyle name="Обычный 5 14 4 3" xfId="5482"/>
    <cellStyle name="Обычный 5 14 4 3 2" xfId="12155"/>
    <cellStyle name="Обычный 5 14 4 3_заявки" xfId="16450"/>
    <cellStyle name="Обычный 5 14 4 4" xfId="12156"/>
    <cellStyle name="Обычный 5 14 4_заявки" xfId="5483"/>
    <cellStyle name="Обычный 5 14 5" xfId="5484"/>
    <cellStyle name="Обычный 5 14 5 2" xfId="5485"/>
    <cellStyle name="Обычный 5 14 5 2 2" xfId="12157"/>
    <cellStyle name="Обычный 5 14 5 2_заявки" xfId="16451"/>
    <cellStyle name="Обычный 5 14 5 3" xfId="12158"/>
    <cellStyle name="Обычный 5 14 5_заявки" xfId="5486"/>
    <cellStyle name="Обычный 5 14 6" xfId="5487"/>
    <cellStyle name="Обычный 5 14 6 2" xfId="12159"/>
    <cellStyle name="Обычный 5 14 6_заявки" xfId="16452"/>
    <cellStyle name="Обычный 5 14 7" xfId="12160"/>
    <cellStyle name="Обычный 5 14_заявки" xfId="5488"/>
    <cellStyle name="Обычный 5 15" xfId="5489"/>
    <cellStyle name="Обычный 5 15 2" xfId="5490"/>
    <cellStyle name="Обычный 5 15 2 2" xfId="5491"/>
    <cellStyle name="Обычный 5 15 2 2 2" xfId="5492"/>
    <cellStyle name="Обычный 5 15 2 2 2 2" xfId="5493"/>
    <cellStyle name="Обычный 5 15 2 2 2 2 2" xfId="12161"/>
    <cellStyle name="Обычный 5 15 2 2 2 2_заявки" xfId="16453"/>
    <cellStyle name="Обычный 5 15 2 2 2 3" xfId="12162"/>
    <cellStyle name="Обычный 5 15 2 2 2_заявки" xfId="5494"/>
    <cellStyle name="Обычный 5 15 2 2 3" xfId="5495"/>
    <cellStyle name="Обычный 5 15 2 2 3 2" xfId="12163"/>
    <cellStyle name="Обычный 5 15 2 2 3_заявки" xfId="16454"/>
    <cellStyle name="Обычный 5 15 2 2 4" xfId="12164"/>
    <cellStyle name="Обычный 5 15 2 2_заявки" xfId="5496"/>
    <cellStyle name="Обычный 5 15 2 3" xfId="5497"/>
    <cellStyle name="Обычный 5 15 2 3 2" xfId="5498"/>
    <cellStyle name="Обычный 5 15 2 3 2 2" xfId="12165"/>
    <cellStyle name="Обычный 5 15 2 3 2_заявки" xfId="16455"/>
    <cellStyle name="Обычный 5 15 2 3 3" xfId="12166"/>
    <cellStyle name="Обычный 5 15 2 3_заявки" xfId="5499"/>
    <cellStyle name="Обычный 5 15 2 4" xfId="5500"/>
    <cellStyle name="Обычный 5 15 2 4 2" xfId="12167"/>
    <cellStyle name="Обычный 5 15 2 4_заявки" xfId="16456"/>
    <cellStyle name="Обычный 5 15 2 5" xfId="12168"/>
    <cellStyle name="Обычный 5 15 2_заявки" xfId="5501"/>
    <cellStyle name="Обычный 5 15 3" xfId="5502"/>
    <cellStyle name="Обычный 5 15 3 2" xfId="5503"/>
    <cellStyle name="Обычный 5 15 3 2 2" xfId="5504"/>
    <cellStyle name="Обычный 5 15 3 2 2 2" xfId="5505"/>
    <cellStyle name="Обычный 5 15 3 2 2 2 2" xfId="12169"/>
    <cellStyle name="Обычный 5 15 3 2 2 2_заявки" xfId="16457"/>
    <cellStyle name="Обычный 5 15 3 2 2 3" xfId="12170"/>
    <cellStyle name="Обычный 5 15 3 2 2_заявки" xfId="5506"/>
    <cellStyle name="Обычный 5 15 3 2 3" xfId="5507"/>
    <cellStyle name="Обычный 5 15 3 2 3 2" xfId="12171"/>
    <cellStyle name="Обычный 5 15 3 2 3_заявки" xfId="16458"/>
    <cellStyle name="Обычный 5 15 3 2 4" xfId="12172"/>
    <cellStyle name="Обычный 5 15 3 2_заявки" xfId="5508"/>
    <cellStyle name="Обычный 5 15 3 3" xfId="5509"/>
    <cellStyle name="Обычный 5 15 3 3 2" xfId="5510"/>
    <cellStyle name="Обычный 5 15 3 3 2 2" xfId="12173"/>
    <cellStyle name="Обычный 5 15 3 3 2_заявки" xfId="16459"/>
    <cellStyle name="Обычный 5 15 3 3 3" xfId="12174"/>
    <cellStyle name="Обычный 5 15 3 3_заявки" xfId="5511"/>
    <cellStyle name="Обычный 5 15 3 4" xfId="5512"/>
    <cellStyle name="Обычный 5 15 3 4 2" xfId="12175"/>
    <cellStyle name="Обычный 5 15 3 4_заявки" xfId="16460"/>
    <cellStyle name="Обычный 5 15 3 5" xfId="12176"/>
    <cellStyle name="Обычный 5 15 3_заявки" xfId="5513"/>
    <cellStyle name="Обычный 5 15 4" xfId="5514"/>
    <cellStyle name="Обычный 5 15 4 2" xfId="5515"/>
    <cellStyle name="Обычный 5 15 4 2 2" xfId="5516"/>
    <cellStyle name="Обычный 5 15 4 2 2 2" xfId="12177"/>
    <cellStyle name="Обычный 5 15 4 2 2_заявки" xfId="16461"/>
    <cellStyle name="Обычный 5 15 4 2 3" xfId="12178"/>
    <cellStyle name="Обычный 5 15 4 2_заявки" xfId="5517"/>
    <cellStyle name="Обычный 5 15 4 3" xfId="5518"/>
    <cellStyle name="Обычный 5 15 4 3 2" xfId="12179"/>
    <cellStyle name="Обычный 5 15 4 3_заявки" xfId="16462"/>
    <cellStyle name="Обычный 5 15 4 4" xfId="12180"/>
    <cellStyle name="Обычный 5 15 4_заявки" xfId="5519"/>
    <cellStyle name="Обычный 5 15 5" xfId="5520"/>
    <cellStyle name="Обычный 5 15 5 2" xfId="5521"/>
    <cellStyle name="Обычный 5 15 5 2 2" xfId="12181"/>
    <cellStyle name="Обычный 5 15 5 2_заявки" xfId="16463"/>
    <cellStyle name="Обычный 5 15 5 3" xfId="12182"/>
    <cellStyle name="Обычный 5 15 5_заявки" xfId="5522"/>
    <cellStyle name="Обычный 5 15 6" xfId="5523"/>
    <cellStyle name="Обычный 5 15 6 2" xfId="12183"/>
    <cellStyle name="Обычный 5 15 6_заявки" xfId="16464"/>
    <cellStyle name="Обычный 5 15 7" xfId="12184"/>
    <cellStyle name="Обычный 5 15_заявки" xfId="5524"/>
    <cellStyle name="Обычный 5 16" xfId="5525"/>
    <cellStyle name="Обычный 5 16 2" xfId="5526"/>
    <cellStyle name="Обычный 5 16 2 2" xfId="5527"/>
    <cellStyle name="Обычный 5 16 2 2 2" xfId="5528"/>
    <cellStyle name="Обычный 5 16 2 2 2 2" xfId="5529"/>
    <cellStyle name="Обычный 5 16 2 2 2 2 2" xfId="12185"/>
    <cellStyle name="Обычный 5 16 2 2 2 2_заявки" xfId="16465"/>
    <cellStyle name="Обычный 5 16 2 2 2 3" xfId="12186"/>
    <cellStyle name="Обычный 5 16 2 2 2_заявки" xfId="5530"/>
    <cellStyle name="Обычный 5 16 2 2 3" xfId="5531"/>
    <cellStyle name="Обычный 5 16 2 2 3 2" xfId="12187"/>
    <cellStyle name="Обычный 5 16 2 2 3_заявки" xfId="16466"/>
    <cellStyle name="Обычный 5 16 2 2 4" xfId="12188"/>
    <cellStyle name="Обычный 5 16 2 2_заявки" xfId="5532"/>
    <cellStyle name="Обычный 5 16 2 3" xfId="5533"/>
    <cellStyle name="Обычный 5 16 2 3 2" xfId="5534"/>
    <cellStyle name="Обычный 5 16 2 3 2 2" xfId="12189"/>
    <cellStyle name="Обычный 5 16 2 3 2_заявки" xfId="16467"/>
    <cellStyle name="Обычный 5 16 2 3 3" xfId="12190"/>
    <cellStyle name="Обычный 5 16 2 3_заявки" xfId="5535"/>
    <cellStyle name="Обычный 5 16 2 4" xfId="5536"/>
    <cellStyle name="Обычный 5 16 2 4 2" xfId="12191"/>
    <cellStyle name="Обычный 5 16 2 4_заявки" xfId="16468"/>
    <cellStyle name="Обычный 5 16 2 5" xfId="12192"/>
    <cellStyle name="Обычный 5 16 2_заявки" xfId="5537"/>
    <cellStyle name="Обычный 5 16 3" xfId="5538"/>
    <cellStyle name="Обычный 5 16 3 2" xfId="5539"/>
    <cellStyle name="Обычный 5 16 3 2 2" xfId="5540"/>
    <cellStyle name="Обычный 5 16 3 2 2 2" xfId="5541"/>
    <cellStyle name="Обычный 5 16 3 2 2 2 2" xfId="12193"/>
    <cellStyle name="Обычный 5 16 3 2 2 2_заявки" xfId="16469"/>
    <cellStyle name="Обычный 5 16 3 2 2 3" xfId="12194"/>
    <cellStyle name="Обычный 5 16 3 2 2_заявки" xfId="5542"/>
    <cellStyle name="Обычный 5 16 3 2 3" xfId="5543"/>
    <cellStyle name="Обычный 5 16 3 2 3 2" xfId="12195"/>
    <cellStyle name="Обычный 5 16 3 2 3_заявки" xfId="16470"/>
    <cellStyle name="Обычный 5 16 3 2 4" xfId="12196"/>
    <cellStyle name="Обычный 5 16 3 2_заявки" xfId="5544"/>
    <cellStyle name="Обычный 5 16 3 3" xfId="5545"/>
    <cellStyle name="Обычный 5 16 3 3 2" xfId="5546"/>
    <cellStyle name="Обычный 5 16 3 3 2 2" xfId="12197"/>
    <cellStyle name="Обычный 5 16 3 3 2_заявки" xfId="16471"/>
    <cellStyle name="Обычный 5 16 3 3 3" xfId="12198"/>
    <cellStyle name="Обычный 5 16 3 3_заявки" xfId="5547"/>
    <cellStyle name="Обычный 5 16 3 4" xfId="5548"/>
    <cellStyle name="Обычный 5 16 3 4 2" xfId="12199"/>
    <cellStyle name="Обычный 5 16 3 4_заявки" xfId="16472"/>
    <cellStyle name="Обычный 5 16 3 5" xfId="12200"/>
    <cellStyle name="Обычный 5 16 3_заявки" xfId="5549"/>
    <cellStyle name="Обычный 5 16 4" xfId="5550"/>
    <cellStyle name="Обычный 5 16 4 2" xfId="5551"/>
    <cellStyle name="Обычный 5 16 4 2 2" xfId="5552"/>
    <cellStyle name="Обычный 5 16 4 2 2 2" xfId="12201"/>
    <cellStyle name="Обычный 5 16 4 2 2_заявки" xfId="16473"/>
    <cellStyle name="Обычный 5 16 4 2 3" xfId="12202"/>
    <cellStyle name="Обычный 5 16 4 2_заявки" xfId="5553"/>
    <cellStyle name="Обычный 5 16 4 3" xfId="5554"/>
    <cellStyle name="Обычный 5 16 4 3 2" xfId="12203"/>
    <cellStyle name="Обычный 5 16 4 3_заявки" xfId="16474"/>
    <cellStyle name="Обычный 5 16 4 4" xfId="12204"/>
    <cellStyle name="Обычный 5 16 4_заявки" xfId="5555"/>
    <cellStyle name="Обычный 5 16 5" xfId="5556"/>
    <cellStyle name="Обычный 5 16 5 2" xfId="5557"/>
    <cellStyle name="Обычный 5 16 5 2 2" xfId="12205"/>
    <cellStyle name="Обычный 5 16 5 2_заявки" xfId="16475"/>
    <cellStyle name="Обычный 5 16 5 3" xfId="12206"/>
    <cellStyle name="Обычный 5 16 5_заявки" xfId="5558"/>
    <cellStyle name="Обычный 5 16 6" xfId="5559"/>
    <cellStyle name="Обычный 5 16 6 2" xfId="12207"/>
    <cellStyle name="Обычный 5 16 6_заявки" xfId="16476"/>
    <cellStyle name="Обычный 5 16 7" xfId="12208"/>
    <cellStyle name="Обычный 5 16_заявки" xfId="5560"/>
    <cellStyle name="Обычный 5 17" xfId="5561"/>
    <cellStyle name="Обычный 5 17 2" xfId="5562"/>
    <cellStyle name="Обычный 5 17 2 2" xfId="5563"/>
    <cellStyle name="Обычный 5 17 2 2 2" xfId="5564"/>
    <cellStyle name="Обычный 5 17 2 2 2 2" xfId="5565"/>
    <cellStyle name="Обычный 5 17 2 2 2 2 2" xfId="12209"/>
    <cellStyle name="Обычный 5 17 2 2 2 2_заявки" xfId="16477"/>
    <cellStyle name="Обычный 5 17 2 2 2 3" xfId="12210"/>
    <cellStyle name="Обычный 5 17 2 2 2_заявки" xfId="5566"/>
    <cellStyle name="Обычный 5 17 2 2 3" xfId="5567"/>
    <cellStyle name="Обычный 5 17 2 2 3 2" xfId="12211"/>
    <cellStyle name="Обычный 5 17 2 2 3_заявки" xfId="16478"/>
    <cellStyle name="Обычный 5 17 2 2 4" xfId="12212"/>
    <cellStyle name="Обычный 5 17 2 2_заявки" xfId="5568"/>
    <cellStyle name="Обычный 5 17 2 3" xfId="5569"/>
    <cellStyle name="Обычный 5 17 2 3 2" xfId="5570"/>
    <cellStyle name="Обычный 5 17 2 3 2 2" xfId="12213"/>
    <cellStyle name="Обычный 5 17 2 3 2_заявки" xfId="16479"/>
    <cellStyle name="Обычный 5 17 2 3 3" xfId="12214"/>
    <cellStyle name="Обычный 5 17 2 3_заявки" xfId="5571"/>
    <cellStyle name="Обычный 5 17 2 4" xfId="5572"/>
    <cellStyle name="Обычный 5 17 2 4 2" xfId="12215"/>
    <cellStyle name="Обычный 5 17 2 4_заявки" xfId="16480"/>
    <cellStyle name="Обычный 5 17 2 5" xfId="12216"/>
    <cellStyle name="Обычный 5 17 2_заявки" xfId="5573"/>
    <cellStyle name="Обычный 5 17 3" xfId="5574"/>
    <cellStyle name="Обычный 5 17 3 2" xfId="5575"/>
    <cellStyle name="Обычный 5 17 3 2 2" xfId="5576"/>
    <cellStyle name="Обычный 5 17 3 2 2 2" xfId="5577"/>
    <cellStyle name="Обычный 5 17 3 2 2 2 2" xfId="12217"/>
    <cellStyle name="Обычный 5 17 3 2 2 2_заявки" xfId="16481"/>
    <cellStyle name="Обычный 5 17 3 2 2 3" xfId="12218"/>
    <cellStyle name="Обычный 5 17 3 2 2_заявки" xfId="5578"/>
    <cellStyle name="Обычный 5 17 3 2 3" xfId="5579"/>
    <cellStyle name="Обычный 5 17 3 2 3 2" xfId="12219"/>
    <cellStyle name="Обычный 5 17 3 2 3_заявки" xfId="16482"/>
    <cellStyle name="Обычный 5 17 3 2 4" xfId="12220"/>
    <cellStyle name="Обычный 5 17 3 2_заявки" xfId="5580"/>
    <cellStyle name="Обычный 5 17 3 3" xfId="5581"/>
    <cellStyle name="Обычный 5 17 3 3 2" xfId="5582"/>
    <cellStyle name="Обычный 5 17 3 3 2 2" xfId="12221"/>
    <cellStyle name="Обычный 5 17 3 3 2_заявки" xfId="16483"/>
    <cellStyle name="Обычный 5 17 3 3 3" xfId="12222"/>
    <cellStyle name="Обычный 5 17 3 3_заявки" xfId="5583"/>
    <cellStyle name="Обычный 5 17 3 4" xfId="5584"/>
    <cellStyle name="Обычный 5 17 3 4 2" xfId="12223"/>
    <cellStyle name="Обычный 5 17 3 4_заявки" xfId="16484"/>
    <cellStyle name="Обычный 5 17 3 5" xfId="12224"/>
    <cellStyle name="Обычный 5 17 3_заявки" xfId="5585"/>
    <cellStyle name="Обычный 5 17 4" xfId="5586"/>
    <cellStyle name="Обычный 5 17 4 2" xfId="5587"/>
    <cellStyle name="Обычный 5 17 4 2 2" xfId="5588"/>
    <cellStyle name="Обычный 5 17 4 2 2 2" xfId="12225"/>
    <cellStyle name="Обычный 5 17 4 2 2_заявки" xfId="16485"/>
    <cellStyle name="Обычный 5 17 4 2 3" xfId="12226"/>
    <cellStyle name="Обычный 5 17 4 2_заявки" xfId="5589"/>
    <cellStyle name="Обычный 5 17 4 3" xfId="5590"/>
    <cellStyle name="Обычный 5 17 4 3 2" xfId="12227"/>
    <cellStyle name="Обычный 5 17 4 3_заявки" xfId="16486"/>
    <cellStyle name="Обычный 5 17 4 4" xfId="12228"/>
    <cellStyle name="Обычный 5 17 4_заявки" xfId="5591"/>
    <cellStyle name="Обычный 5 17 5" xfId="5592"/>
    <cellStyle name="Обычный 5 17 5 2" xfId="5593"/>
    <cellStyle name="Обычный 5 17 5 2 2" xfId="12229"/>
    <cellStyle name="Обычный 5 17 5 2_заявки" xfId="16487"/>
    <cellStyle name="Обычный 5 17 5 3" xfId="12230"/>
    <cellStyle name="Обычный 5 17 5_заявки" xfId="5594"/>
    <cellStyle name="Обычный 5 17 6" xfId="5595"/>
    <cellStyle name="Обычный 5 17 6 2" xfId="12231"/>
    <cellStyle name="Обычный 5 17 6_заявки" xfId="16488"/>
    <cellStyle name="Обычный 5 17 7" xfId="12232"/>
    <cellStyle name="Обычный 5 17_заявки" xfId="5596"/>
    <cellStyle name="Обычный 5 18" xfId="5597"/>
    <cellStyle name="Обычный 5 18 2" xfId="5598"/>
    <cellStyle name="Обычный 5 18 2 2" xfId="5599"/>
    <cellStyle name="Обычный 5 18 2 2 2" xfId="5600"/>
    <cellStyle name="Обычный 5 18 2 2 2 2" xfId="12233"/>
    <cellStyle name="Обычный 5 18 2 2 2_заявки" xfId="16489"/>
    <cellStyle name="Обычный 5 18 2 2 3" xfId="12234"/>
    <cellStyle name="Обычный 5 18 2 2_заявки" xfId="5601"/>
    <cellStyle name="Обычный 5 18 2 3" xfId="5602"/>
    <cellStyle name="Обычный 5 18 2 3 2" xfId="12235"/>
    <cellStyle name="Обычный 5 18 2 3_заявки" xfId="16490"/>
    <cellStyle name="Обычный 5 18 2 4" xfId="12236"/>
    <cellStyle name="Обычный 5 18 2_заявки" xfId="5603"/>
    <cellStyle name="Обычный 5 18 3" xfId="5604"/>
    <cellStyle name="Обычный 5 18 3 2" xfId="5605"/>
    <cellStyle name="Обычный 5 18 3 2 2" xfId="12237"/>
    <cellStyle name="Обычный 5 18 3 2_заявки" xfId="16491"/>
    <cellStyle name="Обычный 5 18 3 3" xfId="12238"/>
    <cellStyle name="Обычный 5 18 3_заявки" xfId="5606"/>
    <cellStyle name="Обычный 5 18 4" xfId="5607"/>
    <cellStyle name="Обычный 5 18 4 2" xfId="12239"/>
    <cellStyle name="Обычный 5 18 4_заявки" xfId="16492"/>
    <cellStyle name="Обычный 5 18 5" xfId="12240"/>
    <cellStyle name="Обычный 5 18_заявки" xfId="5608"/>
    <cellStyle name="Обычный 5 19" xfId="5609"/>
    <cellStyle name="Обычный 5 19 2" xfId="5610"/>
    <cellStyle name="Обычный 5 19 2 2" xfId="5611"/>
    <cellStyle name="Обычный 5 19 2 2 2" xfId="5612"/>
    <cellStyle name="Обычный 5 19 2 2 2 2" xfId="12241"/>
    <cellStyle name="Обычный 5 19 2 2 2_заявки" xfId="16493"/>
    <cellStyle name="Обычный 5 19 2 2 3" xfId="12242"/>
    <cellStyle name="Обычный 5 19 2 2_заявки" xfId="5613"/>
    <cellStyle name="Обычный 5 19 2 3" xfId="5614"/>
    <cellStyle name="Обычный 5 19 2 3 2" xfId="12243"/>
    <cellStyle name="Обычный 5 19 2 3_заявки" xfId="16494"/>
    <cellStyle name="Обычный 5 19 2 4" xfId="12244"/>
    <cellStyle name="Обычный 5 19 2_заявки" xfId="5615"/>
    <cellStyle name="Обычный 5 19 3" xfId="5616"/>
    <cellStyle name="Обычный 5 19 3 2" xfId="5617"/>
    <cellStyle name="Обычный 5 19 3 2 2" xfId="12245"/>
    <cellStyle name="Обычный 5 19 3 2_заявки" xfId="16495"/>
    <cellStyle name="Обычный 5 19 3 3" xfId="12246"/>
    <cellStyle name="Обычный 5 19 3_заявки" xfId="5618"/>
    <cellStyle name="Обычный 5 19 4" xfId="5619"/>
    <cellStyle name="Обычный 5 19 4 2" xfId="12247"/>
    <cellStyle name="Обычный 5 19 4_заявки" xfId="16496"/>
    <cellStyle name="Обычный 5 19 5" xfId="12248"/>
    <cellStyle name="Обычный 5 19_заявки" xfId="5620"/>
    <cellStyle name="Обычный 5 2" xfId="5621"/>
    <cellStyle name="Обычный 5 2 10" xfId="5622"/>
    <cellStyle name="Обычный 5 2 10 2" xfId="5623"/>
    <cellStyle name="Обычный 5 2 10 2 2" xfId="5624"/>
    <cellStyle name="Обычный 5 2 10 2 2 2" xfId="12249"/>
    <cellStyle name="Обычный 5 2 10 2 2_заявки" xfId="16497"/>
    <cellStyle name="Обычный 5 2 10 2 3" xfId="12250"/>
    <cellStyle name="Обычный 5 2 10 2_заявки" xfId="5625"/>
    <cellStyle name="Обычный 5 2 10 3" xfId="5626"/>
    <cellStyle name="Обычный 5 2 10 3 2" xfId="12251"/>
    <cellStyle name="Обычный 5 2 10 3_заявки" xfId="16498"/>
    <cellStyle name="Обычный 5 2 10 4" xfId="12252"/>
    <cellStyle name="Обычный 5 2 10_заявки" xfId="5627"/>
    <cellStyle name="Обычный 5 2 11" xfId="5628"/>
    <cellStyle name="Обычный 5 2 11 2" xfId="5629"/>
    <cellStyle name="Обычный 5 2 11 2 2" xfId="12253"/>
    <cellStyle name="Обычный 5 2 11 2_заявки" xfId="16499"/>
    <cellStyle name="Обычный 5 2 11 3" xfId="12254"/>
    <cellStyle name="Обычный 5 2 11_заявки" xfId="5630"/>
    <cellStyle name="Обычный 5 2 12" xfId="5631"/>
    <cellStyle name="Обычный 5 2 12 2" xfId="12255"/>
    <cellStyle name="Обычный 5 2 12_заявки" xfId="16500"/>
    <cellStyle name="Обычный 5 2 13" xfId="12256"/>
    <cellStyle name="Обычный 5 2 2" xfId="5632"/>
    <cellStyle name="Обычный 5 2 2 10" xfId="5633"/>
    <cellStyle name="Обычный 5 2 2 10 2" xfId="12257"/>
    <cellStyle name="Обычный 5 2 2 10_заявки" xfId="16501"/>
    <cellStyle name="Обычный 5 2 2 11" xfId="12258"/>
    <cellStyle name="Обычный 5 2 2 2" xfId="5634"/>
    <cellStyle name="Обычный 5 2 2 2 2" xfId="5635"/>
    <cellStyle name="Обычный 5 2 2 2 2 2" xfId="5636"/>
    <cellStyle name="Обычный 5 2 2 2 2 2 2" xfId="5637"/>
    <cellStyle name="Обычный 5 2 2 2 2 2 2 2" xfId="12259"/>
    <cellStyle name="Обычный 5 2 2 2 2 2 2_заявки" xfId="16502"/>
    <cellStyle name="Обычный 5 2 2 2 2 2 3" xfId="12260"/>
    <cellStyle name="Обычный 5 2 2 2 2 2_заявки" xfId="5638"/>
    <cellStyle name="Обычный 5 2 2 2 2 3" xfId="5639"/>
    <cellStyle name="Обычный 5 2 2 2 2 3 2" xfId="12261"/>
    <cellStyle name="Обычный 5 2 2 2 2 3_заявки" xfId="16503"/>
    <cellStyle name="Обычный 5 2 2 2 2 4" xfId="12262"/>
    <cellStyle name="Обычный 5 2 2 2 2_заявки" xfId="5640"/>
    <cellStyle name="Обычный 5 2 2 2 3" xfId="5641"/>
    <cellStyle name="Обычный 5 2 2 2 3 2" xfId="5642"/>
    <cellStyle name="Обычный 5 2 2 2 3 2 2" xfId="5643"/>
    <cellStyle name="Обычный 5 2 2 2 3 2 2 2" xfId="12263"/>
    <cellStyle name="Обычный 5 2 2 2 3 2 2_заявки" xfId="16504"/>
    <cellStyle name="Обычный 5 2 2 2 3 2 3" xfId="12264"/>
    <cellStyle name="Обычный 5 2 2 2 3 2_заявки" xfId="5644"/>
    <cellStyle name="Обычный 5 2 2 2 3 3" xfId="5645"/>
    <cellStyle name="Обычный 5 2 2 2 3 3 2" xfId="12265"/>
    <cellStyle name="Обычный 5 2 2 2 3 3_заявки" xfId="16505"/>
    <cellStyle name="Обычный 5 2 2 2 3 4" xfId="12266"/>
    <cellStyle name="Обычный 5 2 2 2 3_заявки" xfId="5646"/>
    <cellStyle name="Обычный 5 2 2 2 4" xfId="5647"/>
    <cellStyle name="Обычный 5 2 2 2 4 2" xfId="5648"/>
    <cellStyle name="Обычный 5 2 2 2 4 2 2" xfId="5649"/>
    <cellStyle name="Обычный 5 2 2 2 4 2 2 2" xfId="12267"/>
    <cellStyle name="Обычный 5 2 2 2 4 2 2_заявки" xfId="16506"/>
    <cellStyle name="Обычный 5 2 2 2 4 2 3" xfId="12268"/>
    <cellStyle name="Обычный 5 2 2 2 4 2_заявки" xfId="5650"/>
    <cellStyle name="Обычный 5 2 2 2 4 3" xfId="5651"/>
    <cellStyle name="Обычный 5 2 2 2 4 3 2" xfId="12269"/>
    <cellStyle name="Обычный 5 2 2 2 4 3_заявки" xfId="16507"/>
    <cellStyle name="Обычный 5 2 2 2 4 4" xfId="12270"/>
    <cellStyle name="Обычный 5 2 2 2 4_заявки" xfId="5652"/>
    <cellStyle name="Обычный 5 2 2 2 5" xfId="5653"/>
    <cellStyle name="Обычный 5 2 2 2 5 2" xfId="5654"/>
    <cellStyle name="Обычный 5 2 2 2 5 2 2" xfId="5655"/>
    <cellStyle name="Обычный 5 2 2 2 5 2 2 2" xfId="12271"/>
    <cellStyle name="Обычный 5 2 2 2 5 2 2_заявки" xfId="16508"/>
    <cellStyle name="Обычный 5 2 2 2 5 2 3" xfId="12272"/>
    <cellStyle name="Обычный 5 2 2 2 5 2_заявки" xfId="5656"/>
    <cellStyle name="Обычный 5 2 2 2 5 3" xfId="5657"/>
    <cellStyle name="Обычный 5 2 2 2 5 3 2" xfId="12273"/>
    <cellStyle name="Обычный 5 2 2 2 5 3_заявки" xfId="16509"/>
    <cellStyle name="Обычный 5 2 2 2 5 4" xfId="12274"/>
    <cellStyle name="Обычный 5 2 2 2 5_заявки" xfId="5658"/>
    <cellStyle name="Обычный 5 2 2 2 6" xfId="5659"/>
    <cellStyle name="Обычный 5 2 2 2 6 2" xfId="5660"/>
    <cellStyle name="Обычный 5 2 2 2 6 2 2" xfId="12275"/>
    <cellStyle name="Обычный 5 2 2 2 6 2_заявки" xfId="16510"/>
    <cellStyle name="Обычный 5 2 2 2 6 3" xfId="12276"/>
    <cellStyle name="Обычный 5 2 2 2 6_заявки" xfId="5661"/>
    <cellStyle name="Обычный 5 2 2 2 7" xfId="5662"/>
    <cellStyle name="Обычный 5 2 2 2 7 2" xfId="12277"/>
    <cellStyle name="Обычный 5 2 2 2 7_заявки" xfId="16511"/>
    <cellStyle name="Обычный 5 2 2 2 8" xfId="12278"/>
    <cellStyle name="Обычный 5 2 2 2_заявки" xfId="5663"/>
    <cellStyle name="Обычный 5 2 2 3" xfId="5664"/>
    <cellStyle name="Обычный 5 2 2 3 2" xfId="5665"/>
    <cellStyle name="Обычный 5 2 2 3 2 2" xfId="5666"/>
    <cellStyle name="Обычный 5 2 2 3 2 2 2" xfId="5667"/>
    <cellStyle name="Обычный 5 2 2 3 2 2 2 2" xfId="12279"/>
    <cellStyle name="Обычный 5 2 2 3 2 2 2_заявки" xfId="16512"/>
    <cellStyle name="Обычный 5 2 2 3 2 2 3" xfId="12280"/>
    <cellStyle name="Обычный 5 2 2 3 2 2_заявки" xfId="5668"/>
    <cellStyle name="Обычный 5 2 2 3 2 3" xfId="5669"/>
    <cellStyle name="Обычный 5 2 2 3 2 3 2" xfId="12281"/>
    <cellStyle name="Обычный 5 2 2 3 2 3_заявки" xfId="16513"/>
    <cellStyle name="Обычный 5 2 2 3 2 4" xfId="12282"/>
    <cellStyle name="Обычный 5 2 2 3 2_заявки" xfId="5670"/>
    <cellStyle name="Обычный 5 2 2 3 3" xfId="5671"/>
    <cellStyle name="Обычный 5 2 2 3 3 2" xfId="5672"/>
    <cellStyle name="Обычный 5 2 2 3 3 2 2" xfId="5673"/>
    <cellStyle name="Обычный 5 2 2 3 3 2 2 2" xfId="12283"/>
    <cellStyle name="Обычный 5 2 2 3 3 2 2_заявки" xfId="16514"/>
    <cellStyle name="Обычный 5 2 2 3 3 2 3" xfId="12284"/>
    <cellStyle name="Обычный 5 2 2 3 3 2_заявки" xfId="5674"/>
    <cellStyle name="Обычный 5 2 2 3 3 3" xfId="5675"/>
    <cellStyle name="Обычный 5 2 2 3 3 3 2" xfId="12285"/>
    <cellStyle name="Обычный 5 2 2 3 3 3_заявки" xfId="16515"/>
    <cellStyle name="Обычный 5 2 2 3 3 4" xfId="12286"/>
    <cellStyle name="Обычный 5 2 2 3 3_заявки" xfId="5676"/>
    <cellStyle name="Обычный 5 2 2 3 4" xfId="5677"/>
    <cellStyle name="Обычный 5 2 2 3 4 2" xfId="5678"/>
    <cellStyle name="Обычный 5 2 2 3 4 2 2" xfId="5679"/>
    <cellStyle name="Обычный 5 2 2 3 4 2 2 2" xfId="12287"/>
    <cellStyle name="Обычный 5 2 2 3 4 2 2_заявки" xfId="16516"/>
    <cellStyle name="Обычный 5 2 2 3 4 2 3" xfId="12288"/>
    <cellStyle name="Обычный 5 2 2 3 4 2_заявки" xfId="5680"/>
    <cellStyle name="Обычный 5 2 2 3 4 3" xfId="5681"/>
    <cellStyle name="Обычный 5 2 2 3 4 3 2" xfId="12289"/>
    <cellStyle name="Обычный 5 2 2 3 4 3_заявки" xfId="16517"/>
    <cellStyle name="Обычный 5 2 2 3 4 4" xfId="12290"/>
    <cellStyle name="Обычный 5 2 2 3 4_заявки" xfId="5682"/>
    <cellStyle name="Обычный 5 2 2 3 5" xfId="5683"/>
    <cellStyle name="Обычный 5 2 2 3 5 2" xfId="5684"/>
    <cellStyle name="Обычный 5 2 2 3 5 2 2" xfId="5685"/>
    <cellStyle name="Обычный 5 2 2 3 5 2 2 2" xfId="12291"/>
    <cellStyle name="Обычный 5 2 2 3 5 2 2_заявки" xfId="16518"/>
    <cellStyle name="Обычный 5 2 2 3 5 2 3" xfId="12292"/>
    <cellStyle name="Обычный 5 2 2 3 5 2_заявки" xfId="5686"/>
    <cellStyle name="Обычный 5 2 2 3 5 3" xfId="5687"/>
    <cellStyle name="Обычный 5 2 2 3 5 3 2" xfId="12293"/>
    <cellStyle name="Обычный 5 2 2 3 5 3_заявки" xfId="16519"/>
    <cellStyle name="Обычный 5 2 2 3 5 4" xfId="12294"/>
    <cellStyle name="Обычный 5 2 2 3 5_заявки" xfId="5688"/>
    <cellStyle name="Обычный 5 2 2 3 6" xfId="5689"/>
    <cellStyle name="Обычный 5 2 2 3 6 2" xfId="5690"/>
    <cellStyle name="Обычный 5 2 2 3 6 2 2" xfId="12295"/>
    <cellStyle name="Обычный 5 2 2 3 6 2_заявки" xfId="16520"/>
    <cellStyle name="Обычный 5 2 2 3 6 3" xfId="12296"/>
    <cellStyle name="Обычный 5 2 2 3 6_заявки" xfId="5691"/>
    <cellStyle name="Обычный 5 2 2 3 7" xfId="5692"/>
    <cellStyle name="Обычный 5 2 2 3 7 2" xfId="12297"/>
    <cellStyle name="Обычный 5 2 2 3 7_заявки" xfId="16521"/>
    <cellStyle name="Обычный 5 2 2 3 8" xfId="12298"/>
    <cellStyle name="Обычный 5 2 2 3_заявки" xfId="5693"/>
    <cellStyle name="Обычный 5 2 2 4" xfId="5694"/>
    <cellStyle name="Обычный 5 2 2 4 2" xfId="5695"/>
    <cellStyle name="Обычный 5 2 2 4 2 2" xfId="5696"/>
    <cellStyle name="Обычный 5 2 2 4 2 2 2" xfId="5697"/>
    <cellStyle name="Обычный 5 2 2 4 2 2 2 2" xfId="12299"/>
    <cellStyle name="Обычный 5 2 2 4 2 2 2_заявки" xfId="16522"/>
    <cellStyle name="Обычный 5 2 2 4 2 2 3" xfId="12300"/>
    <cellStyle name="Обычный 5 2 2 4 2 2_заявки" xfId="5698"/>
    <cellStyle name="Обычный 5 2 2 4 2 3" xfId="5699"/>
    <cellStyle name="Обычный 5 2 2 4 2 3 2" xfId="12301"/>
    <cellStyle name="Обычный 5 2 2 4 2 3_заявки" xfId="16523"/>
    <cellStyle name="Обычный 5 2 2 4 2 4" xfId="12302"/>
    <cellStyle name="Обычный 5 2 2 4 2_заявки" xfId="5700"/>
    <cellStyle name="Обычный 5 2 2 4 3" xfId="5701"/>
    <cellStyle name="Обычный 5 2 2 4 3 2" xfId="5702"/>
    <cellStyle name="Обычный 5 2 2 4 3 2 2" xfId="5703"/>
    <cellStyle name="Обычный 5 2 2 4 3 2 2 2" xfId="12303"/>
    <cellStyle name="Обычный 5 2 2 4 3 2 2_заявки" xfId="16524"/>
    <cellStyle name="Обычный 5 2 2 4 3 2 3" xfId="12304"/>
    <cellStyle name="Обычный 5 2 2 4 3 2_заявки" xfId="5704"/>
    <cellStyle name="Обычный 5 2 2 4 3 3" xfId="5705"/>
    <cellStyle name="Обычный 5 2 2 4 3 3 2" xfId="12305"/>
    <cellStyle name="Обычный 5 2 2 4 3 3_заявки" xfId="16525"/>
    <cellStyle name="Обычный 5 2 2 4 3 4" xfId="12306"/>
    <cellStyle name="Обычный 5 2 2 4 3_заявки" xfId="5706"/>
    <cellStyle name="Обычный 5 2 2 4 4" xfId="5707"/>
    <cellStyle name="Обычный 5 2 2 4 4 2" xfId="5708"/>
    <cellStyle name="Обычный 5 2 2 4 4 2 2" xfId="5709"/>
    <cellStyle name="Обычный 5 2 2 4 4 2 2 2" xfId="12307"/>
    <cellStyle name="Обычный 5 2 2 4 4 2 2_заявки" xfId="16526"/>
    <cellStyle name="Обычный 5 2 2 4 4 2 3" xfId="12308"/>
    <cellStyle name="Обычный 5 2 2 4 4 2_заявки" xfId="5710"/>
    <cellStyle name="Обычный 5 2 2 4 4 3" xfId="5711"/>
    <cellStyle name="Обычный 5 2 2 4 4 3 2" xfId="12309"/>
    <cellStyle name="Обычный 5 2 2 4 4 3_заявки" xfId="16527"/>
    <cellStyle name="Обычный 5 2 2 4 4 4" xfId="12310"/>
    <cellStyle name="Обычный 5 2 2 4 4_заявки" xfId="5712"/>
    <cellStyle name="Обычный 5 2 2 4 5" xfId="5713"/>
    <cellStyle name="Обычный 5 2 2 4 5 2" xfId="5714"/>
    <cellStyle name="Обычный 5 2 2 4 5 2 2" xfId="5715"/>
    <cellStyle name="Обычный 5 2 2 4 5 2 2 2" xfId="12311"/>
    <cellStyle name="Обычный 5 2 2 4 5 2 2_заявки" xfId="16528"/>
    <cellStyle name="Обычный 5 2 2 4 5 2 3" xfId="12312"/>
    <cellStyle name="Обычный 5 2 2 4 5 2_заявки" xfId="5716"/>
    <cellStyle name="Обычный 5 2 2 4 5 3" xfId="5717"/>
    <cellStyle name="Обычный 5 2 2 4 5 3 2" xfId="12313"/>
    <cellStyle name="Обычный 5 2 2 4 5 3_заявки" xfId="16529"/>
    <cellStyle name="Обычный 5 2 2 4 5 4" xfId="12314"/>
    <cellStyle name="Обычный 5 2 2 4 5_заявки" xfId="5718"/>
    <cellStyle name="Обычный 5 2 2 4 6" xfId="5719"/>
    <cellStyle name="Обычный 5 2 2 4 6 2" xfId="5720"/>
    <cellStyle name="Обычный 5 2 2 4 6 2 2" xfId="12315"/>
    <cellStyle name="Обычный 5 2 2 4 6 2_заявки" xfId="16530"/>
    <cellStyle name="Обычный 5 2 2 4 6 3" xfId="12316"/>
    <cellStyle name="Обычный 5 2 2 4 6_заявки" xfId="5721"/>
    <cellStyle name="Обычный 5 2 2 4 7" xfId="5722"/>
    <cellStyle name="Обычный 5 2 2 4 7 2" xfId="12317"/>
    <cellStyle name="Обычный 5 2 2 4 7_заявки" xfId="16531"/>
    <cellStyle name="Обычный 5 2 2 4 8" xfId="12318"/>
    <cellStyle name="Обычный 5 2 2 4_заявки" xfId="5723"/>
    <cellStyle name="Обычный 5 2 2 5" xfId="5724"/>
    <cellStyle name="Обычный 5 2 2 5 2" xfId="5725"/>
    <cellStyle name="Обычный 5 2 2 5 2 2" xfId="5726"/>
    <cellStyle name="Обычный 5 2 2 5 2 2 2" xfId="12319"/>
    <cellStyle name="Обычный 5 2 2 5 2 2_заявки" xfId="16532"/>
    <cellStyle name="Обычный 5 2 2 5 2 3" xfId="12320"/>
    <cellStyle name="Обычный 5 2 2 5 2_заявки" xfId="5727"/>
    <cellStyle name="Обычный 5 2 2 5 3" xfId="5728"/>
    <cellStyle name="Обычный 5 2 2 5 3 2" xfId="12321"/>
    <cellStyle name="Обычный 5 2 2 5 3_заявки" xfId="16533"/>
    <cellStyle name="Обычный 5 2 2 5 4" xfId="12322"/>
    <cellStyle name="Обычный 5 2 2 5_заявки" xfId="5729"/>
    <cellStyle name="Обычный 5 2 2 6" xfId="5730"/>
    <cellStyle name="Обычный 5 2 2 6 2" xfId="5731"/>
    <cellStyle name="Обычный 5 2 2 6 2 2" xfId="5732"/>
    <cellStyle name="Обычный 5 2 2 6 2 2 2" xfId="12323"/>
    <cellStyle name="Обычный 5 2 2 6 2 2_заявки" xfId="16534"/>
    <cellStyle name="Обычный 5 2 2 6 2 3" xfId="12324"/>
    <cellStyle name="Обычный 5 2 2 6 2_заявки" xfId="5733"/>
    <cellStyle name="Обычный 5 2 2 6 3" xfId="5734"/>
    <cellStyle name="Обычный 5 2 2 6 3 2" xfId="12325"/>
    <cellStyle name="Обычный 5 2 2 6 3_заявки" xfId="16535"/>
    <cellStyle name="Обычный 5 2 2 6 4" xfId="12326"/>
    <cellStyle name="Обычный 5 2 2 6_заявки" xfId="5735"/>
    <cellStyle name="Обычный 5 2 2 7" xfId="5736"/>
    <cellStyle name="Обычный 5 2 2 7 2" xfId="5737"/>
    <cellStyle name="Обычный 5 2 2 7 2 2" xfId="5738"/>
    <cellStyle name="Обычный 5 2 2 7 2 2 2" xfId="12327"/>
    <cellStyle name="Обычный 5 2 2 7 2 2_заявки" xfId="16536"/>
    <cellStyle name="Обычный 5 2 2 7 2 3" xfId="12328"/>
    <cellStyle name="Обычный 5 2 2 7 2_заявки" xfId="5739"/>
    <cellStyle name="Обычный 5 2 2 7 3" xfId="5740"/>
    <cellStyle name="Обычный 5 2 2 7 3 2" xfId="12329"/>
    <cellStyle name="Обычный 5 2 2 7 3_заявки" xfId="16537"/>
    <cellStyle name="Обычный 5 2 2 7 4" xfId="12330"/>
    <cellStyle name="Обычный 5 2 2 7_заявки" xfId="5741"/>
    <cellStyle name="Обычный 5 2 2 8" xfId="5742"/>
    <cellStyle name="Обычный 5 2 2 8 2" xfId="5743"/>
    <cellStyle name="Обычный 5 2 2 8 2 2" xfId="5744"/>
    <cellStyle name="Обычный 5 2 2 8 2 2 2" xfId="12331"/>
    <cellStyle name="Обычный 5 2 2 8 2 2_заявки" xfId="16538"/>
    <cellStyle name="Обычный 5 2 2 8 2 3" xfId="12332"/>
    <cellStyle name="Обычный 5 2 2 8 2_заявки" xfId="5745"/>
    <cellStyle name="Обычный 5 2 2 8 3" xfId="5746"/>
    <cellStyle name="Обычный 5 2 2 8 3 2" xfId="12333"/>
    <cellStyle name="Обычный 5 2 2 8 3_заявки" xfId="16539"/>
    <cellStyle name="Обычный 5 2 2 8 4" xfId="12334"/>
    <cellStyle name="Обычный 5 2 2 8_заявки" xfId="5747"/>
    <cellStyle name="Обычный 5 2 2 9" xfId="5748"/>
    <cellStyle name="Обычный 5 2 2 9 2" xfId="5749"/>
    <cellStyle name="Обычный 5 2 2 9 2 2" xfId="12335"/>
    <cellStyle name="Обычный 5 2 2 9 2_заявки" xfId="16540"/>
    <cellStyle name="Обычный 5 2 2 9 3" xfId="12336"/>
    <cellStyle name="Обычный 5 2 2 9_заявки" xfId="5750"/>
    <cellStyle name="Обычный 5 2 2_заявки" xfId="5751"/>
    <cellStyle name="Обычный 5 2 3" xfId="5752"/>
    <cellStyle name="Обычный 5 2 3 2" xfId="5753"/>
    <cellStyle name="Обычный 5 2 3 2 2" xfId="5754"/>
    <cellStyle name="Обычный 5 2 3 2 2 2" xfId="5755"/>
    <cellStyle name="Обычный 5 2 3 2 2 2 2" xfId="12337"/>
    <cellStyle name="Обычный 5 2 3 2 2 2_заявки" xfId="16541"/>
    <cellStyle name="Обычный 5 2 3 2 2 3" xfId="12338"/>
    <cellStyle name="Обычный 5 2 3 2 2_заявки" xfId="5756"/>
    <cellStyle name="Обычный 5 2 3 2 3" xfId="5757"/>
    <cellStyle name="Обычный 5 2 3 2 3 2" xfId="12339"/>
    <cellStyle name="Обычный 5 2 3 2 3_заявки" xfId="16542"/>
    <cellStyle name="Обычный 5 2 3 2 4" xfId="12340"/>
    <cellStyle name="Обычный 5 2 3 2_заявки" xfId="5758"/>
    <cellStyle name="Обычный 5 2 3 3" xfId="5759"/>
    <cellStyle name="Обычный 5 2 3 3 2" xfId="5760"/>
    <cellStyle name="Обычный 5 2 3 3 2 2" xfId="5761"/>
    <cellStyle name="Обычный 5 2 3 3 2 2 2" xfId="12341"/>
    <cellStyle name="Обычный 5 2 3 3 2 2_заявки" xfId="16543"/>
    <cellStyle name="Обычный 5 2 3 3 2 3" xfId="12342"/>
    <cellStyle name="Обычный 5 2 3 3 2_заявки" xfId="5762"/>
    <cellStyle name="Обычный 5 2 3 3 3" xfId="5763"/>
    <cellStyle name="Обычный 5 2 3 3 3 2" xfId="12343"/>
    <cellStyle name="Обычный 5 2 3 3 3_заявки" xfId="16544"/>
    <cellStyle name="Обычный 5 2 3 3 4" xfId="12344"/>
    <cellStyle name="Обычный 5 2 3 3_заявки" xfId="5764"/>
    <cellStyle name="Обычный 5 2 3 4" xfId="5765"/>
    <cellStyle name="Обычный 5 2 3 4 2" xfId="5766"/>
    <cellStyle name="Обычный 5 2 3 4 2 2" xfId="5767"/>
    <cellStyle name="Обычный 5 2 3 4 2 2 2" xfId="12345"/>
    <cellStyle name="Обычный 5 2 3 4 2 2_заявки" xfId="16545"/>
    <cellStyle name="Обычный 5 2 3 4 2 3" xfId="12346"/>
    <cellStyle name="Обычный 5 2 3 4 2_заявки" xfId="5768"/>
    <cellStyle name="Обычный 5 2 3 4 3" xfId="5769"/>
    <cellStyle name="Обычный 5 2 3 4 3 2" xfId="12347"/>
    <cellStyle name="Обычный 5 2 3 4 3_заявки" xfId="16546"/>
    <cellStyle name="Обычный 5 2 3 4 4" xfId="12348"/>
    <cellStyle name="Обычный 5 2 3 4_заявки" xfId="5770"/>
    <cellStyle name="Обычный 5 2 3 5" xfId="5771"/>
    <cellStyle name="Обычный 5 2 3 5 2" xfId="5772"/>
    <cellStyle name="Обычный 5 2 3 5 2 2" xfId="5773"/>
    <cellStyle name="Обычный 5 2 3 5 2 2 2" xfId="12349"/>
    <cellStyle name="Обычный 5 2 3 5 2 2_заявки" xfId="16547"/>
    <cellStyle name="Обычный 5 2 3 5 2 3" xfId="12350"/>
    <cellStyle name="Обычный 5 2 3 5 2_заявки" xfId="5774"/>
    <cellStyle name="Обычный 5 2 3 5 3" xfId="5775"/>
    <cellStyle name="Обычный 5 2 3 5 3 2" xfId="12351"/>
    <cellStyle name="Обычный 5 2 3 5 3_заявки" xfId="16548"/>
    <cellStyle name="Обычный 5 2 3 5 4" xfId="12352"/>
    <cellStyle name="Обычный 5 2 3 5_заявки" xfId="5776"/>
    <cellStyle name="Обычный 5 2 3 6" xfId="5777"/>
    <cellStyle name="Обычный 5 2 3 6 2" xfId="5778"/>
    <cellStyle name="Обычный 5 2 3 6 2 2" xfId="12353"/>
    <cellStyle name="Обычный 5 2 3 6 2_заявки" xfId="16549"/>
    <cellStyle name="Обычный 5 2 3 6 3" xfId="12354"/>
    <cellStyle name="Обычный 5 2 3 6_заявки" xfId="5779"/>
    <cellStyle name="Обычный 5 2 3 7" xfId="5780"/>
    <cellStyle name="Обычный 5 2 3 7 2" xfId="12355"/>
    <cellStyle name="Обычный 5 2 3 7_заявки" xfId="16550"/>
    <cellStyle name="Обычный 5 2 3 8" xfId="12356"/>
    <cellStyle name="Обычный 5 2 3_заявки" xfId="5781"/>
    <cellStyle name="Обычный 5 2 4" xfId="5782"/>
    <cellStyle name="Обычный 5 2 4 2" xfId="5783"/>
    <cellStyle name="Обычный 5 2 4 2 2" xfId="5784"/>
    <cellStyle name="Обычный 5 2 4 2 2 2" xfId="5785"/>
    <cellStyle name="Обычный 5 2 4 2 2 2 2" xfId="12357"/>
    <cellStyle name="Обычный 5 2 4 2 2 2_заявки" xfId="16551"/>
    <cellStyle name="Обычный 5 2 4 2 2 3" xfId="12358"/>
    <cellStyle name="Обычный 5 2 4 2 2_заявки" xfId="5786"/>
    <cellStyle name="Обычный 5 2 4 2 3" xfId="5787"/>
    <cellStyle name="Обычный 5 2 4 2 3 2" xfId="12359"/>
    <cellStyle name="Обычный 5 2 4 2 3_заявки" xfId="16552"/>
    <cellStyle name="Обычный 5 2 4 2 4" xfId="12360"/>
    <cellStyle name="Обычный 5 2 4 2_заявки" xfId="5788"/>
    <cellStyle name="Обычный 5 2 4 3" xfId="5789"/>
    <cellStyle name="Обычный 5 2 4 3 2" xfId="5790"/>
    <cellStyle name="Обычный 5 2 4 3 2 2" xfId="5791"/>
    <cellStyle name="Обычный 5 2 4 3 2 2 2" xfId="12361"/>
    <cellStyle name="Обычный 5 2 4 3 2 2_заявки" xfId="16553"/>
    <cellStyle name="Обычный 5 2 4 3 2 3" xfId="12362"/>
    <cellStyle name="Обычный 5 2 4 3 2_заявки" xfId="5792"/>
    <cellStyle name="Обычный 5 2 4 3 3" xfId="5793"/>
    <cellStyle name="Обычный 5 2 4 3 3 2" xfId="12363"/>
    <cellStyle name="Обычный 5 2 4 3 3_заявки" xfId="16554"/>
    <cellStyle name="Обычный 5 2 4 3 4" xfId="12364"/>
    <cellStyle name="Обычный 5 2 4 3_заявки" xfId="5794"/>
    <cellStyle name="Обычный 5 2 4 4" xfId="5795"/>
    <cellStyle name="Обычный 5 2 4 4 2" xfId="5796"/>
    <cellStyle name="Обычный 5 2 4 4 2 2" xfId="5797"/>
    <cellStyle name="Обычный 5 2 4 4 2 2 2" xfId="12365"/>
    <cellStyle name="Обычный 5 2 4 4 2 2_заявки" xfId="16555"/>
    <cellStyle name="Обычный 5 2 4 4 2 3" xfId="12366"/>
    <cellStyle name="Обычный 5 2 4 4 2_заявки" xfId="5798"/>
    <cellStyle name="Обычный 5 2 4 4 3" xfId="5799"/>
    <cellStyle name="Обычный 5 2 4 4 3 2" xfId="12367"/>
    <cellStyle name="Обычный 5 2 4 4 3_заявки" xfId="16556"/>
    <cellStyle name="Обычный 5 2 4 4 4" xfId="12368"/>
    <cellStyle name="Обычный 5 2 4 4_заявки" xfId="5800"/>
    <cellStyle name="Обычный 5 2 4 5" xfId="5801"/>
    <cellStyle name="Обычный 5 2 4 5 2" xfId="5802"/>
    <cellStyle name="Обычный 5 2 4 5 2 2" xfId="5803"/>
    <cellStyle name="Обычный 5 2 4 5 2 2 2" xfId="12369"/>
    <cellStyle name="Обычный 5 2 4 5 2 2_заявки" xfId="16557"/>
    <cellStyle name="Обычный 5 2 4 5 2 3" xfId="12370"/>
    <cellStyle name="Обычный 5 2 4 5 2_заявки" xfId="5804"/>
    <cellStyle name="Обычный 5 2 4 5 3" xfId="5805"/>
    <cellStyle name="Обычный 5 2 4 5 3 2" xfId="12371"/>
    <cellStyle name="Обычный 5 2 4 5 3_заявки" xfId="16558"/>
    <cellStyle name="Обычный 5 2 4 5 4" xfId="12372"/>
    <cellStyle name="Обычный 5 2 4 5_заявки" xfId="5806"/>
    <cellStyle name="Обычный 5 2 4 6" xfId="5807"/>
    <cellStyle name="Обычный 5 2 4 6 2" xfId="5808"/>
    <cellStyle name="Обычный 5 2 4 6 2 2" xfId="12373"/>
    <cellStyle name="Обычный 5 2 4 6 2_заявки" xfId="16559"/>
    <cellStyle name="Обычный 5 2 4 6 3" xfId="12374"/>
    <cellStyle name="Обычный 5 2 4 6_заявки" xfId="5809"/>
    <cellStyle name="Обычный 5 2 4 7" xfId="5810"/>
    <cellStyle name="Обычный 5 2 4 7 2" xfId="12375"/>
    <cellStyle name="Обычный 5 2 4 7_заявки" xfId="16560"/>
    <cellStyle name="Обычный 5 2 4 8" xfId="12376"/>
    <cellStyle name="Обычный 5 2 4_заявки" xfId="5811"/>
    <cellStyle name="Обычный 5 2 5" xfId="5812"/>
    <cellStyle name="Обычный 5 2 5 2" xfId="5813"/>
    <cellStyle name="Обычный 5 2 5 2 2" xfId="5814"/>
    <cellStyle name="Обычный 5 2 5 2 2 2" xfId="5815"/>
    <cellStyle name="Обычный 5 2 5 2 2 2 2" xfId="12377"/>
    <cellStyle name="Обычный 5 2 5 2 2 2_заявки" xfId="16561"/>
    <cellStyle name="Обычный 5 2 5 2 2 3" xfId="12378"/>
    <cellStyle name="Обычный 5 2 5 2 2_заявки" xfId="5816"/>
    <cellStyle name="Обычный 5 2 5 2 3" xfId="5817"/>
    <cellStyle name="Обычный 5 2 5 2 3 2" xfId="12379"/>
    <cellStyle name="Обычный 5 2 5 2 3_заявки" xfId="16562"/>
    <cellStyle name="Обычный 5 2 5 2 4" xfId="12380"/>
    <cellStyle name="Обычный 5 2 5 2_заявки" xfId="5818"/>
    <cellStyle name="Обычный 5 2 5 3" xfId="5819"/>
    <cellStyle name="Обычный 5 2 5 3 2" xfId="5820"/>
    <cellStyle name="Обычный 5 2 5 3 2 2" xfId="5821"/>
    <cellStyle name="Обычный 5 2 5 3 2 2 2" xfId="12381"/>
    <cellStyle name="Обычный 5 2 5 3 2 2_заявки" xfId="16563"/>
    <cellStyle name="Обычный 5 2 5 3 2 3" xfId="12382"/>
    <cellStyle name="Обычный 5 2 5 3 2_заявки" xfId="5822"/>
    <cellStyle name="Обычный 5 2 5 3 3" xfId="5823"/>
    <cellStyle name="Обычный 5 2 5 3 3 2" xfId="12383"/>
    <cellStyle name="Обычный 5 2 5 3 3_заявки" xfId="16564"/>
    <cellStyle name="Обычный 5 2 5 3 4" xfId="12384"/>
    <cellStyle name="Обычный 5 2 5 3_заявки" xfId="5824"/>
    <cellStyle name="Обычный 5 2 5 4" xfId="5825"/>
    <cellStyle name="Обычный 5 2 5 4 2" xfId="5826"/>
    <cellStyle name="Обычный 5 2 5 4 2 2" xfId="5827"/>
    <cellStyle name="Обычный 5 2 5 4 2 2 2" xfId="12385"/>
    <cellStyle name="Обычный 5 2 5 4 2 2_заявки" xfId="16565"/>
    <cellStyle name="Обычный 5 2 5 4 2 3" xfId="12386"/>
    <cellStyle name="Обычный 5 2 5 4 2_заявки" xfId="5828"/>
    <cellStyle name="Обычный 5 2 5 4 3" xfId="5829"/>
    <cellStyle name="Обычный 5 2 5 4 3 2" xfId="12387"/>
    <cellStyle name="Обычный 5 2 5 4 3_заявки" xfId="16566"/>
    <cellStyle name="Обычный 5 2 5 4 4" xfId="12388"/>
    <cellStyle name="Обычный 5 2 5 4_заявки" xfId="5830"/>
    <cellStyle name="Обычный 5 2 5 5" xfId="5831"/>
    <cellStyle name="Обычный 5 2 5 5 2" xfId="5832"/>
    <cellStyle name="Обычный 5 2 5 5 2 2" xfId="5833"/>
    <cellStyle name="Обычный 5 2 5 5 2 2 2" xfId="12389"/>
    <cellStyle name="Обычный 5 2 5 5 2 2_заявки" xfId="16567"/>
    <cellStyle name="Обычный 5 2 5 5 2 3" xfId="12390"/>
    <cellStyle name="Обычный 5 2 5 5 2_заявки" xfId="5834"/>
    <cellStyle name="Обычный 5 2 5 5 3" xfId="5835"/>
    <cellStyle name="Обычный 5 2 5 5 3 2" xfId="12391"/>
    <cellStyle name="Обычный 5 2 5 5 3_заявки" xfId="16568"/>
    <cellStyle name="Обычный 5 2 5 5 4" xfId="12392"/>
    <cellStyle name="Обычный 5 2 5 5_заявки" xfId="5836"/>
    <cellStyle name="Обычный 5 2 5 6" xfId="5837"/>
    <cellStyle name="Обычный 5 2 5 6 2" xfId="5838"/>
    <cellStyle name="Обычный 5 2 5 6 2 2" xfId="12393"/>
    <cellStyle name="Обычный 5 2 5 6 2_заявки" xfId="16569"/>
    <cellStyle name="Обычный 5 2 5 6 3" xfId="12394"/>
    <cellStyle name="Обычный 5 2 5 6_заявки" xfId="5839"/>
    <cellStyle name="Обычный 5 2 5 7" xfId="5840"/>
    <cellStyle name="Обычный 5 2 5 7 2" xfId="12395"/>
    <cellStyle name="Обычный 5 2 5 7_заявки" xfId="16570"/>
    <cellStyle name="Обычный 5 2 5 8" xfId="12396"/>
    <cellStyle name="Обычный 5 2 5_заявки" xfId="5841"/>
    <cellStyle name="Обычный 5 2 6" xfId="5842"/>
    <cellStyle name="Обычный 5 2 6 2" xfId="5843"/>
    <cellStyle name="Обычный 5 2 6 2 2" xfId="5844"/>
    <cellStyle name="Обычный 5 2 6 2 2 2" xfId="5845"/>
    <cellStyle name="Обычный 5 2 6 2 2 2 2" xfId="12397"/>
    <cellStyle name="Обычный 5 2 6 2 2 2_заявки" xfId="16571"/>
    <cellStyle name="Обычный 5 2 6 2 2 3" xfId="12398"/>
    <cellStyle name="Обычный 5 2 6 2 2_заявки" xfId="5846"/>
    <cellStyle name="Обычный 5 2 6 2 3" xfId="5847"/>
    <cellStyle name="Обычный 5 2 6 2 3 2" xfId="12399"/>
    <cellStyle name="Обычный 5 2 6 2 3_заявки" xfId="16572"/>
    <cellStyle name="Обычный 5 2 6 2 4" xfId="12400"/>
    <cellStyle name="Обычный 5 2 6 2_заявки" xfId="5848"/>
    <cellStyle name="Обычный 5 2 6 3" xfId="5849"/>
    <cellStyle name="Обычный 5 2 6 3 2" xfId="5850"/>
    <cellStyle name="Обычный 5 2 6 3 2 2" xfId="12401"/>
    <cellStyle name="Обычный 5 2 6 3 2_заявки" xfId="16573"/>
    <cellStyle name="Обычный 5 2 6 3 3" xfId="12402"/>
    <cellStyle name="Обычный 5 2 6 3_заявки" xfId="5851"/>
    <cellStyle name="Обычный 5 2 6 4" xfId="5852"/>
    <cellStyle name="Обычный 5 2 6 4 2" xfId="12403"/>
    <cellStyle name="Обычный 5 2 6 4_заявки" xfId="16574"/>
    <cellStyle name="Обычный 5 2 6 5" xfId="12404"/>
    <cellStyle name="Обычный 5 2 6_заявки" xfId="5853"/>
    <cellStyle name="Обычный 5 2 7" xfId="5854"/>
    <cellStyle name="Обычный 5 2 7 2" xfId="5855"/>
    <cellStyle name="Обычный 5 2 7 2 2" xfId="5856"/>
    <cellStyle name="Обычный 5 2 7 2 2 2" xfId="5857"/>
    <cellStyle name="Обычный 5 2 7 2 2 2 2" xfId="12405"/>
    <cellStyle name="Обычный 5 2 7 2 2 2_заявки" xfId="16575"/>
    <cellStyle name="Обычный 5 2 7 2 2 3" xfId="12406"/>
    <cellStyle name="Обычный 5 2 7 2 2_заявки" xfId="5858"/>
    <cellStyle name="Обычный 5 2 7 2 3" xfId="5859"/>
    <cellStyle name="Обычный 5 2 7 2 3 2" xfId="12407"/>
    <cellStyle name="Обычный 5 2 7 2 3_заявки" xfId="16576"/>
    <cellStyle name="Обычный 5 2 7 2 4" xfId="12408"/>
    <cellStyle name="Обычный 5 2 7 2_заявки" xfId="5860"/>
    <cellStyle name="Обычный 5 2 7 3" xfId="5861"/>
    <cellStyle name="Обычный 5 2 7 3 2" xfId="5862"/>
    <cellStyle name="Обычный 5 2 7 3 2 2" xfId="12409"/>
    <cellStyle name="Обычный 5 2 7 3 2_заявки" xfId="16577"/>
    <cellStyle name="Обычный 5 2 7 3 3" xfId="12410"/>
    <cellStyle name="Обычный 5 2 7 3_заявки" xfId="5863"/>
    <cellStyle name="Обычный 5 2 7 4" xfId="5864"/>
    <cellStyle name="Обычный 5 2 7 4 2" xfId="12411"/>
    <cellStyle name="Обычный 5 2 7 4_заявки" xfId="16578"/>
    <cellStyle name="Обычный 5 2 7 5" xfId="12412"/>
    <cellStyle name="Обычный 5 2 7_заявки" xfId="5865"/>
    <cellStyle name="Обычный 5 2 8" xfId="5866"/>
    <cellStyle name="Обычный 5 2 8 2" xfId="5867"/>
    <cellStyle name="Обычный 5 2 8 2 2" xfId="5868"/>
    <cellStyle name="Обычный 5 2 8 2 2 2" xfId="5869"/>
    <cellStyle name="Обычный 5 2 8 2 2 2 2" xfId="12413"/>
    <cellStyle name="Обычный 5 2 8 2 2 2_заявки" xfId="16579"/>
    <cellStyle name="Обычный 5 2 8 2 2 3" xfId="12414"/>
    <cellStyle name="Обычный 5 2 8 2 2_заявки" xfId="5870"/>
    <cellStyle name="Обычный 5 2 8 2 3" xfId="5871"/>
    <cellStyle name="Обычный 5 2 8 2 3 2" xfId="12415"/>
    <cellStyle name="Обычный 5 2 8 2 3_заявки" xfId="16580"/>
    <cellStyle name="Обычный 5 2 8 2 4" xfId="12416"/>
    <cellStyle name="Обычный 5 2 8 2_заявки" xfId="5872"/>
    <cellStyle name="Обычный 5 2 8 3" xfId="5873"/>
    <cellStyle name="Обычный 5 2 8 3 2" xfId="5874"/>
    <cellStyle name="Обычный 5 2 8 3 2 2" xfId="12417"/>
    <cellStyle name="Обычный 5 2 8 3 2_заявки" xfId="16581"/>
    <cellStyle name="Обычный 5 2 8 3 3" xfId="12418"/>
    <cellStyle name="Обычный 5 2 8 3_заявки" xfId="5875"/>
    <cellStyle name="Обычный 5 2 8 4" xfId="5876"/>
    <cellStyle name="Обычный 5 2 8 4 2" xfId="12419"/>
    <cellStyle name="Обычный 5 2 8 4_заявки" xfId="16582"/>
    <cellStyle name="Обычный 5 2 8 5" xfId="12420"/>
    <cellStyle name="Обычный 5 2 8_заявки" xfId="5877"/>
    <cellStyle name="Обычный 5 2 9" xfId="5878"/>
    <cellStyle name="Обычный 5 2 9 2" xfId="5879"/>
    <cellStyle name="Обычный 5 2 9 2 2" xfId="5880"/>
    <cellStyle name="Обычный 5 2 9 2 2 2" xfId="5881"/>
    <cellStyle name="Обычный 5 2 9 2 2 2 2" xfId="12421"/>
    <cellStyle name="Обычный 5 2 9 2 2 2_заявки" xfId="16583"/>
    <cellStyle name="Обычный 5 2 9 2 2 3" xfId="12422"/>
    <cellStyle name="Обычный 5 2 9 2 2_заявки" xfId="5882"/>
    <cellStyle name="Обычный 5 2 9 2 3" xfId="5883"/>
    <cellStyle name="Обычный 5 2 9 2 3 2" xfId="12423"/>
    <cellStyle name="Обычный 5 2 9 2 3_заявки" xfId="16584"/>
    <cellStyle name="Обычный 5 2 9 2 4" xfId="12424"/>
    <cellStyle name="Обычный 5 2 9 2_заявки" xfId="5884"/>
    <cellStyle name="Обычный 5 2 9 3" xfId="5885"/>
    <cellStyle name="Обычный 5 2 9 3 2" xfId="5886"/>
    <cellStyle name="Обычный 5 2 9 3 2 2" xfId="12425"/>
    <cellStyle name="Обычный 5 2 9 3 2_заявки" xfId="16585"/>
    <cellStyle name="Обычный 5 2 9 3 3" xfId="12426"/>
    <cellStyle name="Обычный 5 2 9 3_заявки" xfId="5887"/>
    <cellStyle name="Обычный 5 2 9 4" xfId="5888"/>
    <cellStyle name="Обычный 5 2 9 4 2" xfId="12427"/>
    <cellStyle name="Обычный 5 2 9 4_заявки" xfId="16586"/>
    <cellStyle name="Обычный 5 2 9 5" xfId="12428"/>
    <cellStyle name="Обычный 5 2 9_заявки" xfId="5889"/>
    <cellStyle name="Обычный 5 2_заявки" xfId="5890"/>
    <cellStyle name="Обычный 5 20" xfId="5891"/>
    <cellStyle name="Обычный 5 20 2" xfId="5892"/>
    <cellStyle name="Обычный 5 20 2 2" xfId="5893"/>
    <cellStyle name="Обычный 5 20 2 2 2" xfId="5894"/>
    <cellStyle name="Обычный 5 20 2 2 2 2" xfId="12429"/>
    <cellStyle name="Обычный 5 20 2 2 2_заявки" xfId="16587"/>
    <cellStyle name="Обычный 5 20 2 2 3" xfId="12430"/>
    <cellStyle name="Обычный 5 20 2 2_заявки" xfId="5895"/>
    <cellStyle name="Обычный 5 20 2 3" xfId="5896"/>
    <cellStyle name="Обычный 5 20 2 3 2" xfId="12431"/>
    <cellStyle name="Обычный 5 20 2 3_заявки" xfId="16588"/>
    <cellStyle name="Обычный 5 20 2 4" xfId="12432"/>
    <cellStyle name="Обычный 5 20 2_заявки" xfId="5897"/>
    <cellStyle name="Обычный 5 20 3" xfId="5898"/>
    <cellStyle name="Обычный 5 20 3 2" xfId="5899"/>
    <cellStyle name="Обычный 5 20 3 2 2" xfId="12433"/>
    <cellStyle name="Обычный 5 20 3 2_заявки" xfId="16589"/>
    <cellStyle name="Обычный 5 20 3 3" xfId="12434"/>
    <cellStyle name="Обычный 5 20 3_заявки" xfId="5900"/>
    <cellStyle name="Обычный 5 20 4" xfId="5901"/>
    <cellStyle name="Обычный 5 20 4 2" xfId="12435"/>
    <cellStyle name="Обычный 5 20 4_заявки" xfId="16590"/>
    <cellStyle name="Обычный 5 20 5" xfId="12436"/>
    <cellStyle name="Обычный 5 20_заявки" xfId="5902"/>
    <cellStyle name="Обычный 5 21" xfId="5903"/>
    <cellStyle name="Обычный 5 21 2" xfId="5904"/>
    <cellStyle name="Обычный 5 21 2 2" xfId="12437"/>
    <cellStyle name="Обычный 5 21 2_заявки" xfId="16591"/>
    <cellStyle name="Обычный 5 21 3" xfId="12438"/>
    <cellStyle name="Обычный 5 21_заявки" xfId="5905"/>
    <cellStyle name="Обычный 5 22" xfId="5906"/>
    <cellStyle name="Обычный 5 22 2" xfId="12439"/>
    <cellStyle name="Обычный 5 22_заявки" xfId="16592"/>
    <cellStyle name="Обычный 5 23" xfId="12440"/>
    <cellStyle name="Обычный 5 24" xfId="18624"/>
    <cellStyle name="Обычный 5 25" xfId="18592"/>
    <cellStyle name="Обычный 5 3" xfId="5907"/>
    <cellStyle name="Обычный 5 3 10" xfId="5908"/>
    <cellStyle name="Обычный 5 3 10 2" xfId="12441"/>
    <cellStyle name="Обычный 5 3 10_заявки" xfId="16593"/>
    <cellStyle name="Обычный 5 3 11" xfId="12442"/>
    <cellStyle name="Обычный 5 3 2" xfId="5909"/>
    <cellStyle name="Обычный 5 3 2 2" xfId="5910"/>
    <cellStyle name="Обычный 5 3 2 2 2" xfId="5911"/>
    <cellStyle name="Обычный 5 3 2 2 2 2" xfId="5912"/>
    <cellStyle name="Обычный 5 3 2 2 2 2 2" xfId="12443"/>
    <cellStyle name="Обычный 5 3 2 2 2 2_заявки" xfId="16594"/>
    <cellStyle name="Обычный 5 3 2 2 2 3" xfId="12444"/>
    <cellStyle name="Обычный 5 3 2 2 2_заявки" xfId="5913"/>
    <cellStyle name="Обычный 5 3 2 2 3" xfId="5914"/>
    <cellStyle name="Обычный 5 3 2 2 3 2" xfId="12445"/>
    <cellStyle name="Обычный 5 3 2 2 3_заявки" xfId="16595"/>
    <cellStyle name="Обычный 5 3 2 2 4" xfId="12446"/>
    <cellStyle name="Обычный 5 3 2 2_заявки" xfId="5915"/>
    <cellStyle name="Обычный 5 3 2 3" xfId="5916"/>
    <cellStyle name="Обычный 5 3 2 3 2" xfId="5917"/>
    <cellStyle name="Обычный 5 3 2 3 2 2" xfId="5918"/>
    <cellStyle name="Обычный 5 3 2 3 2 2 2" xfId="12447"/>
    <cellStyle name="Обычный 5 3 2 3 2 2_заявки" xfId="16596"/>
    <cellStyle name="Обычный 5 3 2 3 2 3" xfId="12448"/>
    <cellStyle name="Обычный 5 3 2 3 2_заявки" xfId="5919"/>
    <cellStyle name="Обычный 5 3 2 3 3" xfId="5920"/>
    <cellStyle name="Обычный 5 3 2 3 3 2" xfId="12449"/>
    <cellStyle name="Обычный 5 3 2 3 3_заявки" xfId="16597"/>
    <cellStyle name="Обычный 5 3 2 3 4" xfId="12450"/>
    <cellStyle name="Обычный 5 3 2 3_заявки" xfId="5921"/>
    <cellStyle name="Обычный 5 3 2 4" xfId="5922"/>
    <cellStyle name="Обычный 5 3 2 4 2" xfId="5923"/>
    <cellStyle name="Обычный 5 3 2 4 2 2" xfId="5924"/>
    <cellStyle name="Обычный 5 3 2 4 2 2 2" xfId="12451"/>
    <cellStyle name="Обычный 5 3 2 4 2 2_заявки" xfId="16598"/>
    <cellStyle name="Обычный 5 3 2 4 2 3" xfId="12452"/>
    <cellStyle name="Обычный 5 3 2 4 2_заявки" xfId="5925"/>
    <cellStyle name="Обычный 5 3 2 4 3" xfId="5926"/>
    <cellStyle name="Обычный 5 3 2 4 3 2" xfId="12453"/>
    <cellStyle name="Обычный 5 3 2 4 3_заявки" xfId="16599"/>
    <cellStyle name="Обычный 5 3 2 4 4" xfId="12454"/>
    <cellStyle name="Обычный 5 3 2 4_заявки" xfId="5927"/>
    <cellStyle name="Обычный 5 3 2 5" xfId="5928"/>
    <cellStyle name="Обычный 5 3 2 5 2" xfId="5929"/>
    <cellStyle name="Обычный 5 3 2 5 2 2" xfId="5930"/>
    <cellStyle name="Обычный 5 3 2 5 2 2 2" xfId="12455"/>
    <cellStyle name="Обычный 5 3 2 5 2 2_заявки" xfId="16600"/>
    <cellStyle name="Обычный 5 3 2 5 2 3" xfId="12456"/>
    <cellStyle name="Обычный 5 3 2 5 2_заявки" xfId="5931"/>
    <cellStyle name="Обычный 5 3 2 5 3" xfId="5932"/>
    <cellStyle name="Обычный 5 3 2 5 3 2" xfId="12457"/>
    <cellStyle name="Обычный 5 3 2 5 3_заявки" xfId="16601"/>
    <cellStyle name="Обычный 5 3 2 5 4" xfId="12458"/>
    <cellStyle name="Обычный 5 3 2 5_заявки" xfId="5933"/>
    <cellStyle name="Обычный 5 3 2 6" xfId="5934"/>
    <cellStyle name="Обычный 5 3 2 6 2" xfId="5935"/>
    <cellStyle name="Обычный 5 3 2 6 2 2" xfId="12459"/>
    <cellStyle name="Обычный 5 3 2 6 2_заявки" xfId="16602"/>
    <cellStyle name="Обычный 5 3 2 6 3" xfId="12460"/>
    <cellStyle name="Обычный 5 3 2 6_заявки" xfId="5936"/>
    <cellStyle name="Обычный 5 3 2 7" xfId="5937"/>
    <cellStyle name="Обычный 5 3 2 7 2" xfId="12461"/>
    <cellStyle name="Обычный 5 3 2 7_заявки" xfId="16603"/>
    <cellStyle name="Обычный 5 3 2 8" xfId="12462"/>
    <cellStyle name="Обычный 5 3 2_заявки" xfId="5938"/>
    <cellStyle name="Обычный 5 3 3" xfId="5939"/>
    <cellStyle name="Обычный 5 3 3 2" xfId="5940"/>
    <cellStyle name="Обычный 5 3 3 2 2" xfId="5941"/>
    <cellStyle name="Обычный 5 3 3 2 2 2" xfId="5942"/>
    <cellStyle name="Обычный 5 3 3 2 2 2 2" xfId="12463"/>
    <cellStyle name="Обычный 5 3 3 2 2 2_заявки" xfId="16604"/>
    <cellStyle name="Обычный 5 3 3 2 2 3" xfId="12464"/>
    <cellStyle name="Обычный 5 3 3 2 2_заявки" xfId="5943"/>
    <cellStyle name="Обычный 5 3 3 2 3" xfId="5944"/>
    <cellStyle name="Обычный 5 3 3 2 3 2" xfId="12465"/>
    <cellStyle name="Обычный 5 3 3 2 3_заявки" xfId="16605"/>
    <cellStyle name="Обычный 5 3 3 2 4" xfId="12466"/>
    <cellStyle name="Обычный 5 3 3 2_заявки" xfId="5945"/>
    <cellStyle name="Обычный 5 3 3 3" xfId="5946"/>
    <cellStyle name="Обычный 5 3 3 3 2" xfId="5947"/>
    <cellStyle name="Обычный 5 3 3 3 2 2" xfId="5948"/>
    <cellStyle name="Обычный 5 3 3 3 2 2 2" xfId="12467"/>
    <cellStyle name="Обычный 5 3 3 3 2 2_заявки" xfId="16606"/>
    <cellStyle name="Обычный 5 3 3 3 2 3" xfId="12468"/>
    <cellStyle name="Обычный 5 3 3 3 2_заявки" xfId="5949"/>
    <cellStyle name="Обычный 5 3 3 3 3" xfId="5950"/>
    <cellStyle name="Обычный 5 3 3 3 3 2" xfId="12469"/>
    <cellStyle name="Обычный 5 3 3 3 3_заявки" xfId="16607"/>
    <cellStyle name="Обычный 5 3 3 3 4" xfId="12470"/>
    <cellStyle name="Обычный 5 3 3 3_заявки" xfId="5951"/>
    <cellStyle name="Обычный 5 3 3 4" xfId="5952"/>
    <cellStyle name="Обычный 5 3 3 4 2" xfId="5953"/>
    <cellStyle name="Обычный 5 3 3 4 2 2" xfId="5954"/>
    <cellStyle name="Обычный 5 3 3 4 2 2 2" xfId="12471"/>
    <cellStyle name="Обычный 5 3 3 4 2 2_заявки" xfId="16608"/>
    <cellStyle name="Обычный 5 3 3 4 2 3" xfId="12472"/>
    <cellStyle name="Обычный 5 3 3 4 2_заявки" xfId="5955"/>
    <cellStyle name="Обычный 5 3 3 4 3" xfId="5956"/>
    <cellStyle name="Обычный 5 3 3 4 3 2" xfId="12473"/>
    <cellStyle name="Обычный 5 3 3 4 3_заявки" xfId="16609"/>
    <cellStyle name="Обычный 5 3 3 4 4" xfId="12474"/>
    <cellStyle name="Обычный 5 3 3 4_заявки" xfId="5957"/>
    <cellStyle name="Обычный 5 3 3 5" xfId="5958"/>
    <cellStyle name="Обычный 5 3 3 5 2" xfId="5959"/>
    <cellStyle name="Обычный 5 3 3 5 2 2" xfId="5960"/>
    <cellStyle name="Обычный 5 3 3 5 2 2 2" xfId="12475"/>
    <cellStyle name="Обычный 5 3 3 5 2 2_заявки" xfId="16610"/>
    <cellStyle name="Обычный 5 3 3 5 2 3" xfId="12476"/>
    <cellStyle name="Обычный 5 3 3 5 2_заявки" xfId="5961"/>
    <cellStyle name="Обычный 5 3 3 5 3" xfId="5962"/>
    <cellStyle name="Обычный 5 3 3 5 3 2" xfId="12477"/>
    <cellStyle name="Обычный 5 3 3 5 3_заявки" xfId="16611"/>
    <cellStyle name="Обычный 5 3 3 5 4" xfId="12478"/>
    <cellStyle name="Обычный 5 3 3 5_заявки" xfId="5963"/>
    <cellStyle name="Обычный 5 3 3 6" xfId="5964"/>
    <cellStyle name="Обычный 5 3 3 6 2" xfId="5965"/>
    <cellStyle name="Обычный 5 3 3 6 2 2" xfId="12479"/>
    <cellStyle name="Обычный 5 3 3 6 2_заявки" xfId="16612"/>
    <cellStyle name="Обычный 5 3 3 6 3" xfId="12480"/>
    <cellStyle name="Обычный 5 3 3 6_заявки" xfId="5966"/>
    <cellStyle name="Обычный 5 3 3 7" xfId="5967"/>
    <cellStyle name="Обычный 5 3 3 7 2" xfId="12481"/>
    <cellStyle name="Обычный 5 3 3 7_заявки" xfId="16613"/>
    <cellStyle name="Обычный 5 3 3 8" xfId="12482"/>
    <cellStyle name="Обычный 5 3 3_заявки" xfId="5968"/>
    <cellStyle name="Обычный 5 3 4" xfId="5969"/>
    <cellStyle name="Обычный 5 3 4 2" xfId="5970"/>
    <cellStyle name="Обычный 5 3 4 2 2" xfId="5971"/>
    <cellStyle name="Обычный 5 3 4 2 2 2" xfId="5972"/>
    <cellStyle name="Обычный 5 3 4 2 2 2 2" xfId="12483"/>
    <cellStyle name="Обычный 5 3 4 2 2 2_заявки" xfId="16614"/>
    <cellStyle name="Обычный 5 3 4 2 2 3" xfId="12484"/>
    <cellStyle name="Обычный 5 3 4 2 2_заявки" xfId="5973"/>
    <cellStyle name="Обычный 5 3 4 2 3" xfId="5974"/>
    <cellStyle name="Обычный 5 3 4 2 3 2" xfId="12485"/>
    <cellStyle name="Обычный 5 3 4 2 3_заявки" xfId="16615"/>
    <cellStyle name="Обычный 5 3 4 2 4" xfId="12486"/>
    <cellStyle name="Обычный 5 3 4 2_заявки" xfId="5975"/>
    <cellStyle name="Обычный 5 3 4 3" xfId="5976"/>
    <cellStyle name="Обычный 5 3 4 3 2" xfId="5977"/>
    <cellStyle name="Обычный 5 3 4 3 2 2" xfId="5978"/>
    <cellStyle name="Обычный 5 3 4 3 2 2 2" xfId="12487"/>
    <cellStyle name="Обычный 5 3 4 3 2 2_заявки" xfId="16616"/>
    <cellStyle name="Обычный 5 3 4 3 2 3" xfId="12488"/>
    <cellStyle name="Обычный 5 3 4 3 2_заявки" xfId="5979"/>
    <cellStyle name="Обычный 5 3 4 3 3" xfId="5980"/>
    <cellStyle name="Обычный 5 3 4 3 3 2" xfId="12489"/>
    <cellStyle name="Обычный 5 3 4 3 3_заявки" xfId="16617"/>
    <cellStyle name="Обычный 5 3 4 3 4" xfId="12490"/>
    <cellStyle name="Обычный 5 3 4 3_заявки" xfId="5981"/>
    <cellStyle name="Обычный 5 3 4 4" xfId="5982"/>
    <cellStyle name="Обычный 5 3 4 4 2" xfId="5983"/>
    <cellStyle name="Обычный 5 3 4 4 2 2" xfId="5984"/>
    <cellStyle name="Обычный 5 3 4 4 2 2 2" xfId="12491"/>
    <cellStyle name="Обычный 5 3 4 4 2 2_заявки" xfId="16618"/>
    <cellStyle name="Обычный 5 3 4 4 2 3" xfId="12492"/>
    <cellStyle name="Обычный 5 3 4 4 2_заявки" xfId="5985"/>
    <cellStyle name="Обычный 5 3 4 4 3" xfId="5986"/>
    <cellStyle name="Обычный 5 3 4 4 3 2" xfId="12493"/>
    <cellStyle name="Обычный 5 3 4 4 3_заявки" xfId="16619"/>
    <cellStyle name="Обычный 5 3 4 4 4" xfId="12494"/>
    <cellStyle name="Обычный 5 3 4 4_заявки" xfId="5987"/>
    <cellStyle name="Обычный 5 3 4 5" xfId="5988"/>
    <cellStyle name="Обычный 5 3 4 5 2" xfId="5989"/>
    <cellStyle name="Обычный 5 3 4 5 2 2" xfId="5990"/>
    <cellStyle name="Обычный 5 3 4 5 2 2 2" xfId="12495"/>
    <cellStyle name="Обычный 5 3 4 5 2 2_заявки" xfId="16620"/>
    <cellStyle name="Обычный 5 3 4 5 2 3" xfId="12496"/>
    <cellStyle name="Обычный 5 3 4 5 2_заявки" xfId="5991"/>
    <cellStyle name="Обычный 5 3 4 5 3" xfId="5992"/>
    <cellStyle name="Обычный 5 3 4 5 3 2" xfId="12497"/>
    <cellStyle name="Обычный 5 3 4 5 3_заявки" xfId="16621"/>
    <cellStyle name="Обычный 5 3 4 5 4" xfId="12498"/>
    <cellStyle name="Обычный 5 3 4 5_заявки" xfId="5993"/>
    <cellStyle name="Обычный 5 3 4 6" xfId="5994"/>
    <cellStyle name="Обычный 5 3 4 6 2" xfId="5995"/>
    <cellStyle name="Обычный 5 3 4 6 2 2" xfId="12499"/>
    <cellStyle name="Обычный 5 3 4 6 2_заявки" xfId="16622"/>
    <cellStyle name="Обычный 5 3 4 6 3" xfId="12500"/>
    <cellStyle name="Обычный 5 3 4 6_заявки" xfId="5996"/>
    <cellStyle name="Обычный 5 3 4 7" xfId="5997"/>
    <cellStyle name="Обычный 5 3 4 7 2" xfId="12501"/>
    <cellStyle name="Обычный 5 3 4 7_заявки" xfId="16623"/>
    <cellStyle name="Обычный 5 3 4 8" xfId="12502"/>
    <cellStyle name="Обычный 5 3 4_заявки" xfId="5998"/>
    <cellStyle name="Обычный 5 3 5" xfId="5999"/>
    <cellStyle name="Обычный 5 3 5 2" xfId="6000"/>
    <cellStyle name="Обычный 5 3 5 2 2" xfId="6001"/>
    <cellStyle name="Обычный 5 3 5 2 2 2" xfId="6002"/>
    <cellStyle name="Обычный 5 3 5 2 2 2 2" xfId="12503"/>
    <cellStyle name="Обычный 5 3 5 2 2 2_заявки" xfId="16624"/>
    <cellStyle name="Обычный 5 3 5 2 2 3" xfId="12504"/>
    <cellStyle name="Обычный 5 3 5 2 2_заявки" xfId="6003"/>
    <cellStyle name="Обычный 5 3 5 2 3" xfId="6004"/>
    <cellStyle name="Обычный 5 3 5 2 3 2" xfId="12505"/>
    <cellStyle name="Обычный 5 3 5 2 3_заявки" xfId="16625"/>
    <cellStyle name="Обычный 5 3 5 2 4" xfId="12506"/>
    <cellStyle name="Обычный 5 3 5 2_заявки" xfId="6005"/>
    <cellStyle name="Обычный 5 3 5 3" xfId="6006"/>
    <cellStyle name="Обычный 5 3 5 3 2" xfId="6007"/>
    <cellStyle name="Обычный 5 3 5 3 2 2" xfId="12507"/>
    <cellStyle name="Обычный 5 3 5 3 2_заявки" xfId="16626"/>
    <cellStyle name="Обычный 5 3 5 3 3" xfId="12508"/>
    <cellStyle name="Обычный 5 3 5 3_заявки" xfId="6008"/>
    <cellStyle name="Обычный 5 3 5 4" xfId="6009"/>
    <cellStyle name="Обычный 5 3 5 4 2" xfId="12509"/>
    <cellStyle name="Обычный 5 3 5 4_заявки" xfId="16627"/>
    <cellStyle name="Обычный 5 3 5 5" xfId="12510"/>
    <cellStyle name="Обычный 5 3 5_заявки" xfId="6010"/>
    <cellStyle name="Обычный 5 3 6" xfId="6011"/>
    <cellStyle name="Обычный 5 3 6 2" xfId="6012"/>
    <cellStyle name="Обычный 5 3 6 2 2" xfId="6013"/>
    <cellStyle name="Обычный 5 3 6 2 2 2" xfId="6014"/>
    <cellStyle name="Обычный 5 3 6 2 2 2 2" xfId="12511"/>
    <cellStyle name="Обычный 5 3 6 2 2 2_заявки" xfId="16628"/>
    <cellStyle name="Обычный 5 3 6 2 2 3" xfId="12512"/>
    <cellStyle name="Обычный 5 3 6 2 2_заявки" xfId="6015"/>
    <cellStyle name="Обычный 5 3 6 2 3" xfId="6016"/>
    <cellStyle name="Обычный 5 3 6 2 3 2" xfId="12513"/>
    <cellStyle name="Обычный 5 3 6 2 3_заявки" xfId="16629"/>
    <cellStyle name="Обычный 5 3 6 2 4" xfId="12514"/>
    <cellStyle name="Обычный 5 3 6 2_заявки" xfId="6017"/>
    <cellStyle name="Обычный 5 3 6 3" xfId="6018"/>
    <cellStyle name="Обычный 5 3 6 3 2" xfId="6019"/>
    <cellStyle name="Обычный 5 3 6 3 2 2" xfId="12515"/>
    <cellStyle name="Обычный 5 3 6 3 2_заявки" xfId="16630"/>
    <cellStyle name="Обычный 5 3 6 3 3" xfId="12516"/>
    <cellStyle name="Обычный 5 3 6 3_заявки" xfId="6020"/>
    <cellStyle name="Обычный 5 3 6 4" xfId="6021"/>
    <cellStyle name="Обычный 5 3 6 4 2" xfId="12517"/>
    <cellStyle name="Обычный 5 3 6 4_заявки" xfId="16631"/>
    <cellStyle name="Обычный 5 3 6 5" xfId="12518"/>
    <cellStyle name="Обычный 5 3 6_заявки" xfId="6022"/>
    <cellStyle name="Обычный 5 3 7" xfId="6023"/>
    <cellStyle name="Обычный 5 3 7 2" xfId="6024"/>
    <cellStyle name="Обычный 5 3 7 2 2" xfId="6025"/>
    <cellStyle name="Обычный 5 3 7 2 2 2" xfId="6026"/>
    <cellStyle name="Обычный 5 3 7 2 2 2 2" xfId="12519"/>
    <cellStyle name="Обычный 5 3 7 2 2 2_заявки" xfId="16632"/>
    <cellStyle name="Обычный 5 3 7 2 2 3" xfId="12520"/>
    <cellStyle name="Обычный 5 3 7 2 2_заявки" xfId="6027"/>
    <cellStyle name="Обычный 5 3 7 2 3" xfId="6028"/>
    <cellStyle name="Обычный 5 3 7 2 3 2" xfId="12521"/>
    <cellStyle name="Обычный 5 3 7 2 3_заявки" xfId="16633"/>
    <cellStyle name="Обычный 5 3 7 2 4" xfId="12522"/>
    <cellStyle name="Обычный 5 3 7 2_заявки" xfId="6029"/>
    <cellStyle name="Обычный 5 3 7 3" xfId="6030"/>
    <cellStyle name="Обычный 5 3 7 3 2" xfId="6031"/>
    <cellStyle name="Обычный 5 3 7 3 2 2" xfId="12523"/>
    <cellStyle name="Обычный 5 3 7 3 2_заявки" xfId="16634"/>
    <cellStyle name="Обычный 5 3 7 3 3" xfId="12524"/>
    <cellStyle name="Обычный 5 3 7 3_заявки" xfId="6032"/>
    <cellStyle name="Обычный 5 3 7 4" xfId="6033"/>
    <cellStyle name="Обычный 5 3 7 4 2" xfId="12525"/>
    <cellStyle name="Обычный 5 3 7 4_заявки" xfId="16635"/>
    <cellStyle name="Обычный 5 3 7 5" xfId="12526"/>
    <cellStyle name="Обычный 5 3 7_заявки" xfId="6034"/>
    <cellStyle name="Обычный 5 3 8" xfId="6035"/>
    <cellStyle name="Обычный 5 3 8 2" xfId="6036"/>
    <cellStyle name="Обычный 5 3 8 2 2" xfId="6037"/>
    <cellStyle name="Обычный 5 3 8 2 2 2" xfId="12527"/>
    <cellStyle name="Обычный 5 3 8 2 2_заявки" xfId="16636"/>
    <cellStyle name="Обычный 5 3 8 2 3" xfId="12528"/>
    <cellStyle name="Обычный 5 3 8 2_заявки" xfId="6038"/>
    <cellStyle name="Обычный 5 3 8 3" xfId="6039"/>
    <cellStyle name="Обычный 5 3 8 3 2" xfId="12529"/>
    <cellStyle name="Обычный 5 3 8 3_заявки" xfId="16637"/>
    <cellStyle name="Обычный 5 3 8 4" xfId="12530"/>
    <cellStyle name="Обычный 5 3 8_заявки" xfId="6040"/>
    <cellStyle name="Обычный 5 3 9" xfId="6041"/>
    <cellStyle name="Обычный 5 3 9 2" xfId="6042"/>
    <cellStyle name="Обычный 5 3 9 2 2" xfId="12531"/>
    <cellStyle name="Обычный 5 3 9 2_заявки" xfId="16638"/>
    <cellStyle name="Обычный 5 3 9 3" xfId="12532"/>
    <cellStyle name="Обычный 5 3 9_заявки" xfId="6043"/>
    <cellStyle name="Обычный 5 3_заявки" xfId="6044"/>
    <cellStyle name="Обычный 5 4" xfId="6045"/>
    <cellStyle name="Обычный 5 4 10" xfId="6046"/>
    <cellStyle name="Обычный 5 4 10 2" xfId="12533"/>
    <cellStyle name="Обычный 5 4 10_заявки" xfId="16639"/>
    <cellStyle name="Обычный 5 4 11" xfId="12534"/>
    <cellStyle name="Обычный 5 4 2" xfId="6047"/>
    <cellStyle name="Обычный 5 4 2 2" xfId="6048"/>
    <cellStyle name="Обычный 5 4 2 2 2" xfId="6049"/>
    <cellStyle name="Обычный 5 4 2 2 2 2" xfId="6050"/>
    <cellStyle name="Обычный 5 4 2 2 2 2 2" xfId="12535"/>
    <cellStyle name="Обычный 5 4 2 2 2 2_заявки" xfId="16640"/>
    <cellStyle name="Обычный 5 4 2 2 2 3" xfId="12536"/>
    <cellStyle name="Обычный 5 4 2 2 2_заявки" xfId="6051"/>
    <cellStyle name="Обычный 5 4 2 2 3" xfId="6052"/>
    <cellStyle name="Обычный 5 4 2 2 3 2" xfId="12537"/>
    <cellStyle name="Обычный 5 4 2 2 3_заявки" xfId="16641"/>
    <cellStyle name="Обычный 5 4 2 2 4" xfId="12538"/>
    <cellStyle name="Обычный 5 4 2 2_заявки" xfId="6053"/>
    <cellStyle name="Обычный 5 4 2 3" xfId="6054"/>
    <cellStyle name="Обычный 5 4 2 3 2" xfId="6055"/>
    <cellStyle name="Обычный 5 4 2 3 2 2" xfId="12539"/>
    <cellStyle name="Обычный 5 4 2 3 2_заявки" xfId="16642"/>
    <cellStyle name="Обычный 5 4 2 3 3" xfId="12540"/>
    <cellStyle name="Обычный 5 4 2 3_заявки" xfId="6056"/>
    <cellStyle name="Обычный 5 4 2 4" xfId="6057"/>
    <cellStyle name="Обычный 5 4 2 4 2" xfId="12541"/>
    <cellStyle name="Обычный 5 4 2 4_заявки" xfId="16643"/>
    <cellStyle name="Обычный 5 4 2 5" xfId="12542"/>
    <cellStyle name="Обычный 5 4 2_заявки" xfId="6058"/>
    <cellStyle name="Обычный 5 4 3" xfId="6059"/>
    <cellStyle name="Обычный 5 4 3 2" xfId="6060"/>
    <cellStyle name="Обычный 5 4 3 2 2" xfId="6061"/>
    <cellStyle name="Обычный 5 4 3 2 2 2" xfId="6062"/>
    <cellStyle name="Обычный 5 4 3 2 2 2 2" xfId="12543"/>
    <cellStyle name="Обычный 5 4 3 2 2 2_заявки" xfId="16644"/>
    <cellStyle name="Обычный 5 4 3 2 2 3" xfId="12544"/>
    <cellStyle name="Обычный 5 4 3 2 2_заявки" xfId="6063"/>
    <cellStyle name="Обычный 5 4 3 2 3" xfId="6064"/>
    <cellStyle name="Обычный 5 4 3 2 3 2" xfId="12545"/>
    <cellStyle name="Обычный 5 4 3 2 3_заявки" xfId="16645"/>
    <cellStyle name="Обычный 5 4 3 2 4" xfId="12546"/>
    <cellStyle name="Обычный 5 4 3 2_заявки" xfId="6065"/>
    <cellStyle name="Обычный 5 4 3 3" xfId="6066"/>
    <cellStyle name="Обычный 5 4 3 3 2" xfId="6067"/>
    <cellStyle name="Обычный 5 4 3 3 2 2" xfId="12547"/>
    <cellStyle name="Обычный 5 4 3 3 2_заявки" xfId="16646"/>
    <cellStyle name="Обычный 5 4 3 3 3" xfId="12548"/>
    <cellStyle name="Обычный 5 4 3 3_заявки" xfId="6068"/>
    <cellStyle name="Обычный 5 4 3 4" xfId="6069"/>
    <cellStyle name="Обычный 5 4 3 4 2" xfId="12549"/>
    <cellStyle name="Обычный 5 4 3 4_заявки" xfId="16647"/>
    <cellStyle name="Обычный 5 4 3 5" xfId="12550"/>
    <cellStyle name="Обычный 5 4 3_заявки" xfId="6070"/>
    <cellStyle name="Обычный 5 4 4" xfId="6071"/>
    <cellStyle name="Обычный 5 4 4 2" xfId="6072"/>
    <cellStyle name="Обычный 5 4 4 2 2" xfId="6073"/>
    <cellStyle name="Обычный 5 4 4 2 2 2" xfId="6074"/>
    <cellStyle name="Обычный 5 4 4 2 2 2 2" xfId="12551"/>
    <cellStyle name="Обычный 5 4 4 2 2 2_заявки" xfId="16648"/>
    <cellStyle name="Обычный 5 4 4 2 2 3" xfId="12552"/>
    <cellStyle name="Обычный 5 4 4 2 2_заявки" xfId="6075"/>
    <cellStyle name="Обычный 5 4 4 2 3" xfId="6076"/>
    <cellStyle name="Обычный 5 4 4 2 3 2" xfId="12553"/>
    <cellStyle name="Обычный 5 4 4 2 3_заявки" xfId="16649"/>
    <cellStyle name="Обычный 5 4 4 2 4" xfId="12554"/>
    <cellStyle name="Обычный 5 4 4 2_заявки" xfId="6077"/>
    <cellStyle name="Обычный 5 4 4 3" xfId="6078"/>
    <cellStyle name="Обычный 5 4 4 3 2" xfId="6079"/>
    <cellStyle name="Обычный 5 4 4 3 2 2" xfId="12555"/>
    <cellStyle name="Обычный 5 4 4 3 2_заявки" xfId="16650"/>
    <cellStyle name="Обычный 5 4 4 3 3" xfId="12556"/>
    <cellStyle name="Обычный 5 4 4 3_заявки" xfId="6080"/>
    <cellStyle name="Обычный 5 4 4 4" xfId="6081"/>
    <cellStyle name="Обычный 5 4 4 4 2" xfId="12557"/>
    <cellStyle name="Обычный 5 4 4 4_заявки" xfId="16651"/>
    <cellStyle name="Обычный 5 4 4 5" xfId="12558"/>
    <cellStyle name="Обычный 5 4 4_заявки" xfId="6082"/>
    <cellStyle name="Обычный 5 4 5" xfId="6083"/>
    <cellStyle name="Обычный 5 4 5 2" xfId="6084"/>
    <cellStyle name="Обычный 5 4 5 2 2" xfId="6085"/>
    <cellStyle name="Обычный 5 4 5 2 2 2" xfId="6086"/>
    <cellStyle name="Обычный 5 4 5 2 2 2 2" xfId="12559"/>
    <cellStyle name="Обычный 5 4 5 2 2 2_заявки" xfId="16652"/>
    <cellStyle name="Обычный 5 4 5 2 2 3" xfId="12560"/>
    <cellStyle name="Обычный 5 4 5 2 2_заявки" xfId="6087"/>
    <cellStyle name="Обычный 5 4 5 2 3" xfId="6088"/>
    <cellStyle name="Обычный 5 4 5 2 3 2" xfId="12561"/>
    <cellStyle name="Обычный 5 4 5 2 3_заявки" xfId="16653"/>
    <cellStyle name="Обычный 5 4 5 2 4" xfId="12562"/>
    <cellStyle name="Обычный 5 4 5 2_заявки" xfId="6089"/>
    <cellStyle name="Обычный 5 4 5 3" xfId="6090"/>
    <cellStyle name="Обычный 5 4 5 3 2" xfId="6091"/>
    <cellStyle name="Обычный 5 4 5 3 2 2" xfId="12563"/>
    <cellStyle name="Обычный 5 4 5 3 2_заявки" xfId="16654"/>
    <cellStyle name="Обычный 5 4 5 3 3" xfId="12564"/>
    <cellStyle name="Обычный 5 4 5 3_заявки" xfId="6092"/>
    <cellStyle name="Обычный 5 4 5 4" xfId="6093"/>
    <cellStyle name="Обычный 5 4 5 4 2" xfId="12565"/>
    <cellStyle name="Обычный 5 4 5 4_заявки" xfId="16655"/>
    <cellStyle name="Обычный 5 4 5 5" xfId="12566"/>
    <cellStyle name="Обычный 5 4 5_заявки" xfId="6094"/>
    <cellStyle name="Обычный 5 4 6" xfId="6095"/>
    <cellStyle name="Обычный 5 4 6 2" xfId="6096"/>
    <cellStyle name="Обычный 5 4 6 2 2" xfId="6097"/>
    <cellStyle name="Обычный 5 4 6 2 2 2" xfId="6098"/>
    <cellStyle name="Обычный 5 4 6 2 2 2 2" xfId="12567"/>
    <cellStyle name="Обычный 5 4 6 2 2 2_заявки" xfId="16656"/>
    <cellStyle name="Обычный 5 4 6 2 2 3" xfId="12568"/>
    <cellStyle name="Обычный 5 4 6 2 2_заявки" xfId="6099"/>
    <cellStyle name="Обычный 5 4 6 2 3" xfId="6100"/>
    <cellStyle name="Обычный 5 4 6 2 3 2" xfId="12569"/>
    <cellStyle name="Обычный 5 4 6 2 3_заявки" xfId="16657"/>
    <cellStyle name="Обычный 5 4 6 2 4" xfId="12570"/>
    <cellStyle name="Обычный 5 4 6 2_заявки" xfId="6101"/>
    <cellStyle name="Обычный 5 4 6 3" xfId="6102"/>
    <cellStyle name="Обычный 5 4 6 3 2" xfId="6103"/>
    <cellStyle name="Обычный 5 4 6 3 2 2" xfId="12571"/>
    <cellStyle name="Обычный 5 4 6 3 2_заявки" xfId="16658"/>
    <cellStyle name="Обычный 5 4 6 3 3" xfId="12572"/>
    <cellStyle name="Обычный 5 4 6 3_заявки" xfId="6104"/>
    <cellStyle name="Обычный 5 4 6 4" xfId="6105"/>
    <cellStyle name="Обычный 5 4 6 4 2" xfId="12573"/>
    <cellStyle name="Обычный 5 4 6 4_заявки" xfId="16659"/>
    <cellStyle name="Обычный 5 4 6 5" xfId="12574"/>
    <cellStyle name="Обычный 5 4 6_заявки" xfId="6106"/>
    <cellStyle name="Обычный 5 4 7" xfId="6107"/>
    <cellStyle name="Обычный 5 4 7 2" xfId="6108"/>
    <cellStyle name="Обычный 5 4 7 2 2" xfId="6109"/>
    <cellStyle name="Обычный 5 4 7 2 2 2" xfId="6110"/>
    <cellStyle name="Обычный 5 4 7 2 2 2 2" xfId="12575"/>
    <cellStyle name="Обычный 5 4 7 2 2 2_заявки" xfId="16660"/>
    <cellStyle name="Обычный 5 4 7 2 2 3" xfId="12576"/>
    <cellStyle name="Обычный 5 4 7 2 2_заявки" xfId="6111"/>
    <cellStyle name="Обычный 5 4 7 2 3" xfId="6112"/>
    <cellStyle name="Обычный 5 4 7 2 3 2" xfId="12577"/>
    <cellStyle name="Обычный 5 4 7 2 3_заявки" xfId="16661"/>
    <cellStyle name="Обычный 5 4 7 2 4" xfId="12578"/>
    <cellStyle name="Обычный 5 4 7 2_заявки" xfId="6113"/>
    <cellStyle name="Обычный 5 4 7 3" xfId="6114"/>
    <cellStyle name="Обычный 5 4 7 3 2" xfId="6115"/>
    <cellStyle name="Обычный 5 4 7 3 2 2" xfId="12579"/>
    <cellStyle name="Обычный 5 4 7 3 2_заявки" xfId="16662"/>
    <cellStyle name="Обычный 5 4 7 3 3" xfId="12580"/>
    <cellStyle name="Обычный 5 4 7 3_заявки" xfId="6116"/>
    <cellStyle name="Обычный 5 4 7 4" xfId="6117"/>
    <cellStyle name="Обычный 5 4 7 4 2" xfId="12581"/>
    <cellStyle name="Обычный 5 4 7 4_заявки" xfId="16663"/>
    <cellStyle name="Обычный 5 4 7 5" xfId="12582"/>
    <cellStyle name="Обычный 5 4 7_заявки" xfId="6118"/>
    <cellStyle name="Обычный 5 4 8" xfId="6119"/>
    <cellStyle name="Обычный 5 4 8 2" xfId="6120"/>
    <cellStyle name="Обычный 5 4 8 2 2" xfId="6121"/>
    <cellStyle name="Обычный 5 4 8 2 2 2" xfId="12583"/>
    <cellStyle name="Обычный 5 4 8 2 2_заявки" xfId="16664"/>
    <cellStyle name="Обычный 5 4 8 2 3" xfId="12584"/>
    <cellStyle name="Обычный 5 4 8 2_заявки" xfId="6122"/>
    <cellStyle name="Обычный 5 4 8 3" xfId="6123"/>
    <cellStyle name="Обычный 5 4 8 3 2" xfId="12585"/>
    <cellStyle name="Обычный 5 4 8 3_заявки" xfId="16665"/>
    <cellStyle name="Обычный 5 4 8 4" xfId="12586"/>
    <cellStyle name="Обычный 5 4 8_заявки" xfId="6124"/>
    <cellStyle name="Обычный 5 4 9" xfId="6125"/>
    <cellStyle name="Обычный 5 4 9 2" xfId="6126"/>
    <cellStyle name="Обычный 5 4 9 2 2" xfId="12587"/>
    <cellStyle name="Обычный 5 4 9 2_заявки" xfId="16666"/>
    <cellStyle name="Обычный 5 4 9 3" xfId="12588"/>
    <cellStyle name="Обычный 5 4 9_заявки" xfId="6127"/>
    <cellStyle name="Обычный 5 4_заявки" xfId="6128"/>
    <cellStyle name="Обычный 5 5" xfId="6129"/>
    <cellStyle name="Обычный 5 5 10" xfId="6130"/>
    <cellStyle name="Обычный 5 5 10 2" xfId="12589"/>
    <cellStyle name="Обычный 5 5 10_заявки" xfId="16667"/>
    <cellStyle name="Обычный 5 5 11" xfId="12590"/>
    <cellStyle name="Обычный 5 5 2" xfId="6131"/>
    <cellStyle name="Обычный 5 5 2 2" xfId="6132"/>
    <cellStyle name="Обычный 5 5 2 2 2" xfId="6133"/>
    <cellStyle name="Обычный 5 5 2 2 2 2" xfId="6134"/>
    <cellStyle name="Обычный 5 5 2 2 2 2 2" xfId="12591"/>
    <cellStyle name="Обычный 5 5 2 2 2 2_заявки" xfId="16668"/>
    <cellStyle name="Обычный 5 5 2 2 2 3" xfId="12592"/>
    <cellStyle name="Обычный 5 5 2 2 2_заявки" xfId="6135"/>
    <cellStyle name="Обычный 5 5 2 2 3" xfId="6136"/>
    <cellStyle name="Обычный 5 5 2 2 3 2" xfId="12593"/>
    <cellStyle name="Обычный 5 5 2 2 3_заявки" xfId="16669"/>
    <cellStyle name="Обычный 5 5 2 2 4" xfId="12594"/>
    <cellStyle name="Обычный 5 5 2 2_заявки" xfId="6137"/>
    <cellStyle name="Обычный 5 5 2 3" xfId="6138"/>
    <cellStyle name="Обычный 5 5 2 3 2" xfId="6139"/>
    <cellStyle name="Обычный 5 5 2 3 2 2" xfId="12595"/>
    <cellStyle name="Обычный 5 5 2 3 2_заявки" xfId="16670"/>
    <cellStyle name="Обычный 5 5 2 3 3" xfId="12596"/>
    <cellStyle name="Обычный 5 5 2 3_заявки" xfId="6140"/>
    <cellStyle name="Обычный 5 5 2 4" xfId="6141"/>
    <cellStyle name="Обычный 5 5 2 4 2" xfId="12597"/>
    <cellStyle name="Обычный 5 5 2 4_заявки" xfId="16671"/>
    <cellStyle name="Обычный 5 5 2 5" xfId="12598"/>
    <cellStyle name="Обычный 5 5 2_заявки" xfId="6142"/>
    <cellStyle name="Обычный 5 5 3" xfId="6143"/>
    <cellStyle name="Обычный 5 5 3 2" xfId="6144"/>
    <cellStyle name="Обычный 5 5 3 2 2" xfId="6145"/>
    <cellStyle name="Обычный 5 5 3 2 2 2" xfId="6146"/>
    <cellStyle name="Обычный 5 5 3 2 2 2 2" xfId="12599"/>
    <cellStyle name="Обычный 5 5 3 2 2 2_заявки" xfId="16672"/>
    <cellStyle name="Обычный 5 5 3 2 2 3" xfId="12600"/>
    <cellStyle name="Обычный 5 5 3 2 2_заявки" xfId="6147"/>
    <cellStyle name="Обычный 5 5 3 2 3" xfId="6148"/>
    <cellStyle name="Обычный 5 5 3 2 3 2" xfId="12601"/>
    <cellStyle name="Обычный 5 5 3 2 3_заявки" xfId="16673"/>
    <cellStyle name="Обычный 5 5 3 2 4" xfId="12602"/>
    <cellStyle name="Обычный 5 5 3 2_заявки" xfId="6149"/>
    <cellStyle name="Обычный 5 5 3 3" xfId="6150"/>
    <cellStyle name="Обычный 5 5 3 3 2" xfId="6151"/>
    <cellStyle name="Обычный 5 5 3 3 2 2" xfId="12603"/>
    <cellStyle name="Обычный 5 5 3 3 2_заявки" xfId="16674"/>
    <cellStyle name="Обычный 5 5 3 3 3" xfId="12604"/>
    <cellStyle name="Обычный 5 5 3 3_заявки" xfId="6152"/>
    <cellStyle name="Обычный 5 5 3 4" xfId="6153"/>
    <cellStyle name="Обычный 5 5 3 4 2" xfId="12605"/>
    <cellStyle name="Обычный 5 5 3 4_заявки" xfId="16675"/>
    <cellStyle name="Обычный 5 5 3 5" xfId="12606"/>
    <cellStyle name="Обычный 5 5 3_заявки" xfId="6154"/>
    <cellStyle name="Обычный 5 5 4" xfId="6155"/>
    <cellStyle name="Обычный 5 5 4 2" xfId="6156"/>
    <cellStyle name="Обычный 5 5 4 2 2" xfId="6157"/>
    <cellStyle name="Обычный 5 5 4 2 2 2" xfId="6158"/>
    <cellStyle name="Обычный 5 5 4 2 2 2 2" xfId="12607"/>
    <cellStyle name="Обычный 5 5 4 2 2 2_заявки" xfId="16676"/>
    <cellStyle name="Обычный 5 5 4 2 2 3" xfId="12608"/>
    <cellStyle name="Обычный 5 5 4 2 2_заявки" xfId="6159"/>
    <cellStyle name="Обычный 5 5 4 2 3" xfId="6160"/>
    <cellStyle name="Обычный 5 5 4 2 3 2" xfId="12609"/>
    <cellStyle name="Обычный 5 5 4 2 3_заявки" xfId="16677"/>
    <cellStyle name="Обычный 5 5 4 2 4" xfId="12610"/>
    <cellStyle name="Обычный 5 5 4 2_заявки" xfId="6161"/>
    <cellStyle name="Обычный 5 5 4 3" xfId="6162"/>
    <cellStyle name="Обычный 5 5 4 3 2" xfId="6163"/>
    <cellStyle name="Обычный 5 5 4 3 2 2" xfId="12611"/>
    <cellStyle name="Обычный 5 5 4 3 2_заявки" xfId="16678"/>
    <cellStyle name="Обычный 5 5 4 3 3" xfId="12612"/>
    <cellStyle name="Обычный 5 5 4 3_заявки" xfId="6164"/>
    <cellStyle name="Обычный 5 5 4 4" xfId="6165"/>
    <cellStyle name="Обычный 5 5 4 4 2" xfId="12613"/>
    <cellStyle name="Обычный 5 5 4 4_заявки" xfId="16679"/>
    <cellStyle name="Обычный 5 5 4 5" xfId="12614"/>
    <cellStyle name="Обычный 5 5 4_заявки" xfId="6166"/>
    <cellStyle name="Обычный 5 5 5" xfId="6167"/>
    <cellStyle name="Обычный 5 5 5 2" xfId="6168"/>
    <cellStyle name="Обычный 5 5 5 2 2" xfId="6169"/>
    <cellStyle name="Обычный 5 5 5 2 2 2" xfId="6170"/>
    <cellStyle name="Обычный 5 5 5 2 2 2 2" xfId="12615"/>
    <cellStyle name="Обычный 5 5 5 2 2 2_заявки" xfId="16680"/>
    <cellStyle name="Обычный 5 5 5 2 2 3" xfId="12616"/>
    <cellStyle name="Обычный 5 5 5 2 2_заявки" xfId="6171"/>
    <cellStyle name="Обычный 5 5 5 2 3" xfId="6172"/>
    <cellStyle name="Обычный 5 5 5 2 3 2" xfId="12617"/>
    <cellStyle name="Обычный 5 5 5 2 3_заявки" xfId="16681"/>
    <cellStyle name="Обычный 5 5 5 2 4" xfId="12618"/>
    <cellStyle name="Обычный 5 5 5 2_заявки" xfId="6173"/>
    <cellStyle name="Обычный 5 5 5 3" xfId="6174"/>
    <cellStyle name="Обычный 5 5 5 3 2" xfId="6175"/>
    <cellStyle name="Обычный 5 5 5 3 2 2" xfId="12619"/>
    <cellStyle name="Обычный 5 5 5 3 2_заявки" xfId="16682"/>
    <cellStyle name="Обычный 5 5 5 3 3" xfId="12620"/>
    <cellStyle name="Обычный 5 5 5 3_заявки" xfId="6176"/>
    <cellStyle name="Обычный 5 5 5 4" xfId="6177"/>
    <cellStyle name="Обычный 5 5 5 4 2" xfId="12621"/>
    <cellStyle name="Обычный 5 5 5 4_заявки" xfId="16683"/>
    <cellStyle name="Обычный 5 5 5 5" xfId="12622"/>
    <cellStyle name="Обычный 5 5 5_заявки" xfId="6178"/>
    <cellStyle name="Обычный 5 5 6" xfId="6179"/>
    <cellStyle name="Обычный 5 5 6 2" xfId="6180"/>
    <cellStyle name="Обычный 5 5 6 2 2" xfId="6181"/>
    <cellStyle name="Обычный 5 5 6 2 2 2" xfId="6182"/>
    <cellStyle name="Обычный 5 5 6 2 2 2 2" xfId="12623"/>
    <cellStyle name="Обычный 5 5 6 2 2 2_заявки" xfId="16684"/>
    <cellStyle name="Обычный 5 5 6 2 2 3" xfId="12624"/>
    <cellStyle name="Обычный 5 5 6 2 2_заявки" xfId="6183"/>
    <cellStyle name="Обычный 5 5 6 2 3" xfId="6184"/>
    <cellStyle name="Обычный 5 5 6 2 3 2" xfId="12625"/>
    <cellStyle name="Обычный 5 5 6 2 3_заявки" xfId="16685"/>
    <cellStyle name="Обычный 5 5 6 2 4" xfId="12626"/>
    <cellStyle name="Обычный 5 5 6 2_заявки" xfId="6185"/>
    <cellStyle name="Обычный 5 5 6 3" xfId="6186"/>
    <cellStyle name="Обычный 5 5 6 3 2" xfId="6187"/>
    <cellStyle name="Обычный 5 5 6 3 2 2" xfId="12627"/>
    <cellStyle name="Обычный 5 5 6 3 2_заявки" xfId="16686"/>
    <cellStyle name="Обычный 5 5 6 3 3" xfId="12628"/>
    <cellStyle name="Обычный 5 5 6 3_заявки" xfId="6188"/>
    <cellStyle name="Обычный 5 5 6 4" xfId="6189"/>
    <cellStyle name="Обычный 5 5 6 4 2" xfId="12629"/>
    <cellStyle name="Обычный 5 5 6 4_заявки" xfId="16687"/>
    <cellStyle name="Обычный 5 5 6 5" xfId="12630"/>
    <cellStyle name="Обычный 5 5 6_заявки" xfId="6190"/>
    <cellStyle name="Обычный 5 5 7" xfId="6191"/>
    <cellStyle name="Обычный 5 5 7 2" xfId="6192"/>
    <cellStyle name="Обычный 5 5 7 2 2" xfId="6193"/>
    <cellStyle name="Обычный 5 5 7 2 2 2" xfId="6194"/>
    <cellStyle name="Обычный 5 5 7 2 2 2 2" xfId="12631"/>
    <cellStyle name="Обычный 5 5 7 2 2 2_заявки" xfId="16688"/>
    <cellStyle name="Обычный 5 5 7 2 2 3" xfId="12632"/>
    <cellStyle name="Обычный 5 5 7 2 2_заявки" xfId="6195"/>
    <cellStyle name="Обычный 5 5 7 2 3" xfId="6196"/>
    <cellStyle name="Обычный 5 5 7 2 3 2" xfId="12633"/>
    <cellStyle name="Обычный 5 5 7 2 3_заявки" xfId="16689"/>
    <cellStyle name="Обычный 5 5 7 2 4" xfId="12634"/>
    <cellStyle name="Обычный 5 5 7 2_заявки" xfId="6197"/>
    <cellStyle name="Обычный 5 5 7 3" xfId="6198"/>
    <cellStyle name="Обычный 5 5 7 3 2" xfId="6199"/>
    <cellStyle name="Обычный 5 5 7 3 2 2" xfId="12635"/>
    <cellStyle name="Обычный 5 5 7 3 2_заявки" xfId="16690"/>
    <cellStyle name="Обычный 5 5 7 3 3" xfId="12636"/>
    <cellStyle name="Обычный 5 5 7 3_заявки" xfId="6200"/>
    <cellStyle name="Обычный 5 5 7 4" xfId="6201"/>
    <cellStyle name="Обычный 5 5 7 4 2" xfId="12637"/>
    <cellStyle name="Обычный 5 5 7 4_заявки" xfId="16691"/>
    <cellStyle name="Обычный 5 5 7 5" xfId="12638"/>
    <cellStyle name="Обычный 5 5 7_заявки" xfId="6202"/>
    <cellStyle name="Обычный 5 5 8" xfId="6203"/>
    <cellStyle name="Обычный 5 5 8 2" xfId="6204"/>
    <cellStyle name="Обычный 5 5 8 2 2" xfId="6205"/>
    <cellStyle name="Обычный 5 5 8 2 2 2" xfId="12639"/>
    <cellStyle name="Обычный 5 5 8 2 2_заявки" xfId="16692"/>
    <cellStyle name="Обычный 5 5 8 2 3" xfId="12640"/>
    <cellStyle name="Обычный 5 5 8 2_заявки" xfId="6206"/>
    <cellStyle name="Обычный 5 5 8 3" xfId="6207"/>
    <cellStyle name="Обычный 5 5 8 3 2" xfId="12641"/>
    <cellStyle name="Обычный 5 5 8 3_заявки" xfId="16693"/>
    <cellStyle name="Обычный 5 5 8 4" xfId="12642"/>
    <cellStyle name="Обычный 5 5 8_заявки" xfId="6208"/>
    <cellStyle name="Обычный 5 5 9" xfId="6209"/>
    <cellStyle name="Обычный 5 5 9 2" xfId="6210"/>
    <cellStyle name="Обычный 5 5 9 2 2" xfId="12643"/>
    <cellStyle name="Обычный 5 5 9 2_заявки" xfId="16694"/>
    <cellStyle name="Обычный 5 5 9 3" xfId="12644"/>
    <cellStyle name="Обычный 5 5 9_заявки" xfId="6211"/>
    <cellStyle name="Обычный 5 5_заявки" xfId="6212"/>
    <cellStyle name="Обычный 5 6" xfId="6213"/>
    <cellStyle name="Обычный 5 6 10" xfId="12645"/>
    <cellStyle name="Обычный 5 6 2" xfId="6214"/>
    <cellStyle name="Обычный 5 6 2 2" xfId="6215"/>
    <cellStyle name="Обычный 5 6 2 2 2" xfId="6216"/>
    <cellStyle name="Обычный 5 6 2 2 2 2" xfId="6217"/>
    <cellStyle name="Обычный 5 6 2 2 2 2 2" xfId="12646"/>
    <cellStyle name="Обычный 5 6 2 2 2 2_заявки" xfId="16695"/>
    <cellStyle name="Обычный 5 6 2 2 2 3" xfId="12647"/>
    <cellStyle name="Обычный 5 6 2 2 2_заявки" xfId="6218"/>
    <cellStyle name="Обычный 5 6 2 2 3" xfId="6219"/>
    <cellStyle name="Обычный 5 6 2 2 3 2" xfId="12648"/>
    <cellStyle name="Обычный 5 6 2 2 3_заявки" xfId="16696"/>
    <cellStyle name="Обычный 5 6 2 2 4" xfId="12649"/>
    <cellStyle name="Обычный 5 6 2 2_заявки" xfId="6220"/>
    <cellStyle name="Обычный 5 6 2 3" xfId="6221"/>
    <cellStyle name="Обычный 5 6 2 3 2" xfId="6222"/>
    <cellStyle name="Обычный 5 6 2 3 2 2" xfId="12650"/>
    <cellStyle name="Обычный 5 6 2 3 2_заявки" xfId="16697"/>
    <cellStyle name="Обычный 5 6 2 3 3" xfId="12651"/>
    <cellStyle name="Обычный 5 6 2 3_заявки" xfId="6223"/>
    <cellStyle name="Обычный 5 6 2 4" xfId="6224"/>
    <cellStyle name="Обычный 5 6 2 4 2" xfId="12652"/>
    <cellStyle name="Обычный 5 6 2 4_заявки" xfId="16698"/>
    <cellStyle name="Обычный 5 6 2 5" xfId="12653"/>
    <cellStyle name="Обычный 5 6 2_заявки" xfId="6225"/>
    <cellStyle name="Обычный 5 6 3" xfId="6226"/>
    <cellStyle name="Обычный 5 6 3 2" xfId="6227"/>
    <cellStyle name="Обычный 5 6 3 2 2" xfId="6228"/>
    <cellStyle name="Обычный 5 6 3 2 2 2" xfId="6229"/>
    <cellStyle name="Обычный 5 6 3 2 2 2 2" xfId="12654"/>
    <cellStyle name="Обычный 5 6 3 2 2 2_заявки" xfId="16699"/>
    <cellStyle name="Обычный 5 6 3 2 2 3" xfId="12655"/>
    <cellStyle name="Обычный 5 6 3 2 2_заявки" xfId="6230"/>
    <cellStyle name="Обычный 5 6 3 2 3" xfId="6231"/>
    <cellStyle name="Обычный 5 6 3 2 3 2" xfId="12656"/>
    <cellStyle name="Обычный 5 6 3 2 3_заявки" xfId="16700"/>
    <cellStyle name="Обычный 5 6 3 2 4" xfId="12657"/>
    <cellStyle name="Обычный 5 6 3 2_заявки" xfId="6232"/>
    <cellStyle name="Обычный 5 6 3 3" xfId="6233"/>
    <cellStyle name="Обычный 5 6 3 3 2" xfId="6234"/>
    <cellStyle name="Обычный 5 6 3 3 2 2" xfId="12658"/>
    <cellStyle name="Обычный 5 6 3 3 2_заявки" xfId="16701"/>
    <cellStyle name="Обычный 5 6 3 3 3" xfId="12659"/>
    <cellStyle name="Обычный 5 6 3 3_заявки" xfId="6235"/>
    <cellStyle name="Обычный 5 6 3 4" xfId="6236"/>
    <cellStyle name="Обычный 5 6 3 4 2" xfId="12660"/>
    <cellStyle name="Обычный 5 6 3 4_заявки" xfId="16702"/>
    <cellStyle name="Обычный 5 6 3 5" xfId="12661"/>
    <cellStyle name="Обычный 5 6 3_заявки" xfId="6237"/>
    <cellStyle name="Обычный 5 6 4" xfId="6238"/>
    <cellStyle name="Обычный 5 6 4 2" xfId="6239"/>
    <cellStyle name="Обычный 5 6 4 2 2" xfId="6240"/>
    <cellStyle name="Обычный 5 6 4 2 2 2" xfId="6241"/>
    <cellStyle name="Обычный 5 6 4 2 2 2 2" xfId="12662"/>
    <cellStyle name="Обычный 5 6 4 2 2 2_заявки" xfId="16703"/>
    <cellStyle name="Обычный 5 6 4 2 2 3" xfId="12663"/>
    <cellStyle name="Обычный 5 6 4 2 2_заявки" xfId="6242"/>
    <cellStyle name="Обычный 5 6 4 2 3" xfId="6243"/>
    <cellStyle name="Обычный 5 6 4 2 3 2" xfId="12664"/>
    <cellStyle name="Обычный 5 6 4 2 3_заявки" xfId="16704"/>
    <cellStyle name="Обычный 5 6 4 2 4" xfId="12665"/>
    <cellStyle name="Обычный 5 6 4 2_заявки" xfId="6244"/>
    <cellStyle name="Обычный 5 6 4 3" xfId="6245"/>
    <cellStyle name="Обычный 5 6 4 3 2" xfId="6246"/>
    <cellStyle name="Обычный 5 6 4 3 2 2" xfId="12666"/>
    <cellStyle name="Обычный 5 6 4 3 2_заявки" xfId="16705"/>
    <cellStyle name="Обычный 5 6 4 3 3" xfId="12667"/>
    <cellStyle name="Обычный 5 6 4 3_заявки" xfId="6247"/>
    <cellStyle name="Обычный 5 6 4 4" xfId="6248"/>
    <cellStyle name="Обычный 5 6 4 4 2" xfId="12668"/>
    <cellStyle name="Обычный 5 6 4 4_заявки" xfId="16706"/>
    <cellStyle name="Обычный 5 6 4 5" xfId="12669"/>
    <cellStyle name="Обычный 5 6 4_заявки" xfId="6249"/>
    <cellStyle name="Обычный 5 6 5" xfId="6250"/>
    <cellStyle name="Обычный 5 6 5 2" xfId="6251"/>
    <cellStyle name="Обычный 5 6 5 2 2" xfId="6252"/>
    <cellStyle name="Обычный 5 6 5 2 2 2" xfId="6253"/>
    <cellStyle name="Обычный 5 6 5 2 2 2 2" xfId="12670"/>
    <cellStyle name="Обычный 5 6 5 2 2 2_заявки" xfId="16707"/>
    <cellStyle name="Обычный 5 6 5 2 2 3" xfId="12671"/>
    <cellStyle name="Обычный 5 6 5 2 2_заявки" xfId="6254"/>
    <cellStyle name="Обычный 5 6 5 2 3" xfId="6255"/>
    <cellStyle name="Обычный 5 6 5 2 3 2" xfId="12672"/>
    <cellStyle name="Обычный 5 6 5 2 3_заявки" xfId="16708"/>
    <cellStyle name="Обычный 5 6 5 2 4" xfId="12673"/>
    <cellStyle name="Обычный 5 6 5 2_заявки" xfId="6256"/>
    <cellStyle name="Обычный 5 6 5 3" xfId="6257"/>
    <cellStyle name="Обычный 5 6 5 3 2" xfId="6258"/>
    <cellStyle name="Обычный 5 6 5 3 2 2" xfId="12674"/>
    <cellStyle name="Обычный 5 6 5 3 2_заявки" xfId="16709"/>
    <cellStyle name="Обычный 5 6 5 3 3" xfId="12675"/>
    <cellStyle name="Обычный 5 6 5 3_заявки" xfId="6259"/>
    <cellStyle name="Обычный 5 6 5 4" xfId="6260"/>
    <cellStyle name="Обычный 5 6 5 4 2" xfId="12676"/>
    <cellStyle name="Обычный 5 6 5 4_заявки" xfId="16710"/>
    <cellStyle name="Обычный 5 6 5 5" xfId="12677"/>
    <cellStyle name="Обычный 5 6 5_заявки" xfId="6261"/>
    <cellStyle name="Обычный 5 6 6" xfId="6262"/>
    <cellStyle name="Обычный 5 6 6 2" xfId="6263"/>
    <cellStyle name="Обычный 5 6 6 2 2" xfId="6264"/>
    <cellStyle name="Обычный 5 6 6 2 2 2" xfId="6265"/>
    <cellStyle name="Обычный 5 6 6 2 2 2 2" xfId="12678"/>
    <cellStyle name="Обычный 5 6 6 2 2 2_заявки" xfId="16711"/>
    <cellStyle name="Обычный 5 6 6 2 2 3" xfId="12679"/>
    <cellStyle name="Обычный 5 6 6 2 2_заявки" xfId="6266"/>
    <cellStyle name="Обычный 5 6 6 2 3" xfId="6267"/>
    <cellStyle name="Обычный 5 6 6 2 3 2" xfId="12680"/>
    <cellStyle name="Обычный 5 6 6 2 3_заявки" xfId="16712"/>
    <cellStyle name="Обычный 5 6 6 2 4" xfId="12681"/>
    <cellStyle name="Обычный 5 6 6 2_заявки" xfId="6268"/>
    <cellStyle name="Обычный 5 6 6 3" xfId="6269"/>
    <cellStyle name="Обычный 5 6 6 3 2" xfId="6270"/>
    <cellStyle name="Обычный 5 6 6 3 2 2" xfId="12682"/>
    <cellStyle name="Обычный 5 6 6 3 2_заявки" xfId="16713"/>
    <cellStyle name="Обычный 5 6 6 3 3" xfId="12683"/>
    <cellStyle name="Обычный 5 6 6 3_заявки" xfId="6271"/>
    <cellStyle name="Обычный 5 6 6 4" xfId="6272"/>
    <cellStyle name="Обычный 5 6 6 4 2" xfId="12684"/>
    <cellStyle name="Обычный 5 6 6 4_заявки" xfId="16714"/>
    <cellStyle name="Обычный 5 6 6 5" xfId="12685"/>
    <cellStyle name="Обычный 5 6 6_заявки" xfId="6273"/>
    <cellStyle name="Обычный 5 6 7" xfId="6274"/>
    <cellStyle name="Обычный 5 6 7 2" xfId="6275"/>
    <cellStyle name="Обычный 5 6 7 2 2" xfId="6276"/>
    <cellStyle name="Обычный 5 6 7 2 2 2" xfId="12686"/>
    <cellStyle name="Обычный 5 6 7 2 2_заявки" xfId="16715"/>
    <cellStyle name="Обычный 5 6 7 2 3" xfId="12687"/>
    <cellStyle name="Обычный 5 6 7 2_заявки" xfId="6277"/>
    <cellStyle name="Обычный 5 6 7 3" xfId="6278"/>
    <cellStyle name="Обычный 5 6 7 3 2" xfId="12688"/>
    <cellStyle name="Обычный 5 6 7 3_заявки" xfId="16716"/>
    <cellStyle name="Обычный 5 6 7 4" xfId="12689"/>
    <cellStyle name="Обычный 5 6 7_заявки" xfId="6279"/>
    <cellStyle name="Обычный 5 6 8" xfId="6280"/>
    <cellStyle name="Обычный 5 6 8 2" xfId="6281"/>
    <cellStyle name="Обычный 5 6 8 2 2" xfId="12690"/>
    <cellStyle name="Обычный 5 6 8 2_заявки" xfId="16717"/>
    <cellStyle name="Обычный 5 6 8 3" xfId="12691"/>
    <cellStyle name="Обычный 5 6 8_заявки" xfId="6282"/>
    <cellStyle name="Обычный 5 6 9" xfId="6283"/>
    <cellStyle name="Обычный 5 6 9 2" xfId="12692"/>
    <cellStyle name="Обычный 5 6 9_заявки" xfId="16718"/>
    <cellStyle name="Обычный 5 6_заявки" xfId="6284"/>
    <cellStyle name="Обычный 5 7" xfId="6285"/>
    <cellStyle name="Обычный 5 7 2" xfId="6286"/>
    <cellStyle name="Обычный 5 7 2 2" xfId="6287"/>
    <cellStyle name="Обычный 5 7 2 2 2" xfId="6288"/>
    <cellStyle name="Обычный 5 7 2 2 2 2" xfId="6289"/>
    <cellStyle name="Обычный 5 7 2 2 2 2 2" xfId="12693"/>
    <cellStyle name="Обычный 5 7 2 2 2 2_заявки" xfId="16719"/>
    <cellStyle name="Обычный 5 7 2 2 2 3" xfId="12694"/>
    <cellStyle name="Обычный 5 7 2 2 2_заявки" xfId="6290"/>
    <cellStyle name="Обычный 5 7 2 2 3" xfId="6291"/>
    <cellStyle name="Обычный 5 7 2 2 3 2" xfId="12695"/>
    <cellStyle name="Обычный 5 7 2 2 3_заявки" xfId="16720"/>
    <cellStyle name="Обычный 5 7 2 2 4" xfId="12696"/>
    <cellStyle name="Обычный 5 7 2 2_заявки" xfId="6292"/>
    <cellStyle name="Обычный 5 7 2 3" xfId="6293"/>
    <cellStyle name="Обычный 5 7 2 3 2" xfId="6294"/>
    <cellStyle name="Обычный 5 7 2 3 2 2" xfId="12697"/>
    <cellStyle name="Обычный 5 7 2 3 2_заявки" xfId="16721"/>
    <cellStyle name="Обычный 5 7 2 3 3" xfId="12698"/>
    <cellStyle name="Обычный 5 7 2 3_заявки" xfId="6295"/>
    <cellStyle name="Обычный 5 7 2 4" xfId="6296"/>
    <cellStyle name="Обычный 5 7 2 4 2" xfId="12699"/>
    <cellStyle name="Обычный 5 7 2 4_заявки" xfId="16722"/>
    <cellStyle name="Обычный 5 7 2 5" xfId="12700"/>
    <cellStyle name="Обычный 5 7 2_заявки" xfId="6297"/>
    <cellStyle name="Обычный 5 7 3" xfId="6298"/>
    <cellStyle name="Обычный 5 7 3 2" xfId="6299"/>
    <cellStyle name="Обычный 5 7 3 2 2" xfId="6300"/>
    <cellStyle name="Обычный 5 7 3 2 2 2" xfId="6301"/>
    <cellStyle name="Обычный 5 7 3 2 2 2 2" xfId="12701"/>
    <cellStyle name="Обычный 5 7 3 2 2 2_заявки" xfId="16723"/>
    <cellStyle name="Обычный 5 7 3 2 2 3" xfId="12702"/>
    <cellStyle name="Обычный 5 7 3 2 2_заявки" xfId="6302"/>
    <cellStyle name="Обычный 5 7 3 2 3" xfId="6303"/>
    <cellStyle name="Обычный 5 7 3 2 3 2" xfId="12703"/>
    <cellStyle name="Обычный 5 7 3 2 3_заявки" xfId="16724"/>
    <cellStyle name="Обычный 5 7 3 2 4" xfId="12704"/>
    <cellStyle name="Обычный 5 7 3 2_заявки" xfId="6304"/>
    <cellStyle name="Обычный 5 7 3 3" xfId="6305"/>
    <cellStyle name="Обычный 5 7 3 3 2" xfId="6306"/>
    <cellStyle name="Обычный 5 7 3 3 2 2" xfId="12705"/>
    <cellStyle name="Обычный 5 7 3 3 2_заявки" xfId="16725"/>
    <cellStyle name="Обычный 5 7 3 3 3" xfId="12706"/>
    <cellStyle name="Обычный 5 7 3 3_заявки" xfId="6307"/>
    <cellStyle name="Обычный 5 7 3 4" xfId="6308"/>
    <cellStyle name="Обычный 5 7 3 4 2" xfId="12707"/>
    <cellStyle name="Обычный 5 7 3 4_заявки" xfId="16726"/>
    <cellStyle name="Обычный 5 7 3 5" xfId="12708"/>
    <cellStyle name="Обычный 5 7 3_заявки" xfId="6309"/>
    <cellStyle name="Обычный 5 7 4" xfId="6310"/>
    <cellStyle name="Обычный 5 7 4 2" xfId="6311"/>
    <cellStyle name="Обычный 5 7 4 2 2" xfId="6312"/>
    <cellStyle name="Обычный 5 7 4 2 2 2" xfId="6313"/>
    <cellStyle name="Обычный 5 7 4 2 2 2 2" xfId="12709"/>
    <cellStyle name="Обычный 5 7 4 2 2 2_заявки" xfId="16727"/>
    <cellStyle name="Обычный 5 7 4 2 2 3" xfId="12710"/>
    <cellStyle name="Обычный 5 7 4 2 2_заявки" xfId="6314"/>
    <cellStyle name="Обычный 5 7 4 2 3" xfId="6315"/>
    <cellStyle name="Обычный 5 7 4 2 3 2" xfId="12711"/>
    <cellStyle name="Обычный 5 7 4 2 3_заявки" xfId="16728"/>
    <cellStyle name="Обычный 5 7 4 2 4" xfId="12712"/>
    <cellStyle name="Обычный 5 7 4 2_заявки" xfId="6316"/>
    <cellStyle name="Обычный 5 7 4 3" xfId="6317"/>
    <cellStyle name="Обычный 5 7 4 3 2" xfId="6318"/>
    <cellStyle name="Обычный 5 7 4 3 2 2" xfId="12713"/>
    <cellStyle name="Обычный 5 7 4 3 2_заявки" xfId="16729"/>
    <cellStyle name="Обычный 5 7 4 3 3" xfId="12714"/>
    <cellStyle name="Обычный 5 7 4 3_заявки" xfId="6319"/>
    <cellStyle name="Обычный 5 7 4 4" xfId="6320"/>
    <cellStyle name="Обычный 5 7 4 4 2" xfId="12715"/>
    <cellStyle name="Обычный 5 7 4 4_заявки" xfId="16730"/>
    <cellStyle name="Обычный 5 7 4 5" xfId="12716"/>
    <cellStyle name="Обычный 5 7 4_заявки" xfId="6321"/>
    <cellStyle name="Обычный 5 7 5" xfId="6322"/>
    <cellStyle name="Обычный 5 7 5 2" xfId="6323"/>
    <cellStyle name="Обычный 5 7 5 2 2" xfId="6324"/>
    <cellStyle name="Обычный 5 7 5 2 2 2" xfId="6325"/>
    <cellStyle name="Обычный 5 7 5 2 2 2 2" xfId="12717"/>
    <cellStyle name="Обычный 5 7 5 2 2 2_заявки" xfId="16731"/>
    <cellStyle name="Обычный 5 7 5 2 2 3" xfId="12718"/>
    <cellStyle name="Обычный 5 7 5 2 2_заявки" xfId="6326"/>
    <cellStyle name="Обычный 5 7 5 2 3" xfId="6327"/>
    <cellStyle name="Обычный 5 7 5 2 3 2" xfId="12719"/>
    <cellStyle name="Обычный 5 7 5 2 3_заявки" xfId="16732"/>
    <cellStyle name="Обычный 5 7 5 2 4" xfId="12720"/>
    <cellStyle name="Обычный 5 7 5 2_заявки" xfId="6328"/>
    <cellStyle name="Обычный 5 7 5 3" xfId="6329"/>
    <cellStyle name="Обычный 5 7 5 3 2" xfId="6330"/>
    <cellStyle name="Обычный 5 7 5 3 2 2" xfId="12721"/>
    <cellStyle name="Обычный 5 7 5 3 2_заявки" xfId="16733"/>
    <cellStyle name="Обычный 5 7 5 3 3" xfId="12722"/>
    <cellStyle name="Обычный 5 7 5 3_заявки" xfId="6331"/>
    <cellStyle name="Обычный 5 7 5 4" xfId="6332"/>
    <cellStyle name="Обычный 5 7 5 4 2" xfId="12723"/>
    <cellStyle name="Обычный 5 7 5 4_заявки" xfId="16734"/>
    <cellStyle name="Обычный 5 7 5 5" xfId="12724"/>
    <cellStyle name="Обычный 5 7 5_заявки" xfId="6333"/>
    <cellStyle name="Обычный 5 7 6" xfId="6334"/>
    <cellStyle name="Обычный 5 7 6 2" xfId="6335"/>
    <cellStyle name="Обычный 5 7 6 2 2" xfId="6336"/>
    <cellStyle name="Обычный 5 7 6 2 2 2" xfId="12725"/>
    <cellStyle name="Обычный 5 7 6 2 2_заявки" xfId="16735"/>
    <cellStyle name="Обычный 5 7 6 2 3" xfId="12726"/>
    <cellStyle name="Обычный 5 7 6 2_заявки" xfId="6337"/>
    <cellStyle name="Обычный 5 7 6 3" xfId="6338"/>
    <cellStyle name="Обычный 5 7 6 3 2" xfId="12727"/>
    <cellStyle name="Обычный 5 7 6 3_заявки" xfId="16736"/>
    <cellStyle name="Обычный 5 7 6 4" xfId="12728"/>
    <cellStyle name="Обычный 5 7 6_заявки" xfId="6339"/>
    <cellStyle name="Обычный 5 7 7" xfId="6340"/>
    <cellStyle name="Обычный 5 7 7 2" xfId="6341"/>
    <cellStyle name="Обычный 5 7 7 2 2" xfId="12729"/>
    <cellStyle name="Обычный 5 7 7 2_заявки" xfId="16737"/>
    <cellStyle name="Обычный 5 7 7 3" xfId="12730"/>
    <cellStyle name="Обычный 5 7 7_заявки" xfId="6342"/>
    <cellStyle name="Обычный 5 7 8" xfId="6343"/>
    <cellStyle name="Обычный 5 7 8 2" xfId="12731"/>
    <cellStyle name="Обычный 5 7 8_заявки" xfId="16738"/>
    <cellStyle name="Обычный 5 7 9" xfId="12732"/>
    <cellStyle name="Обычный 5 7_заявки" xfId="6344"/>
    <cellStyle name="Обычный 5 8" xfId="6345"/>
    <cellStyle name="Обычный 5 8 2" xfId="6346"/>
    <cellStyle name="Обычный 5 8 2 2" xfId="6347"/>
    <cellStyle name="Обычный 5 8 2 2 2" xfId="6348"/>
    <cellStyle name="Обычный 5 8 2 2 2 2" xfId="6349"/>
    <cellStyle name="Обычный 5 8 2 2 2 2 2" xfId="12733"/>
    <cellStyle name="Обычный 5 8 2 2 2 2_заявки" xfId="16739"/>
    <cellStyle name="Обычный 5 8 2 2 2 3" xfId="12734"/>
    <cellStyle name="Обычный 5 8 2 2 2_заявки" xfId="6350"/>
    <cellStyle name="Обычный 5 8 2 2 3" xfId="6351"/>
    <cellStyle name="Обычный 5 8 2 2 3 2" xfId="12735"/>
    <cellStyle name="Обычный 5 8 2 2 3_заявки" xfId="16740"/>
    <cellStyle name="Обычный 5 8 2 2 4" xfId="12736"/>
    <cellStyle name="Обычный 5 8 2 2_заявки" xfId="6352"/>
    <cellStyle name="Обычный 5 8 2 3" xfId="6353"/>
    <cellStyle name="Обычный 5 8 2 3 2" xfId="6354"/>
    <cellStyle name="Обычный 5 8 2 3 2 2" xfId="12737"/>
    <cellStyle name="Обычный 5 8 2 3 2_заявки" xfId="16741"/>
    <cellStyle name="Обычный 5 8 2 3 3" xfId="12738"/>
    <cellStyle name="Обычный 5 8 2 3_заявки" xfId="6355"/>
    <cellStyle name="Обычный 5 8 2 4" xfId="6356"/>
    <cellStyle name="Обычный 5 8 2 4 2" xfId="12739"/>
    <cellStyle name="Обычный 5 8 2 4_заявки" xfId="16742"/>
    <cellStyle name="Обычный 5 8 2 5" xfId="12740"/>
    <cellStyle name="Обычный 5 8 2_заявки" xfId="6357"/>
    <cellStyle name="Обычный 5 8 3" xfId="6358"/>
    <cellStyle name="Обычный 5 8 3 2" xfId="6359"/>
    <cellStyle name="Обычный 5 8 3 2 2" xfId="6360"/>
    <cellStyle name="Обычный 5 8 3 2 2 2" xfId="6361"/>
    <cellStyle name="Обычный 5 8 3 2 2 2 2" xfId="12741"/>
    <cellStyle name="Обычный 5 8 3 2 2 2_заявки" xfId="16743"/>
    <cellStyle name="Обычный 5 8 3 2 2 3" xfId="12742"/>
    <cellStyle name="Обычный 5 8 3 2 2_заявки" xfId="6362"/>
    <cellStyle name="Обычный 5 8 3 2 3" xfId="6363"/>
    <cellStyle name="Обычный 5 8 3 2 3 2" xfId="12743"/>
    <cellStyle name="Обычный 5 8 3 2 3_заявки" xfId="16744"/>
    <cellStyle name="Обычный 5 8 3 2 4" xfId="12744"/>
    <cellStyle name="Обычный 5 8 3 2_заявки" xfId="6364"/>
    <cellStyle name="Обычный 5 8 3 3" xfId="6365"/>
    <cellStyle name="Обычный 5 8 3 3 2" xfId="6366"/>
    <cellStyle name="Обычный 5 8 3 3 2 2" xfId="12745"/>
    <cellStyle name="Обычный 5 8 3 3 2_заявки" xfId="16745"/>
    <cellStyle name="Обычный 5 8 3 3 3" xfId="12746"/>
    <cellStyle name="Обычный 5 8 3 3_заявки" xfId="6367"/>
    <cellStyle name="Обычный 5 8 3 4" xfId="6368"/>
    <cellStyle name="Обычный 5 8 3 4 2" xfId="12747"/>
    <cellStyle name="Обычный 5 8 3 4_заявки" xfId="16746"/>
    <cellStyle name="Обычный 5 8 3 5" xfId="12748"/>
    <cellStyle name="Обычный 5 8 3_заявки" xfId="6369"/>
    <cellStyle name="Обычный 5 8 4" xfId="6370"/>
    <cellStyle name="Обычный 5 8 4 2" xfId="6371"/>
    <cellStyle name="Обычный 5 8 4 2 2" xfId="6372"/>
    <cellStyle name="Обычный 5 8 4 2 2 2" xfId="6373"/>
    <cellStyle name="Обычный 5 8 4 2 2 2 2" xfId="12749"/>
    <cellStyle name="Обычный 5 8 4 2 2 2_заявки" xfId="16747"/>
    <cellStyle name="Обычный 5 8 4 2 2 3" xfId="12750"/>
    <cellStyle name="Обычный 5 8 4 2 2_заявки" xfId="6374"/>
    <cellStyle name="Обычный 5 8 4 2 3" xfId="6375"/>
    <cellStyle name="Обычный 5 8 4 2 3 2" xfId="12751"/>
    <cellStyle name="Обычный 5 8 4 2 3_заявки" xfId="16748"/>
    <cellStyle name="Обычный 5 8 4 2 4" xfId="12752"/>
    <cellStyle name="Обычный 5 8 4 2_заявки" xfId="6376"/>
    <cellStyle name="Обычный 5 8 4 3" xfId="6377"/>
    <cellStyle name="Обычный 5 8 4 3 2" xfId="6378"/>
    <cellStyle name="Обычный 5 8 4 3 2 2" xfId="12753"/>
    <cellStyle name="Обычный 5 8 4 3 2_заявки" xfId="16749"/>
    <cellStyle name="Обычный 5 8 4 3 3" xfId="12754"/>
    <cellStyle name="Обычный 5 8 4 3_заявки" xfId="6379"/>
    <cellStyle name="Обычный 5 8 4 4" xfId="6380"/>
    <cellStyle name="Обычный 5 8 4 4 2" xfId="12755"/>
    <cellStyle name="Обычный 5 8 4 4_заявки" xfId="16750"/>
    <cellStyle name="Обычный 5 8 4 5" xfId="12756"/>
    <cellStyle name="Обычный 5 8 4_заявки" xfId="6381"/>
    <cellStyle name="Обычный 5 8 5" xfId="6382"/>
    <cellStyle name="Обычный 5 8 5 2" xfId="6383"/>
    <cellStyle name="Обычный 5 8 5 2 2" xfId="6384"/>
    <cellStyle name="Обычный 5 8 5 2 2 2" xfId="6385"/>
    <cellStyle name="Обычный 5 8 5 2 2 2 2" xfId="12757"/>
    <cellStyle name="Обычный 5 8 5 2 2 2_заявки" xfId="16751"/>
    <cellStyle name="Обычный 5 8 5 2 2 3" xfId="12758"/>
    <cellStyle name="Обычный 5 8 5 2 2_заявки" xfId="6386"/>
    <cellStyle name="Обычный 5 8 5 2 3" xfId="6387"/>
    <cellStyle name="Обычный 5 8 5 2 3 2" xfId="12759"/>
    <cellStyle name="Обычный 5 8 5 2 3_заявки" xfId="16752"/>
    <cellStyle name="Обычный 5 8 5 2 4" xfId="12760"/>
    <cellStyle name="Обычный 5 8 5 2_заявки" xfId="6388"/>
    <cellStyle name="Обычный 5 8 5 3" xfId="6389"/>
    <cellStyle name="Обычный 5 8 5 3 2" xfId="6390"/>
    <cellStyle name="Обычный 5 8 5 3 2 2" xfId="12761"/>
    <cellStyle name="Обычный 5 8 5 3 2_заявки" xfId="16753"/>
    <cellStyle name="Обычный 5 8 5 3 3" xfId="12762"/>
    <cellStyle name="Обычный 5 8 5 3_заявки" xfId="6391"/>
    <cellStyle name="Обычный 5 8 5 4" xfId="6392"/>
    <cellStyle name="Обычный 5 8 5 4 2" xfId="12763"/>
    <cellStyle name="Обычный 5 8 5 4_заявки" xfId="16754"/>
    <cellStyle name="Обычный 5 8 5 5" xfId="12764"/>
    <cellStyle name="Обычный 5 8 5_заявки" xfId="6393"/>
    <cellStyle name="Обычный 5 8 6" xfId="6394"/>
    <cellStyle name="Обычный 5 8 6 2" xfId="6395"/>
    <cellStyle name="Обычный 5 8 6 2 2" xfId="6396"/>
    <cellStyle name="Обычный 5 8 6 2 2 2" xfId="12765"/>
    <cellStyle name="Обычный 5 8 6 2 2_заявки" xfId="16755"/>
    <cellStyle name="Обычный 5 8 6 2 3" xfId="12766"/>
    <cellStyle name="Обычный 5 8 6 2_заявки" xfId="6397"/>
    <cellStyle name="Обычный 5 8 6 3" xfId="6398"/>
    <cellStyle name="Обычный 5 8 6 3 2" xfId="12767"/>
    <cellStyle name="Обычный 5 8 6 3_заявки" xfId="16756"/>
    <cellStyle name="Обычный 5 8 6 4" xfId="12768"/>
    <cellStyle name="Обычный 5 8 6_заявки" xfId="6399"/>
    <cellStyle name="Обычный 5 8 7" xfId="6400"/>
    <cellStyle name="Обычный 5 8 7 2" xfId="6401"/>
    <cellStyle name="Обычный 5 8 7 2 2" xfId="12769"/>
    <cellStyle name="Обычный 5 8 7 2_заявки" xfId="16757"/>
    <cellStyle name="Обычный 5 8 7 3" xfId="12770"/>
    <cellStyle name="Обычный 5 8 7_заявки" xfId="6402"/>
    <cellStyle name="Обычный 5 8 8" xfId="6403"/>
    <cellStyle name="Обычный 5 8 8 2" xfId="12771"/>
    <cellStyle name="Обычный 5 8 8_заявки" xfId="16758"/>
    <cellStyle name="Обычный 5 8 9" xfId="12772"/>
    <cellStyle name="Обычный 5 8_заявки" xfId="6404"/>
    <cellStyle name="Обычный 5 9" xfId="6405"/>
    <cellStyle name="Обычный 5 9 2" xfId="6406"/>
    <cellStyle name="Обычный 5 9 2 2" xfId="6407"/>
    <cellStyle name="Обычный 5 9 2 2 2" xfId="6408"/>
    <cellStyle name="Обычный 5 9 2 2 2 2" xfId="6409"/>
    <cellStyle name="Обычный 5 9 2 2 2 2 2" xfId="12773"/>
    <cellStyle name="Обычный 5 9 2 2 2 2_заявки" xfId="16759"/>
    <cellStyle name="Обычный 5 9 2 2 2 3" xfId="12774"/>
    <cellStyle name="Обычный 5 9 2 2 2_заявки" xfId="6410"/>
    <cellStyle name="Обычный 5 9 2 2 3" xfId="6411"/>
    <cellStyle name="Обычный 5 9 2 2 3 2" xfId="12775"/>
    <cellStyle name="Обычный 5 9 2 2 3_заявки" xfId="16760"/>
    <cellStyle name="Обычный 5 9 2 2 4" xfId="12776"/>
    <cellStyle name="Обычный 5 9 2 2_заявки" xfId="6412"/>
    <cellStyle name="Обычный 5 9 2 3" xfId="6413"/>
    <cellStyle name="Обычный 5 9 2 3 2" xfId="6414"/>
    <cellStyle name="Обычный 5 9 2 3 2 2" xfId="12777"/>
    <cellStyle name="Обычный 5 9 2 3 2_заявки" xfId="16761"/>
    <cellStyle name="Обычный 5 9 2 3 3" xfId="12778"/>
    <cellStyle name="Обычный 5 9 2 3_заявки" xfId="6415"/>
    <cellStyle name="Обычный 5 9 2 4" xfId="6416"/>
    <cellStyle name="Обычный 5 9 2 4 2" xfId="12779"/>
    <cellStyle name="Обычный 5 9 2 4_заявки" xfId="16762"/>
    <cellStyle name="Обычный 5 9 2 5" xfId="12780"/>
    <cellStyle name="Обычный 5 9 2_заявки" xfId="6417"/>
    <cellStyle name="Обычный 5 9 3" xfId="6418"/>
    <cellStyle name="Обычный 5 9 3 2" xfId="6419"/>
    <cellStyle name="Обычный 5 9 3 2 2" xfId="6420"/>
    <cellStyle name="Обычный 5 9 3 2 2 2" xfId="6421"/>
    <cellStyle name="Обычный 5 9 3 2 2 2 2" xfId="12781"/>
    <cellStyle name="Обычный 5 9 3 2 2 2_заявки" xfId="16763"/>
    <cellStyle name="Обычный 5 9 3 2 2 3" xfId="12782"/>
    <cellStyle name="Обычный 5 9 3 2 2_заявки" xfId="6422"/>
    <cellStyle name="Обычный 5 9 3 2 3" xfId="6423"/>
    <cellStyle name="Обычный 5 9 3 2 3 2" xfId="12783"/>
    <cellStyle name="Обычный 5 9 3 2 3_заявки" xfId="16764"/>
    <cellStyle name="Обычный 5 9 3 2 4" xfId="12784"/>
    <cellStyle name="Обычный 5 9 3 2_заявки" xfId="6424"/>
    <cellStyle name="Обычный 5 9 3 3" xfId="6425"/>
    <cellStyle name="Обычный 5 9 3 3 2" xfId="6426"/>
    <cellStyle name="Обычный 5 9 3 3 2 2" xfId="12785"/>
    <cellStyle name="Обычный 5 9 3 3 2_заявки" xfId="16765"/>
    <cellStyle name="Обычный 5 9 3 3 3" xfId="12786"/>
    <cellStyle name="Обычный 5 9 3 3_заявки" xfId="6427"/>
    <cellStyle name="Обычный 5 9 3 4" xfId="6428"/>
    <cellStyle name="Обычный 5 9 3 4 2" xfId="12787"/>
    <cellStyle name="Обычный 5 9 3 4_заявки" xfId="16766"/>
    <cellStyle name="Обычный 5 9 3 5" xfId="12788"/>
    <cellStyle name="Обычный 5 9 3_заявки" xfId="6429"/>
    <cellStyle name="Обычный 5 9 4" xfId="6430"/>
    <cellStyle name="Обычный 5 9 4 2" xfId="6431"/>
    <cellStyle name="Обычный 5 9 4 2 2" xfId="6432"/>
    <cellStyle name="Обычный 5 9 4 2 2 2" xfId="6433"/>
    <cellStyle name="Обычный 5 9 4 2 2 2 2" xfId="12789"/>
    <cellStyle name="Обычный 5 9 4 2 2 2_заявки" xfId="16767"/>
    <cellStyle name="Обычный 5 9 4 2 2 3" xfId="12790"/>
    <cellStyle name="Обычный 5 9 4 2 2_заявки" xfId="6434"/>
    <cellStyle name="Обычный 5 9 4 2 3" xfId="6435"/>
    <cellStyle name="Обычный 5 9 4 2 3 2" xfId="12791"/>
    <cellStyle name="Обычный 5 9 4 2 3_заявки" xfId="16768"/>
    <cellStyle name="Обычный 5 9 4 2 4" xfId="12792"/>
    <cellStyle name="Обычный 5 9 4 2_заявки" xfId="6436"/>
    <cellStyle name="Обычный 5 9 4 3" xfId="6437"/>
    <cellStyle name="Обычный 5 9 4 3 2" xfId="6438"/>
    <cellStyle name="Обычный 5 9 4 3 2 2" xfId="12793"/>
    <cellStyle name="Обычный 5 9 4 3 2_заявки" xfId="16769"/>
    <cellStyle name="Обычный 5 9 4 3 3" xfId="12794"/>
    <cellStyle name="Обычный 5 9 4 3_заявки" xfId="6439"/>
    <cellStyle name="Обычный 5 9 4 4" xfId="6440"/>
    <cellStyle name="Обычный 5 9 4 4 2" xfId="12795"/>
    <cellStyle name="Обычный 5 9 4 4_заявки" xfId="16770"/>
    <cellStyle name="Обычный 5 9 4 5" xfId="12796"/>
    <cellStyle name="Обычный 5 9 4_заявки" xfId="6441"/>
    <cellStyle name="Обычный 5 9 5" xfId="6442"/>
    <cellStyle name="Обычный 5 9 5 2" xfId="6443"/>
    <cellStyle name="Обычный 5 9 5 2 2" xfId="6444"/>
    <cellStyle name="Обычный 5 9 5 2 2 2" xfId="6445"/>
    <cellStyle name="Обычный 5 9 5 2 2 2 2" xfId="12797"/>
    <cellStyle name="Обычный 5 9 5 2 2 2_заявки" xfId="16771"/>
    <cellStyle name="Обычный 5 9 5 2 2 3" xfId="12798"/>
    <cellStyle name="Обычный 5 9 5 2 2_заявки" xfId="6446"/>
    <cellStyle name="Обычный 5 9 5 2 3" xfId="6447"/>
    <cellStyle name="Обычный 5 9 5 2 3 2" xfId="12799"/>
    <cellStyle name="Обычный 5 9 5 2 3_заявки" xfId="16772"/>
    <cellStyle name="Обычный 5 9 5 2 4" xfId="12800"/>
    <cellStyle name="Обычный 5 9 5 2_заявки" xfId="6448"/>
    <cellStyle name="Обычный 5 9 5 3" xfId="6449"/>
    <cellStyle name="Обычный 5 9 5 3 2" xfId="6450"/>
    <cellStyle name="Обычный 5 9 5 3 2 2" xfId="12801"/>
    <cellStyle name="Обычный 5 9 5 3 2_заявки" xfId="16773"/>
    <cellStyle name="Обычный 5 9 5 3 3" xfId="12802"/>
    <cellStyle name="Обычный 5 9 5 3_заявки" xfId="6451"/>
    <cellStyle name="Обычный 5 9 5 4" xfId="6452"/>
    <cellStyle name="Обычный 5 9 5 4 2" xfId="12803"/>
    <cellStyle name="Обычный 5 9 5 4_заявки" xfId="16774"/>
    <cellStyle name="Обычный 5 9 5 5" xfId="12804"/>
    <cellStyle name="Обычный 5 9 5_заявки" xfId="6453"/>
    <cellStyle name="Обычный 5 9 6" xfId="6454"/>
    <cellStyle name="Обычный 5 9 6 2" xfId="6455"/>
    <cellStyle name="Обычный 5 9 6 2 2" xfId="6456"/>
    <cellStyle name="Обычный 5 9 6 2 2 2" xfId="12805"/>
    <cellStyle name="Обычный 5 9 6 2 2_заявки" xfId="16775"/>
    <cellStyle name="Обычный 5 9 6 2 3" xfId="12806"/>
    <cellStyle name="Обычный 5 9 6 2_заявки" xfId="6457"/>
    <cellStyle name="Обычный 5 9 6 3" xfId="6458"/>
    <cellStyle name="Обычный 5 9 6 3 2" xfId="12807"/>
    <cellStyle name="Обычный 5 9 6 3_заявки" xfId="16776"/>
    <cellStyle name="Обычный 5 9 6 4" xfId="12808"/>
    <cellStyle name="Обычный 5 9 6_заявки" xfId="6459"/>
    <cellStyle name="Обычный 5 9 7" xfId="6460"/>
    <cellStyle name="Обычный 5 9 7 2" xfId="6461"/>
    <cellStyle name="Обычный 5 9 7 2 2" xfId="12809"/>
    <cellStyle name="Обычный 5 9 7 2_заявки" xfId="16777"/>
    <cellStyle name="Обычный 5 9 7 3" xfId="12810"/>
    <cellStyle name="Обычный 5 9 7_заявки" xfId="6462"/>
    <cellStyle name="Обычный 5 9 8" xfId="6463"/>
    <cellStyle name="Обычный 5 9 8 2" xfId="12811"/>
    <cellStyle name="Обычный 5 9 8_заявки" xfId="16778"/>
    <cellStyle name="Обычный 5 9 9" xfId="12812"/>
    <cellStyle name="Обычный 5 9_заявки" xfId="6464"/>
    <cellStyle name="Обычный 5_заявки" xfId="6465"/>
    <cellStyle name="Обычный 50" xfId="18504"/>
    <cellStyle name="Обычный 51" xfId="18601"/>
    <cellStyle name="Обычный 52" xfId="18633"/>
    <cellStyle name="Обычный 53" xfId="18585"/>
    <cellStyle name="Обычный 6" xfId="6466"/>
    <cellStyle name="Обычный 6 10" xfId="6467"/>
    <cellStyle name="Обычный 6 10 2" xfId="6468"/>
    <cellStyle name="Обычный 6 10 2 2" xfId="6469"/>
    <cellStyle name="Обычный 6 10 2 2 2" xfId="6470"/>
    <cellStyle name="Обычный 6 10 2 2 2 2" xfId="6471"/>
    <cellStyle name="Обычный 6 10 2 2 2 2 2" xfId="12813"/>
    <cellStyle name="Обычный 6 10 2 2 2 2_заявки" xfId="16779"/>
    <cellStyle name="Обычный 6 10 2 2 2 3" xfId="12814"/>
    <cellStyle name="Обычный 6 10 2 2 2_заявки" xfId="6472"/>
    <cellStyle name="Обычный 6 10 2 2 3" xfId="6473"/>
    <cellStyle name="Обычный 6 10 2 2 3 2" xfId="12815"/>
    <cellStyle name="Обычный 6 10 2 2 3_заявки" xfId="16780"/>
    <cellStyle name="Обычный 6 10 2 2 4" xfId="12816"/>
    <cellStyle name="Обычный 6 10 2 2_заявки" xfId="6474"/>
    <cellStyle name="Обычный 6 10 2 3" xfId="6475"/>
    <cellStyle name="Обычный 6 10 2 3 2" xfId="6476"/>
    <cellStyle name="Обычный 6 10 2 3 2 2" xfId="12817"/>
    <cellStyle name="Обычный 6 10 2 3 2_заявки" xfId="16781"/>
    <cellStyle name="Обычный 6 10 2 3 3" xfId="12818"/>
    <cellStyle name="Обычный 6 10 2 3_заявки" xfId="6477"/>
    <cellStyle name="Обычный 6 10 2 4" xfId="6478"/>
    <cellStyle name="Обычный 6 10 2 4 2" xfId="12819"/>
    <cellStyle name="Обычный 6 10 2 4_заявки" xfId="16782"/>
    <cellStyle name="Обычный 6 10 2 5" xfId="12820"/>
    <cellStyle name="Обычный 6 10 2_заявки" xfId="6479"/>
    <cellStyle name="Обычный 6 10 3" xfId="6480"/>
    <cellStyle name="Обычный 6 10 3 2" xfId="6481"/>
    <cellStyle name="Обычный 6 10 3 2 2" xfId="6482"/>
    <cellStyle name="Обычный 6 10 3 2 2 2" xfId="6483"/>
    <cellStyle name="Обычный 6 10 3 2 2 2 2" xfId="12821"/>
    <cellStyle name="Обычный 6 10 3 2 2 2_заявки" xfId="16783"/>
    <cellStyle name="Обычный 6 10 3 2 2 3" xfId="12822"/>
    <cellStyle name="Обычный 6 10 3 2 2_заявки" xfId="6484"/>
    <cellStyle name="Обычный 6 10 3 2 3" xfId="6485"/>
    <cellStyle name="Обычный 6 10 3 2 3 2" xfId="12823"/>
    <cellStyle name="Обычный 6 10 3 2 3_заявки" xfId="16784"/>
    <cellStyle name="Обычный 6 10 3 2 4" xfId="12824"/>
    <cellStyle name="Обычный 6 10 3 2_заявки" xfId="6486"/>
    <cellStyle name="Обычный 6 10 3 3" xfId="6487"/>
    <cellStyle name="Обычный 6 10 3 3 2" xfId="6488"/>
    <cellStyle name="Обычный 6 10 3 3 2 2" xfId="12825"/>
    <cellStyle name="Обычный 6 10 3 3 2_заявки" xfId="16785"/>
    <cellStyle name="Обычный 6 10 3 3 3" xfId="12826"/>
    <cellStyle name="Обычный 6 10 3 3_заявки" xfId="6489"/>
    <cellStyle name="Обычный 6 10 3 4" xfId="6490"/>
    <cellStyle name="Обычный 6 10 3 4 2" xfId="12827"/>
    <cellStyle name="Обычный 6 10 3 4_заявки" xfId="16786"/>
    <cellStyle name="Обычный 6 10 3 5" xfId="12828"/>
    <cellStyle name="Обычный 6 10 3_заявки" xfId="6491"/>
    <cellStyle name="Обычный 6 10 4" xfId="6492"/>
    <cellStyle name="Обычный 6 10 4 2" xfId="6493"/>
    <cellStyle name="Обычный 6 10 4 2 2" xfId="6494"/>
    <cellStyle name="Обычный 6 10 4 2 2 2" xfId="6495"/>
    <cellStyle name="Обычный 6 10 4 2 2 2 2" xfId="12829"/>
    <cellStyle name="Обычный 6 10 4 2 2 2_заявки" xfId="16787"/>
    <cellStyle name="Обычный 6 10 4 2 2 3" xfId="12830"/>
    <cellStyle name="Обычный 6 10 4 2 2_заявки" xfId="6496"/>
    <cellStyle name="Обычный 6 10 4 2 3" xfId="6497"/>
    <cellStyle name="Обычный 6 10 4 2 3 2" xfId="12831"/>
    <cellStyle name="Обычный 6 10 4 2 3_заявки" xfId="16788"/>
    <cellStyle name="Обычный 6 10 4 2 4" xfId="12832"/>
    <cellStyle name="Обычный 6 10 4 2_заявки" xfId="6498"/>
    <cellStyle name="Обычный 6 10 4 3" xfId="6499"/>
    <cellStyle name="Обычный 6 10 4 3 2" xfId="6500"/>
    <cellStyle name="Обычный 6 10 4 3 2 2" xfId="12833"/>
    <cellStyle name="Обычный 6 10 4 3 2_заявки" xfId="16789"/>
    <cellStyle name="Обычный 6 10 4 3 3" xfId="12834"/>
    <cellStyle name="Обычный 6 10 4 3_заявки" xfId="6501"/>
    <cellStyle name="Обычный 6 10 4 4" xfId="6502"/>
    <cellStyle name="Обычный 6 10 4 4 2" xfId="12835"/>
    <cellStyle name="Обычный 6 10 4 4_заявки" xfId="16790"/>
    <cellStyle name="Обычный 6 10 4 5" xfId="12836"/>
    <cellStyle name="Обычный 6 10 4_заявки" xfId="6503"/>
    <cellStyle name="Обычный 6 10 5" xfId="6504"/>
    <cellStyle name="Обычный 6 10 5 2" xfId="6505"/>
    <cellStyle name="Обычный 6 10 5 2 2" xfId="6506"/>
    <cellStyle name="Обычный 6 10 5 2 2 2" xfId="12837"/>
    <cellStyle name="Обычный 6 10 5 2 2_заявки" xfId="16791"/>
    <cellStyle name="Обычный 6 10 5 2 3" xfId="12838"/>
    <cellStyle name="Обычный 6 10 5 2_заявки" xfId="6507"/>
    <cellStyle name="Обычный 6 10 5 3" xfId="6508"/>
    <cellStyle name="Обычный 6 10 5 3 2" xfId="12839"/>
    <cellStyle name="Обычный 6 10 5 3_заявки" xfId="16792"/>
    <cellStyle name="Обычный 6 10 5 4" xfId="12840"/>
    <cellStyle name="Обычный 6 10 5_заявки" xfId="6509"/>
    <cellStyle name="Обычный 6 10 6" xfId="6510"/>
    <cellStyle name="Обычный 6 10 6 2" xfId="6511"/>
    <cellStyle name="Обычный 6 10 6 2 2" xfId="12841"/>
    <cellStyle name="Обычный 6 10 6 2_заявки" xfId="16793"/>
    <cellStyle name="Обычный 6 10 6 3" xfId="12842"/>
    <cellStyle name="Обычный 6 10 6_заявки" xfId="6512"/>
    <cellStyle name="Обычный 6 10 7" xfId="6513"/>
    <cellStyle name="Обычный 6 10 7 2" xfId="12843"/>
    <cellStyle name="Обычный 6 10 7_заявки" xfId="16794"/>
    <cellStyle name="Обычный 6 10 8" xfId="12844"/>
    <cellStyle name="Обычный 6 10_заявки" xfId="6514"/>
    <cellStyle name="Обычный 6 11" xfId="6515"/>
    <cellStyle name="Обычный 6 11 2" xfId="6516"/>
    <cellStyle name="Обычный 6 11 2 2" xfId="6517"/>
    <cellStyle name="Обычный 6 11 2 2 2" xfId="6518"/>
    <cellStyle name="Обычный 6 11 2 2 2 2" xfId="6519"/>
    <cellStyle name="Обычный 6 11 2 2 2 2 2" xfId="12845"/>
    <cellStyle name="Обычный 6 11 2 2 2 2_заявки" xfId="16795"/>
    <cellStyle name="Обычный 6 11 2 2 2 3" xfId="12846"/>
    <cellStyle name="Обычный 6 11 2 2 2_заявки" xfId="6520"/>
    <cellStyle name="Обычный 6 11 2 2 3" xfId="6521"/>
    <cellStyle name="Обычный 6 11 2 2 3 2" xfId="12847"/>
    <cellStyle name="Обычный 6 11 2 2 3_заявки" xfId="16796"/>
    <cellStyle name="Обычный 6 11 2 2 4" xfId="12848"/>
    <cellStyle name="Обычный 6 11 2 2_заявки" xfId="6522"/>
    <cellStyle name="Обычный 6 11 2 3" xfId="6523"/>
    <cellStyle name="Обычный 6 11 2 3 2" xfId="6524"/>
    <cellStyle name="Обычный 6 11 2 3 2 2" xfId="12849"/>
    <cellStyle name="Обычный 6 11 2 3 2_заявки" xfId="16797"/>
    <cellStyle name="Обычный 6 11 2 3 3" xfId="12850"/>
    <cellStyle name="Обычный 6 11 2 3_заявки" xfId="6525"/>
    <cellStyle name="Обычный 6 11 2 4" xfId="6526"/>
    <cellStyle name="Обычный 6 11 2 4 2" xfId="12851"/>
    <cellStyle name="Обычный 6 11 2 4_заявки" xfId="16798"/>
    <cellStyle name="Обычный 6 11 2 5" xfId="12852"/>
    <cellStyle name="Обычный 6 11 2_заявки" xfId="6527"/>
    <cellStyle name="Обычный 6 11 3" xfId="6528"/>
    <cellStyle name="Обычный 6 11 3 2" xfId="6529"/>
    <cellStyle name="Обычный 6 11 3 2 2" xfId="6530"/>
    <cellStyle name="Обычный 6 11 3 2 2 2" xfId="6531"/>
    <cellStyle name="Обычный 6 11 3 2 2 2 2" xfId="12853"/>
    <cellStyle name="Обычный 6 11 3 2 2 2_заявки" xfId="16799"/>
    <cellStyle name="Обычный 6 11 3 2 2 3" xfId="12854"/>
    <cellStyle name="Обычный 6 11 3 2 2_заявки" xfId="6532"/>
    <cellStyle name="Обычный 6 11 3 2 3" xfId="6533"/>
    <cellStyle name="Обычный 6 11 3 2 3 2" xfId="12855"/>
    <cellStyle name="Обычный 6 11 3 2 3_заявки" xfId="16800"/>
    <cellStyle name="Обычный 6 11 3 2 4" xfId="12856"/>
    <cellStyle name="Обычный 6 11 3 2_заявки" xfId="6534"/>
    <cellStyle name="Обычный 6 11 3 3" xfId="6535"/>
    <cellStyle name="Обычный 6 11 3 3 2" xfId="6536"/>
    <cellStyle name="Обычный 6 11 3 3 2 2" xfId="12857"/>
    <cellStyle name="Обычный 6 11 3 3 2_заявки" xfId="16801"/>
    <cellStyle name="Обычный 6 11 3 3 3" xfId="12858"/>
    <cellStyle name="Обычный 6 11 3 3_заявки" xfId="6537"/>
    <cellStyle name="Обычный 6 11 3 4" xfId="6538"/>
    <cellStyle name="Обычный 6 11 3 4 2" xfId="12859"/>
    <cellStyle name="Обычный 6 11 3 4_заявки" xfId="16802"/>
    <cellStyle name="Обычный 6 11 3 5" xfId="12860"/>
    <cellStyle name="Обычный 6 11 3_заявки" xfId="6539"/>
    <cellStyle name="Обычный 6 11 4" xfId="6540"/>
    <cellStyle name="Обычный 6 11 4 2" xfId="6541"/>
    <cellStyle name="Обычный 6 11 4 2 2" xfId="6542"/>
    <cellStyle name="Обычный 6 11 4 2 2 2" xfId="6543"/>
    <cellStyle name="Обычный 6 11 4 2 2 2 2" xfId="12861"/>
    <cellStyle name="Обычный 6 11 4 2 2 2_заявки" xfId="16803"/>
    <cellStyle name="Обычный 6 11 4 2 2 3" xfId="12862"/>
    <cellStyle name="Обычный 6 11 4 2 2_заявки" xfId="6544"/>
    <cellStyle name="Обычный 6 11 4 2 3" xfId="6545"/>
    <cellStyle name="Обычный 6 11 4 2 3 2" xfId="12863"/>
    <cellStyle name="Обычный 6 11 4 2 3_заявки" xfId="16804"/>
    <cellStyle name="Обычный 6 11 4 2 4" xfId="12864"/>
    <cellStyle name="Обычный 6 11 4 2_заявки" xfId="6546"/>
    <cellStyle name="Обычный 6 11 4 3" xfId="6547"/>
    <cellStyle name="Обычный 6 11 4 3 2" xfId="6548"/>
    <cellStyle name="Обычный 6 11 4 3 2 2" xfId="12865"/>
    <cellStyle name="Обычный 6 11 4 3 2_заявки" xfId="16805"/>
    <cellStyle name="Обычный 6 11 4 3 3" xfId="12866"/>
    <cellStyle name="Обычный 6 11 4 3_заявки" xfId="6549"/>
    <cellStyle name="Обычный 6 11 4 4" xfId="6550"/>
    <cellStyle name="Обычный 6 11 4 4 2" xfId="12867"/>
    <cellStyle name="Обычный 6 11 4 4_заявки" xfId="16806"/>
    <cellStyle name="Обычный 6 11 4 5" xfId="12868"/>
    <cellStyle name="Обычный 6 11 4_заявки" xfId="6551"/>
    <cellStyle name="Обычный 6 11 5" xfId="6552"/>
    <cellStyle name="Обычный 6 11 5 2" xfId="6553"/>
    <cellStyle name="Обычный 6 11 5 2 2" xfId="6554"/>
    <cellStyle name="Обычный 6 11 5 2 2 2" xfId="12869"/>
    <cellStyle name="Обычный 6 11 5 2 2_заявки" xfId="16807"/>
    <cellStyle name="Обычный 6 11 5 2 3" xfId="12870"/>
    <cellStyle name="Обычный 6 11 5 2_заявки" xfId="6555"/>
    <cellStyle name="Обычный 6 11 5 3" xfId="6556"/>
    <cellStyle name="Обычный 6 11 5 3 2" xfId="12871"/>
    <cellStyle name="Обычный 6 11 5 3_заявки" xfId="16808"/>
    <cellStyle name="Обычный 6 11 5 4" xfId="12872"/>
    <cellStyle name="Обычный 6 11 5_заявки" xfId="6557"/>
    <cellStyle name="Обычный 6 11 6" xfId="6558"/>
    <cellStyle name="Обычный 6 11 6 2" xfId="6559"/>
    <cellStyle name="Обычный 6 11 6 2 2" xfId="12873"/>
    <cellStyle name="Обычный 6 11 6 2_заявки" xfId="16809"/>
    <cellStyle name="Обычный 6 11 6 3" xfId="12874"/>
    <cellStyle name="Обычный 6 11 6_заявки" xfId="6560"/>
    <cellStyle name="Обычный 6 11 7" xfId="6561"/>
    <cellStyle name="Обычный 6 11 7 2" xfId="12875"/>
    <cellStyle name="Обычный 6 11 7_заявки" xfId="16810"/>
    <cellStyle name="Обычный 6 11 8" xfId="12876"/>
    <cellStyle name="Обычный 6 11_заявки" xfId="6562"/>
    <cellStyle name="Обычный 6 12" xfId="6563"/>
    <cellStyle name="Обычный 6 12 2" xfId="6564"/>
    <cellStyle name="Обычный 6 12 2 2" xfId="6565"/>
    <cellStyle name="Обычный 6 12 2 2 2" xfId="6566"/>
    <cellStyle name="Обычный 6 12 2 2 2 2" xfId="6567"/>
    <cellStyle name="Обычный 6 12 2 2 2 2 2" xfId="12877"/>
    <cellStyle name="Обычный 6 12 2 2 2 2_заявки" xfId="16811"/>
    <cellStyle name="Обычный 6 12 2 2 2 3" xfId="12878"/>
    <cellStyle name="Обычный 6 12 2 2 2_заявки" xfId="6568"/>
    <cellStyle name="Обычный 6 12 2 2 3" xfId="6569"/>
    <cellStyle name="Обычный 6 12 2 2 3 2" xfId="12879"/>
    <cellStyle name="Обычный 6 12 2 2 3_заявки" xfId="16812"/>
    <cellStyle name="Обычный 6 12 2 2 4" xfId="12880"/>
    <cellStyle name="Обычный 6 12 2 2_заявки" xfId="6570"/>
    <cellStyle name="Обычный 6 12 2 3" xfId="6571"/>
    <cellStyle name="Обычный 6 12 2 3 2" xfId="6572"/>
    <cellStyle name="Обычный 6 12 2 3 2 2" xfId="12881"/>
    <cellStyle name="Обычный 6 12 2 3 2_заявки" xfId="16813"/>
    <cellStyle name="Обычный 6 12 2 3 3" xfId="12882"/>
    <cellStyle name="Обычный 6 12 2 3_заявки" xfId="6573"/>
    <cellStyle name="Обычный 6 12 2 4" xfId="6574"/>
    <cellStyle name="Обычный 6 12 2 4 2" xfId="12883"/>
    <cellStyle name="Обычный 6 12 2 4_заявки" xfId="16814"/>
    <cellStyle name="Обычный 6 12 2 5" xfId="12884"/>
    <cellStyle name="Обычный 6 12 2_заявки" xfId="6575"/>
    <cellStyle name="Обычный 6 12 3" xfId="6576"/>
    <cellStyle name="Обычный 6 12 3 2" xfId="6577"/>
    <cellStyle name="Обычный 6 12 3 2 2" xfId="6578"/>
    <cellStyle name="Обычный 6 12 3 2 2 2" xfId="6579"/>
    <cellStyle name="Обычный 6 12 3 2 2 2 2" xfId="12885"/>
    <cellStyle name="Обычный 6 12 3 2 2 2_заявки" xfId="16815"/>
    <cellStyle name="Обычный 6 12 3 2 2 3" xfId="12886"/>
    <cellStyle name="Обычный 6 12 3 2 2_заявки" xfId="6580"/>
    <cellStyle name="Обычный 6 12 3 2 3" xfId="6581"/>
    <cellStyle name="Обычный 6 12 3 2 3 2" xfId="12887"/>
    <cellStyle name="Обычный 6 12 3 2 3_заявки" xfId="16816"/>
    <cellStyle name="Обычный 6 12 3 2 4" xfId="12888"/>
    <cellStyle name="Обычный 6 12 3 2_заявки" xfId="6582"/>
    <cellStyle name="Обычный 6 12 3 3" xfId="6583"/>
    <cellStyle name="Обычный 6 12 3 3 2" xfId="6584"/>
    <cellStyle name="Обычный 6 12 3 3 2 2" xfId="12889"/>
    <cellStyle name="Обычный 6 12 3 3 2_заявки" xfId="16817"/>
    <cellStyle name="Обычный 6 12 3 3 3" xfId="12890"/>
    <cellStyle name="Обычный 6 12 3 3_заявки" xfId="6585"/>
    <cellStyle name="Обычный 6 12 3 4" xfId="6586"/>
    <cellStyle name="Обычный 6 12 3 4 2" xfId="12891"/>
    <cellStyle name="Обычный 6 12 3 4_заявки" xfId="16818"/>
    <cellStyle name="Обычный 6 12 3 5" xfId="12892"/>
    <cellStyle name="Обычный 6 12 3_заявки" xfId="6587"/>
    <cellStyle name="Обычный 6 12 4" xfId="6588"/>
    <cellStyle name="Обычный 6 12 4 2" xfId="6589"/>
    <cellStyle name="Обычный 6 12 4 2 2" xfId="6590"/>
    <cellStyle name="Обычный 6 12 4 2 2 2" xfId="12893"/>
    <cellStyle name="Обычный 6 12 4 2 2_заявки" xfId="16819"/>
    <cellStyle name="Обычный 6 12 4 2 3" xfId="12894"/>
    <cellStyle name="Обычный 6 12 4 2_заявки" xfId="6591"/>
    <cellStyle name="Обычный 6 12 4 3" xfId="6592"/>
    <cellStyle name="Обычный 6 12 4 3 2" xfId="12895"/>
    <cellStyle name="Обычный 6 12 4 3_заявки" xfId="16820"/>
    <cellStyle name="Обычный 6 12 4 4" xfId="12896"/>
    <cellStyle name="Обычный 6 12 4_заявки" xfId="6593"/>
    <cellStyle name="Обычный 6 12 5" xfId="6594"/>
    <cellStyle name="Обычный 6 12 5 2" xfId="6595"/>
    <cellStyle name="Обычный 6 12 5 2 2" xfId="12897"/>
    <cellStyle name="Обычный 6 12 5 2_заявки" xfId="16821"/>
    <cellStyle name="Обычный 6 12 5 3" xfId="12898"/>
    <cellStyle name="Обычный 6 12 5_заявки" xfId="6596"/>
    <cellStyle name="Обычный 6 12 6" xfId="6597"/>
    <cellStyle name="Обычный 6 12 6 2" xfId="12899"/>
    <cellStyle name="Обычный 6 12 6_заявки" xfId="16822"/>
    <cellStyle name="Обычный 6 12 7" xfId="12900"/>
    <cellStyle name="Обычный 6 12_заявки" xfId="6598"/>
    <cellStyle name="Обычный 6 13" xfId="6599"/>
    <cellStyle name="Обычный 6 13 2" xfId="6600"/>
    <cellStyle name="Обычный 6 13 2 2" xfId="6601"/>
    <cellStyle name="Обычный 6 13 2 2 2" xfId="6602"/>
    <cellStyle name="Обычный 6 13 2 2 2 2" xfId="6603"/>
    <cellStyle name="Обычный 6 13 2 2 2 2 2" xfId="12901"/>
    <cellStyle name="Обычный 6 13 2 2 2 2_заявки" xfId="16823"/>
    <cellStyle name="Обычный 6 13 2 2 2 3" xfId="12902"/>
    <cellStyle name="Обычный 6 13 2 2 2_заявки" xfId="6604"/>
    <cellStyle name="Обычный 6 13 2 2 3" xfId="6605"/>
    <cellStyle name="Обычный 6 13 2 2 3 2" xfId="12903"/>
    <cellStyle name="Обычный 6 13 2 2 3_заявки" xfId="16824"/>
    <cellStyle name="Обычный 6 13 2 2 4" xfId="12904"/>
    <cellStyle name="Обычный 6 13 2 2_заявки" xfId="6606"/>
    <cellStyle name="Обычный 6 13 2 3" xfId="6607"/>
    <cellStyle name="Обычный 6 13 2 3 2" xfId="6608"/>
    <cellStyle name="Обычный 6 13 2 3 2 2" xfId="12905"/>
    <cellStyle name="Обычный 6 13 2 3 2_заявки" xfId="16825"/>
    <cellStyle name="Обычный 6 13 2 3 3" xfId="12906"/>
    <cellStyle name="Обычный 6 13 2 3_заявки" xfId="6609"/>
    <cellStyle name="Обычный 6 13 2 4" xfId="6610"/>
    <cellStyle name="Обычный 6 13 2 4 2" xfId="12907"/>
    <cellStyle name="Обычный 6 13 2 4_заявки" xfId="16826"/>
    <cellStyle name="Обычный 6 13 2 5" xfId="12908"/>
    <cellStyle name="Обычный 6 13 2_заявки" xfId="6611"/>
    <cellStyle name="Обычный 6 13 3" xfId="6612"/>
    <cellStyle name="Обычный 6 13 3 2" xfId="6613"/>
    <cellStyle name="Обычный 6 13 3 2 2" xfId="6614"/>
    <cellStyle name="Обычный 6 13 3 2 2 2" xfId="6615"/>
    <cellStyle name="Обычный 6 13 3 2 2 2 2" xfId="12909"/>
    <cellStyle name="Обычный 6 13 3 2 2 2_заявки" xfId="16827"/>
    <cellStyle name="Обычный 6 13 3 2 2 3" xfId="12910"/>
    <cellStyle name="Обычный 6 13 3 2 2_заявки" xfId="6616"/>
    <cellStyle name="Обычный 6 13 3 2 3" xfId="6617"/>
    <cellStyle name="Обычный 6 13 3 2 3 2" xfId="12911"/>
    <cellStyle name="Обычный 6 13 3 2 3_заявки" xfId="16828"/>
    <cellStyle name="Обычный 6 13 3 2 4" xfId="12912"/>
    <cellStyle name="Обычный 6 13 3 2_заявки" xfId="6618"/>
    <cellStyle name="Обычный 6 13 3 3" xfId="6619"/>
    <cellStyle name="Обычный 6 13 3 3 2" xfId="6620"/>
    <cellStyle name="Обычный 6 13 3 3 2 2" xfId="12913"/>
    <cellStyle name="Обычный 6 13 3 3 2_заявки" xfId="16829"/>
    <cellStyle name="Обычный 6 13 3 3 3" xfId="12914"/>
    <cellStyle name="Обычный 6 13 3 3_заявки" xfId="6621"/>
    <cellStyle name="Обычный 6 13 3 4" xfId="6622"/>
    <cellStyle name="Обычный 6 13 3 4 2" xfId="12915"/>
    <cellStyle name="Обычный 6 13 3 4_заявки" xfId="16830"/>
    <cellStyle name="Обычный 6 13 3 5" xfId="12916"/>
    <cellStyle name="Обычный 6 13 3_заявки" xfId="6623"/>
    <cellStyle name="Обычный 6 13 4" xfId="6624"/>
    <cellStyle name="Обычный 6 13 4 2" xfId="6625"/>
    <cellStyle name="Обычный 6 13 4 2 2" xfId="6626"/>
    <cellStyle name="Обычный 6 13 4 2 2 2" xfId="12917"/>
    <cellStyle name="Обычный 6 13 4 2 2_заявки" xfId="16831"/>
    <cellStyle name="Обычный 6 13 4 2 3" xfId="12918"/>
    <cellStyle name="Обычный 6 13 4 2_заявки" xfId="6627"/>
    <cellStyle name="Обычный 6 13 4 3" xfId="6628"/>
    <cellStyle name="Обычный 6 13 4 3 2" xfId="12919"/>
    <cellStyle name="Обычный 6 13 4 3_заявки" xfId="16832"/>
    <cellStyle name="Обычный 6 13 4 4" xfId="12920"/>
    <cellStyle name="Обычный 6 13 4_заявки" xfId="6629"/>
    <cellStyle name="Обычный 6 13 5" xfId="6630"/>
    <cellStyle name="Обычный 6 13 5 2" xfId="6631"/>
    <cellStyle name="Обычный 6 13 5 2 2" xfId="12921"/>
    <cellStyle name="Обычный 6 13 5 2_заявки" xfId="16833"/>
    <cellStyle name="Обычный 6 13 5 3" xfId="12922"/>
    <cellStyle name="Обычный 6 13 5_заявки" xfId="6632"/>
    <cellStyle name="Обычный 6 13 6" xfId="6633"/>
    <cellStyle name="Обычный 6 13 6 2" xfId="12923"/>
    <cellStyle name="Обычный 6 13 6_заявки" xfId="16834"/>
    <cellStyle name="Обычный 6 13 7" xfId="12924"/>
    <cellStyle name="Обычный 6 13_заявки" xfId="6634"/>
    <cellStyle name="Обычный 6 14" xfId="6635"/>
    <cellStyle name="Обычный 6 14 2" xfId="6636"/>
    <cellStyle name="Обычный 6 14 2 2" xfId="6637"/>
    <cellStyle name="Обычный 6 14 2 2 2" xfId="6638"/>
    <cellStyle name="Обычный 6 14 2 2 2 2" xfId="6639"/>
    <cellStyle name="Обычный 6 14 2 2 2 2 2" xfId="12925"/>
    <cellStyle name="Обычный 6 14 2 2 2 2_заявки" xfId="16835"/>
    <cellStyle name="Обычный 6 14 2 2 2 3" xfId="12926"/>
    <cellStyle name="Обычный 6 14 2 2 2_заявки" xfId="6640"/>
    <cellStyle name="Обычный 6 14 2 2 3" xfId="6641"/>
    <cellStyle name="Обычный 6 14 2 2 3 2" xfId="12927"/>
    <cellStyle name="Обычный 6 14 2 2 3_заявки" xfId="16836"/>
    <cellStyle name="Обычный 6 14 2 2 4" xfId="12928"/>
    <cellStyle name="Обычный 6 14 2 2_заявки" xfId="6642"/>
    <cellStyle name="Обычный 6 14 2 3" xfId="6643"/>
    <cellStyle name="Обычный 6 14 2 3 2" xfId="6644"/>
    <cellStyle name="Обычный 6 14 2 3 2 2" xfId="12929"/>
    <cellStyle name="Обычный 6 14 2 3 2_заявки" xfId="16837"/>
    <cellStyle name="Обычный 6 14 2 3 3" xfId="12930"/>
    <cellStyle name="Обычный 6 14 2 3_заявки" xfId="6645"/>
    <cellStyle name="Обычный 6 14 2 4" xfId="6646"/>
    <cellStyle name="Обычный 6 14 2 4 2" xfId="12931"/>
    <cellStyle name="Обычный 6 14 2 4_заявки" xfId="16838"/>
    <cellStyle name="Обычный 6 14 2 5" xfId="12932"/>
    <cellStyle name="Обычный 6 14 2_заявки" xfId="6647"/>
    <cellStyle name="Обычный 6 14 3" xfId="6648"/>
    <cellStyle name="Обычный 6 14 3 2" xfId="6649"/>
    <cellStyle name="Обычный 6 14 3 2 2" xfId="6650"/>
    <cellStyle name="Обычный 6 14 3 2 2 2" xfId="6651"/>
    <cellStyle name="Обычный 6 14 3 2 2 2 2" xfId="12933"/>
    <cellStyle name="Обычный 6 14 3 2 2 2_заявки" xfId="16839"/>
    <cellStyle name="Обычный 6 14 3 2 2 3" xfId="12934"/>
    <cellStyle name="Обычный 6 14 3 2 2_заявки" xfId="6652"/>
    <cellStyle name="Обычный 6 14 3 2 3" xfId="6653"/>
    <cellStyle name="Обычный 6 14 3 2 3 2" xfId="12935"/>
    <cellStyle name="Обычный 6 14 3 2 3_заявки" xfId="16840"/>
    <cellStyle name="Обычный 6 14 3 2 4" xfId="12936"/>
    <cellStyle name="Обычный 6 14 3 2_заявки" xfId="6654"/>
    <cellStyle name="Обычный 6 14 3 3" xfId="6655"/>
    <cellStyle name="Обычный 6 14 3 3 2" xfId="6656"/>
    <cellStyle name="Обычный 6 14 3 3 2 2" xfId="12937"/>
    <cellStyle name="Обычный 6 14 3 3 2_заявки" xfId="16841"/>
    <cellStyle name="Обычный 6 14 3 3 3" xfId="12938"/>
    <cellStyle name="Обычный 6 14 3 3_заявки" xfId="6657"/>
    <cellStyle name="Обычный 6 14 3 4" xfId="6658"/>
    <cellStyle name="Обычный 6 14 3 4 2" xfId="12939"/>
    <cellStyle name="Обычный 6 14 3 4_заявки" xfId="16842"/>
    <cellStyle name="Обычный 6 14 3 5" xfId="12940"/>
    <cellStyle name="Обычный 6 14 3_заявки" xfId="6659"/>
    <cellStyle name="Обычный 6 14 4" xfId="6660"/>
    <cellStyle name="Обычный 6 14 4 2" xfId="6661"/>
    <cellStyle name="Обычный 6 14 4 2 2" xfId="6662"/>
    <cellStyle name="Обычный 6 14 4 2 2 2" xfId="12941"/>
    <cellStyle name="Обычный 6 14 4 2 2_заявки" xfId="16843"/>
    <cellStyle name="Обычный 6 14 4 2 3" xfId="12942"/>
    <cellStyle name="Обычный 6 14 4 2_заявки" xfId="6663"/>
    <cellStyle name="Обычный 6 14 4 3" xfId="6664"/>
    <cellStyle name="Обычный 6 14 4 3 2" xfId="12943"/>
    <cellStyle name="Обычный 6 14 4 3_заявки" xfId="16844"/>
    <cellStyle name="Обычный 6 14 4 4" xfId="12944"/>
    <cellStyle name="Обычный 6 14 4_заявки" xfId="6665"/>
    <cellStyle name="Обычный 6 14 5" xfId="6666"/>
    <cellStyle name="Обычный 6 14 5 2" xfId="6667"/>
    <cellStyle name="Обычный 6 14 5 2 2" xfId="12945"/>
    <cellStyle name="Обычный 6 14 5 2_заявки" xfId="16845"/>
    <cellStyle name="Обычный 6 14 5 3" xfId="12946"/>
    <cellStyle name="Обычный 6 14 5_заявки" xfId="6668"/>
    <cellStyle name="Обычный 6 14 6" xfId="6669"/>
    <cellStyle name="Обычный 6 14 6 2" xfId="12947"/>
    <cellStyle name="Обычный 6 14 6_заявки" xfId="16846"/>
    <cellStyle name="Обычный 6 14 7" xfId="12948"/>
    <cellStyle name="Обычный 6 14_заявки" xfId="6670"/>
    <cellStyle name="Обычный 6 15" xfId="6671"/>
    <cellStyle name="Обычный 6 15 2" xfId="6672"/>
    <cellStyle name="Обычный 6 15 2 2" xfId="6673"/>
    <cellStyle name="Обычный 6 15 2 2 2" xfId="6674"/>
    <cellStyle name="Обычный 6 15 2 2 2 2" xfId="6675"/>
    <cellStyle name="Обычный 6 15 2 2 2 2 2" xfId="12949"/>
    <cellStyle name="Обычный 6 15 2 2 2 2_заявки" xfId="16847"/>
    <cellStyle name="Обычный 6 15 2 2 2 3" xfId="12950"/>
    <cellStyle name="Обычный 6 15 2 2 2_заявки" xfId="6676"/>
    <cellStyle name="Обычный 6 15 2 2 3" xfId="6677"/>
    <cellStyle name="Обычный 6 15 2 2 3 2" xfId="12951"/>
    <cellStyle name="Обычный 6 15 2 2 3_заявки" xfId="16848"/>
    <cellStyle name="Обычный 6 15 2 2 4" xfId="12952"/>
    <cellStyle name="Обычный 6 15 2 2_заявки" xfId="6678"/>
    <cellStyle name="Обычный 6 15 2 3" xfId="6679"/>
    <cellStyle name="Обычный 6 15 2 3 2" xfId="6680"/>
    <cellStyle name="Обычный 6 15 2 3 2 2" xfId="12953"/>
    <cellStyle name="Обычный 6 15 2 3 2_заявки" xfId="16849"/>
    <cellStyle name="Обычный 6 15 2 3 3" xfId="12954"/>
    <cellStyle name="Обычный 6 15 2 3_заявки" xfId="6681"/>
    <cellStyle name="Обычный 6 15 2 4" xfId="6682"/>
    <cellStyle name="Обычный 6 15 2 4 2" xfId="12955"/>
    <cellStyle name="Обычный 6 15 2 4_заявки" xfId="16850"/>
    <cellStyle name="Обычный 6 15 2 5" xfId="12956"/>
    <cellStyle name="Обычный 6 15 2_заявки" xfId="6683"/>
    <cellStyle name="Обычный 6 15 3" xfId="6684"/>
    <cellStyle name="Обычный 6 15 3 2" xfId="6685"/>
    <cellStyle name="Обычный 6 15 3 2 2" xfId="6686"/>
    <cellStyle name="Обычный 6 15 3 2 2 2" xfId="6687"/>
    <cellStyle name="Обычный 6 15 3 2 2 2 2" xfId="12957"/>
    <cellStyle name="Обычный 6 15 3 2 2 2_заявки" xfId="16851"/>
    <cellStyle name="Обычный 6 15 3 2 2 3" xfId="12958"/>
    <cellStyle name="Обычный 6 15 3 2 2_заявки" xfId="6688"/>
    <cellStyle name="Обычный 6 15 3 2 3" xfId="6689"/>
    <cellStyle name="Обычный 6 15 3 2 3 2" xfId="12959"/>
    <cellStyle name="Обычный 6 15 3 2 3_заявки" xfId="16852"/>
    <cellStyle name="Обычный 6 15 3 2 4" xfId="12960"/>
    <cellStyle name="Обычный 6 15 3 2_заявки" xfId="6690"/>
    <cellStyle name="Обычный 6 15 3 3" xfId="6691"/>
    <cellStyle name="Обычный 6 15 3 3 2" xfId="6692"/>
    <cellStyle name="Обычный 6 15 3 3 2 2" xfId="12961"/>
    <cellStyle name="Обычный 6 15 3 3 2_заявки" xfId="16853"/>
    <cellStyle name="Обычный 6 15 3 3 3" xfId="12962"/>
    <cellStyle name="Обычный 6 15 3 3_заявки" xfId="6693"/>
    <cellStyle name="Обычный 6 15 3 4" xfId="6694"/>
    <cellStyle name="Обычный 6 15 3 4 2" xfId="12963"/>
    <cellStyle name="Обычный 6 15 3 4_заявки" xfId="16854"/>
    <cellStyle name="Обычный 6 15 3 5" xfId="12964"/>
    <cellStyle name="Обычный 6 15 3_заявки" xfId="6695"/>
    <cellStyle name="Обычный 6 15 4" xfId="6696"/>
    <cellStyle name="Обычный 6 15 4 2" xfId="6697"/>
    <cellStyle name="Обычный 6 15 4 2 2" xfId="6698"/>
    <cellStyle name="Обычный 6 15 4 2 2 2" xfId="12965"/>
    <cellStyle name="Обычный 6 15 4 2 2_заявки" xfId="16855"/>
    <cellStyle name="Обычный 6 15 4 2 3" xfId="12966"/>
    <cellStyle name="Обычный 6 15 4 2_заявки" xfId="6699"/>
    <cellStyle name="Обычный 6 15 4 3" xfId="6700"/>
    <cellStyle name="Обычный 6 15 4 3 2" xfId="12967"/>
    <cellStyle name="Обычный 6 15 4 3_заявки" xfId="16856"/>
    <cellStyle name="Обычный 6 15 4 4" xfId="12968"/>
    <cellStyle name="Обычный 6 15 4_заявки" xfId="6701"/>
    <cellStyle name="Обычный 6 15 5" xfId="6702"/>
    <cellStyle name="Обычный 6 15 5 2" xfId="6703"/>
    <cellStyle name="Обычный 6 15 5 2 2" xfId="12969"/>
    <cellStyle name="Обычный 6 15 5 2_заявки" xfId="16857"/>
    <cellStyle name="Обычный 6 15 5 3" xfId="12970"/>
    <cellStyle name="Обычный 6 15 5_заявки" xfId="6704"/>
    <cellStyle name="Обычный 6 15 6" xfId="6705"/>
    <cellStyle name="Обычный 6 15 6 2" xfId="12971"/>
    <cellStyle name="Обычный 6 15 6_заявки" xfId="16858"/>
    <cellStyle name="Обычный 6 15 7" xfId="12972"/>
    <cellStyle name="Обычный 6 15_заявки" xfId="6706"/>
    <cellStyle name="Обычный 6 16" xfId="6707"/>
    <cellStyle name="Обычный 6 16 2" xfId="6708"/>
    <cellStyle name="Обычный 6 16 2 2" xfId="6709"/>
    <cellStyle name="Обычный 6 16 2 2 2" xfId="6710"/>
    <cellStyle name="Обычный 6 16 2 2 2 2" xfId="6711"/>
    <cellStyle name="Обычный 6 16 2 2 2 2 2" xfId="12973"/>
    <cellStyle name="Обычный 6 16 2 2 2 2_заявки" xfId="16859"/>
    <cellStyle name="Обычный 6 16 2 2 2 3" xfId="12974"/>
    <cellStyle name="Обычный 6 16 2 2 2_заявки" xfId="6712"/>
    <cellStyle name="Обычный 6 16 2 2 3" xfId="6713"/>
    <cellStyle name="Обычный 6 16 2 2 3 2" xfId="12975"/>
    <cellStyle name="Обычный 6 16 2 2 3_заявки" xfId="16860"/>
    <cellStyle name="Обычный 6 16 2 2 4" xfId="12976"/>
    <cellStyle name="Обычный 6 16 2 2_заявки" xfId="6714"/>
    <cellStyle name="Обычный 6 16 2 3" xfId="6715"/>
    <cellStyle name="Обычный 6 16 2 3 2" xfId="6716"/>
    <cellStyle name="Обычный 6 16 2 3 2 2" xfId="12977"/>
    <cellStyle name="Обычный 6 16 2 3 2_заявки" xfId="16861"/>
    <cellStyle name="Обычный 6 16 2 3 3" xfId="12978"/>
    <cellStyle name="Обычный 6 16 2 3_заявки" xfId="6717"/>
    <cellStyle name="Обычный 6 16 2 4" xfId="6718"/>
    <cellStyle name="Обычный 6 16 2 4 2" xfId="12979"/>
    <cellStyle name="Обычный 6 16 2 4_заявки" xfId="16862"/>
    <cellStyle name="Обычный 6 16 2 5" xfId="12980"/>
    <cellStyle name="Обычный 6 16 2_заявки" xfId="6719"/>
    <cellStyle name="Обычный 6 16 3" xfId="6720"/>
    <cellStyle name="Обычный 6 16 3 2" xfId="6721"/>
    <cellStyle name="Обычный 6 16 3 2 2" xfId="6722"/>
    <cellStyle name="Обычный 6 16 3 2 2 2" xfId="6723"/>
    <cellStyle name="Обычный 6 16 3 2 2 2 2" xfId="12981"/>
    <cellStyle name="Обычный 6 16 3 2 2 2_заявки" xfId="16863"/>
    <cellStyle name="Обычный 6 16 3 2 2 3" xfId="12982"/>
    <cellStyle name="Обычный 6 16 3 2 2_заявки" xfId="6724"/>
    <cellStyle name="Обычный 6 16 3 2 3" xfId="6725"/>
    <cellStyle name="Обычный 6 16 3 2 3 2" xfId="12983"/>
    <cellStyle name="Обычный 6 16 3 2 3_заявки" xfId="16864"/>
    <cellStyle name="Обычный 6 16 3 2 4" xfId="12984"/>
    <cellStyle name="Обычный 6 16 3 2_заявки" xfId="6726"/>
    <cellStyle name="Обычный 6 16 3 3" xfId="6727"/>
    <cellStyle name="Обычный 6 16 3 3 2" xfId="6728"/>
    <cellStyle name="Обычный 6 16 3 3 2 2" xfId="12985"/>
    <cellStyle name="Обычный 6 16 3 3 2_заявки" xfId="16865"/>
    <cellStyle name="Обычный 6 16 3 3 3" xfId="12986"/>
    <cellStyle name="Обычный 6 16 3 3_заявки" xfId="6729"/>
    <cellStyle name="Обычный 6 16 3 4" xfId="6730"/>
    <cellStyle name="Обычный 6 16 3 4 2" xfId="12987"/>
    <cellStyle name="Обычный 6 16 3 4_заявки" xfId="16866"/>
    <cellStyle name="Обычный 6 16 3 5" xfId="12988"/>
    <cellStyle name="Обычный 6 16 3_заявки" xfId="6731"/>
    <cellStyle name="Обычный 6 16 4" xfId="6732"/>
    <cellStyle name="Обычный 6 16 4 2" xfId="6733"/>
    <cellStyle name="Обычный 6 16 4 2 2" xfId="6734"/>
    <cellStyle name="Обычный 6 16 4 2 2 2" xfId="12989"/>
    <cellStyle name="Обычный 6 16 4 2 2_заявки" xfId="16867"/>
    <cellStyle name="Обычный 6 16 4 2 3" xfId="12990"/>
    <cellStyle name="Обычный 6 16 4 2_заявки" xfId="6735"/>
    <cellStyle name="Обычный 6 16 4 3" xfId="6736"/>
    <cellStyle name="Обычный 6 16 4 3 2" xfId="12991"/>
    <cellStyle name="Обычный 6 16 4 3_заявки" xfId="16868"/>
    <cellStyle name="Обычный 6 16 4 4" xfId="12992"/>
    <cellStyle name="Обычный 6 16 4_заявки" xfId="6737"/>
    <cellStyle name="Обычный 6 16 5" xfId="6738"/>
    <cellStyle name="Обычный 6 16 5 2" xfId="6739"/>
    <cellStyle name="Обычный 6 16 5 2 2" xfId="12993"/>
    <cellStyle name="Обычный 6 16 5 2_заявки" xfId="16869"/>
    <cellStyle name="Обычный 6 16 5 3" xfId="12994"/>
    <cellStyle name="Обычный 6 16 5_заявки" xfId="6740"/>
    <cellStyle name="Обычный 6 16 6" xfId="6741"/>
    <cellStyle name="Обычный 6 16 6 2" xfId="12995"/>
    <cellStyle name="Обычный 6 16 6_заявки" xfId="16870"/>
    <cellStyle name="Обычный 6 16 7" xfId="12996"/>
    <cellStyle name="Обычный 6 16_заявки" xfId="6742"/>
    <cellStyle name="Обычный 6 17" xfId="6743"/>
    <cellStyle name="Обычный 6 17 2" xfId="6744"/>
    <cellStyle name="Обычный 6 17 2 2" xfId="6745"/>
    <cellStyle name="Обычный 6 17 2 2 2" xfId="6746"/>
    <cellStyle name="Обычный 6 17 2 2 2 2" xfId="6747"/>
    <cellStyle name="Обычный 6 17 2 2 2 2 2" xfId="12997"/>
    <cellStyle name="Обычный 6 17 2 2 2 2_заявки" xfId="16871"/>
    <cellStyle name="Обычный 6 17 2 2 2 3" xfId="12998"/>
    <cellStyle name="Обычный 6 17 2 2 2_заявки" xfId="6748"/>
    <cellStyle name="Обычный 6 17 2 2 3" xfId="6749"/>
    <cellStyle name="Обычный 6 17 2 2 3 2" xfId="12999"/>
    <cellStyle name="Обычный 6 17 2 2 3_заявки" xfId="16872"/>
    <cellStyle name="Обычный 6 17 2 2 4" xfId="13000"/>
    <cellStyle name="Обычный 6 17 2 2_заявки" xfId="6750"/>
    <cellStyle name="Обычный 6 17 2 3" xfId="6751"/>
    <cellStyle name="Обычный 6 17 2 3 2" xfId="6752"/>
    <cellStyle name="Обычный 6 17 2 3 2 2" xfId="13001"/>
    <cellStyle name="Обычный 6 17 2 3 2_заявки" xfId="16873"/>
    <cellStyle name="Обычный 6 17 2 3 3" xfId="13002"/>
    <cellStyle name="Обычный 6 17 2 3_заявки" xfId="6753"/>
    <cellStyle name="Обычный 6 17 2 4" xfId="6754"/>
    <cellStyle name="Обычный 6 17 2 4 2" xfId="13003"/>
    <cellStyle name="Обычный 6 17 2 4_заявки" xfId="16874"/>
    <cellStyle name="Обычный 6 17 2 5" xfId="13004"/>
    <cellStyle name="Обычный 6 17 2_заявки" xfId="6755"/>
    <cellStyle name="Обычный 6 17 3" xfId="6756"/>
    <cellStyle name="Обычный 6 17 3 2" xfId="6757"/>
    <cellStyle name="Обычный 6 17 3 2 2" xfId="6758"/>
    <cellStyle name="Обычный 6 17 3 2 2 2" xfId="6759"/>
    <cellStyle name="Обычный 6 17 3 2 2 2 2" xfId="13005"/>
    <cellStyle name="Обычный 6 17 3 2 2 2_заявки" xfId="16875"/>
    <cellStyle name="Обычный 6 17 3 2 2 3" xfId="13006"/>
    <cellStyle name="Обычный 6 17 3 2 2_заявки" xfId="6760"/>
    <cellStyle name="Обычный 6 17 3 2 3" xfId="6761"/>
    <cellStyle name="Обычный 6 17 3 2 3 2" xfId="13007"/>
    <cellStyle name="Обычный 6 17 3 2 3_заявки" xfId="16876"/>
    <cellStyle name="Обычный 6 17 3 2 4" xfId="13008"/>
    <cellStyle name="Обычный 6 17 3 2_заявки" xfId="6762"/>
    <cellStyle name="Обычный 6 17 3 3" xfId="6763"/>
    <cellStyle name="Обычный 6 17 3 3 2" xfId="6764"/>
    <cellStyle name="Обычный 6 17 3 3 2 2" xfId="13009"/>
    <cellStyle name="Обычный 6 17 3 3 2_заявки" xfId="16877"/>
    <cellStyle name="Обычный 6 17 3 3 3" xfId="13010"/>
    <cellStyle name="Обычный 6 17 3 3_заявки" xfId="6765"/>
    <cellStyle name="Обычный 6 17 3 4" xfId="6766"/>
    <cellStyle name="Обычный 6 17 3 4 2" xfId="13011"/>
    <cellStyle name="Обычный 6 17 3 4_заявки" xfId="16878"/>
    <cellStyle name="Обычный 6 17 3 5" xfId="13012"/>
    <cellStyle name="Обычный 6 17 3_заявки" xfId="6767"/>
    <cellStyle name="Обычный 6 17 4" xfId="6768"/>
    <cellStyle name="Обычный 6 17 4 2" xfId="6769"/>
    <cellStyle name="Обычный 6 17 4 2 2" xfId="6770"/>
    <cellStyle name="Обычный 6 17 4 2 2 2" xfId="13013"/>
    <cellStyle name="Обычный 6 17 4 2 2_заявки" xfId="16879"/>
    <cellStyle name="Обычный 6 17 4 2 3" xfId="13014"/>
    <cellStyle name="Обычный 6 17 4 2_заявки" xfId="6771"/>
    <cellStyle name="Обычный 6 17 4 3" xfId="6772"/>
    <cellStyle name="Обычный 6 17 4 3 2" xfId="13015"/>
    <cellStyle name="Обычный 6 17 4 3_заявки" xfId="16880"/>
    <cellStyle name="Обычный 6 17 4 4" xfId="13016"/>
    <cellStyle name="Обычный 6 17 4_заявки" xfId="6773"/>
    <cellStyle name="Обычный 6 17 5" xfId="6774"/>
    <cellStyle name="Обычный 6 17 5 2" xfId="6775"/>
    <cellStyle name="Обычный 6 17 5 2 2" xfId="13017"/>
    <cellStyle name="Обычный 6 17 5 2_заявки" xfId="16881"/>
    <cellStyle name="Обычный 6 17 5 3" xfId="13018"/>
    <cellStyle name="Обычный 6 17 5_заявки" xfId="6776"/>
    <cellStyle name="Обычный 6 17 6" xfId="6777"/>
    <cellStyle name="Обычный 6 17 6 2" xfId="13019"/>
    <cellStyle name="Обычный 6 17 6_заявки" xfId="16882"/>
    <cellStyle name="Обычный 6 17 7" xfId="13020"/>
    <cellStyle name="Обычный 6 17_заявки" xfId="6778"/>
    <cellStyle name="Обычный 6 18" xfId="6779"/>
    <cellStyle name="Обычный 6 18 2" xfId="6780"/>
    <cellStyle name="Обычный 6 18 2 2" xfId="6781"/>
    <cellStyle name="Обычный 6 18 2 2 2" xfId="6782"/>
    <cellStyle name="Обычный 6 18 2 2 2 2" xfId="13021"/>
    <cellStyle name="Обычный 6 18 2 2 2_заявки" xfId="16883"/>
    <cellStyle name="Обычный 6 18 2 2 3" xfId="13022"/>
    <cellStyle name="Обычный 6 18 2 2_заявки" xfId="6783"/>
    <cellStyle name="Обычный 6 18 2 3" xfId="6784"/>
    <cellStyle name="Обычный 6 18 2 3 2" xfId="13023"/>
    <cellStyle name="Обычный 6 18 2 3_заявки" xfId="16884"/>
    <cellStyle name="Обычный 6 18 2 4" xfId="13024"/>
    <cellStyle name="Обычный 6 18 2_заявки" xfId="6785"/>
    <cellStyle name="Обычный 6 18 3" xfId="6786"/>
    <cellStyle name="Обычный 6 18 3 2" xfId="6787"/>
    <cellStyle name="Обычный 6 18 3 2 2" xfId="13025"/>
    <cellStyle name="Обычный 6 18 3 2_заявки" xfId="16885"/>
    <cellStyle name="Обычный 6 18 3 3" xfId="13026"/>
    <cellStyle name="Обычный 6 18 3_заявки" xfId="6788"/>
    <cellStyle name="Обычный 6 18 4" xfId="6789"/>
    <cellStyle name="Обычный 6 18 4 2" xfId="13027"/>
    <cellStyle name="Обычный 6 18 4_заявки" xfId="16886"/>
    <cellStyle name="Обычный 6 18 5" xfId="13028"/>
    <cellStyle name="Обычный 6 18_заявки" xfId="6790"/>
    <cellStyle name="Обычный 6 19" xfId="6791"/>
    <cellStyle name="Обычный 6 19 2" xfId="6792"/>
    <cellStyle name="Обычный 6 19 2 2" xfId="6793"/>
    <cellStyle name="Обычный 6 19 2 2 2" xfId="6794"/>
    <cellStyle name="Обычный 6 19 2 2 2 2" xfId="13029"/>
    <cellStyle name="Обычный 6 19 2 2 2_заявки" xfId="16887"/>
    <cellStyle name="Обычный 6 19 2 2 3" xfId="13030"/>
    <cellStyle name="Обычный 6 19 2 2_заявки" xfId="6795"/>
    <cellStyle name="Обычный 6 19 2 3" xfId="6796"/>
    <cellStyle name="Обычный 6 19 2 3 2" xfId="13031"/>
    <cellStyle name="Обычный 6 19 2 3_заявки" xfId="16888"/>
    <cellStyle name="Обычный 6 19 2 4" xfId="13032"/>
    <cellStyle name="Обычный 6 19 2_заявки" xfId="6797"/>
    <cellStyle name="Обычный 6 19 3" xfId="6798"/>
    <cellStyle name="Обычный 6 19 3 2" xfId="6799"/>
    <cellStyle name="Обычный 6 19 3 2 2" xfId="13033"/>
    <cellStyle name="Обычный 6 19 3 2_заявки" xfId="16889"/>
    <cellStyle name="Обычный 6 19 3 3" xfId="13034"/>
    <cellStyle name="Обычный 6 19 3_заявки" xfId="6800"/>
    <cellStyle name="Обычный 6 19 4" xfId="6801"/>
    <cellStyle name="Обычный 6 19 4 2" xfId="13035"/>
    <cellStyle name="Обычный 6 19 4_заявки" xfId="16890"/>
    <cellStyle name="Обычный 6 19 5" xfId="13036"/>
    <cellStyle name="Обычный 6 19_заявки" xfId="6802"/>
    <cellStyle name="Обычный 6 2" xfId="6803"/>
    <cellStyle name="Обычный 6 2 10" xfId="6804"/>
    <cellStyle name="Обычный 6 2 10 2" xfId="6805"/>
    <cellStyle name="Обычный 6 2 10 2 2" xfId="6806"/>
    <cellStyle name="Обычный 6 2 10 2 2 2" xfId="13037"/>
    <cellStyle name="Обычный 6 2 10 2 2_заявки" xfId="16891"/>
    <cellStyle name="Обычный 6 2 10 2 3" xfId="13038"/>
    <cellStyle name="Обычный 6 2 10 2_заявки" xfId="6807"/>
    <cellStyle name="Обычный 6 2 10 3" xfId="6808"/>
    <cellStyle name="Обычный 6 2 10 3 2" xfId="13039"/>
    <cellStyle name="Обычный 6 2 10 3_заявки" xfId="16892"/>
    <cellStyle name="Обычный 6 2 10 4" xfId="13040"/>
    <cellStyle name="Обычный 6 2 10_заявки" xfId="6809"/>
    <cellStyle name="Обычный 6 2 11" xfId="6810"/>
    <cellStyle name="Обычный 6 2 11 2" xfId="6811"/>
    <cellStyle name="Обычный 6 2 11 2 2" xfId="13041"/>
    <cellStyle name="Обычный 6 2 11 2_заявки" xfId="16893"/>
    <cellStyle name="Обычный 6 2 11 3" xfId="13042"/>
    <cellStyle name="Обычный 6 2 11_заявки" xfId="6812"/>
    <cellStyle name="Обычный 6 2 12" xfId="6813"/>
    <cellStyle name="Обычный 6 2 12 2" xfId="13043"/>
    <cellStyle name="Обычный 6 2 12_заявки" xfId="16894"/>
    <cellStyle name="Обычный 6 2 13" xfId="13044"/>
    <cellStyle name="Обычный 6 2 2" xfId="6814"/>
    <cellStyle name="Обычный 6 2 2 10" xfId="6815"/>
    <cellStyle name="Обычный 6 2 2 10 2" xfId="13045"/>
    <cellStyle name="Обычный 6 2 2 10_заявки" xfId="16895"/>
    <cellStyle name="Обычный 6 2 2 11" xfId="13046"/>
    <cellStyle name="Обычный 6 2 2 2" xfId="6816"/>
    <cellStyle name="Обычный 6 2 2 2 2" xfId="6817"/>
    <cellStyle name="Обычный 6 2 2 2 2 2" xfId="6818"/>
    <cellStyle name="Обычный 6 2 2 2 2 2 2" xfId="6819"/>
    <cellStyle name="Обычный 6 2 2 2 2 2 2 2" xfId="13047"/>
    <cellStyle name="Обычный 6 2 2 2 2 2 2_заявки" xfId="16896"/>
    <cellStyle name="Обычный 6 2 2 2 2 2 3" xfId="13048"/>
    <cellStyle name="Обычный 6 2 2 2 2 2_заявки" xfId="6820"/>
    <cellStyle name="Обычный 6 2 2 2 2 3" xfId="6821"/>
    <cellStyle name="Обычный 6 2 2 2 2 3 2" xfId="13049"/>
    <cellStyle name="Обычный 6 2 2 2 2 3_заявки" xfId="16897"/>
    <cellStyle name="Обычный 6 2 2 2 2 4" xfId="13050"/>
    <cellStyle name="Обычный 6 2 2 2 2_заявки" xfId="6822"/>
    <cellStyle name="Обычный 6 2 2 2 3" xfId="6823"/>
    <cellStyle name="Обычный 6 2 2 2 3 2" xfId="6824"/>
    <cellStyle name="Обычный 6 2 2 2 3 2 2" xfId="6825"/>
    <cellStyle name="Обычный 6 2 2 2 3 2 2 2" xfId="13051"/>
    <cellStyle name="Обычный 6 2 2 2 3 2 2_заявки" xfId="16898"/>
    <cellStyle name="Обычный 6 2 2 2 3 2 3" xfId="13052"/>
    <cellStyle name="Обычный 6 2 2 2 3 2_заявки" xfId="6826"/>
    <cellStyle name="Обычный 6 2 2 2 3 3" xfId="6827"/>
    <cellStyle name="Обычный 6 2 2 2 3 3 2" xfId="13053"/>
    <cellStyle name="Обычный 6 2 2 2 3 3_заявки" xfId="16899"/>
    <cellStyle name="Обычный 6 2 2 2 3 4" xfId="13054"/>
    <cellStyle name="Обычный 6 2 2 2 3_заявки" xfId="6828"/>
    <cellStyle name="Обычный 6 2 2 2 4" xfId="6829"/>
    <cellStyle name="Обычный 6 2 2 2 4 2" xfId="6830"/>
    <cellStyle name="Обычный 6 2 2 2 4 2 2" xfId="6831"/>
    <cellStyle name="Обычный 6 2 2 2 4 2 2 2" xfId="13055"/>
    <cellStyle name="Обычный 6 2 2 2 4 2 2_заявки" xfId="16900"/>
    <cellStyle name="Обычный 6 2 2 2 4 2 3" xfId="13056"/>
    <cellStyle name="Обычный 6 2 2 2 4 2_заявки" xfId="6832"/>
    <cellStyle name="Обычный 6 2 2 2 4 3" xfId="6833"/>
    <cellStyle name="Обычный 6 2 2 2 4 3 2" xfId="13057"/>
    <cellStyle name="Обычный 6 2 2 2 4 3_заявки" xfId="16901"/>
    <cellStyle name="Обычный 6 2 2 2 4 4" xfId="13058"/>
    <cellStyle name="Обычный 6 2 2 2 4_заявки" xfId="6834"/>
    <cellStyle name="Обычный 6 2 2 2 5" xfId="6835"/>
    <cellStyle name="Обычный 6 2 2 2 5 2" xfId="6836"/>
    <cellStyle name="Обычный 6 2 2 2 5 2 2" xfId="6837"/>
    <cellStyle name="Обычный 6 2 2 2 5 2 2 2" xfId="13059"/>
    <cellStyle name="Обычный 6 2 2 2 5 2 2_заявки" xfId="16902"/>
    <cellStyle name="Обычный 6 2 2 2 5 2 3" xfId="13060"/>
    <cellStyle name="Обычный 6 2 2 2 5 2_заявки" xfId="6838"/>
    <cellStyle name="Обычный 6 2 2 2 5 3" xfId="6839"/>
    <cellStyle name="Обычный 6 2 2 2 5 3 2" xfId="13061"/>
    <cellStyle name="Обычный 6 2 2 2 5 3_заявки" xfId="16903"/>
    <cellStyle name="Обычный 6 2 2 2 5 4" xfId="13062"/>
    <cellStyle name="Обычный 6 2 2 2 5_заявки" xfId="6840"/>
    <cellStyle name="Обычный 6 2 2 2 6" xfId="6841"/>
    <cellStyle name="Обычный 6 2 2 2 6 2" xfId="6842"/>
    <cellStyle name="Обычный 6 2 2 2 6 2 2" xfId="13063"/>
    <cellStyle name="Обычный 6 2 2 2 6 2_заявки" xfId="16904"/>
    <cellStyle name="Обычный 6 2 2 2 6 3" xfId="13064"/>
    <cellStyle name="Обычный 6 2 2 2 6_заявки" xfId="6843"/>
    <cellStyle name="Обычный 6 2 2 2 7" xfId="6844"/>
    <cellStyle name="Обычный 6 2 2 2 7 2" xfId="13065"/>
    <cellStyle name="Обычный 6 2 2 2 7_заявки" xfId="16905"/>
    <cellStyle name="Обычный 6 2 2 2 8" xfId="13066"/>
    <cellStyle name="Обычный 6 2 2 2_заявки" xfId="6845"/>
    <cellStyle name="Обычный 6 2 2 3" xfId="6846"/>
    <cellStyle name="Обычный 6 2 2 3 2" xfId="6847"/>
    <cellStyle name="Обычный 6 2 2 3 2 2" xfId="6848"/>
    <cellStyle name="Обычный 6 2 2 3 2 2 2" xfId="6849"/>
    <cellStyle name="Обычный 6 2 2 3 2 2 2 2" xfId="13067"/>
    <cellStyle name="Обычный 6 2 2 3 2 2 2_заявки" xfId="16906"/>
    <cellStyle name="Обычный 6 2 2 3 2 2 3" xfId="13068"/>
    <cellStyle name="Обычный 6 2 2 3 2 2_заявки" xfId="6850"/>
    <cellStyle name="Обычный 6 2 2 3 2 3" xfId="6851"/>
    <cellStyle name="Обычный 6 2 2 3 2 3 2" xfId="13069"/>
    <cellStyle name="Обычный 6 2 2 3 2 3_заявки" xfId="16907"/>
    <cellStyle name="Обычный 6 2 2 3 2 4" xfId="13070"/>
    <cellStyle name="Обычный 6 2 2 3 2_заявки" xfId="6852"/>
    <cellStyle name="Обычный 6 2 2 3 3" xfId="6853"/>
    <cellStyle name="Обычный 6 2 2 3 3 2" xfId="6854"/>
    <cellStyle name="Обычный 6 2 2 3 3 2 2" xfId="6855"/>
    <cellStyle name="Обычный 6 2 2 3 3 2 2 2" xfId="13071"/>
    <cellStyle name="Обычный 6 2 2 3 3 2 2_заявки" xfId="16908"/>
    <cellStyle name="Обычный 6 2 2 3 3 2 3" xfId="13072"/>
    <cellStyle name="Обычный 6 2 2 3 3 2_заявки" xfId="6856"/>
    <cellStyle name="Обычный 6 2 2 3 3 3" xfId="6857"/>
    <cellStyle name="Обычный 6 2 2 3 3 3 2" xfId="13073"/>
    <cellStyle name="Обычный 6 2 2 3 3 3_заявки" xfId="16909"/>
    <cellStyle name="Обычный 6 2 2 3 3 4" xfId="13074"/>
    <cellStyle name="Обычный 6 2 2 3 3_заявки" xfId="6858"/>
    <cellStyle name="Обычный 6 2 2 3 4" xfId="6859"/>
    <cellStyle name="Обычный 6 2 2 3 4 2" xfId="6860"/>
    <cellStyle name="Обычный 6 2 2 3 4 2 2" xfId="6861"/>
    <cellStyle name="Обычный 6 2 2 3 4 2 2 2" xfId="13075"/>
    <cellStyle name="Обычный 6 2 2 3 4 2 2_заявки" xfId="16910"/>
    <cellStyle name="Обычный 6 2 2 3 4 2 3" xfId="13076"/>
    <cellStyle name="Обычный 6 2 2 3 4 2_заявки" xfId="6862"/>
    <cellStyle name="Обычный 6 2 2 3 4 3" xfId="6863"/>
    <cellStyle name="Обычный 6 2 2 3 4 3 2" xfId="13077"/>
    <cellStyle name="Обычный 6 2 2 3 4 3_заявки" xfId="16911"/>
    <cellStyle name="Обычный 6 2 2 3 4 4" xfId="13078"/>
    <cellStyle name="Обычный 6 2 2 3 4_заявки" xfId="6864"/>
    <cellStyle name="Обычный 6 2 2 3 5" xfId="6865"/>
    <cellStyle name="Обычный 6 2 2 3 5 2" xfId="6866"/>
    <cellStyle name="Обычный 6 2 2 3 5 2 2" xfId="6867"/>
    <cellStyle name="Обычный 6 2 2 3 5 2 2 2" xfId="13079"/>
    <cellStyle name="Обычный 6 2 2 3 5 2 2_заявки" xfId="16912"/>
    <cellStyle name="Обычный 6 2 2 3 5 2 3" xfId="13080"/>
    <cellStyle name="Обычный 6 2 2 3 5 2_заявки" xfId="6868"/>
    <cellStyle name="Обычный 6 2 2 3 5 3" xfId="6869"/>
    <cellStyle name="Обычный 6 2 2 3 5 3 2" xfId="13081"/>
    <cellStyle name="Обычный 6 2 2 3 5 3_заявки" xfId="16913"/>
    <cellStyle name="Обычный 6 2 2 3 5 4" xfId="13082"/>
    <cellStyle name="Обычный 6 2 2 3 5_заявки" xfId="6870"/>
    <cellStyle name="Обычный 6 2 2 3 6" xfId="6871"/>
    <cellStyle name="Обычный 6 2 2 3 6 2" xfId="6872"/>
    <cellStyle name="Обычный 6 2 2 3 6 2 2" xfId="13083"/>
    <cellStyle name="Обычный 6 2 2 3 6 2_заявки" xfId="16914"/>
    <cellStyle name="Обычный 6 2 2 3 6 3" xfId="13084"/>
    <cellStyle name="Обычный 6 2 2 3 6_заявки" xfId="6873"/>
    <cellStyle name="Обычный 6 2 2 3 7" xfId="6874"/>
    <cellStyle name="Обычный 6 2 2 3 7 2" xfId="13085"/>
    <cellStyle name="Обычный 6 2 2 3 7_заявки" xfId="16915"/>
    <cellStyle name="Обычный 6 2 2 3 8" xfId="13086"/>
    <cellStyle name="Обычный 6 2 2 3_заявки" xfId="6875"/>
    <cellStyle name="Обычный 6 2 2 4" xfId="6876"/>
    <cellStyle name="Обычный 6 2 2 4 2" xfId="6877"/>
    <cellStyle name="Обычный 6 2 2 4 2 2" xfId="6878"/>
    <cellStyle name="Обычный 6 2 2 4 2 2 2" xfId="6879"/>
    <cellStyle name="Обычный 6 2 2 4 2 2 2 2" xfId="13087"/>
    <cellStyle name="Обычный 6 2 2 4 2 2 2_заявки" xfId="16916"/>
    <cellStyle name="Обычный 6 2 2 4 2 2 3" xfId="13088"/>
    <cellStyle name="Обычный 6 2 2 4 2 2_заявки" xfId="6880"/>
    <cellStyle name="Обычный 6 2 2 4 2 3" xfId="6881"/>
    <cellStyle name="Обычный 6 2 2 4 2 3 2" xfId="13089"/>
    <cellStyle name="Обычный 6 2 2 4 2 3_заявки" xfId="16917"/>
    <cellStyle name="Обычный 6 2 2 4 2 4" xfId="13090"/>
    <cellStyle name="Обычный 6 2 2 4 2_заявки" xfId="6882"/>
    <cellStyle name="Обычный 6 2 2 4 3" xfId="6883"/>
    <cellStyle name="Обычный 6 2 2 4 3 2" xfId="6884"/>
    <cellStyle name="Обычный 6 2 2 4 3 2 2" xfId="6885"/>
    <cellStyle name="Обычный 6 2 2 4 3 2 2 2" xfId="13091"/>
    <cellStyle name="Обычный 6 2 2 4 3 2 2_заявки" xfId="16918"/>
    <cellStyle name="Обычный 6 2 2 4 3 2 3" xfId="13092"/>
    <cellStyle name="Обычный 6 2 2 4 3 2_заявки" xfId="6886"/>
    <cellStyle name="Обычный 6 2 2 4 3 3" xfId="6887"/>
    <cellStyle name="Обычный 6 2 2 4 3 3 2" xfId="13093"/>
    <cellStyle name="Обычный 6 2 2 4 3 3_заявки" xfId="16919"/>
    <cellStyle name="Обычный 6 2 2 4 3 4" xfId="13094"/>
    <cellStyle name="Обычный 6 2 2 4 3_заявки" xfId="6888"/>
    <cellStyle name="Обычный 6 2 2 4 4" xfId="6889"/>
    <cellStyle name="Обычный 6 2 2 4 4 2" xfId="6890"/>
    <cellStyle name="Обычный 6 2 2 4 4 2 2" xfId="6891"/>
    <cellStyle name="Обычный 6 2 2 4 4 2 2 2" xfId="13095"/>
    <cellStyle name="Обычный 6 2 2 4 4 2 2_заявки" xfId="16920"/>
    <cellStyle name="Обычный 6 2 2 4 4 2 3" xfId="13096"/>
    <cellStyle name="Обычный 6 2 2 4 4 2_заявки" xfId="6892"/>
    <cellStyle name="Обычный 6 2 2 4 4 3" xfId="6893"/>
    <cellStyle name="Обычный 6 2 2 4 4 3 2" xfId="13097"/>
    <cellStyle name="Обычный 6 2 2 4 4 3_заявки" xfId="16921"/>
    <cellStyle name="Обычный 6 2 2 4 4 4" xfId="13098"/>
    <cellStyle name="Обычный 6 2 2 4 4_заявки" xfId="6894"/>
    <cellStyle name="Обычный 6 2 2 4 5" xfId="6895"/>
    <cellStyle name="Обычный 6 2 2 4 5 2" xfId="6896"/>
    <cellStyle name="Обычный 6 2 2 4 5 2 2" xfId="6897"/>
    <cellStyle name="Обычный 6 2 2 4 5 2 2 2" xfId="13099"/>
    <cellStyle name="Обычный 6 2 2 4 5 2 2_заявки" xfId="16922"/>
    <cellStyle name="Обычный 6 2 2 4 5 2 3" xfId="13100"/>
    <cellStyle name="Обычный 6 2 2 4 5 2_заявки" xfId="6898"/>
    <cellStyle name="Обычный 6 2 2 4 5 3" xfId="6899"/>
    <cellStyle name="Обычный 6 2 2 4 5 3 2" xfId="13101"/>
    <cellStyle name="Обычный 6 2 2 4 5 3_заявки" xfId="16923"/>
    <cellStyle name="Обычный 6 2 2 4 5 4" xfId="13102"/>
    <cellStyle name="Обычный 6 2 2 4 5_заявки" xfId="6900"/>
    <cellStyle name="Обычный 6 2 2 4 6" xfId="6901"/>
    <cellStyle name="Обычный 6 2 2 4 6 2" xfId="6902"/>
    <cellStyle name="Обычный 6 2 2 4 6 2 2" xfId="13103"/>
    <cellStyle name="Обычный 6 2 2 4 6 2_заявки" xfId="16924"/>
    <cellStyle name="Обычный 6 2 2 4 6 3" xfId="13104"/>
    <cellStyle name="Обычный 6 2 2 4 6_заявки" xfId="6903"/>
    <cellStyle name="Обычный 6 2 2 4 7" xfId="6904"/>
    <cellStyle name="Обычный 6 2 2 4 7 2" xfId="13105"/>
    <cellStyle name="Обычный 6 2 2 4 7_заявки" xfId="16925"/>
    <cellStyle name="Обычный 6 2 2 4 8" xfId="13106"/>
    <cellStyle name="Обычный 6 2 2 4_заявки" xfId="6905"/>
    <cellStyle name="Обычный 6 2 2 5" xfId="6906"/>
    <cellStyle name="Обычный 6 2 2 5 2" xfId="6907"/>
    <cellStyle name="Обычный 6 2 2 5 2 2" xfId="6908"/>
    <cellStyle name="Обычный 6 2 2 5 2 2 2" xfId="13107"/>
    <cellStyle name="Обычный 6 2 2 5 2 2_заявки" xfId="16926"/>
    <cellStyle name="Обычный 6 2 2 5 2 3" xfId="13108"/>
    <cellStyle name="Обычный 6 2 2 5 2_заявки" xfId="6909"/>
    <cellStyle name="Обычный 6 2 2 5 3" xfId="6910"/>
    <cellStyle name="Обычный 6 2 2 5 3 2" xfId="13109"/>
    <cellStyle name="Обычный 6 2 2 5 3_заявки" xfId="16927"/>
    <cellStyle name="Обычный 6 2 2 5 4" xfId="13110"/>
    <cellStyle name="Обычный 6 2 2 5_заявки" xfId="6911"/>
    <cellStyle name="Обычный 6 2 2 6" xfId="6912"/>
    <cellStyle name="Обычный 6 2 2 6 2" xfId="6913"/>
    <cellStyle name="Обычный 6 2 2 6 2 2" xfId="6914"/>
    <cellStyle name="Обычный 6 2 2 6 2 2 2" xfId="13111"/>
    <cellStyle name="Обычный 6 2 2 6 2 2_заявки" xfId="16928"/>
    <cellStyle name="Обычный 6 2 2 6 2 3" xfId="13112"/>
    <cellStyle name="Обычный 6 2 2 6 2_заявки" xfId="6915"/>
    <cellStyle name="Обычный 6 2 2 6 3" xfId="6916"/>
    <cellStyle name="Обычный 6 2 2 6 3 2" xfId="13113"/>
    <cellStyle name="Обычный 6 2 2 6 3_заявки" xfId="16929"/>
    <cellStyle name="Обычный 6 2 2 6 4" xfId="13114"/>
    <cellStyle name="Обычный 6 2 2 6_заявки" xfId="6917"/>
    <cellStyle name="Обычный 6 2 2 7" xfId="6918"/>
    <cellStyle name="Обычный 6 2 2 7 2" xfId="6919"/>
    <cellStyle name="Обычный 6 2 2 7 2 2" xfId="6920"/>
    <cellStyle name="Обычный 6 2 2 7 2 2 2" xfId="13115"/>
    <cellStyle name="Обычный 6 2 2 7 2 2_заявки" xfId="16930"/>
    <cellStyle name="Обычный 6 2 2 7 2 3" xfId="13116"/>
    <cellStyle name="Обычный 6 2 2 7 2_заявки" xfId="6921"/>
    <cellStyle name="Обычный 6 2 2 7 3" xfId="6922"/>
    <cellStyle name="Обычный 6 2 2 7 3 2" xfId="13117"/>
    <cellStyle name="Обычный 6 2 2 7 3_заявки" xfId="16931"/>
    <cellStyle name="Обычный 6 2 2 7 4" xfId="13118"/>
    <cellStyle name="Обычный 6 2 2 7_заявки" xfId="6923"/>
    <cellStyle name="Обычный 6 2 2 8" xfId="6924"/>
    <cellStyle name="Обычный 6 2 2 8 2" xfId="6925"/>
    <cellStyle name="Обычный 6 2 2 8 2 2" xfId="6926"/>
    <cellStyle name="Обычный 6 2 2 8 2 2 2" xfId="13119"/>
    <cellStyle name="Обычный 6 2 2 8 2 2_заявки" xfId="16932"/>
    <cellStyle name="Обычный 6 2 2 8 2 3" xfId="13120"/>
    <cellStyle name="Обычный 6 2 2 8 2_заявки" xfId="6927"/>
    <cellStyle name="Обычный 6 2 2 8 3" xfId="6928"/>
    <cellStyle name="Обычный 6 2 2 8 3 2" xfId="13121"/>
    <cellStyle name="Обычный 6 2 2 8 3_заявки" xfId="16933"/>
    <cellStyle name="Обычный 6 2 2 8 4" xfId="13122"/>
    <cellStyle name="Обычный 6 2 2 8_заявки" xfId="6929"/>
    <cellStyle name="Обычный 6 2 2 9" xfId="6930"/>
    <cellStyle name="Обычный 6 2 2 9 2" xfId="6931"/>
    <cellStyle name="Обычный 6 2 2 9 2 2" xfId="13123"/>
    <cellStyle name="Обычный 6 2 2 9 2_заявки" xfId="16934"/>
    <cellStyle name="Обычный 6 2 2 9 3" xfId="13124"/>
    <cellStyle name="Обычный 6 2 2 9_заявки" xfId="6932"/>
    <cellStyle name="Обычный 6 2 2_заявки" xfId="6933"/>
    <cellStyle name="Обычный 6 2 3" xfId="6934"/>
    <cellStyle name="Обычный 6 2 3 2" xfId="6935"/>
    <cellStyle name="Обычный 6 2 3 2 2" xfId="6936"/>
    <cellStyle name="Обычный 6 2 3 2 2 2" xfId="6937"/>
    <cellStyle name="Обычный 6 2 3 2 2 2 2" xfId="13125"/>
    <cellStyle name="Обычный 6 2 3 2 2 2_заявки" xfId="16935"/>
    <cellStyle name="Обычный 6 2 3 2 2 3" xfId="13126"/>
    <cellStyle name="Обычный 6 2 3 2 2_заявки" xfId="6938"/>
    <cellStyle name="Обычный 6 2 3 2 3" xfId="6939"/>
    <cellStyle name="Обычный 6 2 3 2 3 2" xfId="13127"/>
    <cellStyle name="Обычный 6 2 3 2 3_заявки" xfId="16936"/>
    <cellStyle name="Обычный 6 2 3 2 4" xfId="13128"/>
    <cellStyle name="Обычный 6 2 3 2_заявки" xfId="6940"/>
    <cellStyle name="Обычный 6 2 3 3" xfId="6941"/>
    <cellStyle name="Обычный 6 2 3 3 2" xfId="6942"/>
    <cellStyle name="Обычный 6 2 3 3 2 2" xfId="6943"/>
    <cellStyle name="Обычный 6 2 3 3 2 2 2" xfId="13129"/>
    <cellStyle name="Обычный 6 2 3 3 2 2_заявки" xfId="16937"/>
    <cellStyle name="Обычный 6 2 3 3 2 3" xfId="13130"/>
    <cellStyle name="Обычный 6 2 3 3 2_заявки" xfId="6944"/>
    <cellStyle name="Обычный 6 2 3 3 3" xfId="6945"/>
    <cellStyle name="Обычный 6 2 3 3 3 2" xfId="13131"/>
    <cellStyle name="Обычный 6 2 3 3 3_заявки" xfId="16938"/>
    <cellStyle name="Обычный 6 2 3 3 4" xfId="13132"/>
    <cellStyle name="Обычный 6 2 3 3_заявки" xfId="6946"/>
    <cellStyle name="Обычный 6 2 3 4" xfId="6947"/>
    <cellStyle name="Обычный 6 2 3 4 2" xfId="6948"/>
    <cellStyle name="Обычный 6 2 3 4 2 2" xfId="6949"/>
    <cellStyle name="Обычный 6 2 3 4 2 2 2" xfId="13133"/>
    <cellStyle name="Обычный 6 2 3 4 2 2_заявки" xfId="16939"/>
    <cellStyle name="Обычный 6 2 3 4 2 3" xfId="13134"/>
    <cellStyle name="Обычный 6 2 3 4 2_заявки" xfId="6950"/>
    <cellStyle name="Обычный 6 2 3 4 3" xfId="6951"/>
    <cellStyle name="Обычный 6 2 3 4 3 2" xfId="13135"/>
    <cellStyle name="Обычный 6 2 3 4 3_заявки" xfId="16940"/>
    <cellStyle name="Обычный 6 2 3 4 4" xfId="13136"/>
    <cellStyle name="Обычный 6 2 3 4_заявки" xfId="6952"/>
    <cellStyle name="Обычный 6 2 3 5" xfId="6953"/>
    <cellStyle name="Обычный 6 2 3 5 2" xfId="6954"/>
    <cellStyle name="Обычный 6 2 3 5 2 2" xfId="6955"/>
    <cellStyle name="Обычный 6 2 3 5 2 2 2" xfId="13137"/>
    <cellStyle name="Обычный 6 2 3 5 2 2_заявки" xfId="16941"/>
    <cellStyle name="Обычный 6 2 3 5 2 3" xfId="13138"/>
    <cellStyle name="Обычный 6 2 3 5 2_заявки" xfId="6956"/>
    <cellStyle name="Обычный 6 2 3 5 3" xfId="6957"/>
    <cellStyle name="Обычный 6 2 3 5 3 2" xfId="13139"/>
    <cellStyle name="Обычный 6 2 3 5 3_заявки" xfId="16942"/>
    <cellStyle name="Обычный 6 2 3 5 4" xfId="13140"/>
    <cellStyle name="Обычный 6 2 3 5_заявки" xfId="6958"/>
    <cellStyle name="Обычный 6 2 3 6" xfId="6959"/>
    <cellStyle name="Обычный 6 2 3 6 2" xfId="6960"/>
    <cellStyle name="Обычный 6 2 3 6 2 2" xfId="13141"/>
    <cellStyle name="Обычный 6 2 3 6 2_заявки" xfId="16943"/>
    <cellStyle name="Обычный 6 2 3 6 3" xfId="13142"/>
    <cellStyle name="Обычный 6 2 3 6_заявки" xfId="6961"/>
    <cellStyle name="Обычный 6 2 3 7" xfId="6962"/>
    <cellStyle name="Обычный 6 2 3 7 2" xfId="13143"/>
    <cellStyle name="Обычный 6 2 3 7_заявки" xfId="16944"/>
    <cellStyle name="Обычный 6 2 3 8" xfId="13144"/>
    <cellStyle name="Обычный 6 2 3_заявки" xfId="6963"/>
    <cellStyle name="Обычный 6 2 4" xfId="6964"/>
    <cellStyle name="Обычный 6 2 4 2" xfId="6965"/>
    <cellStyle name="Обычный 6 2 4 2 2" xfId="6966"/>
    <cellStyle name="Обычный 6 2 4 2 2 2" xfId="6967"/>
    <cellStyle name="Обычный 6 2 4 2 2 2 2" xfId="13145"/>
    <cellStyle name="Обычный 6 2 4 2 2 2_заявки" xfId="16945"/>
    <cellStyle name="Обычный 6 2 4 2 2 3" xfId="13146"/>
    <cellStyle name="Обычный 6 2 4 2 2_заявки" xfId="6968"/>
    <cellStyle name="Обычный 6 2 4 2 3" xfId="6969"/>
    <cellStyle name="Обычный 6 2 4 2 3 2" xfId="13147"/>
    <cellStyle name="Обычный 6 2 4 2 3_заявки" xfId="16946"/>
    <cellStyle name="Обычный 6 2 4 2 4" xfId="13148"/>
    <cellStyle name="Обычный 6 2 4 2_заявки" xfId="6970"/>
    <cellStyle name="Обычный 6 2 4 3" xfId="6971"/>
    <cellStyle name="Обычный 6 2 4 3 2" xfId="6972"/>
    <cellStyle name="Обычный 6 2 4 3 2 2" xfId="6973"/>
    <cellStyle name="Обычный 6 2 4 3 2 2 2" xfId="13149"/>
    <cellStyle name="Обычный 6 2 4 3 2 2_заявки" xfId="16947"/>
    <cellStyle name="Обычный 6 2 4 3 2 3" xfId="13150"/>
    <cellStyle name="Обычный 6 2 4 3 2_заявки" xfId="6974"/>
    <cellStyle name="Обычный 6 2 4 3 3" xfId="6975"/>
    <cellStyle name="Обычный 6 2 4 3 3 2" xfId="13151"/>
    <cellStyle name="Обычный 6 2 4 3 3_заявки" xfId="16948"/>
    <cellStyle name="Обычный 6 2 4 3 4" xfId="13152"/>
    <cellStyle name="Обычный 6 2 4 3_заявки" xfId="6976"/>
    <cellStyle name="Обычный 6 2 4 4" xfId="6977"/>
    <cellStyle name="Обычный 6 2 4 4 2" xfId="6978"/>
    <cellStyle name="Обычный 6 2 4 4 2 2" xfId="6979"/>
    <cellStyle name="Обычный 6 2 4 4 2 2 2" xfId="13153"/>
    <cellStyle name="Обычный 6 2 4 4 2 2_заявки" xfId="16949"/>
    <cellStyle name="Обычный 6 2 4 4 2 3" xfId="13154"/>
    <cellStyle name="Обычный 6 2 4 4 2_заявки" xfId="6980"/>
    <cellStyle name="Обычный 6 2 4 4 3" xfId="6981"/>
    <cellStyle name="Обычный 6 2 4 4 3 2" xfId="13155"/>
    <cellStyle name="Обычный 6 2 4 4 3_заявки" xfId="16950"/>
    <cellStyle name="Обычный 6 2 4 4 4" xfId="13156"/>
    <cellStyle name="Обычный 6 2 4 4_заявки" xfId="6982"/>
    <cellStyle name="Обычный 6 2 4 5" xfId="6983"/>
    <cellStyle name="Обычный 6 2 4 5 2" xfId="6984"/>
    <cellStyle name="Обычный 6 2 4 5 2 2" xfId="6985"/>
    <cellStyle name="Обычный 6 2 4 5 2 2 2" xfId="13157"/>
    <cellStyle name="Обычный 6 2 4 5 2 2_заявки" xfId="16951"/>
    <cellStyle name="Обычный 6 2 4 5 2 3" xfId="13158"/>
    <cellStyle name="Обычный 6 2 4 5 2_заявки" xfId="6986"/>
    <cellStyle name="Обычный 6 2 4 5 3" xfId="6987"/>
    <cellStyle name="Обычный 6 2 4 5 3 2" xfId="13159"/>
    <cellStyle name="Обычный 6 2 4 5 3_заявки" xfId="16952"/>
    <cellStyle name="Обычный 6 2 4 5 4" xfId="13160"/>
    <cellStyle name="Обычный 6 2 4 5_заявки" xfId="6988"/>
    <cellStyle name="Обычный 6 2 4 6" xfId="6989"/>
    <cellStyle name="Обычный 6 2 4 6 2" xfId="6990"/>
    <cellStyle name="Обычный 6 2 4 6 2 2" xfId="13161"/>
    <cellStyle name="Обычный 6 2 4 6 2_заявки" xfId="16953"/>
    <cellStyle name="Обычный 6 2 4 6 3" xfId="13162"/>
    <cellStyle name="Обычный 6 2 4 6_заявки" xfId="6991"/>
    <cellStyle name="Обычный 6 2 4 7" xfId="6992"/>
    <cellStyle name="Обычный 6 2 4 7 2" xfId="13163"/>
    <cellStyle name="Обычный 6 2 4 7_заявки" xfId="16954"/>
    <cellStyle name="Обычный 6 2 4 8" xfId="13164"/>
    <cellStyle name="Обычный 6 2 4_заявки" xfId="6993"/>
    <cellStyle name="Обычный 6 2 5" xfId="6994"/>
    <cellStyle name="Обычный 6 2 5 2" xfId="6995"/>
    <cellStyle name="Обычный 6 2 5 2 2" xfId="6996"/>
    <cellStyle name="Обычный 6 2 5 2 2 2" xfId="6997"/>
    <cellStyle name="Обычный 6 2 5 2 2 2 2" xfId="13165"/>
    <cellStyle name="Обычный 6 2 5 2 2 2_заявки" xfId="16955"/>
    <cellStyle name="Обычный 6 2 5 2 2 3" xfId="13166"/>
    <cellStyle name="Обычный 6 2 5 2 2_заявки" xfId="6998"/>
    <cellStyle name="Обычный 6 2 5 2 3" xfId="6999"/>
    <cellStyle name="Обычный 6 2 5 2 3 2" xfId="13167"/>
    <cellStyle name="Обычный 6 2 5 2 3_заявки" xfId="16956"/>
    <cellStyle name="Обычный 6 2 5 2 4" xfId="13168"/>
    <cellStyle name="Обычный 6 2 5 2_заявки" xfId="7000"/>
    <cellStyle name="Обычный 6 2 5 3" xfId="7001"/>
    <cellStyle name="Обычный 6 2 5 3 2" xfId="7002"/>
    <cellStyle name="Обычный 6 2 5 3 2 2" xfId="7003"/>
    <cellStyle name="Обычный 6 2 5 3 2 2 2" xfId="13169"/>
    <cellStyle name="Обычный 6 2 5 3 2 2_заявки" xfId="16957"/>
    <cellStyle name="Обычный 6 2 5 3 2 3" xfId="13170"/>
    <cellStyle name="Обычный 6 2 5 3 2_заявки" xfId="7004"/>
    <cellStyle name="Обычный 6 2 5 3 3" xfId="7005"/>
    <cellStyle name="Обычный 6 2 5 3 3 2" xfId="13171"/>
    <cellStyle name="Обычный 6 2 5 3 3_заявки" xfId="16958"/>
    <cellStyle name="Обычный 6 2 5 3 4" xfId="13172"/>
    <cellStyle name="Обычный 6 2 5 3_заявки" xfId="7006"/>
    <cellStyle name="Обычный 6 2 5 4" xfId="7007"/>
    <cellStyle name="Обычный 6 2 5 4 2" xfId="7008"/>
    <cellStyle name="Обычный 6 2 5 4 2 2" xfId="7009"/>
    <cellStyle name="Обычный 6 2 5 4 2 2 2" xfId="13173"/>
    <cellStyle name="Обычный 6 2 5 4 2 2_заявки" xfId="16959"/>
    <cellStyle name="Обычный 6 2 5 4 2 3" xfId="13174"/>
    <cellStyle name="Обычный 6 2 5 4 2_заявки" xfId="7010"/>
    <cellStyle name="Обычный 6 2 5 4 3" xfId="7011"/>
    <cellStyle name="Обычный 6 2 5 4 3 2" xfId="13175"/>
    <cellStyle name="Обычный 6 2 5 4 3_заявки" xfId="16960"/>
    <cellStyle name="Обычный 6 2 5 4 4" xfId="13176"/>
    <cellStyle name="Обычный 6 2 5 4_заявки" xfId="7012"/>
    <cellStyle name="Обычный 6 2 5 5" xfId="7013"/>
    <cellStyle name="Обычный 6 2 5 5 2" xfId="7014"/>
    <cellStyle name="Обычный 6 2 5 5 2 2" xfId="7015"/>
    <cellStyle name="Обычный 6 2 5 5 2 2 2" xfId="13177"/>
    <cellStyle name="Обычный 6 2 5 5 2 2_заявки" xfId="16961"/>
    <cellStyle name="Обычный 6 2 5 5 2 3" xfId="13178"/>
    <cellStyle name="Обычный 6 2 5 5 2_заявки" xfId="7016"/>
    <cellStyle name="Обычный 6 2 5 5 3" xfId="7017"/>
    <cellStyle name="Обычный 6 2 5 5 3 2" xfId="13179"/>
    <cellStyle name="Обычный 6 2 5 5 3_заявки" xfId="16962"/>
    <cellStyle name="Обычный 6 2 5 5 4" xfId="13180"/>
    <cellStyle name="Обычный 6 2 5 5_заявки" xfId="7018"/>
    <cellStyle name="Обычный 6 2 5 6" xfId="7019"/>
    <cellStyle name="Обычный 6 2 5 6 2" xfId="7020"/>
    <cellStyle name="Обычный 6 2 5 6 2 2" xfId="13181"/>
    <cellStyle name="Обычный 6 2 5 6 2_заявки" xfId="16963"/>
    <cellStyle name="Обычный 6 2 5 6 3" xfId="13182"/>
    <cellStyle name="Обычный 6 2 5 6_заявки" xfId="7021"/>
    <cellStyle name="Обычный 6 2 5 7" xfId="7022"/>
    <cellStyle name="Обычный 6 2 5 7 2" xfId="13183"/>
    <cellStyle name="Обычный 6 2 5 7_заявки" xfId="16964"/>
    <cellStyle name="Обычный 6 2 5 8" xfId="13184"/>
    <cellStyle name="Обычный 6 2 5_заявки" xfId="7023"/>
    <cellStyle name="Обычный 6 2 6" xfId="7024"/>
    <cellStyle name="Обычный 6 2 6 2" xfId="7025"/>
    <cellStyle name="Обычный 6 2 6 2 2" xfId="7026"/>
    <cellStyle name="Обычный 6 2 6 2 2 2" xfId="7027"/>
    <cellStyle name="Обычный 6 2 6 2 2 2 2" xfId="13185"/>
    <cellStyle name="Обычный 6 2 6 2 2 2_заявки" xfId="16965"/>
    <cellStyle name="Обычный 6 2 6 2 2 3" xfId="13186"/>
    <cellStyle name="Обычный 6 2 6 2 2_заявки" xfId="7028"/>
    <cellStyle name="Обычный 6 2 6 2 3" xfId="7029"/>
    <cellStyle name="Обычный 6 2 6 2 3 2" xfId="13187"/>
    <cellStyle name="Обычный 6 2 6 2 3_заявки" xfId="16966"/>
    <cellStyle name="Обычный 6 2 6 2 4" xfId="13188"/>
    <cellStyle name="Обычный 6 2 6 2_заявки" xfId="7030"/>
    <cellStyle name="Обычный 6 2 6 3" xfId="7031"/>
    <cellStyle name="Обычный 6 2 6 3 2" xfId="7032"/>
    <cellStyle name="Обычный 6 2 6 3 2 2" xfId="13189"/>
    <cellStyle name="Обычный 6 2 6 3 2_заявки" xfId="16967"/>
    <cellStyle name="Обычный 6 2 6 3 3" xfId="13190"/>
    <cellStyle name="Обычный 6 2 6 3_заявки" xfId="7033"/>
    <cellStyle name="Обычный 6 2 6 4" xfId="7034"/>
    <cellStyle name="Обычный 6 2 6 4 2" xfId="13191"/>
    <cellStyle name="Обычный 6 2 6 4_заявки" xfId="16968"/>
    <cellStyle name="Обычный 6 2 6 5" xfId="13192"/>
    <cellStyle name="Обычный 6 2 6_заявки" xfId="7035"/>
    <cellStyle name="Обычный 6 2 7" xfId="7036"/>
    <cellStyle name="Обычный 6 2 7 2" xfId="7037"/>
    <cellStyle name="Обычный 6 2 7 2 2" xfId="7038"/>
    <cellStyle name="Обычный 6 2 7 2 2 2" xfId="7039"/>
    <cellStyle name="Обычный 6 2 7 2 2 2 2" xfId="13193"/>
    <cellStyle name="Обычный 6 2 7 2 2 2_заявки" xfId="16969"/>
    <cellStyle name="Обычный 6 2 7 2 2 3" xfId="13194"/>
    <cellStyle name="Обычный 6 2 7 2 2_заявки" xfId="7040"/>
    <cellStyle name="Обычный 6 2 7 2 3" xfId="7041"/>
    <cellStyle name="Обычный 6 2 7 2 3 2" xfId="13195"/>
    <cellStyle name="Обычный 6 2 7 2 3_заявки" xfId="16970"/>
    <cellStyle name="Обычный 6 2 7 2 4" xfId="13196"/>
    <cellStyle name="Обычный 6 2 7 2_заявки" xfId="7042"/>
    <cellStyle name="Обычный 6 2 7 3" xfId="7043"/>
    <cellStyle name="Обычный 6 2 7 3 2" xfId="7044"/>
    <cellStyle name="Обычный 6 2 7 3 2 2" xfId="13197"/>
    <cellStyle name="Обычный 6 2 7 3 2_заявки" xfId="16971"/>
    <cellStyle name="Обычный 6 2 7 3 3" xfId="13198"/>
    <cellStyle name="Обычный 6 2 7 3_заявки" xfId="7045"/>
    <cellStyle name="Обычный 6 2 7 4" xfId="7046"/>
    <cellStyle name="Обычный 6 2 7 4 2" xfId="13199"/>
    <cellStyle name="Обычный 6 2 7 4_заявки" xfId="16972"/>
    <cellStyle name="Обычный 6 2 7 5" xfId="13200"/>
    <cellStyle name="Обычный 6 2 7_заявки" xfId="7047"/>
    <cellStyle name="Обычный 6 2 8" xfId="7048"/>
    <cellStyle name="Обычный 6 2 8 2" xfId="7049"/>
    <cellStyle name="Обычный 6 2 8 2 2" xfId="7050"/>
    <cellStyle name="Обычный 6 2 8 2 2 2" xfId="7051"/>
    <cellStyle name="Обычный 6 2 8 2 2 2 2" xfId="13201"/>
    <cellStyle name="Обычный 6 2 8 2 2 2_заявки" xfId="16973"/>
    <cellStyle name="Обычный 6 2 8 2 2 3" xfId="13202"/>
    <cellStyle name="Обычный 6 2 8 2 2_заявки" xfId="7052"/>
    <cellStyle name="Обычный 6 2 8 2 3" xfId="7053"/>
    <cellStyle name="Обычный 6 2 8 2 3 2" xfId="13203"/>
    <cellStyle name="Обычный 6 2 8 2 3_заявки" xfId="16974"/>
    <cellStyle name="Обычный 6 2 8 2 4" xfId="13204"/>
    <cellStyle name="Обычный 6 2 8 2_заявки" xfId="7054"/>
    <cellStyle name="Обычный 6 2 8 3" xfId="7055"/>
    <cellStyle name="Обычный 6 2 8 3 2" xfId="7056"/>
    <cellStyle name="Обычный 6 2 8 3 2 2" xfId="13205"/>
    <cellStyle name="Обычный 6 2 8 3 2_заявки" xfId="16975"/>
    <cellStyle name="Обычный 6 2 8 3 3" xfId="13206"/>
    <cellStyle name="Обычный 6 2 8 3_заявки" xfId="7057"/>
    <cellStyle name="Обычный 6 2 8 4" xfId="7058"/>
    <cellStyle name="Обычный 6 2 8 4 2" xfId="13207"/>
    <cellStyle name="Обычный 6 2 8 4_заявки" xfId="16976"/>
    <cellStyle name="Обычный 6 2 8 5" xfId="13208"/>
    <cellStyle name="Обычный 6 2 8_заявки" xfId="7059"/>
    <cellStyle name="Обычный 6 2 9" xfId="7060"/>
    <cellStyle name="Обычный 6 2 9 2" xfId="7061"/>
    <cellStyle name="Обычный 6 2 9 2 2" xfId="7062"/>
    <cellStyle name="Обычный 6 2 9 2 2 2" xfId="7063"/>
    <cellStyle name="Обычный 6 2 9 2 2 2 2" xfId="13209"/>
    <cellStyle name="Обычный 6 2 9 2 2 2_заявки" xfId="16977"/>
    <cellStyle name="Обычный 6 2 9 2 2 3" xfId="13210"/>
    <cellStyle name="Обычный 6 2 9 2 2_заявки" xfId="7064"/>
    <cellStyle name="Обычный 6 2 9 2 3" xfId="7065"/>
    <cellStyle name="Обычный 6 2 9 2 3 2" xfId="13211"/>
    <cellStyle name="Обычный 6 2 9 2 3_заявки" xfId="16978"/>
    <cellStyle name="Обычный 6 2 9 2 4" xfId="13212"/>
    <cellStyle name="Обычный 6 2 9 2_заявки" xfId="7066"/>
    <cellStyle name="Обычный 6 2 9 3" xfId="7067"/>
    <cellStyle name="Обычный 6 2 9 3 2" xfId="7068"/>
    <cellStyle name="Обычный 6 2 9 3 2 2" xfId="13213"/>
    <cellStyle name="Обычный 6 2 9 3 2_заявки" xfId="16979"/>
    <cellStyle name="Обычный 6 2 9 3 3" xfId="13214"/>
    <cellStyle name="Обычный 6 2 9 3_заявки" xfId="7069"/>
    <cellStyle name="Обычный 6 2 9 4" xfId="7070"/>
    <cellStyle name="Обычный 6 2 9 4 2" xfId="13215"/>
    <cellStyle name="Обычный 6 2 9 4_заявки" xfId="16980"/>
    <cellStyle name="Обычный 6 2 9 5" xfId="13216"/>
    <cellStyle name="Обычный 6 2 9_заявки" xfId="7071"/>
    <cellStyle name="Обычный 6 2_заявки" xfId="7072"/>
    <cellStyle name="Обычный 6 20" xfId="7073"/>
    <cellStyle name="Обычный 6 20 2" xfId="7074"/>
    <cellStyle name="Обычный 6 20 2 2" xfId="7075"/>
    <cellStyle name="Обычный 6 20 2 2 2" xfId="7076"/>
    <cellStyle name="Обычный 6 20 2 2 2 2" xfId="13217"/>
    <cellStyle name="Обычный 6 20 2 2 2_заявки" xfId="16981"/>
    <cellStyle name="Обычный 6 20 2 2 3" xfId="13218"/>
    <cellStyle name="Обычный 6 20 2 2_заявки" xfId="7077"/>
    <cellStyle name="Обычный 6 20 2 3" xfId="7078"/>
    <cellStyle name="Обычный 6 20 2 3 2" xfId="13219"/>
    <cellStyle name="Обычный 6 20 2 3_заявки" xfId="16982"/>
    <cellStyle name="Обычный 6 20 2 4" xfId="13220"/>
    <cellStyle name="Обычный 6 20 2_заявки" xfId="7079"/>
    <cellStyle name="Обычный 6 20 3" xfId="7080"/>
    <cellStyle name="Обычный 6 20 3 2" xfId="7081"/>
    <cellStyle name="Обычный 6 20 3 2 2" xfId="13221"/>
    <cellStyle name="Обычный 6 20 3 2_заявки" xfId="16983"/>
    <cellStyle name="Обычный 6 20 3 3" xfId="13222"/>
    <cellStyle name="Обычный 6 20 3_заявки" xfId="7082"/>
    <cellStyle name="Обычный 6 20 4" xfId="7083"/>
    <cellStyle name="Обычный 6 20 4 2" xfId="13223"/>
    <cellStyle name="Обычный 6 20 4_заявки" xfId="16984"/>
    <cellStyle name="Обычный 6 20 5" xfId="13224"/>
    <cellStyle name="Обычный 6 20_заявки" xfId="7084"/>
    <cellStyle name="Обычный 6 21" xfId="7085"/>
    <cellStyle name="Обычный 6 21 2" xfId="7086"/>
    <cellStyle name="Обычный 6 21 2 2" xfId="7087"/>
    <cellStyle name="Обычный 6 21 2 2 2" xfId="13225"/>
    <cellStyle name="Обычный 6 21 2 2_заявки" xfId="16985"/>
    <cellStyle name="Обычный 6 21 2 3" xfId="13226"/>
    <cellStyle name="Обычный 6 21 2_заявки" xfId="7088"/>
    <cellStyle name="Обычный 6 21 3" xfId="7089"/>
    <cellStyle name="Обычный 6 21 3 2" xfId="13227"/>
    <cellStyle name="Обычный 6 21 3_заявки" xfId="16986"/>
    <cellStyle name="Обычный 6 21 4" xfId="13228"/>
    <cellStyle name="Обычный 6 21_заявки" xfId="7090"/>
    <cellStyle name="Обычный 6 22" xfId="7091"/>
    <cellStyle name="Обычный 6 22 2" xfId="7092"/>
    <cellStyle name="Обычный 6 22 2 2" xfId="13229"/>
    <cellStyle name="Обычный 6 22 2_заявки" xfId="16987"/>
    <cellStyle name="Обычный 6 22 3" xfId="13230"/>
    <cellStyle name="Обычный 6 22_заявки" xfId="7093"/>
    <cellStyle name="Обычный 6 23" xfId="7094"/>
    <cellStyle name="Обычный 6 23 2" xfId="13231"/>
    <cellStyle name="Обычный 6 23_заявки" xfId="16988"/>
    <cellStyle name="Обычный 6 24" xfId="13232"/>
    <cellStyle name="Обычный 6 25" xfId="16989"/>
    <cellStyle name="Обычный 6 25 2" xfId="18435"/>
    <cellStyle name="Обычный 6 25_заявки" xfId="18436"/>
    <cellStyle name="Обычный 6 26" xfId="18437"/>
    <cellStyle name="Обычный 6 27" xfId="18438"/>
    <cellStyle name="Обычный 6 28" xfId="18625"/>
    <cellStyle name="Обычный 6 29" xfId="18594"/>
    <cellStyle name="Обычный 6 3" xfId="7095"/>
    <cellStyle name="Обычный 6 3 10" xfId="7096"/>
    <cellStyle name="Обычный 6 3 10 2" xfId="13233"/>
    <cellStyle name="Обычный 6 3 10_заявки" xfId="16990"/>
    <cellStyle name="Обычный 6 3 11" xfId="13234"/>
    <cellStyle name="Обычный 6 3 2" xfId="7097"/>
    <cellStyle name="Обычный 6 3 2 2" xfId="7098"/>
    <cellStyle name="Обычный 6 3 2 2 2" xfId="7099"/>
    <cellStyle name="Обычный 6 3 2 2 2 2" xfId="7100"/>
    <cellStyle name="Обычный 6 3 2 2 2 2 2" xfId="13235"/>
    <cellStyle name="Обычный 6 3 2 2 2 2_заявки" xfId="16991"/>
    <cellStyle name="Обычный 6 3 2 2 2 3" xfId="13236"/>
    <cellStyle name="Обычный 6 3 2 2 2_заявки" xfId="7101"/>
    <cellStyle name="Обычный 6 3 2 2 3" xfId="7102"/>
    <cellStyle name="Обычный 6 3 2 2 3 2" xfId="13237"/>
    <cellStyle name="Обычный 6 3 2 2 3_заявки" xfId="16992"/>
    <cellStyle name="Обычный 6 3 2 2 4" xfId="13238"/>
    <cellStyle name="Обычный 6 3 2 2_заявки" xfId="7103"/>
    <cellStyle name="Обычный 6 3 2 3" xfId="7104"/>
    <cellStyle name="Обычный 6 3 2 3 2" xfId="7105"/>
    <cellStyle name="Обычный 6 3 2 3 2 2" xfId="7106"/>
    <cellStyle name="Обычный 6 3 2 3 2 2 2" xfId="13239"/>
    <cellStyle name="Обычный 6 3 2 3 2 2_заявки" xfId="16993"/>
    <cellStyle name="Обычный 6 3 2 3 2 3" xfId="13240"/>
    <cellStyle name="Обычный 6 3 2 3 2_заявки" xfId="7107"/>
    <cellStyle name="Обычный 6 3 2 3 3" xfId="7108"/>
    <cellStyle name="Обычный 6 3 2 3 3 2" xfId="13241"/>
    <cellStyle name="Обычный 6 3 2 3 3_заявки" xfId="16994"/>
    <cellStyle name="Обычный 6 3 2 3 4" xfId="13242"/>
    <cellStyle name="Обычный 6 3 2 3_заявки" xfId="7109"/>
    <cellStyle name="Обычный 6 3 2 4" xfId="7110"/>
    <cellStyle name="Обычный 6 3 2 4 2" xfId="7111"/>
    <cellStyle name="Обычный 6 3 2 4 2 2" xfId="7112"/>
    <cellStyle name="Обычный 6 3 2 4 2 2 2" xfId="13243"/>
    <cellStyle name="Обычный 6 3 2 4 2 2_заявки" xfId="16995"/>
    <cellStyle name="Обычный 6 3 2 4 2 3" xfId="13244"/>
    <cellStyle name="Обычный 6 3 2 4 2_заявки" xfId="7113"/>
    <cellStyle name="Обычный 6 3 2 4 3" xfId="7114"/>
    <cellStyle name="Обычный 6 3 2 4 3 2" xfId="13245"/>
    <cellStyle name="Обычный 6 3 2 4 3_заявки" xfId="16996"/>
    <cellStyle name="Обычный 6 3 2 4 4" xfId="13246"/>
    <cellStyle name="Обычный 6 3 2 4_заявки" xfId="7115"/>
    <cellStyle name="Обычный 6 3 2 5" xfId="7116"/>
    <cellStyle name="Обычный 6 3 2 5 2" xfId="7117"/>
    <cellStyle name="Обычный 6 3 2 5 2 2" xfId="7118"/>
    <cellStyle name="Обычный 6 3 2 5 2 2 2" xfId="13247"/>
    <cellStyle name="Обычный 6 3 2 5 2 2_заявки" xfId="16997"/>
    <cellStyle name="Обычный 6 3 2 5 2 3" xfId="13248"/>
    <cellStyle name="Обычный 6 3 2 5 2_заявки" xfId="7119"/>
    <cellStyle name="Обычный 6 3 2 5 3" xfId="7120"/>
    <cellStyle name="Обычный 6 3 2 5 3 2" xfId="13249"/>
    <cellStyle name="Обычный 6 3 2 5 3_заявки" xfId="16998"/>
    <cellStyle name="Обычный 6 3 2 5 4" xfId="13250"/>
    <cellStyle name="Обычный 6 3 2 5_заявки" xfId="7121"/>
    <cellStyle name="Обычный 6 3 2 6" xfId="7122"/>
    <cellStyle name="Обычный 6 3 2 6 2" xfId="7123"/>
    <cellStyle name="Обычный 6 3 2 6 2 2" xfId="13251"/>
    <cellStyle name="Обычный 6 3 2 6 2_заявки" xfId="16999"/>
    <cellStyle name="Обычный 6 3 2 6 3" xfId="13252"/>
    <cellStyle name="Обычный 6 3 2 6_заявки" xfId="7124"/>
    <cellStyle name="Обычный 6 3 2 7" xfId="7125"/>
    <cellStyle name="Обычный 6 3 2 7 2" xfId="13253"/>
    <cellStyle name="Обычный 6 3 2 7_заявки" xfId="17000"/>
    <cellStyle name="Обычный 6 3 2 8" xfId="13254"/>
    <cellStyle name="Обычный 6 3 2_заявки" xfId="7126"/>
    <cellStyle name="Обычный 6 3 3" xfId="7127"/>
    <cellStyle name="Обычный 6 3 3 2" xfId="7128"/>
    <cellStyle name="Обычный 6 3 3 2 2" xfId="7129"/>
    <cellStyle name="Обычный 6 3 3 2 2 2" xfId="7130"/>
    <cellStyle name="Обычный 6 3 3 2 2 2 2" xfId="13255"/>
    <cellStyle name="Обычный 6 3 3 2 2 2_заявки" xfId="17001"/>
    <cellStyle name="Обычный 6 3 3 2 2 3" xfId="13256"/>
    <cellStyle name="Обычный 6 3 3 2 2_заявки" xfId="7131"/>
    <cellStyle name="Обычный 6 3 3 2 3" xfId="7132"/>
    <cellStyle name="Обычный 6 3 3 2 3 2" xfId="13257"/>
    <cellStyle name="Обычный 6 3 3 2 3_заявки" xfId="17002"/>
    <cellStyle name="Обычный 6 3 3 2 4" xfId="13258"/>
    <cellStyle name="Обычный 6 3 3 2_заявки" xfId="7133"/>
    <cellStyle name="Обычный 6 3 3 3" xfId="7134"/>
    <cellStyle name="Обычный 6 3 3 3 2" xfId="7135"/>
    <cellStyle name="Обычный 6 3 3 3 2 2" xfId="7136"/>
    <cellStyle name="Обычный 6 3 3 3 2 2 2" xfId="13259"/>
    <cellStyle name="Обычный 6 3 3 3 2 2_заявки" xfId="17003"/>
    <cellStyle name="Обычный 6 3 3 3 2 3" xfId="13260"/>
    <cellStyle name="Обычный 6 3 3 3 2_заявки" xfId="7137"/>
    <cellStyle name="Обычный 6 3 3 3 3" xfId="7138"/>
    <cellStyle name="Обычный 6 3 3 3 3 2" xfId="13261"/>
    <cellStyle name="Обычный 6 3 3 3 3_заявки" xfId="17004"/>
    <cellStyle name="Обычный 6 3 3 3 4" xfId="13262"/>
    <cellStyle name="Обычный 6 3 3 3_заявки" xfId="7139"/>
    <cellStyle name="Обычный 6 3 3 4" xfId="7140"/>
    <cellStyle name="Обычный 6 3 3 4 2" xfId="7141"/>
    <cellStyle name="Обычный 6 3 3 4 2 2" xfId="7142"/>
    <cellStyle name="Обычный 6 3 3 4 2 2 2" xfId="13263"/>
    <cellStyle name="Обычный 6 3 3 4 2 2_заявки" xfId="17005"/>
    <cellStyle name="Обычный 6 3 3 4 2 3" xfId="13264"/>
    <cellStyle name="Обычный 6 3 3 4 2_заявки" xfId="7143"/>
    <cellStyle name="Обычный 6 3 3 4 3" xfId="7144"/>
    <cellStyle name="Обычный 6 3 3 4 3 2" xfId="13265"/>
    <cellStyle name="Обычный 6 3 3 4 3_заявки" xfId="17006"/>
    <cellStyle name="Обычный 6 3 3 4 4" xfId="13266"/>
    <cellStyle name="Обычный 6 3 3 4_заявки" xfId="7145"/>
    <cellStyle name="Обычный 6 3 3 5" xfId="7146"/>
    <cellStyle name="Обычный 6 3 3 5 2" xfId="7147"/>
    <cellStyle name="Обычный 6 3 3 5 2 2" xfId="7148"/>
    <cellStyle name="Обычный 6 3 3 5 2 2 2" xfId="13267"/>
    <cellStyle name="Обычный 6 3 3 5 2 2_заявки" xfId="17007"/>
    <cellStyle name="Обычный 6 3 3 5 2 3" xfId="13268"/>
    <cellStyle name="Обычный 6 3 3 5 2_заявки" xfId="7149"/>
    <cellStyle name="Обычный 6 3 3 5 3" xfId="7150"/>
    <cellStyle name="Обычный 6 3 3 5 3 2" xfId="13269"/>
    <cellStyle name="Обычный 6 3 3 5 3_заявки" xfId="17008"/>
    <cellStyle name="Обычный 6 3 3 5 4" xfId="13270"/>
    <cellStyle name="Обычный 6 3 3 5_заявки" xfId="7151"/>
    <cellStyle name="Обычный 6 3 3 6" xfId="7152"/>
    <cellStyle name="Обычный 6 3 3 6 2" xfId="7153"/>
    <cellStyle name="Обычный 6 3 3 6 2 2" xfId="13271"/>
    <cellStyle name="Обычный 6 3 3 6 2_заявки" xfId="17009"/>
    <cellStyle name="Обычный 6 3 3 6 3" xfId="13272"/>
    <cellStyle name="Обычный 6 3 3 6_заявки" xfId="7154"/>
    <cellStyle name="Обычный 6 3 3 7" xfId="7155"/>
    <cellStyle name="Обычный 6 3 3 7 2" xfId="13273"/>
    <cellStyle name="Обычный 6 3 3 7_заявки" xfId="17010"/>
    <cellStyle name="Обычный 6 3 3 8" xfId="13274"/>
    <cellStyle name="Обычный 6 3 3_заявки" xfId="7156"/>
    <cellStyle name="Обычный 6 3 4" xfId="7157"/>
    <cellStyle name="Обычный 6 3 4 2" xfId="7158"/>
    <cellStyle name="Обычный 6 3 4 2 2" xfId="7159"/>
    <cellStyle name="Обычный 6 3 4 2 2 2" xfId="7160"/>
    <cellStyle name="Обычный 6 3 4 2 2 2 2" xfId="13275"/>
    <cellStyle name="Обычный 6 3 4 2 2 2_заявки" xfId="17011"/>
    <cellStyle name="Обычный 6 3 4 2 2 3" xfId="13276"/>
    <cellStyle name="Обычный 6 3 4 2 2_заявки" xfId="7161"/>
    <cellStyle name="Обычный 6 3 4 2 3" xfId="7162"/>
    <cellStyle name="Обычный 6 3 4 2 3 2" xfId="13277"/>
    <cellStyle name="Обычный 6 3 4 2 3_заявки" xfId="17012"/>
    <cellStyle name="Обычный 6 3 4 2 4" xfId="13278"/>
    <cellStyle name="Обычный 6 3 4 2_заявки" xfId="7163"/>
    <cellStyle name="Обычный 6 3 4 3" xfId="7164"/>
    <cellStyle name="Обычный 6 3 4 3 2" xfId="7165"/>
    <cellStyle name="Обычный 6 3 4 3 2 2" xfId="7166"/>
    <cellStyle name="Обычный 6 3 4 3 2 2 2" xfId="13279"/>
    <cellStyle name="Обычный 6 3 4 3 2 2_заявки" xfId="17013"/>
    <cellStyle name="Обычный 6 3 4 3 2 3" xfId="13280"/>
    <cellStyle name="Обычный 6 3 4 3 2_заявки" xfId="7167"/>
    <cellStyle name="Обычный 6 3 4 3 3" xfId="7168"/>
    <cellStyle name="Обычный 6 3 4 3 3 2" xfId="13281"/>
    <cellStyle name="Обычный 6 3 4 3 3_заявки" xfId="17014"/>
    <cellStyle name="Обычный 6 3 4 3 4" xfId="13282"/>
    <cellStyle name="Обычный 6 3 4 3_заявки" xfId="7169"/>
    <cellStyle name="Обычный 6 3 4 4" xfId="7170"/>
    <cellStyle name="Обычный 6 3 4 4 2" xfId="7171"/>
    <cellStyle name="Обычный 6 3 4 4 2 2" xfId="7172"/>
    <cellStyle name="Обычный 6 3 4 4 2 2 2" xfId="13283"/>
    <cellStyle name="Обычный 6 3 4 4 2 2_заявки" xfId="17015"/>
    <cellStyle name="Обычный 6 3 4 4 2 3" xfId="13284"/>
    <cellStyle name="Обычный 6 3 4 4 2_заявки" xfId="7173"/>
    <cellStyle name="Обычный 6 3 4 4 3" xfId="7174"/>
    <cellStyle name="Обычный 6 3 4 4 3 2" xfId="13285"/>
    <cellStyle name="Обычный 6 3 4 4 3_заявки" xfId="17016"/>
    <cellStyle name="Обычный 6 3 4 4 4" xfId="13286"/>
    <cellStyle name="Обычный 6 3 4 4_заявки" xfId="7175"/>
    <cellStyle name="Обычный 6 3 4 5" xfId="7176"/>
    <cellStyle name="Обычный 6 3 4 5 2" xfId="7177"/>
    <cellStyle name="Обычный 6 3 4 5 2 2" xfId="7178"/>
    <cellStyle name="Обычный 6 3 4 5 2 2 2" xfId="13287"/>
    <cellStyle name="Обычный 6 3 4 5 2 2_заявки" xfId="17017"/>
    <cellStyle name="Обычный 6 3 4 5 2 3" xfId="13288"/>
    <cellStyle name="Обычный 6 3 4 5 2_заявки" xfId="7179"/>
    <cellStyle name="Обычный 6 3 4 5 3" xfId="7180"/>
    <cellStyle name="Обычный 6 3 4 5 3 2" xfId="13289"/>
    <cellStyle name="Обычный 6 3 4 5 3_заявки" xfId="17018"/>
    <cellStyle name="Обычный 6 3 4 5 4" xfId="13290"/>
    <cellStyle name="Обычный 6 3 4 5_заявки" xfId="7181"/>
    <cellStyle name="Обычный 6 3 4 6" xfId="7182"/>
    <cellStyle name="Обычный 6 3 4 6 2" xfId="7183"/>
    <cellStyle name="Обычный 6 3 4 6 2 2" xfId="13291"/>
    <cellStyle name="Обычный 6 3 4 6 2_заявки" xfId="17019"/>
    <cellStyle name="Обычный 6 3 4 6 3" xfId="13292"/>
    <cellStyle name="Обычный 6 3 4 6_заявки" xfId="7184"/>
    <cellStyle name="Обычный 6 3 4 7" xfId="7185"/>
    <cellStyle name="Обычный 6 3 4 7 2" xfId="13293"/>
    <cellStyle name="Обычный 6 3 4 7_заявки" xfId="17020"/>
    <cellStyle name="Обычный 6 3 4 8" xfId="13294"/>
    <cellStyle name="Обычный 6 3 4_заявки" xfId="7186"/>
    <cellStyle name="Обычный 6 3 5" xfId="7187"/>
    <cellStyle name="Обычный 6 3 5 2" xfId="7188"/>
    <cellStyle name="Обычный 6 3 5 2 2" xfId="7189"/>
    <cellStyle name="Обычный 6 3 5 2 2 2" xfId="7190"/>
    <cellStyle name="Обычный 6 3 5 2 2 2 2" xfId="13295"/>
    <cellStyle name="Обычный 6 3 5 2 2 2_заявки" xfId="17021"/>
    <cellStyle name="Обычный 6 3 5 2 2 3" xfId="13296"/>
    <cellStyle name="Обычный 6 3 5 2 2_заявки" xfId="7191"/>
    <cellStyle name="Обычный 6 3 5 2 3" xfId="7192"/>
    <cellStyle name="Обычный 6 3 5 2 3 2" xfId="13297"/>
    <cellStyle name="Обычный 6 3 5 2 3_заявки" xfId="17022"/>
    <cellStyle name="Обычный 6 3 5 2 4" xfId="13298"/>
    <cellStyle name="Обычный 6 3 5 2_заявки" xfId="7193"/>
    <cellStyle name="Обычный 6 3 5 3" xfId="7194"/>
    <cellStyle name="Обычный 6 3 5 3 2" xfId="7195"/>
    <cellStyle name="Обычный 6 3 5 3 2 2" xfId="13299"/>
    <cellStyle name="Обычный 6 3 5 3 2_заявки" xfId="17023"/>
    <cellStyle name="Обычный 6 3 5 3 3" xfId="13300"/>
    <cellStyle name="Обычный 6 3 5 3_заявки" xfId="7196"/>
    <cellStyle name="Обычный 6 3 5 4" xfId="7197"/>
    <cellStyle name="Обычный 6 3 5 4 2" xfId="13301"/>
    <cellStyle name="Обычный 6 3 5 4_заявки" xfId="17024"/>
    <cellStyle name="Обычный 6 3 5 5" xfId="13302"/>
    <cellStyle name="Обычный 6 3 5_заявки" xfId="7198"/>
    <cellStyle name="Обычный 6 3 6" xfId="7199"/>
    <cellStyle name="Обычный 6 3 6 2" xfId="7200"/>
    <cellStyle name="Обычный 6 3 6 2 2" xfId="7201"/>
    <cellStyle name="Обычный 6 3 6 2 2 2" xfId="7202"/>
    <cellStyle name="Обычный 6 3 6 2 2 2 2" xfId="13303"/>
    <cellStyle name="Обычный 6 3 6 2 2 2_заявки" xfId="17025"/>
    <cellStyle name="Обычный 6 3 6 2 2 3" xfId="13304"/>
    <cellStyle name="Обычный 6 3 6 2 2_заявки" xfId="7203"/>
    <cellStyle name="Обычный 6 3 6 2 3" xfId="7204"/>
    <cellStyle name="Обычный 6 3 6 2 3 2" xfId="13305"/>
    <cellStyle name="Обычный 6 3 6 2 3_заявки" xfId="17026"/>
    <cellStyle name="Обычный 6 3 6 2 4" xfId="13306"/>
    <cellStyle name="Обычный 6 3 6 2_заявки" xfId="7205"/>
    <cellStyle name="Обычный 6 3 6 3" xfId="7206"/>
    <cellStyle name="Обычный 6 3 6 3 2" xfId="7207"/>
    <cellStyle name="Обычный 6 3 6 3 2 2" xfId="13307"/>
    <cellStyle name="Обычный 6 3 6 3 2_заявки" xfId="17027"/>
    <cellStyle name="Обычный 6 3 6 3 3" xfId="13308"/>
    <cellStyle name="Обычный 6 3 6 3_заявки" xfId="7208"/>
    <cellStyle name="Обычный 6 3 6 4" xfId="7209"/>
    <cellStyle name="Обычный 6 3 6 4 2" xfId="13309"/>
    <cellStyle name="Обычный 6 3 6 4_заявки" xfId="17028"/>
    <cellStyle name="Обычный 6 3 6 5" xfId="13310"/>
    <cellStyle name="Обычный 6 3 6_заявки" xfId="7210"/>
    <cellStyle name="Обычный 6 3 7" xfId="7211"/>
    <cellStyle name="Обычный 6 3 7 2" xfId="7212"/>
    <cellStyle name="Обычный 6 3 7 2 2" xfId="7213"/>
    <cellStyle name="Обычный 6 3 7 2 2 2" xfId="7214"/>
    <cellStyle name="Обычный 6 3 7 2 2 2 2" xfId="13311"/>
    <cellStyle name="Обычный 6 3 7 2 2 2_заявки" xfId="17029"/>
    <cellStyle name="Обычный 6 3 7 2 2 3" xfId="13312"/>
    <cellStyle name="Обычный 6 3 7 2 2_заявки" xfId="7215"/>
    <cellStyle name="Обычный 6 3 7 2 3" xfId="7216"/>
    <cellStyle name="Обычный 6 3 7 2 3 2" xfId="13313"/>
    <cellStyle name="Обычный 6 3 7 2 3_заявки" xfId="17030"/>
    <cellStyle name="Обычный 6 3 7 2 4" xfId="13314"/>
    <cellStyle name="Обычный 6 3 7 2_заявки" xfId="7217"/>
    <cellStyle name="Обычный 6 3 7 3" xfId="7218"/>
    <cellStyle name="Обычный 6 3 7 3 2" xfId="7219"/>
    <cellStyle name="Обычный 6 3 7 3 2 2" xfId="13315"/>
    <cellStyle name="Обычный 6 3 7 3 2_заявки" xfId="17031"/>
    <cellStyle name="Обычный 6 3 7 3 3" xfId="13316"/>
    <cellStyle name="Обычный 6 3 7 3_заявки" xfId="7220"/>
    <cellStyle name="Обычный 6 3 7 4" xfId="7221"/>
    <cellStyle name="Обычный 6 3 7 4 2" xfId="13317"/>
    <cellStyle name="Обычный 6 3 7 4_заявки" xfId="17032"/>
    <cellStyle name="Обычный 6 3 7 5" xfId="13318"/>
    <cellStyle name="Обычный 6 3 7_заявки" xfId="7222"/>
    <cellStyle name="Обычный 6 3 8" xfId="7223"/>
    <cellStyle name="Обычный 6 3 8 2" xfId="7224"/>
    <cellStyle name="Обычный 6 3 8 2 2" xfId="7225"/>
    <cellStyle name="Обычный 6 3 8 2 2 2" xfId="13319"/>
    <cellStyle name="Обычный 6 3 8 2 2_заявки" xfId="17033"/>
    <cellStyle name="Обычный 6 3 8 2 3" xfId="13320"/>
    <cellStyle name="Обычный 6 3 8 2_заявки" xfId="7226"/>
    <cellStyle name="Обычный 6 3 8 3" xfId="7227"/>
    <cellStyle name="Обычный 6 3 8 3 2" xfId="13321"/>
    <cellStyle name="Обычный 6 3 8 3_заявки" xfId="17034"/>
    <cellStyle name="Обычный 6 3 8 4" xfId="13322"/>
    <cellStyle name="Обычный 6 3 8_заявки" xfId="7228"/>
    <cellStyle name="Обычный 6 3 9" xfId="7229"/>
    <cellStyle name="Обычный 6 3 9 2" xfId="7230"/>
    <cellStyle name="Обычный 6 3 9 2 2" xfId="13323"/>
    <cellStyle name="Обычный 6 3 9 2_заявки" xfId="17035"/>
    <cellStyle name="Обычный 6 3 9 3" xfId="13324"/>
    <cellStyle name="Обычный 6 3 9_заявки" xfId="7231"/>
    <cellStyle name="Обычный 6 3_заявки" xfId="7232"/>
    <cellStyle name="Обычный 6 4" xfId="7233"/>
    <cellStyle name="Обычный 6 4 10" xfId="7234"/>
    <cellStyle name="Обычный 6 4 10 2" xfId="13325"/>
    <cellStyle name="Обычный 6 4 10_заявки" xfId="17036"/>
    <cellStyle name="Обычный 6 4 11" xfId="13326"/>
    <cellStyle name="Обычный 6 4 2" xfId="7235"/>
    <cellStyle name="Обычный 6 4 2 2" xfId="7236"/>
    <cellStyle name="Обычный 6 4 2 2 2" xfId="7237"/>
    <cellStyle name="Обычный 6 4 2 2 2 2" xfId="7238"/>
    <cellStyle name="Обычный 6 4 2 2 2 2 2" xfId="13327"/>
    <cellStyle name="Обычный 6 4 2 2 2 2_заявки" xfId="17037"/>
    <cellStyle name="Обычный 6 4 2 2 2 3" xfId="13328"/>
    <cellStyle name="Обычный 6 4 2 2 2_заявки" xfId="7239"/>
    <cellStyle name="Обычный 6 4 2 2 3" xfId="7240"/>
    <cellStyle name="Обычный 6 4 2 2 3 2" xfId="13329"/>
    <cellStyle name="Обычный 6 4 2 2 3_заявки" xfId="17038"/>
    <cellStyle name="Обычный 6 4 2 2 4" xfId="13330"/>
    <cellStyle name="Обычный 6 4 2 2_заявки" xfId="7241"/>
    <cellStyle name="Обычный 6 4 2 3" xfId="7242"/>
    <cellStyle name="Обычный 6 4 2 3 2" xfId="7243"/>
    <cellStyle name="Обычный 6 4 2 3 2 2" xfId="13331"/>
    <cellStyle name="Обычный 6 4 2 3 2_заявки" xfId="17039"/>
    <cellStyle name="Обычный 6 4 2 3 3" xfId="13332"/>
    <cellStyle name="Обычный 6 4 2 3_заявки" xfId="7244"/>
    <cellStyle name="Обычный 6 4 2 4" xfId="7245"/>
    <cellStyle name="Обычный 6 4 2 4 2" xfId="13333"/>
    <cellStyle name="Обычный 6 4 2 4_заявки" xfId="17040"/>
    <cellStyle name="Обычный 6 4 2 5" xfId="13334"/>
    <cellStyle name="Обычный 6 4 2_заявки" xfId="7246"/>
    <cellStyle name="Обычный 6 4 3" xfId="7247"/>
    <cellStyle name="Обычный 6 4 3 2" xfId="7248"/>
    <cellStyle name="Обычный 6 4 3 2 2" xfId="7249"/>
    <cellStyle name="Обычный 6 4 3 2 2 2" xfId="7250"/>
    <cellStyle name="Обычный 6 4 3 2 2 2 2" xfId="13335"/>
    <cellStyle name="Обычный 6 4 3 2 2 2_заявки" xfId="17041"/>
    <cellStyle name="Обычный 6 4 3 2 2 3" xfId="13336"/>
    <cellStyle name="Обычный 6 4 3 2 2_заявки" xfId="7251"/>
    <cellStyle name="Обычный 6 4 3 2 3" xfId="7252"/>
    <cellStyle name="Обычный 6 4 3 2 3 2" xfId="13337"/>
    <cellStyle name="Обычный 6 4 3 2 3_заявки" xfId="17042"/>
    <cellStyle name="Обычный 6 4 3 2 4" xfId="13338"/>
    <cellStyle name="Обычный 6 4 3 2_заявки" xfId="7253"/>
    <cellStyle name="Обычный 6 4 3 3" xfId="7254"/>
    <cellStyle name="Обычный 6 4 3 3 2" xfId="7255"/>
    <cellStyle name="Обычный 6 4 3 3 2 2" xfId="13339"/>
    <cellStyle name="Обычный 6 4 3 3 2_заявки" xfId="17043"/>
    <cellStyle name="Обычный 6 4 3 3 3" xfId="13340"/>
    <cellStyle name="Обычный 6 4 3 3_заявки" xfId="7256"/>
    <cellStyle name="Обычный 6 4 3 4" xfId="7257"/>
    <cellStyle name="Обычный 6 4 3 4 2" xfId="13341"/>
    <cellStyle name="Обычный 6 4 3 4_заявки" xfId="17044"/>
    <cellStyle name="Обычный 6 4 3 5" xfId="13342"/>
    <cellStyle name="Обычный 6 4 3_заявки" xfId="7258"/>
    <cellStyle name="Обычный 6 4 4" xfId="7259"/>
    <cellStyle name="Обычный 6 4 4 2" xfId="7260"/>
    <cellStyle name="Обычный 6 4 4 2 2" xfId="7261"/>
    <cellStyle name="Обычный 6 4 4 2 2 2" xfId="7262"/>
    <cellStyle name="Обычный 6 4 4 2 2 2 2" xfId="13343"/>
    <cellStyle name="Обычный 6 4 4 2 2 2_заявки" xfId="17045"/>
    <cellStyle name="Обычный 6 4 4 2 2 3" xfId="13344"/>
    <cellStyle name="Обычный 6 4 4 2 2_заявки" xfId="7263"/>
    <cellStyle name="Обычный 6 4 4 2 3" xfId="7264"/>
    <cellStyle name="Обычный 6 4 4 2 3 2" xfId="13345"/>
    <cellStyle name="Обычный 6 4 4 2 3_заявки" xfId="17046"/>
    <cellStyle name="Обычный 6 4 4 2 4" xfId="13346"/>
    <cellStyle name="Обычный 6 4 4 2_заявки" xfId="7265"/>
    <cellStyle name="Обычный 6 4 4 3" xfId="7266"/>
    <cellStyle name="Обычный 6 4 4 3 2" xfId="7267"/>
    <cellStyle name="Обычный 6 4 4 3 2 2" xfId="13347"/>
    <cellStyle name="Обычный 6 4 4 3 2_заявки" xfId="17047"/>
    <cellStyle name="Обычный 6 4 4 3 3" xfId="13348"/>
    <cellStyle name="Обычный 6 4 4 3_заявки" xfId="7268"/>
    <cellStyle name="Обычный 6 4 4 4" xfId="7269"/>
    <cellStyle name="Обычный 6 4 4 4 2" xfId="13349"/>
    <cellStyle name="Обычный 6 4 4 4_заявки" xfId="17048"/>
    <cellStyle name="Обычный 6 4 4 5" xfId="13350"/>
    <cellStyle name="Обычный 6 4 4_заявки" xfId="7270"/>
    <cellStyle name="Обычный 6 4 5" xfId="7271"/>
    <cellStyle name="Обычный 6 4 5 2" xfId="7272"/>
    <cellStyle name="Обычный 6 4 5 2 2" xfId="7273"/>
    <cellStyle name="Обычный 6 4 5 2 2 2" xfId="7274"/>
    <cellStyle name="Обычный 6 4 5 2 2 2 2" xfId="13351"/>
    <cellStyle name="Обычный 6 4 5 2 2 2_заявки" xfId="17049"/>
    <cellStyle name="Обычный 6 4 5 2 2 3" xfId="13352"/>
    <cellStyle name="Обычный 6 4 5 2 2_заявки" xfId="7275"/>
    <cellStyle name="Обычный 6 4 5 2 3" xfId="7276"/>
    <cellStyle name="Обычный 6 4 5 2 3 2" xfId="13353"/>
    <cellStyle name="Обычный 6 4 5 2 3_заявки" xfId="17050"/>
    <cellStyle name="Обычный 6 4 5 2 4" xfId="13354"/>
    <cellStyle name="Обычный 6 4 5 2_заявки" xfId="7277"/>
    <cellStyle name="Обычный 6 4 5 3" xfId="7278"/>
    <cellStyle name="Обычный 6 4 5 3 2" xfId="7279"/>
    <cellStyle name="Обычный 6 4 5 3 2 2" xfId="13355"/>
    <cellStyle name="Обычный 6 4 5 3 2_заявки" xfId="17051"/>
    <cellStyle name="Обычный 6 4 5 3 3" xfId="13356"/>
    <cellStyle name="Обычный 6 4 5 3_заявки" xfId="7280"/>
    <cellStyle name="Обычный 6 4 5 4" xfId="7281"/>
    <cellStyle name="Обычный 6 4 5 4 2" xfId="13357"/>
    <cellStyle name="Обычный 6 4 5 4_заявки" xfId="17052"/>
    <cellStyle name="Обычный 6 4 5 5" xfId="13358"/>
    <cellStyle name="Обычный 6 4 5_заявки" xfId="7282"/>
    <cellStyle name="Обычный 6 4 6" xfId="7283"/>
    <cellStyle name="Обычный 6 4 6 2" xfId="7284"/>
    <cellStyle name="Обычный 6 4 6 2 2" xfId="7285"/>
    <cellStyle name="Обычный 6 4 6 2 2 2" xfId="7286"/>
    <cellStyle name="Обычный 6 4 6 2 2 2 2" xfId="13359"/>
    <cellStyle name="Обычный 6 4 6 2 2 2_заявки" xfId="17053"/>
    <cellStyle name="Обычный 6 4 6 2 2 3" xfId="13360"/>
    <cellStyle name="Обычный 6 4 6 2 2_заявки" xfId="7287"/>
    <cellStyle name="Обычный 6 4 6 2 3" xfId="7288"/>
    <cellStyle name="Обычный 6 4 6 2 3 2" xfId="13361"/>
    <cellStyle name="Обычный 6 4 6 2 3_заявки" xfId="17054"/>
    <cellStyle name="Обычный 6 4 6 2 4" xfId="13362"/>
    <cellStyle name="Обычный 6 4 6 2_заявки" xfId="7289"/>
    <cellStyle name="Обычный 6 4 6 3" xfId="7290"/>
    <cellStyle name="Обычный 6 4 6 3 2" xfId="7291"/>
    <cellStyle name="Обычный 6 4 6 3 2 2" xfId="13363"/>
    <cellStyle name="Обычный 6 4 6 3 2_заявки" xfId="17055"/>
    <cellStyle name="Обычный 6 4 6 3 3" xfId="13364"/>
    <cellStyle name="Обычный 6 4 6 3_заявки" xfId="7292"/>
    <cellStyle name="Обычный 6 4 6 4" xfId="7293"/>
    <cellStyle name="Обычный 6 4 6 4 2" xfId="13365"/>
    <cellStyle name="Обычный 6 4 6 4_заявки" xfId="17056"/>
    <cellStyle name="Обычный 6 4 6 5" xfId="13366"/>
    <cellStyle name="Обычный 6 4 6_заявки" xfId="7294"/>
    <cellStyle name="Обычный 6 4 7" xfId="7295"/>
    <cellStyle name="Обычный 6 4 7 2" xfId="7296"/>
    <cellStyle name="Обычный 6 4 7 2 2" xfId="7297"/>
    <cellStyle name="Обычный 6 4 7 2 2 2" xfId="7298"/>
    <cellStyle name="Обычный 6 4 7 2 2 2 2" xfId="13367"/>
    <cellStyle name="Обычный 6 4 7 2 2 2_заявки" xfId="17057"/>
    <cellStyle name="Обычный 6 4 7 2 2 3" xfId="13368"/>
    <cellStyle name="Обычный 6 4 7 2 2_заявки" xfId="7299"/>
    <cellStyle name="Обычный 6 4 7 2 3" xfId="7300"/>
    <cellStyle name="Обычный 6 4 7 2 3 2" xfId="13369"/>
    <cellStyle name="Обычный 6 4 7 2 3_заявки" xfId="17058"/>
    <cellStyle name="Обычный 6 4 7 2 4" xfId="13370"/>
    <cellStyle name="Обычный 6 4 7 2_заявки" xfId="7301"/>
    <cellStyle name="Обычный 6 4 7 3" xfId="7302"/>
    <cellStyle name="Обычный 6 4 7 3 2" xfId="7303"/>
    <cellStyle name="Обычный 6 4 7 3 2 2" xfId="13371"/>
    <cellStyle name="Обычный 6 4 7 3 2_заявки" xfId="17059"/>
    <cellStyle name="Обычный 6 4 7 3 3" xfId="13372"/>
    <cellStyle name="Обычный 6 4 7 3_заявки" xfId="7304"/>
    <cellStyle name="Обычный 6 4 7 4" xfId="7305"/>
    <cellStyle name="Обычный 6 4 7 4 2" xfId="13373"/>
    <cellStyle name="Обычный 6 4 7 4_заявки" xfId="17060"/>
    <cellStyle name="Обычный 6 4 7 5" xfId="13374"/>
    <cellStyle name="Обычный 6 4 7_заявки" xfId="7306"/>
    <cellStyle name="Обычный 6 4 8" xfId="7307"/>
    <cellStyle name="Обычный 6 4 8 2" xfId="7308"/>
    <cellStyle name="Обычный 6 4 8 2 2" xfId="7309"/>
    <cellStyle name="Обычный 6 4 8 2 2 2" xfId="13375"/>
    <cellStyle name="Обычный 6 4 8 2 2_заявки" xfId="17061"/>
    <cellStyle name="Обычный 6 4 8 2 3" xfId="13376"/>
    <cellStyle name="Обычный 6 4 8 2_заявки" xfId="7310"/>
    <cellStyle name="Обычный 6 4 8 3" xfId="7311"/>
    <cellStyle name="Обычный 6 4 8 3 2" xfId="13377"/>
    <cellStyle name="Обычный 6 4 8 3_заявки" xfId="17062"/>
    <cellStyle name="Обычный 6 4 8 4" xfId="13378"/>
    <cellStyle name="Обычный 6 4 8_заявки" xfId="7312"/>
    <cellStyle name="Обычный 6 4 9" xfId="7313"/>
    <cellStyle name="Обычный 6 4 9 2" xfId="7314"/>
    <cellStyle name="Обычный 6 4 9 2 2" xfId="13379"/>
    <cellStyle name="Обычный 6 4 9 2_заявки" xfId="17063"/>
    <cellStyle name="Обычный 6 4 9 3" xfId="13380"/>
    <cellStyle name="Обычный 6 4 9_заявки" xfId="7315"/>
    <cellStyle name="Обычный 6 4_заявки" xfId="7316"/>
    <cellStyle name="Обычный 6 5" xfId="7317"/>
    <cellStyle name="Обычный 6 5 10" xfId="13381"/>
    <cellStyle name="Обычный 6 5 2" xfId="7318"/>
    <cellStyle name="Обычный 6 5 2 2" xfId="7319"/>
    <cellStyle name="Обычный 6 5 2 2 2" xfId="7320"/>
    <cellStyle name="Обычный 6 5 2 2 2 2" xfId="7321"/>
    <cellStyle name="Обычный 6 5 2 2 2 2 2" xfId="13382"/>
    <cellStyle name="Обычный 6 5 2 2 2 2_заявки" xfId="17064"/>
    <cellStyle name="Обычный 6 5 2 2 2 3" xfId="13383"/>
    <cellStyle name="Обычный 6 5 2 2 2_заявки" xfId="7322"/>
    <cellStyle name="Обычный 6 5 2 2 3" xfId="7323"/>
    <cellStyle name="Обычный 6 5 2 2 3 2" xfId="13384"/>
    <cellStyle name="Обычный 6 5 2 2 3_заявки" xfId="17065"/>
    <cellStyle name="Обычный 6 5 2 2 4" xfId="13385"/>
    <cellStyle name="Обычный 6 5 2 2_заявки" xfId="7324"/>
    <cellStyle name="Обычный 6 5 2 3" xfId="7325"/>
    <cellStyle name="Обычный 6 5 2 3 2" xfId="7326"/>
    <cellStyle name="Обычный 6 5 2 3 2 2" xfId="13386"/>
    <cellStyle name="Обычный 6 5 2 3 2_заявки" xfId="17066"/>
    <cellStyle name="Обычный 6 5 2 3 3" xfId="13387"/>
    <cellStyle name="Обычный 6 5 2 3_заявки" xfId="7327"/>
    <cellStyle name="Обычный 6 5 2 4" xfId="7328"/>
    <cellStyle name="Обычный 6 5 2 4 2" xfId="13388"/>
    <cellStyle name="Обычный 6 5 2 4_заявки" xfId="17067"/>
    <cellStyle name="Обычный 6 5 2 5" xfId="13389"/>
    <cellStyle name="Обычный 6 5 2_заявки" xfId="7329"/>
    <cellStyle name="Обычный 6 5 3" xfId="7330"/>
    <cellStyle name="Обычный 6 5 3 2" xfId="7331"/>
    <cellStyle name="Обычный 6 5 3 2 2" xfId="7332"/>
    <cellStyle name="Обычный 6 5 3 2 2 2" xfId="7333"/>
    <cellStyle name="Обычный 6 5 3 2 2 2 2" xfId="13390"/>
    <cellStyle name="Обычный 6 5 3 2 2 2_заявки" xfId="17068"/>
    <cellStyle name="Обычный 6 5 3 2 2 3" xfId="13391"/>
    <cellStyle name="Обычный 6 5 3 2 2_заявки" xfId="7334"/>
    <cellStyle name="Обычный 6 5 3 2 3" xfId="7335"/>
    <cellStyle name="Обычный 6 5 3 2 3 2" xfId="13392"/>
    <cellStyle name="Обычный 6 5 3 2 3_заявки" xfId="17069"/>
    <cellStyle name="Обычный 6 5 3 2 4" xfId="13393"/>
    <cellStyle name="Обычный 6 5 3 2_заявки" xfId="7336"/>
    <cellStyle name="Обычный 6 5 3 3" xfId="7337"/>
    <cellStyle name="Обычный 6 5 3 3 2" xfId="7338"/>
    <cellStyle name="Обычный 6 5 3 3 2 2" xfId="13394"/>
    <cellStyle name="Обычный 6 5 3 3 2_заявки" xfId="17070"/>
    <cellStyle name="Обычный 6 5 3 3 3" xfId="13395"/>
    <cellStyle name="Обычный 6 5 3 3_заявки" xfId="7339"/>
    <cellStyle name="Обычный 6 5 3 4" xfId="7340"/>
    <cellStyle name="Обычный 6 5 3 4 2" xfId="13396"/>
    <cellStyle name="Обычный 6 5 3 4_заявки" xfId="17071"/>
    <cellStyle name="Обычный 6 5 3 5" xfId="13397"/>
    <cellStyle name="Обычный 6 5 3_заявки" xfId="7341"/>
    <cellStyle name="Обычный 6 5 4" xfId="7342"/>
    <cellStyle name="Обычный 6 5 4 2" xfId="7343"/>
    <cellStyle name="Обычный 6 5 4 2 2" xfId="7344"/>
    <cellStyle name="Обычный 6 5 4 2 2 2" xfId="7345"/>
    <cellStyle name="Обычный 6 5 4 2 2 2 2" xfId="13398"/>
    <cellStyle name="Обычный 6 5 4 2 2 2_заявки" xfId="17072"/>
    <cellStyle name="Обычный 6 5 4 2 2 3" xfId="13399"/>
    <cellStyle name="Обычный 6 5 4 2 2_заявки" xfId="7346"/>
    <cellStyle name="Обычный 6 5 4 2 3" xfId="7347"/>
    <cellStyle name="Обычный 6 5 4 2 3 2" xfId="13400"/>
    <cellStyle name="Обычный 6 5 4 2 3_заявки" xfId="17073"/>
    <cellStyle name="Обычный 6 5 4 2 4" xfId="13401"/>
    <cellStyle name="Обычный 6 5 4 2_заявки" xfId="7348"/>
    <cellStyle name="Обычный 6 5 4 3" xfId="7349"/>
    <cellStyle name="Обычный 6 5 4 3 2" xfId="7350"/>
    <cellStyle name="Обычный 6 5 4 3 2 2" xfId="13402"/>
    <cellStyle name="Обычный 6 5 4 3 2_заявки" xfId="17074"/>
    <cellStyle name="Обычный 6 5 4 3 3" xfId="13403"/>
    <cellStyle name="Обычный 6 5 4 3_заявки" xfId="7351"/>
    <cellStyle name="Обычный 6 5 4 4" xfId="7352"/>
    <cellStyle name="Обычный 6 5 4 4 2" xfId="13404"/>
    <cellStyle name="Обычный 6 5 4 4_заявки" xfId="17075"/>
    <cellStyle name="Обычный 6 5 4 5" xfId="13405"/>
    <cellStyle name="Обычный 6 5 4_заявки" xfId="7353"/>
    <cellStyle name="Обычный 6 5 5" xfId="7354"/>
    <cellStyle name="Обычный 6 5 5 2" xfId="7355"/>
    <cellStyle name="Обычный 6 5 5 2 2" xfId="7356"/>
    <cellStyle name="Обычный 6 5 5 2 2 2" xfId="7357"/>
    <cellStyle name="Обычный 6 5 5 2 2 2 2" xfId="13406"/>
    <cellStyle name="Обычный 6 5 5 2 2 2_заявки" xfId="17076"/>
    <cellStyle name="Обычный 6 5 5 2 2 3" xfId="13407"/>
    <cellStyle name="Обычный 6 5 5 2 2_заявки" xfId="7358"/>
    <cellStyle name="Обычный 6 5 5 2 3" xfId="7359"/>
    <cellStyle name="Обычный 6 5 5 2 3 2" xfId="13408"/>
    <cellStyle name="Обычный 6 5 5 2 3_заявки" xfId="17077"/>
    <cellStyle name="Обычный 6 5 5 2 4" xfId="13409"/>
    <cellStyle name="Обычный 6 5 5 2_заявки" xfId="7360"/>
    <cellStyle name="Обычный 6 5 5 3" xfId="7361"/>
    <cellStyle name="Обычный 6 5 5 3 2" xfId="7362"/>
    <cellStyle name="Обычный 6 5 5 3 2 2" xfId="13410"/>
    <cellStyle name="Обычный 6 5 5 3 2_заявки" xfId="17078"/>
    <cellStyle name="Обычный 6 5 5 3 3" xfId="13411"/>
    <cellStyle name="Обычный 6 5 5 3_заявки" xfId="7363"/>
    <cellStyle name="Обычный 6 5 5 4" xfId="7364"/>
    <cellStyle name="Обычный 6 5 5 4 2" xfId="13412"/>
    <cellStyle name="Обычный 6 5 5 4_заявки" xfId="17079"/>
    <cellStyle name="Обычный 6 5 5 5" xfId="13413"/>
    <cellStyle name="Обычный 6 5 5_заявки" xfId="7365"/>
    <cellStyle name="Обычный 6 5 6" xfId="7366"/>
    <cellStyle name="Обычный 6 5 6 2" xfId="7367"/>
    <cellStyle name="Обычный 6 5 6 2 2" xfId="7368"/>
    <cellStyle name="Обычный 6 5 6 2 2 2" xfId="7369"/>
    <cellStyle name="Обычный 6 5 6 2 2 2 2" xfId="13414"/>
    <cellStyle name="Обычный 6 5 6 2 2 2_заявки" xfId="17080"/>
    <cellStyle name="Обычный 6 5 6 2 2 3" xfId="13415"/>
    <cellStyle name="Обычный 6 5 6 2 2_заявки" xfId="7370"/>
    <cellStyle name="Обычный 6 5 6 2 3" xfId="7371"/>
    <cellStyle name="Обычный 6 5 6 2 3 2" xfId="13416"/>
    <cellStyle name="Обычный 6 5 6 2 3_заявки" xfId="17081"/>
    <cellStyle name="Обычный 6 5 6 2 4" xfId="13417"/>
    <cellStyle name="Обычный 6 5 6 2_заявки" xfId="7372"/>
    <cellStyle name="Обычный 6 5 6 3" xfId="7373"/>
    <cellStyle name="Обычный 6 5 6 3 2" xfId="7374"/>
    <cellStyle name="Обычный 6 5 6 3 2 2" xfId="13418"/>
    <cellStyle name="Обычный 6 5 6 3 2_заявки" xfId="17082"/>
    <cellStyle name="Обычный 6 5 6 3 3" xfId="13419"/>
    <cellStyle name="Обычный 6 5 6 3_заявки" xfId="7375"/>
    <cellStyle name="Обычный 6 5 6 4" xfId="7376"/>
    <cellStyle name="Обычный 6 5 6 4 2" xfId="13420"/>
    <cellStyle name="Обычный 6 5 6 4_заявки" xfId="17083"/>
    <cellStyle name="Обычный 6 5 6 5" xfId="13421"/>
    <cellStyle name="Обычный 6 5 6_заявки" xfId="7377"/>
    <cellStyle name="Обычный 6 5 7" xfId="7378"/>
    <cellStyle name="Обычный 6 5 7 2" xfId="7379"/>
    <cellStyle name="Обычный 6 5 7 2 2" xfId="7380"/>
    <cellStyle name="Обычный 6 5 7 2 2 2" xfId="13422"/>
    <cellStyle name="Обычный 6 5 7 2 2_заявки" xfId="17084"/>
    <cellStyle name="Обычный 6 5 7 2 3" xfId="13423"/>
    <cellStyle name="Обычный 6 5 7 2_заявки" xfId="7381"/>
    <cellStyle name="Обычный 6 5 7 3" xfId="7382"/>
    <cellStyle name="Обычный 6 5 7 3 2" xfId="13424"/>
    <cellStyle name="Обычный 6 5 7 3_заявки" xfId="17085"/>
    <cellStyle name="Обычный 6 5 7 4" xfId="13425"/>
    <cellStyle name="Обычный 6 5 7_заявки" xfId="7383"/>
    <cellStyle name="Обычный 6 5 8" xfId="7384"/>
    <cellStyle name="Обычный 6 5 8 2" xfId="7385"/>
    <cellStyle name="Обычный 6 5 8 2 2" xfId="13426"/>
    <cellStyle name="Обычный 6 5 8 2_заявки" xfId="17086"/>
    <cellStyle name="Обычный 6 5 8 3" xfId="13427"/>
    <cellStyle name="Обычный 6 5 8_заявки" xfId="7386"/>
    <cellStyle name="Обычный 6 5 9" xfId="7387"/>
    <cellStyle name="Обычный 6 5 9 2" xfId="13428"/>
    <cellStyle name="Обычный 6 5 9_заявки" xfId="17087"/>
    <cellStyle name="Обычный 6 5_заявки" xfId="7388"/>
    <cellStyle name="Обычный 6 6" xfId="7389"/>
    <cellStyle name="Обычный 6 6 10" xfId="13429"/>
    <cellStyle name="Обычный 6 6 2" xfId="7390"/>
    <cellStyle name="Обычный 6 6 2 2" xfId="7391"/>
    <cellStyle name="Обычный 6 6 2 2 2" xfId="7392"/>
    <cellStyle name="Обычный 6 6 2 2 2 2" xfId="7393"/>
    <cellStyle name="Обычный 6 6 2 2 2 2 2" xfId="13430"/>
    <cellStyle name="Обычный 6 6 2 2 2 2_заявки" xfId="17088"/>
    <cellStyle name="Обычный 6 6 2 2 2 3" xfId="13431"/>
    <cellStyle name="Обычный 6 6 2 2 2_заявки" xfId="7394"/>
    <cellStyle name="Обычный 6 6 2 2 3" xfId="7395"/>
    <cellStyle name="Обычный 6 6 2 2 3 2" xfId="13432"/>
    <cellStyle name="Обычный 6 6 2 2 3_заявки" xfId="17089"/>
    <cellStyle name="Обычный 6 6 2 2 4" xfId="13433"/>
    <cellStyle name="Обычный 6 6 2 2_заявки" xfId="7396"/>
    <cellStyle name="Обычный 6 6 2 3" xfId="7397"/>
    <cellStyle name="Обычный 6 6 2 3 2" xfId="7398"/>
    <cellStyle name="Обычный 6 6 2 3 2 2" xfId="13434"/>
    <cellStyle name="Обычный 6 6 2 3 2_заявки" xfId="17090"/>
    <cellStyle name="Обычный 6 6 2 3 3" xfId="13435"/>
    <cellStyle name="Обычный 6 6 2 3_заявки" xfId="7399"/>
    <cellStyle name="Обычный 6 6 2 4" xfId="7400"/>
    <cellStyle name="Обычный 6 6 2 4 2" xfId="13436"/>
    <cellStyle name="Обычный 6 6 2 4_заявки" xfId="17091"/>
    <cellStyle name="Обычный 6 6 2 5" xfId="13437"/>
    <cellStyle name="Обычный 6 6 2_заявки" xfId="7401"/>
    <cellStyle name="Обычный 6 6 3" xfId="7402"/>
    <cellStyle name="Обычный 6 6 3 2" xfId="7403"/>
    <cellStyle name="Обычный 6 6 3 2 2" xfId="7404"/>
    <cellStyle name="Обычный 6 6 3 2 2 2" xfId="7405"/>
    <cellStyle name="Обычный 6 6 3 2 2 2 2" xfId="13438"/>
    <cellStyle name="Обычный 6 6 3 2 2 2_заявки" xfId="17092"/>
    <cellStyle name="Обычный 6 6 3 2 2 3" xfId="13439"/>
    <cellStyle name="Обычный 6 6 3 2 2_заявки" xfId="7406"/>
    <cellStyle name="Обычный 6 6 3 2 3" xfId="7407"/>
    <cellStyle name="Обычный 6 6 3 2 3 2" xfId="13440"/>
    <cellStyle name="Обычный 6 6 3 2 3_заявки" xfId="17093"/>
    <cellStyle name="Обычный 6 6 3 2 4" xfId="13441"/>
    <cellStyle name="Обычный 6 6 3 2_заявки" xfId="7408"/>
    <cellStyle name="Обычный 6 6 3 3" xfId="7409"/>
    <cellStyle name="Обычный 6 6 3 3 2" xfId="7410"/>
    <cellStyle name="Обычный 6 6 3 3 2 2" xfId="13442"/>
    <cellStyle name="Обычный 6 6 3 3 2_заявки" xfId="17094"/>
    <cellStyle name="Обычный 6 6 3 3 3" xfId="13443"/>
    <cellStyle name="Обычный 6 6 3 3_заявки" xfId="7411"/>
    <cellStyle name="Обычный 6 6 3 4" xfId="7412"/>
    <cellStyle name="Обычный 6 6 3 4 2" xfId="13444"/>
    <cellStyle name="Обычный 6 6 3 4_заявки" xfId="17095"/>
    <cellStyle name="Обычный 6 6 3 5" xfId="13445"/>
    <cellStyle name="Обычный 6 6 3_заявки" xfId="7413"/>
    <cellStyle name="Обычный 6 6 4" xfId="7414"/>
    <cellStyle name="Обычный 6 6 4 2" xfId="7415"/>
    <cellStyle name="Обычный 6 6 4 2 2" xfId="7416"/>
    <cellStyle name="Обычный 6 6 4 2 2 2" xfId="7417"/>
    <cellStyle name="Обычный 6 6 4 2 2 2 2" xfId="13446"/>
    <cellStyle name="Обычный 6 6 4 2 2 2_заявки" xfId="17096"/>
    <cellStyle name="Обычный 6 6 4 2 2 3" xfId="13447"/>
    <cellStyle name="Обычный 6 6 4 2 2_заявки" xfId="7418"/>
    <cellStyle name="Обычный 6 6 4 2 3" xfId="7419"/>
    <cellStyle name="Обычный 6 6 4 2 3 2" xfId="13448"/>
    <cellStyle name="Обычный 6 6 4 2 3_заявки" xfId="17097"/>
    <cellStyle name="Обычный 6 6 4 2 4" xfId="13449"/>
    <cellStyle name="Обычный 6 6 4 2_заявки" xfId="7420"/>
    <cellStyle name="Обычный 6 6 4 3" xfId="7421"/>
    <cellStyle name="Обычный 6 6 4 3 2" xfId="7422"/>
    <cellStyle name="Обычный 6 6 4 3 2 2" xfId="13450"/>
    <cellStyle name="Обычный 6 6 4 3 2_заявки" xfId="17098"/>
    <cellStyle name="Обычный 6 6 4 3 3" xfId="13451"/>
    <cellStyle name="Обычный 6 6 4 3_заявки" xfId="7423"/>
    <cellStyle name="Обычный 6 6 4 4" xfId="7424"/>
    <cellStyle name="Обычный 6 6 4 4 2" xfId="13452"/>
    <cellStyle name="Обычный 6 6 4 4_заявки" xfId="17099"/>
    <cellStyle name="Обычный 6 6 4 5" xfId="13453"/>
    <cellStyle name="Обычный 6 6 4_заявки" xfId="7425"/>
    <cellStyle name="Обычный 6 6 5" xfId="7426"/>
    <cellStyle name="Обычный 6 6 5 2" xfId="7427"/>
    <cellStyle name="Обычный 6 6 5 2 2" xfId="7428"/>
    <cellStyle name="Обычный 6 6 5 2 2 2" xfId="7429"/>
    <cellStyle name="Обычный 6 6 5 2 2 2 2" xfId="13454"/>
    <cellStyle name="Обычный 6 6 5 2 2 2_заявки" xfId="17100"/>
    <cellStyle name="Обычный 6 6 5 2 2 3" xfId="13455"/>
    <cellStyle name="Обычный 6 6 5 2 2_заявки" xfId="7430"/>
    <cellStyle name="Обычный 6 6 5 2 3" xfId="7431"/>
    <cellStyle name="Обычный 6 6 5 2 3 2" xfId="13456"/>
    <cellStyle name="Обычный 6 6 5 2 3_заявки" xfId="17101"/>
    <cellStyle name="Обычный 6 6 5 2 4" xfId="13457"/>
    <cellStyle name="Обычный 6 6 5 2_заявки" xfId="7432"/>
    <cellStyle name="Обычный 6 6 5 3" xfId="7433"/>
    <cellStyle name="Обычный 6 6 5 3 2" xfId="7434"/>
    <cellStyle name="Обычный 6 6 5 3 2 2" xfId="13458"/>
    <cellStyle name="Обычный 6 6 5 3 2_заявки" xfId="17102"/>
    <cellStyle name="Обычный 6 6 5 3 3" xfId="13459"/>
    <cellStyle name="Обычный 6 6 5 3_заявки" xfId="7435"/>
    <cellStyle name="Обычный 6 6 5 4" xfId="7436"/>
    <cellStyle name="Обычный 6 6 5 4 2" xfId="13460"/>
    <cellStyle name="Обычный 6 6 5 4_заявки" xfId="17103"/>
    <cellStyle name="Обычный 6 6 5 5" xfId="13461"/>
    <cellStyle name="Обычный 6 6 5_заявки" xfId="7437"/>
    <cellStyle name="Обычный 6 6 6" xfId="7438"/>
    <cellStyle name="Обычный 6 6 6 2" xfId="7439"/>
    <cellStyle name="Обычный 6 6 6 2 2" xfId="7440"/>
    <cellStyle name="Обычный 6 6 6 2 2 2" xfId="7441"/>
    <cellStyle name="Обычный 6 6 6 2 2 2 2" xfId="13462"/>
    <cellStyle name="Обычный 6 6 6 2 2 2_заявки" xfId="17104"/>
    <cellStyle name="Обычный 6 6 6 2 2 3" xfId="13463"/>
    <cellStyle name="Обычный 6 6 6 2 2_заявки" xfId="7442"/>
    <cellStyle name="Обычный 6 6 6 2 3" xfId="7443"/>
    <cellStyle name="Обычный 6 6 6 2 3 2" xfId="13464"/>
    <cellStyle name="Обычный 6 6 6 2 3_заявки" xfId="17105"/>
    <cellStyle name="Обычный 6 6 6 2 4" xfId="13465"/>
    <cellStyle name="Обычный 6 6 6 2_заявки" xfId="7444"/>
    <cellStyle name="Обычный 6 6 6 3" xfId="7445"/>
    <cellStyle name="Обычный 6 6 6 3 2" xfId="7446"/>
    <cellStyle name="Обычный 6 6 6 3 2 2" xfId="13466"/>
    <cellStyle name="Обычный 6 6 6 3 2_заявки" xfId="17106"/>
    <cellStyle name="Обычный 6 6 6 3 3" xfId="13467"/>
    <cellStyle name="Обычный 6 6 6 3_заявки" xfId="7447"/>
    <cellStyle name="Обычный 6 6 6 4" xfId="7448"/>
    <cellStyle name="Обычный 6 6 6 4 2" xfId="13468"/>
    <cellStyle name="Обычный 6 6 6 4_заявки" xfId="17107"/>
    <cellStyle name="Обычный 6 6 6 5" xfId="13469"/>
    <cellStyle name="Обычный 6 6 6_заявки" xfId="7449"/>
    <cellStyle name="Обычный 6 6 7" xfId="7450"/>
    <cellStyle name="Обычный 6 6 7 2" xfId="7451"/>
    <cellStyle name="Обычный 6 6 7 2 2" xfId="7452"/>
    <cellStyle name="Обычный 6 6 7 2 2 2" xfId="13470"/>
    <cellStyle name="Обычный 6 6 7 2 2_заявки" xfId="17108"/>
    <cellStyle name="Обычный 6 6 7 2 3" xfId="13471"/>
    <cellStyle name="Обычный 6 6 7 2_заявки" xfId="7453"/>
    <cellStyle name="Обычный 6 6 7 3" xfId="7454"/>
    <cellStyle name="Обычный 6 6 7 3 2" xfId="13472"/>
    <cellStyle name="Обычный 6 6 7 3_заявки" xfId="17109"/>
    <cellStyle name="Обычный 6 6 7 4" xfId="13473"/>
    <cellStyle name="Обычный 6 6 7_заявки" xfId="7455"/>
    <cellStyle name="Обычный 6 6 8" xfId="7456"/>
    <cellStyle name="Обычный 6 6 8 2" xfId="7457"/>
    <cellStyle name="Обычный 6 6 8 2 2" xfId="13474"/>
    <cellStyle name="Обычный 6 6 8 2_заявки" xfId="17110"/>
    <cellStyle name="Обычный 6 6 8 3" xfId="13475"/>
    <cellStyle name="Обычный 6 6 8_заявки" xfId="7458"/>
    <cellStyle name="Обычный 6 6 9" xfId="7459"/>
    <cellStyle name="Обычный 6 6 9 2" xfId="13476"/>
    <cellStyle name="Обычный 6 6 9_заявки" xfId="17111"/>
    <cellStyle name="Обычный 6 6_заявки" xfId="7460"/>
    <cellStyle name="Обычный 6 7" xfId="7461"/>
    <cellStyle name="Обычный 6 7 2" xfId="7462"/>
    <cellStyle name="Обычный 6 7 2 2" xfId="7463"/>
    <cellStyle name="Обычный 6 7 2 2 2" xfId="7464"/>
    <cellStyle name="Обычный 6 7 2 2 2 2" xfId="7465"/>
    <cellStyle name="Обычный 6 7 2 2 2 2 2" xfId="13477"/>
    <cellStyle name="Обычный 6 7 2 2 2 2_заявки" xfId="17112"/>
    <cellStyle name="Обычный 6 7 2 2 2 3" xfId="13478"/>
    <cellStyle name="Обычный 6 7 2 2 2_заявки" xfId="7466"/>
    <cellStyle name="Обычный 6 7 2 2 3" xfId="7467"/>
    <cellStyle name="Обычный 6 7 2 2 3 2" xfId="13479"/>
    <cellStyle name="Обычный 6 7 2 2 3_заявки" xfId="17113"/>
    <cellStyle name="Обычный 6 7 2 2 4" xfId="13480"/>
    <cellStyle name="Обычный 6 7 2 2_заявки" xfId="7468"/>
    <cellStyle name="Обычный 6 7 2 3" xfId="7469"/>
    <cellStyle name="Обычный 6 7 2 3 2" xfId="7470"/>
    <cellStyle name="Обычный 6 7 2 3 2 2" xfId="13481"/>
    <cellStyle name="Обычный 6 7 2 3 2_заявки" xfId="17114"/>
    <cellStyle name="Обычный 6 7 2 3 3" xfId="13482"/>
    <cellStyle name="Обычный 6 7 2 3_заявки" xfId="7471"/>
    <cellStyle name="Обычный 6 7 2 4" xfId="7472"/>
    <cellStyle name="Обычный 6 7 2 4 2" xfId="13483"/>
    <cellStyle name="Обычный 6 7 2 4_заявки" xfId="17115"/>
    <cellStyle name="Обычный 6 7 2 5" xfId="13484"/>
    <cellStyle name="Обычный 6 7 2_заявки" xfId="7473"/>
    <cellStyle name="Обычный 6 7 3" xfId="7474"/>
    <cellStyle name="Обычный 6 7 3 2" xfId="7475"/>
    <cellStyle name="Обычный 6 7 3 2 2" xfId="7476"/>
    <cellStyle name="Обычный 6 7 3 2 2 2" xfId="7477"/>
    <cellStyle name="Обычный 6 7 3 2 2 2 2" xfId="13485"/>
    <cellStyle name="Обычный 6 7 3 2 2 2_заявки" xfId="17116"/>
    <cellStyle name="Обычный 6 7 3 2 2 3" xfId="13486"/>
    <cellStyle name="Обычный 6 7 3 2 2_заявки" xfId="7478"/>
    <cellStyle name="Обычный 6 7 3 2 3" xfId="7479"/>
    <cellStyle name="Обычный 6 7 3 2 3 2" xfId="13487"/>
    <cellStyle name="Обычный 6 7 3 2 3_заявки" xfId="17117"/>
    <cellStyle name="Обычный 6 7 3 2 4" xfId="13488"/>
    <cellStyle name="Обычный 6 7 3 2_заявки" xfId="7480"/>
    <cellStyle name="Обычный 6 7 3 3" xfId="7481"/>
    <cellStyle name="Обычный 6 7 3 3 2" xfId="7482"/>
    <cellStyle name="Обычный 6 7 3 3 2 2" xfId="13489"/>
    <cellStyle name="Обычный 6 7 3 3 2_заявки" xfId="17118"/>
    <cellStyle name="Обычный 6 7 3 3 3" xfId="13490"/>
    <cellStyle name="Обычный 6 7 3 3_заявки" xfId="7483"/>
    <cellStyle name="Обычный 6 7 3 4" xfId="7484"/>
    <cellStyle name="Обычный 6 7 3 4 2" xfId="13491"/>
    <cellStyle name="Обычный 6 7 3 4_заявки" xfId="17119"/>
    <cellStyle name="Обычный 6 7 3 5" xfId="13492"/>
    <cellStyle name="Обычный 6 7 3_заявки" xfId="7485"/>
    <cellStyle name="Обычный 6 7 4" xfId="7486"/>
    <cellStyle name="Обычный 6 7 4 2" xfId="7487"/>
    <cellStyle name="Обычный 6 7 4 2 2" xfId="7488"/>
    <cellStyle name="Обычный 6 7 4 2 2 2" xfId="7489"/>
    <cellStyle name="Обычный 6 7 4 2 2 2 2" xfId="13493"/>
    <cellStyle name="Обычный 6 7 4 2 2 2_заявки" xfId="17120"/>
    <cellStyle name="Обычный 6 7 4 2 2 3" xfId="13494"/>
    <cellStyle name="Обычный 6 7 4 2 2_заявки" xfId="7490"/>
    <cellStyle name="Обычный 6 7 4 2 3" xfId="7491"/>
    <cellStyle name="Обычный 6 7 4 2 3 2" xfId="13495"/>
    <cellStyle name="Обычный 6 7 4 2 3_заявки" xfId="17121"/>
    <cellStyle name="Обычный 6 7 4 2 4" xfId="13496"/>
    <cellStyle name="Обычный 6 7 4 2_заявки" xfId="7492"/>
    <cellStyle name="Обычный 6 7 4 3" xfId="7493"/>
    <cellStyle name="Обычный 6 7 4 3 2" xfId="7494"/>
    <cellStyle name="Обычный 6 7 4 3 2 2" xfId="13497"/>
    <cellStyle name="Обычный 6 7 4 3 2_заявки" xfId="17122"/>
    <cellStyle name="Обычный 6 7 4 3 3" xfId="13498"/>
    <cellStyle name="Обычный 6 7 4 3_заявки" xfId="7495"/>
    <cellStyle name="Обычный 6 7 4 4" xfId="7496"/>
    <cellStyle name="Обычный 6 7 4 4 2" xfId="13499"/>
    <cellStyle name="Обычный 6 7 4 4_заявки" xfId="17123"/>
    <cellStyle name="Обычный 6 7 4 5" xfId="13500"/>
    <cellStyle name="Обычный 6 7 4_заявки" xfId="7497"/>
    <cellStyle name="Обычный 6 7 5" xfId="7498"/>
    <cellStyle name="Обычный 6 7 5 2" xfId="7499"/>
    <cellStyle name="Обычный 6 7 5 2 2" xfId="7500"/>
    <cellStyle name="Обычный 6 7 5 2 2 2" xfId="7501"/>
    <cellStyle name="Обычный 6 7 5 2 2 2 2" xfId="13501"/>
    <cellStyle name="Обычный 6 7 5 2 2 2_заявки" xfId="17124"/>
    <cellStyle name="Обычный 6 7 5 2 2 3" xfId="13502"/>
    <cellStyle name="Обычный 6 7 5 2 2_заявки" xfId="7502"/>
    <cellStyle name="Обычный 6 7 5 2 3" xfId="7503"/>
    <cellStyle name="Обычный 6 7 5 2 3 2" xfId="13503"/>
    <cellStyle name="Обычный 6 7 5 2 3_заявки" xfId="17125"/>
    <cellStyle name="Обычный 6 7 5 2 4" xfId="13504"/>
    <cellStyle name="Обычный 6 7 5 2_заявки" xfId="7504"/>
    <cellStyle name="Обычный 6 7 5 3" xfId="7505"/>
    <cellStyle name="Обычный 6 7 5 3 2" xfId="7506"/>
    <cellStyle name="Обычный 6 7 5 3 2 2" xfId="13505"/>
    <cellStyle name="Обычный 6 7 5 3 2_заявки" xfId="17126"/>
    <cellStyle name="Обычный 6 7 5 3 3" xfId="13506"/>
    <cellStyle name="Обычный 6 7 5 3_заявки" xfId="7507"/>
    <cellStyle name="Обычный 6 7 5 4" xfId="7508"/>
    <cellStyle name="Обычный 6 7 5 4 2" xfId="13507"/>
    <cellStyle name="Обычный 6 7 5 4_заявки" xfId="17127"/>
    <cellStyle name="Обычный 6 7 5 5" xfId="13508"/>
    <cellStyle name="Обычный 6 7 5_заявки" xfId="7509"/>
    <cellStyle name="Обычный 6 7 6" xfId="7510"/>
    <cellStyle name="Обычный 6 7 6 2" xfId="7511"/>
    <cellStyle name="Обычный 6 7 6 2 2" xfId="7512"/>
    <cellStyle name="Обычный 6 7 6 2 2 2" xfId="13509"/>
    <cellStyle name="Обычный 6 7 6 2 2_заявки" xfId="17128"/>
    <cellStyle name="Обычный 6 7 6 2 3" xfId="13510"/>
    <cellStyle name="Обычный 6 7 6 2_заявки" xfId="7513"/>
    <cellStyle name="Обычный 6 7 6 3" xfId="7514"/>
    <cellStyle name="Обычный 6 7 6 3 2" xfId="13511"/>
    <cellStyle name="Обычный 6 7 6 3_заявки" xfId="17129"/>
    <cellStyle name="Обычный 6 7 6 4" xfId="13512"/>
    <cellStyle name="Обычный 6 7 6_заявки" xfId="7515"/>
    <cellStyle name="Обычный 6 7 7" xfId="7516"/>
    <cellStyle name="Обычный 6 7 7 2" xfId="7517"/>
    <cellStyle name="Обычный 6 7 7 2 2" xfId="13513"/>
    <cellStyle name="Обычный 6 7 7 2_заявки" xfId="17130"/>
    <cellStyle name="Обычный 6 7 7 3" xfId="13514"/>
    <cellStyle name="Обычный 6 7 7_заявки" xfId="7518"/>
    <cellStyle name="Обычный 6 7 8" xfId="7519"/>
    <cellStyle name="Обычный 6 7 8 2" xfId="13515"/>
    <cellStyle name="Обычный 6 7 8_заявки" xfId="17131"/>
    <cellStyle name="Обычный 6 7 9" xfId="13516"/>
    <cellStyle name="Обычный 6 7_заявки" xfId="7520"/>
    <cellStyle name="Обычный 6 8" xfId="7521"/>
    <cellStyle name="Обычный 6 8 2" xfId="7522"/>
    <cellStyle name="Обычный 6 8 2 2" xfId="7523"/>
    <cellStyle name="Обычный 6 8 2 2 2" xfId="7524"/>
    <cellStyle name="Обычный 6 8 2 2 2 2" xfId="7525"/>
    <cellStyle name="Обычный 6 8 2 2 2 2 2" xfId="13517"/>
    <cellStyle name="Обычный 6 8 2 2 2 2_заявки" xfId="17132"/>
    <cellStyle name="Обычный 6 8 2 2 2 3" xfId="13518"/>
    <cellStyle name="Обычный 6 8 2 2 2_заявки" xfId="7526"/>
    <cellStyle name="Обычный 6 8 2 2 3" xfId="7527"/>
    <cellStyle name="Обычный 6 8 2 2 3 2" xfId="13519"/>
    <cellStyle name="Обычный 6 8 2 2 3_заявки" xfId="17133"/>
    <cellStyle name="Обычный 6 8 2 2 4" xfId="13520"/>
    <cellStyle name="Обычный 6 8 2 2_заявки" xfId="7528"/>
    <cellStyle name="Обычный 6 8 2 3" xfId="7529"/>
    <cellStyle name="Обычный 6 8 2 3 2" xfId="7530"/>
    <cellStyle name="Обычный 6 8 2 3 2 2" xfId="13521"/>
    <cellStyle name="Обычный 6 8 2 3 2_заявки" xfId="17134"/>
    <cellStyle name="Обычный 6 8 2 3 3" xfId="13522"/>
    <cellStyle name="Обычный 6 8 2 3_заявки" xfId="7531"/>
    <cellStyle name="Обычный 6 8 2 4" xfId="7532"/>
    <cellStyle name="Обычный 6 8 2 4 2" xfId="13523"/>
    <cellStyle name="Обычный 6 8 2 4_заявки" xfId="17135"/>
    <cellStyle name="Обычный 6 8 2 5" xfId="13524"/>
    <cellStyle name="Обычный 6 8 2_заявки" xfId="7533"/>
    <cellStyle name="Обычный 6 8 3" xfId="7534"/>
    <cellStyle name="Обычный 6 8 3 2" xfId="7535"/>
    <cellStyle name="Обычный 6 8 3 2 2" xfId="7536"/>
    <cellStyle name="Обычный 6 8 3 2 2 2" xfId="7537"/>
    <cellStyle name="Обычный 6 8 3 2 2 2 2" xfId="13525"/>
    <cellStyle name="Обычный 6 8 3 2 2 2_заявки" xfId="17136"/>
    <cellStyle name="Обычный 6 8 3 2 2 3" xfId="13526"/>
    <cellStyle name="Обычный 6 8 3 2 2_заявки" xfId="7538"/>
    <cellStyle name="Обычный 6 8 3 2 3" xfId="7539"/>
    <cellStyle name="Обычный 6 8 3 2 3 2" xfId="13527"/>
    <cellStyle name="Обычный 6 8 3 2 3_заявки" xfId="17137"/>
    <cellStyle name="Обычный 6 8 3 2 4" xfId="13528"/>
    <cellStyle name="Обычный 6 8 3 2_заявки" xfId="7540"/>
    <cellStyle name="Обычный 6 8 3 3" xfId="7541"/>
    <cellStyle name="Обычный 6 8 3 3 2" xfId="7542"/>
    <cellStyle name="Обычный 6 8 3 3 2 2" xfId="13529"/>
    <cellStyle name="Обычный 6 8 3 3 2_заявки" xfId="17138"/>
    <cellStyle name="Обычный 6 8 3 3 3" xfId="13530"/>
    <cellStyle name="Обычный 6 8 3 3_заявки" xfId="7543"/>
    <cellStyle name="Обычный 6 8 3 4" xfId="7544"/>
    <cellStyle name="Обычный 6 8 3 4 2" xfId="13531"/>
    <cellStyle name="Обычный 6 8 3 4_заявки" xfId="17139"/>
    <cellStyle name="Обычный 6 8 3 5" xfId="13532"/>
    <cellStyle name="Обычный 6 8 3_заявки" xfId="7545"/>
    <cellStyle name="Обычный 6 8 4" xfId="7546"/>
    <cellStyle name="Обычный 6 8 4 2" xfId="7547"/>
    <cellStyle name="Обычный 6 8 4 2 2" xfId="7548"/>
    <cellStyle name="Обычный 6 8 4 2 2 2" xfId="7549"/>
    <cellStyle name="Обычный 6 8 4 2 2 2 2" xfId="13533"/>
    <cellStyle name="Обычный 6 8 4 2 2 2_заявки" xfId="17140"/>
    <cellStyle name="Обычный 6 8 4 2 2 3" xfId="13534"/>
    <cellStyle name="Обычный 6 8 4 2 2_заявки" xfId="7550"/>
    <cellStyle name="Обычный 6 8 4 2 3" xfId="7551"/>
    <cellStyle name="Обычный 6 8 4 2 3 2" xfId="13535"/>
    <cellStyle name="Обычный 6 8 4 2 3_заявки" xfId="17141"/>
    <cellStyle name="Обычный 6 8 4 2 4" xfId="13536"/>
    <cellStyle name="Обычный 6 8 4 2_заявки" xfId="7552"/>
    <cellStyle name="Обычный 6 8 4 3" xfId="7553"/>
    <cellStyle name="Обычный 6 8 4 3 2" xfId="7554"/>
    <cellStyle name="Обычный 6 8 4 3 2 2" xfId="13537"/>
    <cellStyle name="Обычный 6 8 4 3 2_заявки" xfId="17142"/>
    <cellStyle name="Обычный 6 8 4 3 3" xfId="13538"/>
    <cellStyle name="Обычный 6 8 4 3_заявки" xfId="7555"/>
    <cellStyle name="Обычный 6 8 4 4" xfId="7556"/>
    <cellStyle name="Обычный 6 8 4 4 2" xfId="13539"/>
    <cellStyle name="Обычный 6 8 4 4_заявки" xfId="17143"/>
    <cellStyle name="Обычный 6 8 4 5" xfId="13540"/>
    <cellStyle name="Обычный 6 8 4_заявки" xfId="7557"/>
    <cellStyle name="Обычный 6 8 5" xfId="7558"/>
    <cellStyle name="Обычный 6 8 5 2" xfId="7559"/>
    <cellStyle name="Обычный 6 8 5 2 2" xfId="7560"/>
    <cellStyle name="Обычный 6 8 5 2 2 2" xfId="13541"/>
    <cellStyle name="Обычный 6 8 5 2 2_заявки" xfId="17144"/>
    <cellStyle name="Обычный 6 8 5 2 3" xfId="13542"/>
    <cellStyle name="Обычный 6 8 5 2_заявки" xfId="7561"/>
    <cellStyle name="Обычный 6 8 5 3" xfId="7562"/>
    <cellStyle name="Обычный 6 8 5 3 2" xfId="13543"/>
    <cellStyle name="Обычный 6 8 5 3_заявки" xfId="17145"/>
    <cellStyle name="Обычный 6 8 5 4" xfId="13544"/>
    <cellStyle name="Обычный 6 8 5_заявки" xfId="7563"/>
    <cellStyle name="Обычный 6 8 6" xfId="7564"/>
    <cellStyle name="Обычный 6 8 6 2" xfId="7565"/>
    <cellStyle name="Обычный 6 8 6 2 2" xfId="13545"/>
    <cellStyle name="Обычный 6 8 6 2_заявки" xfId="17146"/>
    <cellStyle name="Обычный 6 8 6 3" xfId="13546"/>
    <cellStyle name="Обычный 6 8 6_заявки" xfId="7566"/>
    <cellStyle name="Обычный 6 8 7" xfId="7567"/>
    <cellStyle name="Обычный 6 8 7 2" xfId="13547"/>
    <cellStyle name="Обычный 6 8 7_заявки" xfId="17147"/>
    <cellStyle name="Обычный 6 8 8" xfId="13548"/>
    <cellStyle name="Обычный 6 8_заявки" xfId="7568"/>
    <cellStyle name="Обычный 6 9" xfId="7569"/>
    <cellStyle name="Обычный 6 9 2" xfId="7570"/>
    <cellStyle name="Обычный 6 9 2 2" xfId="7571"/>
    <cellStyle name="Обычный 6 9 2 2 2" xfId="7572"/>
    <cellStyle name="Обычный 6 9 2 2 2 2" xfId="7573"/>
    <cellStyle name="Обычный 6 9 2 2 2 2 2" xfId="13549"/>
    <cellStyle name="Обычный 6 9 2 2 2 2_заявки" xfId="17148"/>
    <cellStyle name="Обычный 6 9 2 2 2 3" xfId="13550"/>
    <cellStyle name="Обычный 6 9 2 2 2_заявки" xfId="7574"/>
    <cellStyle name="Обычный 6 9 2 2 3" xfId="7575"/>
    <cellStyle name="Обычный 6 9 2 2 3 2" xfId="13551"/>
    <cellStyle name="Обычный 6 9 2 2 3_заявки" xfId="17149"/>
    <cellStyle name="Обычный 6 9 2 2 4" xfId="13552"/>
    <cellStyle name="Обычный 6 9 2 2_заявки" xfId="7576"/>
    <cellStyle name="Обычный 6 9 2 3" xfId="7577"/>
    <cellStyle name="Обычный 6 9 2 3 2" xfId="7578"/>
    <cellStyle name="Обычный 6 9 2 3 2 2" xfId="13553"/>
    <cellStyle name="Обычный 6 9 2 3 2_заявки" xfId="17150"/>
    <cellStyle name="Обычный 6 9 2 3 3" xfId="13554"/>
    <cellStyle name="Обычный 6 9 2 3_заявки" xfId="7579"/>
    <cellStyle name="Обычный 6 9 2 4" xfId="7580"/>
    <cellStyle name="Обычный 6 9 2 4 2" xfId="13555"/>
    <cellStyle name="Обычный 6 9 2 4_заявки" xfId="17151"/>
    <cellStyle name="Обычный 6 9 2 5" xfId="13556"/>
    <cellStyle name="Обычный 6 9 2_заявки" xfId="7581"/>
    <cellStyle name="Обычный 6 9 3" xfId="7582"/>
    <cellStyle name="Обычный 6 9 3 2" xfId="7583"/>
    <cellStyle name="Обычный 6 9 3 2 2" xfId="7584"/>
    <cellStyle name="Обычный 6 9 3 2 2 2" xfId="7585"/>
    <cellStyle name="Обычный 6 9 3 2 2 2 2" xfId="13557"/>
    <cellStyle name="Обычный 6 9 3 2 2 2_заявки" xfId="17152"/>
    <cellStyle name="Обычный 6 9 3 2 2 3" xfId="13558"/>
    <cellStyle name="Обычный 6 9 3 2 2_заявки" xfId="7586"/>
    <cellStyle name="Обычный 6 9 3 2 3" xfId="7587"/>
    <cellStyle name="Обычный 6 9 3 2 3 2" xfId="13559"/>
    <cellStyle name="Обычный 6 9 3 2 3_заявки" xfId="17153"/>
    <cellStyle name="Обычный 6 9 3 2 4" xfId="13560"/>
    <cellStyle name="Обычный 6 9 3 2_заявки" xfId="7588"/>
    <cellStyle name="Обычный 6 9 3 3" xfId="7589"/>
    <cellStyle name="Обычный 6 9 3 3 2" xfId="7590"/>
    <cellStyle name="Обычный 6 9 3 3 2 2" xfId="13561"/>
    <cellStyle name="Обычный 6 9 3 3 2_заявки" xfId="17154"/>
    <cellStyle name="Обычный 6 9 3 3 3" xfId="13562"/>
    <cellStyle name="Обычный 6 9 3 3_заявки" xfId="7591"/>
    <cellStyle name="Обычный 6 9 3 4" xfId="7592"/>
    <cellStyle name="Обычный 6 9 3 4 2" xfId="13563"/>
    <cellStyle name="Обычный 6 9 3 4_заявки" xfId="17155"/>
    <cellStyle name="Обычный 6 9 3 5" xfId="13564"/>
    <cellStyle name="Обычный 6 9 3_заявки" xfId="7593"/>
    <cellStyle name="Обычный 6 9 4" xfId="7594"/>
    <cellStyle name="Обычный 6 9 4 2" xfId="7595"/>
    <cellStyle name="Обычный 6 9 4 2 2" xfId="7596"/>
    <cellStyle name="Обычный 6 9 4 2 2 2" xfId="7597"/>
    <cellStyle name="Обычный 6 9 4 2 2 2 2" xfId="13565"/>
    <cellStyle name="Обычный 6 9 4 2 2 2_заявки" xfId="17156"/>
    <cellStyle name="Обычный 6 9 4 2 2 3" xfId="13566"/>
    <cellStyle name="Обычный 6 9 4 2 2_заявки" xfId="7598"/>
    <cellStyle name="Обычный 6 9 4 2 3" xfId="7599"/>
    <cellStyle name="Обычный 6 9 4 2 3 2" xfId="13567"/>
    <cellStyle name="Обычный 6 9 4 2 3_заявки" xfId="17157"/>
    <cellStyle name="Обычный 6 9 4 2 4" xfId="13568"/>
    <cellStyle name="Обычный 6 9 4 2_заявки" xfId="7600"/>
    <cellStyle name="Обычный 6 9 4 3" xfId="7601"/>
    <cellStyle name="Обычный 6 9 4 3 2" xfId="7602"/>
    <cellStyle name="Обычный 6 9 4 3 2 2" xfId="13569"/>
    <cellStyle name="Обычный 6 9 4 3 2_заявки" xfId="17158"/>
    <cellStyle name="Обычный 6 9 4 3 3" xfId="13570"/>
    <cellStyle name="Обычный 6 9 4 3_заявки" xfId="7603"/>
    <cellStyle name="Обычный 6 9 4 4" xfId="7604"/>
    <cellStyle name="Обычный 6 9 4 4 2" xfId="13571"/>
    <cellStyle name="Обычный 6 9 4 4_заявки" xfId="17159"/>
    <cellStyle name="Обычный 6 9 4 5" xfId="13572"/>
    <cellStyle name="Обычный 6 9 4_заявки" xfId="7605"/>
    <cellStyle name="Обычный 6 9 5" xfId="7606"/>
    <cellStyle name="Обычный 6 9 5 2" xfId="7607"/>
    <cellStyle name="Обычный 6 9 5 2 2" xfId="7608"/>
    <cellStyle name="Обычный 6 9 5 2 2 2" xfId="13573"/>
    <cellStyle name="Обычный 6 9 5 2 2_заявки" xfId="17160"/>
    <cellStyle name="Обычный 6 9 5 2 3" xfId="13574"/>
    <cellStyle name="Обычный 6 9 5 2_заявки" xfId="7609"/>
    <cellStyle name="Обычный 6 9 5 3" xfId="7610"/>
    <cellStyle name="Обычный 6 9 5 3 2" xfId="13575"/>
    <cellStyle name="Обычный 6 9 5 3_заявки" xfId="17161"/>
    <cellStyle name="Обычный 6 9 5 4" xfId="13576"/>
    <cellStyle name="Обычный 6 9 5_заявки" xfId="7611"/>
    <cellStyle name="Обычный 6 9 6" xfId="7612"/>
    <cellStyle name="Обычный 6 9 6 2" xfId="7613"/>
    <cellStyle name="Обычный 6 9 6 2 2" xfId="13577"/>
    <cellStyle name="Обычный 6 9 6 2_заявки" xfId="17162"/>
    <cellStyle name="Обычный 6 9 6 3" xfId="13578"/>
    <cellStyle name="Обычный 6 9 6_заявки" xfId="7614"/>
    <cellStyle name="Обычный 6 9 7" xfId="7615"/>
    <cellStyle name="Обычный 6 9 7 2" xfId="13579"/>
    <cellStyle name="Обычный 6 9 7_заявки" xfId="17163"/>
    <cellStyle name="Обычный 6 9 8" xfId="13580"/>
    <cellStyle name="Обычный 6 9_заявки" xfId="7616"/>
    <cellStyle name="Обычный 6_заявки" xfId="7617"/>
    <cellStyle name="Обычный 7" xfId="7618"/>
    <cellStyle name="Обычный 7 10" xfId="7619"/>
    <cellStyle name="Обычный 7 10 2" xfId="7620"/>
    <cellStyle name="Обычный 7 10 2 2" xfId="7621"/>
    <cellStyle name="Обычный 7 10 2 2 2" xfId="7622"/>
    <cellStyle name="Обычный 7 10 2 2 2 2" xfId="7623"/>
    <cellStyle name="Обычный 7 10 2 2 2 2 2" xfId="13581"/>
    <cellStyle name="Обычный 7 10 2 2 2 2_заявки" xfId="17164"/>
    <cellStyle name="Обычный 7 10 2 2 2 3" xfId="13582"/>
    <cellStyle name="Обычный 7 10 2 2 2_заявки" xfId="7624"/>
    <cellStyle name="Обычный 7 10 2 2 3" xfId="7625"/>
    <cellStyle name="Обычный 7 10 2 2 3 2" xfId="13583"/>
    <cellStyle name="Обычный 7 10 2 2 3_заявки" xfId="17165"/>
    <cellStyle name="Обычный 7 10 2 2 4" xfId="13584"/>
    <cellStyle name="Обычный 7 10 2 2_заявки" xfId="7626"/>
    <cellStyle name="Обычный 7 10 2 3" xfId="7627"/>
    <cellStyle name="Обычный 7 10 2 3 2" xfId="7628"/>
    <cellStyle name="Обычный 7 10 2 3 2 2" xfId="13585"/>
    <cellStyle name="Обычный 7 10 2 3 2_заявки" xfId="17166"/>
    <cellStyle name="Обычный 7 10 2 3 3" xfId="13586"/>
    <cellStyle name="Обычный 7 10 2 3_заявки" xfId="7629"/>
    <cellStyle name="Обычный 7 10 2 4" xfId="7630"/>
    <cellStyle name="Обычный 7 10 2 4 2" xfId="13587"/>
    <cellStyle name="Обычный 7 10 2 4_заявки" xfId="17167"/>
    <cellStyle name="Обычный 7 10 2 5" xfId="13588"/>
    <cellStyle name="Обычный 7 10 2_заявки" xfId="7631"/>
    <cellStyle name="Обычный 7 10 3" xfId="7632"/>
    <cellStyle name="Обычный 7 10 3 2" xfId="7633"/>
    <cellStyle name="Обычный 7 10 3 2 2" xfId="7634"/>
    <cellStyle name="Обычный 7 10 3 2 2 2" xfId="7635"/>
    <cellStyle name="Обычный 7 10 3 2 2 2 2" xfId="13589"/>
    <cellStyle name="Обычный 7 10 3 2 2 2_заявки" xfId="17168"/>
    <cellStyle name="Обычный 7 10 3 2 2 3" xfId="13590"/>
    <cellStyle name="Обычный 7 10 3 2 2_заявки" xfId="7636"/>
    <cellStyle name="Обычный 7 10 3 2 3" xfId="7637"/>
    <cellStyle name="Обычный 7 10 3 2 3 2" xfId="13591"/>
    <cellStyle name="Обычный 7 10 3 2 3_заявки" xfId="17169"/>
    <cellStyle name="Обычный 7 10 3 2 4" xfId="13592"/>
    <cellStyle name="Обычный 7 10 3 2_заявки" xfId="7638"/>
    <cellStyle name="Обычный 7 10 3 3" xfId="7639"/>
    <cellStyle name="Обычный 7 10 3 3 2" xfId="7640"/>
    <cellStyle name="Обычный 7 10 3 3 2 2" xfId="13593"/>
    <cellStyle name="Обычный 7 10 3 3 2_заявки" xfId="17170"/>
    <cellStyle name="Обычный 7 10 3 3 3" xfId="13594"/>
    <cellStyle name="Обычный 7 10 3 3_заявки" xfId="7641"/>
    <cellStyle name="Обычный 7 10 3 4" xfId="7642"/>
    <cellStyle name="Обычный 7 10 3 4 2" xfId="13595"/>
    <cellStyle name="Обычный 7 10 3 4_заявки" xfId="17171"/>
    <cellStyle name="Обычный 7 10 3 5" xfId="13596"/>
    <cellStyle name="Обычный 7 10 3_заявки" xfId="7643"/>
    <cellStyle name="Обычный 7 10 4" xfId="7644"/>
    <cellStyle name="Обычный 7 10 4 2" xfId="7645"/>
    <cellStyle name="Обычный 7 10 4 2 2" xfId="7646"/>
    <cellStyle name="Обычный 7 10 4 2 2 2" xfId="7647"/>
    <cellStyle name="Обычный 7 10 4 2 2 2 2" xfId="13597"/>
    <cellStyle name="Обычный 7 10 4 2 2 2_заявки" xfId="17172"/>
    <cellStyle name="Обычный 7 10 4 2 2 3" xfId="13598"/>
    <cellStyle name="Обычный 7 10 4 2 2_заявки" xfId="7648"/>
    <cellStyle name="Обычный 7 10 4 2 3" xfId="7649"/>
    <cellStyle name="Обычный 7 10 4 2 3 2" xfId="13599"/>
    <cellStyle name="Обычный 7 10 4 2 3_заявки" xfId="17173"/>
    <cellStyle name="Обычный 7 10 4 2 4" xfId="13600"/>
    <cellStyle name="Обычный 7 10 4 2_заявки" xfId="7650"/>
    <cellStyle name="Обычный 7 10 4 3" xfId="7651"/>
    <cellStyle name="Обычный 7 10 4 3 2" xfId="7652"/>
    <cellStyle name="Обычный 7 10 4 3 2 2" xfId="13601"/>
    <cellStyle name="Обычный 7 10 4 3 2_заявки" xfId="17174"/>
    <cellStyle name="Обычный 7 10 4 3 3" xfId="13602"/>
    <cellStyle name="Обычный 7 10 4 3_заявки" xfId="7653"/>
    <cellStyle name="Обычный 7 10 4 4" xfId="7654"/>
    <cellStyle name="Обычный 7 10 4 4 2" xfId="13603"/>
    <cellStyle name="Обычный 7 10 4 4_заявки" xfId="17175"/>
    <cellStyle name="Обычный 7 10 4 5" xfId="13604"/>
    <cellStyle name="Обычный 7 10 4_заявки" xfId="7655"/>
    <cellStyle name="Обычный 7 10 5" xfId="7656"/>
    <cellStyle name="Обычный 7 10 5 2" xfId="7657"/>
    <cellStyle name="Обычный 7 10 5 2 2" xfId="7658"/>
    <cellStyle name="Обычный 7 10 5 2 2 2" xfId="13605"/>
    <cellStyle name="Обычный 7 10 5 2 2_заявки" xfId="17176"/>
    <cellStyle name="Обычный 7 10 5 2 3" xfId="13606"/>
    <cellStyle name="Обычный 7 10 5 2_заявки" xfId="7659"/>
    <cellStyle name="Обычный 7 10 5 3" xfId="7660"/>
    <cellStyle name="Обычный 7 10 5 3 2" xfId="13607"/>
    <cellStyle name="Обычный 7 10 5 3_заявки" xfId="17177"/>
    <cellStyle name="Обычный 7 10 5 4" xfId="13608"/>
    <cellStyle name="Обычный 7 10 5_заявки" xfId="7661"/>
    <cellStyle name="Обычный 7 10 6" xfId="7662"/>
    <cellStyle name="Обычный 7 10 6 2" xfId="7663"/>
    <cellStyle name="Обычный 7 10 6 2 2" xfId="13609"/>
    <cellStyle name="Обычный 7 10 6 2_заявки" xfId="17178"/>
    <cellStyle name="Обычный 7 10 6 3" xfId="13610"/>
    <cellStyle name="Обычный 7 10 6_заявки" xfId="7664"/>
    <cellStyle name="Обычный 7 10 7" xfId="7665"/>
    <cellStyle name="Обычный 7 10 7 2" xfId="13611"/>
    <cellStyle name="Обычный 7 10 7_заявки" xfId="17179"/>
    <cellStyle name="Обычный 7 10 8" xfId="13612"/>
    <cellStyle name="Обычный 7 10_заявки" xfId="7666"/>
    <cellStyle name="Обычный 7 11" xfId="7667"/>
    <cellStyle name="Обычный 7 11 2" xfId="7668"/>
    <cellStyle name="Обычный 7 11 2 2" xfId="7669"/>
    <cellStyle name="Обычный 7 11 2 2 2" xfId="7670"/>
    <cellStyle name="Обычный 7 11 2 2 2 2" xfId="7671"/>
    <cellStyle name="Обычный 7 11 2 2 2 2 2" xfId="13613"/>
    <cellStyle name="Обычный 7 11 2 2 2 2_заявки" xfId="17180"/>
    <cellStyle name="Обычный 7 11 2 2 2 3" xfId="13614"/>
    <cellStyle name="Обычный 7 11 2 2 2_заявки" xfId="7672"/>
    <cellStyle name="Обычный 7 11 2 2 3" xfId="7673"/>
    <cellStyle name="Обычный 7 11 2 2 3 2" xfId="13615"/>
    <cellStyle name="Обычный 7 11 2 2 3_заявки" xfId="17181"/>
    <cellStyle name="Обычный 7 11 2 2 4" xfId="13616"/>
    <cellStyle name="Обычный 7 11 2 2_заявки" xfId="7674"/>
    <cellStyle name="Обычный 7 11 2 3" xfId="7675"/>
    <cellStyle name="Обычный 7 11 2 3 2" xfId="7676"/>
    <cellStyle name="Обычный 7 11 2 3 2 2" xfId="13617"/>
    <cellStyle name="Обычный 7 11 2 3 2_заявки" xfId="17182"/>
    <cellStyle name="Обычный 7 11 2 3 3" xfId="13618"/>
    <cellStyle name="Обычный 7 11 2 3_заявки" xfId="7677"/>
    <cellStyle name="Обычный 7 11 2 4" xfId="7678"/>
    <cellStyle name="Обычный 7 11 2 4 2" xfId="13619"/>
    <cellStyle name="Обычный 7 11 2 4_заявки" xfId="17183"/>
    <cellStyle name="Обычный 7 11 2 5" xfId="13620"/>
    <cellStyle name="Обычный 7 11 2_заявки" xfId="7679"/>
    <cellStyle name="Обычный 7 11 3" xfId="7680"/>
    <cellStyle name="Обычный 7 11 3 2" xfId="7681"/>
    <cellStyle name="Обычный 7 11 3 2 2" xfId="7682"/>
    <cellStyle name="Обычный 7 11 3 2 2 2" xfId="7683"/>
    <cellStyle name="Обычный 7 11 3 2 2 2 2" xfId="13621"/>
    <cellStyle name="Обычный 7 11 3 2 2 2_заявки" xfId="17184"/>
    <cellStyle name="Обычный 7 11 3 2 2 3" xfId="13622"/>
    <cellStyle name="Обычный 7 11 3 2 2_заявки" xfId="7684"/>
    <cellStyle name="Обычный 7 11 3 2 3" xfId="7685"/>
    <cellStyle name="Обычный 7 11 3 2 3 2" xfId="13623"/>
    <cellStyle name="Обычный 7 11 3 2 3_заявки" xfId="17185"/>
    <cellStyle name="Обычный 7 11 3 2 4" xfId="13624"/>
    <cellStyle name="Обычный 7 11 3 2_заявки" xfId="7686"/>
    <cellStyle name="Обычный 7 11 3 3" xfId="7687"/>
    <cellStyle name="Обычный 7 11 3 3 2" xfId="7688"/>
    <cellStyle name="Обычный 7 11 3 3 2 2" xfId="13625"/>
    <cellStyle name="Обычный 7 11 3 3 2_заявки" xfId="17186"/>
    <cellStyle name="Обычный 7 11 3 3 3" xfId="13626"/>
    <cellStyle name="Обычный 7 11 3 3_заявки" xfId="7689"/>
    <cellStyle name="Обычный 7 11 3 4" xfId="7690"/>
    <cellStyle name="Обычный 7 11 3 4 2" xfId="13627"/>
    <cellStyle name="Обычный 7 11 3 4_заявки" xfId="17187"/>
    <cellStyle name="Обычный 7 11 3 5" xfId="13628"/>
    <cellStyle name="Обычный 7 11 3_заявки" xfId="7691"/>
    <cellStyle name="Обычный 7 11 4" xfId="7692"/>
    <cellStyle name="Обычный 7 11 4 2" xfId="7693"/>
    <cellStyle name="Обычный 7 11 4 2 2" xfId="7694"/>
    <cellStyle name="Обычный 7 11 4 2 2 2" xfId="7695"/>
    <cellStyle name="Обычный 7 11 4 2 2 2 2" xfId="13629"/>
    <cellStyle name="Обычный 7 11 4 2 2 2_заявки" xfId="17188"/>
    <cellStyle name="Обычный 7 11 4 2 2 3" xfId="13630"/>
    <cellStyle name="Обычный 7 11 4 2 2_заявки" xfId="7696"/>
    <cellStyle name="Обычный 7 11 4 2 3" xfId="7697"/>
    <cellStyle name="Обычный 7 11 4 2 3 2" xfId="13631"/>
    <cellStyle name="Обычный 7 11 4 2 3_заявки" xfId="17189"/>
    <cellStyle name="Обычный 7 11 4 2 4" xfId="13632"/>
    <cellStyle name="Обычный 7 11 4 2_заявки" xfId="7698"/>
    <cellStyle name="Обычный 7 11 4 3" xfId="7699"/>
    <cellStyle name="Обычный 7 11 4 3 2" xfId="7700"/>
    <cellStyle name="Обычный 7 11 4 3 2 2" xfId="13633"/>
    <cellStyle name="Обычный 7 11 4 3 2_заявки" xfId="17190"/>
    <cellStyle name="Обычный 7 11 4 3 3" xfId="13634"/>
    <cellStyle name="Обычный 7 11 4 3_заявки" xfId="7701"/>
    <cellStyle name="Обычный 7 11 4 4" xfId="7702"/>
    <cellStyle name="Обычный 7 11 4 4 2" xfId="13635"/>
    <cellStyle name="Обычный 7 11 4 4_заявки" xfId="17191"/>
    <cellStyle name="Обычный 7 11 4 5" xfId="13636"/>
    <cellStyle name="Обычный 7 11 4_заявки" xfId="7703"/>
    <cellStyle name="Обычный 7 11 5" xfId="7704"/>
    <cellStyle name="Обычный 7 11 5 2" xfId="7705"/>
    <cellStyle name="Обычный 7 11 5 2 2" xfId="7706"/>
    <cellStyle name="Обычный 7 11 5 2 2 2" xfId="13637"/>
    <cellStyle name="Обычный 7 11 5 2 2_заявки" xfId="17192"/>
    <cellStyle name="Обычный 7 11 5 2 3" xfId="13638"/>
    <cellStyle name="Обычный 7 11 5 2_заявки" xfId="7707"/>
    <cellStyle name="Обычный 7 11 5 3" xfId="7708"/>
    <cellStyle name="Обычный 7 11 5 3 2" xfId="13639"/>
    <cellStyle name="Обычный 7 11 5 3_заявки" xfId="17193"/>
    <cellStyle name="Обычный 7 11 5 4" xfId="13640"/>
    <cellStyle name="Обычный 7 11 5_заявки" xfId="7709"/>
    <cellStyle name="Обычный 7 11 6" xfId="7710"/>
    <cellStyle name="Обычный 7 11 6 2" xfId="7711"/>
    <cellStyle name="Обычный 7 11 6 2 2" xfId="13641"/>
    <cellStyle name="Обычный 7 11 6 2_заявки" xfId="17194"/>
    <cellStyle name="Обычный 7 11 6 3" xfId="13642"/>
    <cellStyle name="Обычный 7 11 6_заявки" xfId="7712"/>
    <cellStyle name="Обычный 7 11 7" xfId="7713"/>
    <cellStyle name="Обычный 7 11 7 2" xfId="13643"/>
    <cellStyle name="Обычный 7 11 7_заявки" xfId="17195"/>
    <cellStyle name="Обычный 7 11 8" xfId="13644"/>
    <cellStyle name="Обычный 7 11_заявки" xfId="7714"/>
    <cellStyle name="Обычный 7 12" xfId="7715"/>
    <cellStyle name="Обычный 7 12 2" xfId="7716"/>
    <cellStyle name="Обычный 7 12 2 2" xfId="7717"/>
    <cellStyle name="Обычный 7 12 2 2 2" xfId="7718"/>
    <cellStyle name="Обычный 7 12 2 2 2 2" xfId="7719"/>
    <cellStyle name="Обычный 7 12 2 2 2 2 2" xfId="13645"/>
    <cellStyle name="Обычный 7 12 2 2 2 2_заявки" xfId="17196"/>
    <cellStyle name="Обычный 7 12 2 2 2 3" xfId="13646"/>
    <cellStyle name="Обычный 7 12 2 2 2_заявки" xfId="7720"/>
    <cellStyle name="Обычный 7 12 2 2 3" xfId="7721"/>
    <cellStyle name="Обычный 7 12 2 2 3 2" xfId="13647"/>
    <cellStyle name="Обычный 7 12 2 2 3_заявки" xfId="17197"/>
    <cellStyle name="Обычный 7 12 2 2 4" xfId="13648"/>
    <cellStyle name="Обычный 7 12 2 2_заявки" xfId="7722"/>
    <cellStyle name="Обычный 7 12 2 3" xfId="7723"/>
    <cellStyle name="Обычный 7 12 2 3 2" xfId="7724"/>
    <cellStyle name="Обычный 7 12 2 3 2 2" xfId="13649"/>
    <cellStyle name="Обычный 7 12 2 3 2_заявки" xfId="17198"/>
    <cellStyle name="Обычный 7 12 2 3 3" xfId="13650"/>
    <cellStyle name="Обычный 7 12 2 3_заявки" xfId="7725"/>
    <cellStyle name="Обычный 7 12 2 4" xfId="7726"/>
    <cellStyle name="Обычный 7 12 2 4 2" xfId="13651"/>
    <cellStyle name="Обычный 7 12 2 4_заявки" xfId="17199"/>
    <cellStyle name="Обычный 7 12 2 5" xfId="13652"/>
    <cellStyle name="Обычный 7 12 2_заявки" xfId="7727"/>
    <cellStyle name="Обычный 7 12 3" xfId="7728"/>
    <cellStyle name="Обычный 7 12 3 2" xfId="7729"/>
    <cellStyle name="Обычный 7 12 3 2 2" xfId="7730"/>
    <cellStyle name="Обычный 7 12 3 2 2 2" xfId="7731"/>
    <cellStyle name="Обычный 7 12 3 2 2 2 2" xfId="13653"/>
    <cellStyle name="Обычный 7 12 3 2 2 2_заявки" xfId="17200"/>
    <cellStyle name="Обычный 7 12 3 2 2 3" xfId="13654"/>
    <cellStyle name="Обычный 7 12 3 2 2_заявки" xfId="7732"/>
    <cellStyle name="Обычный 7 12 3 2 3" xfId="7733"/>
    <cellStyle name="Обычный 7 12 3 2 3 2" xfId="13655"/>
    <cellStyle name="Обычный 7 12 3 2 3_заявки" xfId="17201"/>
    <cellStyle name="Обычный 7 12 3 2 4" xfId="13656"/>
    <cellStyle name="Обычный 7 12 3 2_заявки" xfId="7734"/>
    <cellStyle name="Обычный 7 12 3 3" xfId="7735"/>
    <cellStyle name="Обычный 7 12 3 3 2" xfId="7736"/>
    <cellStyle name="Обычный 7 12 3 3 2 2" xfId="13657"/>
    <cellStyle name="Обычный 7 12 3 3 2_заявки" xfId="17202"/>
    <cellStyle name="Обычный 7 12 3 3 3" xfId="13658"/>
    <cellStyle name="Обычный 7 12 3 3_заявки" xfId="7737"/>
    <cellStyle name="Обычный 7 12 3 4" xfId="7738"/>
    <cellStyle name="Обычный 7 12 3 4 2" xfId="13659"/>
    <cellStyle name="Обычный 7 12 3 4_заявки" xfId="17203"/>
    <cellStyle name="Обычный 7 12 3 5" xfId="13660"/>
    <cellStyle name="Обычный 7 12 3_заявки" xfId="7739"/>
    <cellStyle name="Обычный 7 12 4" xfId="7740"/>
    <cellStyle name="Обычный 7 12 4 2" xfId="7741"/>
    <cellStyle name="Обычный 7 12 4 2 2" xfId="7742"/>
    <cellStyle name="Обычный 7 12 4 2 2 2" xfId="13661"/>
    <cellStyle name="Обычный 7 12 4 2 2_заявки" xfId="17204"/>
    <cellStyle name="Обычный 7 12 4 2 3" xfId="13662"/>
    <cellStyle name="Обычный 7 12 4 2_заявки" xfId="7743"/>
    <cellStyle name="Обычный 7 12 4 3" xfId="7744"/>
    <cellStyle name="Обычный 7 12 4 3 2" xfId="13663"/>
    <cellStyle name="Обычный 7 12 4 3_заявки" xfId="17205"/>
    <cellStyle name="Обычный 7 12 4 4" xfId="13664"/>
    <cellStyle name="Обычный 7 12 4_заявки" xfId="7745"/>
    <cellStyle name="Обычный 7 12 5" xfId="7746"/>
    <cellStyle name="Обычный 7 12 5 2" xfId="7747"/>
    <cellStyle name="Обычный 7 12 5 2 2" xfId="13665"/>
    <cellStyle name="Обычный 7 12 5 2_заявки" xfId="17206"/>
    <cellStyle name="Обычный 7 12 5 3" xfId="13666"/>
    <cellStyle name="Обычный 7 12 5_заявки" xfId="7748"/>
    <cellStyle name="Обычный 7 12 6" xfId="7749"/>
    <cellStyle name="Обычный 7 12 6 2" xfId="13667"/>
    <cellStyle name="Обычный 7 12 6_заявки" xfId="17207"/>
    <cellStyle name="Обычный 7 12 7" xfId="13668"/>
    <cellStyle name="Обычный 7 12_заявки" xfId="7750"/>
    <cellStyle name="Обычный 7 13" xfId="7751"/>
    <cellStyle name="Обычный 7 13 2" xfId="7752"/>
    <cellStyle name="Обычный 7 13 2 2" xfId="7753"/>
    <cellStyle name="Обычный 7 13 2 2 2" xfId="7754"/>
    <cellStyle name="Обычный 7 13 2 2 2 2" xfId="7755"/>
    <cellStyle name="Обычный 7 13 2 2 2 2 2" xfId="13669"/>
    <cellStyle name="Обычный 7 13 2 2 2 2_заявки" xfId="17208"/>
    <cellStyle name="Обычный 7 13 2 2 2 3" xfId="13670"/>
    <cellStyle name="Обычный 7 13 2 2 2_заявки" xfId="7756"/>
    <cellStyle name="Обычный 7 13 2 2 3" xfId="7757"/>
    <cellStyle name="Обычный 7 13 2 2 3 2" xfId="13671"/>
    <cellStyle name="Обычный 7 13 2 2 3_заявки" xfId="17209"/>
    <cellStyle name="Обычный 7 13 2 2 4" xfId="13672"/>
    <cellStyle name="Обычный 7 13 2 2_заявки" xfId="7758"/>
    <cellStyle name="Обычный 7 13 2 3" xfId="7759"/>
    <cellStyle name="Обычный 7 13 2 3 2" xfId="7760"/>
    <cellStyle name="Обычный 7 13 2 3 2 2" xfId="13673"/>
    <cellStyle name="Обычный 7 13 2 3 2_заявки" xfId="17210"/>
    <cellStyle name="Обычный 7 13 2 3 3" xfId="13674"/>
    <cellStyle name="Обычный 7 13 2 3_заявки" xfId="7761"/>
    <cellStyle name="Обычный 7 13 2 4" xfId="7762"/>
    <cellStyle name="Обычный 7 13 2 4 2" xfId="13675"/>
    <cellStyle name="Обычный 7 13 2 4_заявки" xfId="17211"/>
    <cellStyle name="Обычный 7 13 2 5" xfId="13676"/>
    <cellStyle name="Обычный 7 13 2_заявки" xfId="7763"/>
    <cellStyle name="Обычный 7 13 3" xfId="7764"/>
    <cellStyle name="Обычный 7 13 3 2" xfId="7765"/>
    <cellStyle name="Обычный 7 13 3 2 2" xfId="7766"/>
    <cellStyle name="Обычный 7 13 3 2 2 2" xfId="7767"/>
    <cellStyle name="Обычный 7 13 3 2 2 2 2" xfId="13677"/>
    <cellStyle name="Обычный 7 13 3 2 2 2_заявки" xfId="17212"/>
    <cellStyle name="Обычный 7 13 3 2 2 3" xfId="13678"/>
    <cellStyle name="Обычный 7 13 3 2 2_заявки" xfId="7768"/>
    <cellStyle name="Обычный 7 13 3 2 3" xfId="7769"/>
    <cellStyle name="Обычный 7 13 3 2 3 2" xfId="13679"/>
    <cellStyle name="Обычный 7 13 3 2 3_заявки" xfId="17213"/>
    <cellStyle name="Обычный 7 13 3 2 4" xfId="13680"/>
    <cellStyle name="Обычный 7 13 3 2_заявки" xfId="7770"/>
    <cellStyle name="Обычный 7 13 3 3" xfId="7771"/>
    <cellStyle name="Обычный 7 13 3 3 2" xfId="7772"/>
    <cellStyle name="Обычный 7 13 3 3 2 2" xfId="13681"/>
    <cellStyle name="Обычный 7 13 3 3 2_заявки" xfId="17214"/>
    <cellStyle name="Обычный 7 13 3 3 3" xfId="13682"/>
    <cellStyle name="Обычный 7 13 3 3_заявки" xfId="7773"/>
    <cellStyle name="Обычный 7 13 3 4" xfId="7774"/>
    <cellStyle name="Обычный 7 13 3 4 2" xfId="13683"/>
    <cellStyle name="Обычный 7 13 3 4_заявки" xfId="17215"/>
    <cellStyle name="Обычный 7 13 3 5" xfId="13684"/>
    <cellStyle name="Обычный 7 13 3_заявки" xfId="7775"/>
    <cellStyle name="Обычный 7 13 4" xfId="7776"/>
    <cellStyle name="Обычный 7 13 4 2" xfId="7777"/>
    <cellStyle name="Обычный 7 13 4 2 2" xfId="7778"/>
    <cellStyle name="Обычный 7 13 4 2 2 2" xfId="13685"/>
    <cellStyle name="Обычный 7 13 4 2 2_заявки" xfId="17216"/>
    <cellStyle name="Обычный 7 13 4 2 3" xfId="13686"/>
    <cellStyle name="Обычный 7 13 4 2_заявки" xfId="7779"/>
    <cellStyle name="Обычный 7 13 4 3" xfId="7780"/>
    <cellStyle name="Обычный 7 13 4 3 2" xfId="13687"/>
    <cellStyle name="Обычный 7 13 4 3_заявки" xfId="17217"/>
    <cellStyle name="Обычный 7 13 4 4" xfId="13688"/>
    <cellStyle name="Обычный 7 13 4_заявки" xfId="7781"/>
    <cellStyle name="Обычный 7 13 5" xfId="7782"/>
    <cellStyle name="Обычный 7 13 5 2" xfId="7783"/>
    <cellStyle name="Обычный 7 13 5 2 2" xfId="13689"/>
    <cellStyle name="Обычный 7 13 5 2_заявки" xfId="17218"/>
    <cellStyle name="Обычный 7 13 5 3" xfId="13690"/>
    <cellStyle name="Обычный 7 13 5_заявки" xfId="7784"/>
    <cellStyle name="Обычный 7 13 6" xfId="7785"/>
    <cellStyle name="Обычный 7 13 6 2" xfId="13691"/>
    <cellStyle name="Обычный 7 13 6_заявки" xfId="17219"/>
    <cellStyle name="Обычный 7 13 7" xfId="13692"/>
    <cellStyle name="Обычный 7 13_заявки" xfId="7786"/>
    <cellStyle name="Обычный 7 14" xfId="7787"/>
    <cellStyle name="Обычный 7 14 2" xfId="7788"/>
    <cellStyle name="Обычный 7 14 2 2" xfId="7789"/>
    <cellStyle name="Обычный 7 14 2 2 2" xfId="7790"/>
    <cellStyle name="Обычный 7 14 2 2 2 2" xfId="7791"/>
    <cellStyle name="Обычный 7 14 2 2 2 2 2" xfId="13693"/>
    <cellStyle name="Обычный 7 14 2 2 2 2_заявки" xfId="17220"/>
    <cellStyle name="Обычный 7 14 2 2 2 3" xfId="13694"/>
    <cellStyle name="Обычный 7 14 2 2 2_заявки" xfId="7792"/>
    <cellStyle name="Обычный 7 14 2 2 3" xfId="7793"/>
    <cellStyle name="Обычный 7 14 2 2 3 2" xfId="13695"/>
    <cellStyle name="Обычный 7 14 2 2 3_заявки" xfId="17221"/>
    <cellStyle name="Обычный 7 14 2 2 4" xfId="13696"/>
    <cellStyle name="Обычный 7 14 2 2_заявки" xfId="7794"/>
    <cellStyle name="Обычный 7 14 2 3" xfId="7795"/>
    <cellStyle name="Обычный 7 14 2 3 2" xfId="7796"/>
    <cellStyle name="Обычный 7 14 2 3 2 2" xfId="13697"/>
    <cellStyle name="Обычный 7 14 2 3 2_заявки" xfId="17222"/>
    <cellStyle name="Обычный 7 14 2 3 3" xfId="13698"/>
    <cellStyle name="Обычный 7 14 2 3_заявки" xfId="7797"/>
    <cellStyle name="Обычный 7 14 2 4" xfId="7798"/>
    <cellStyle name="Обычный 7 14 2 4 2" xfId="13699"/>
    <cellStyle name="Обычный 7 14 2 4_заявки" xfId="17223"/>
    <cellStyle name="Обычный 7 14 2 5" xfId="13700"/>
    <cellStyle name="Обычный 7 14 2_заявки" xfId="7799"/>
    <cellStyle name="Обычный 7 14 3" xfId="7800"/>
    <cellStyle name="Обычный 7 14 3 2" xfId="7801"/>
    <cellStyle name="Обычный 7 14 3 2 2" xfId="7802"/>
    <cellStyle name="Обычный 7 14 3 2 2 2" xfId="7803"/>
    <cellStyle name="Обычный 7 14 3 2 2 2 2" xfId="13701"/>
    <cellStyle name="Обычный 7 14 3 2 2 2_заявки" xfId="17224"/>
    <cellStyle name="Обычный 7 14 3 2 2 3" xfId="13702"/>
    <cellStyle name="Обычный 7 14 3 2 2_заявки" xfId="7804"/>
    <cellStyle name="Обычный 7 14 3 2 3" xfId="7805"/>
    <cellStyle name="Обычный 7 14 3 2 3 2" xfId="13703"/>
    <cellStyle name="Обычный 7 14 3 2 3_заявки" xfId="17225"/>
    <cellStyle name="Обычный 7 14 3 2 4" xfId="13704"/>
    <cellStyle name="Обычный 7 14 3 2_заявки" xfId="7806"/>
    <cellStyle name="Обычный 7 14 3 3" xfId="7807"/>
    <cellStyle name="Обычный 7 14 3 3 2" xfId="7808"/>
    <cellStyle name="Обычный 7 14 3 3 2 2" xfId="13705"/>
    <cellStyle name="Обычный 7 14 3 3 2_заявки" xfId="17226"/>
    <cellStyle name="Обычный 7 14 3 3 3" xfId="13706"/>
    <cellStyle name="Обычный 7 14 3 3_заявки" xfId="7809"/>
    <cellStyle name="Обычный 7 14 3 4" xfId="7810"/>
    <cellStyle name="Обычный 7 14 3 4 2" xfId="13707"/>
    <cellStyle name="Обычный 7 14 3 4_заявки" xfId="17227"/>
    <cellStyle name="Обычный 7 14 3 5" xfId="13708"/>
    <cellStyle name="Обычный 7 14 3_заявки" xfId="7811"/>
    <cellStyle name="Обычный 7 14 4" xfId="7812"/>
    <cellStyle name="Обычный 7 14 4 2" xfId="7813"/>
    <cellStyle name="Обычный 7 14 4 2 2" xfId="7814"/>
    <cellStyle name="Обычный 7 14 4 2 2 2" xfId="13709"/>
    <cellStyle name="Обычный 7 14 4 2 2_заявки" xfId="17228"/>
    <cellStyle name="Обычный 7 14 4 2 3" xfId="13710"/>
    <cellStyle name="Обычный 7 14 4 2_заявки" xfId="7815"/>
    <cellStyle name="Обычный 7 14 4 3" xfId="7816"/>
    <cellStyle name="Обычный 7 14 4 3 2" xfId="13711"/>
    <cellStyle name="Обычный 7 14 4 3_заявки" xfId="17229"/>
    <cellStyle name="Обычный 7 14 4 4" xfId="13712"/>
    <cellStyle name="Обычный 7 14 4_заявки" xfId="7817"/>
    <cellStyle name="Обычный 7 14 5" xfId="7818"/>
    <cellStyle name="Обычный 7 14 5 2" xfId="7819"/>
    <cellStyle name="Обычный 7 14 5 2 2" xfId="13713"/>
    <cellStyle name="Обычный 7 14 5 2_заявки" xfId="17230"/>
    <cellStyle name="Обычный 7 14 5 3" xfId="13714"/>
    <cellStyle name="Обычный 7 14 5_заявки" xfId="7820"/>
    <cellStyle name="Обычный 7 14 6" xfId="7821"/>
    <cellStyle name="Обычный 7 14 6 2" xfId="13715"/>
    <cellStyle name="Обычный 7 14 6_заявки" xfId="17231"/>
    <cellStyle name="Обычный 7 14 7" xfId="13716"/>
    <cellStyle name="Обычный 7 14_заявки" xfId="7822"/>
    <cellStyle name="Обычный 7 15" xfId="7823"/>
    <cellStyle name="Обычный 7 15 2" xfId="7824"/>
    <cellStyle name="Обычный 7 15 2 2" xfId="7825"/>
    <cellStyle name="Обычный 7 15 2 2 2" xfId="7826"/>
    <cellStyle name="Обычный 7 15 2 2 2 2" xfId="7827"/>
    <cellStyle name="Обычный 7 15 2 2 2 2 2" xfId="13717"/>
    <cellStyle name="Обычный 7 15 2 2 2 2_заявки" xfId="17232"/>
    <cellStyle name="Обычный 7 15 2 2 2 3" xfId="13718"/>
    <cellStyle name="Обычный 7 15 2 2 2_заявки" xfId="7828"/>
    <cellStyle name="Обычный 7 15 2 2 3" xfId="7829"/>
    <cellStyle name="Обычный 7 15 2 2 3 2" xfId="13719"/>
    <cellStyle name="Обычный 7 15 2 2 3_заявки" xfId="17233"/>
    <cellStyle name="Обычный 7 15 2 2 4" xfId="13720"/>
    <cellStyle name="Обычный 7 15 2 2_заявки" xfId="7830"/>
    <cellStyle name="Обычный 7 15 2 3" xfId="7831"/>
    <cellStyle name="Обычный 7 15 2 3 2" xfId="7832"/>
    <cellStyle name="Обычный 7 15 2 3 2 2" xfId="13721"/>
    <cellStyle name="Обычный 7 15 2 3 2_заявки" xfId="17234"/>
    <cellStyle name="Обычный 7 15 2 3 3" xfId="13722"/>
    <cellStyle name="Обычный 7 15 2 3_заявки" xfId="7833"/>
    <cellStyle name="Обычный 7 15 2 4" xfId="7834"/>
    <cellStyle name="Обычный 7 15 2 4 2" xfId="13723"/>
    <cellStyle name="Обычный 7 15 2 4_заявки" xfId="17235"/>
    <cellStyle name="Обычный 7 15 2 5" xfId="13724"/>
    <cellStyle name="Обычный 7 15 2_заявки" xfId="7835"/>
    <cellStyle name="Обычный 7 15 3" xfId="7836"/>
    <cellStyle name="Обычный 7 15 3 2" xfId="7837"/>
    <cellStyle name="Обычный 7 15 3 2 2" xfId="7838"/>
    <cellStyle name="Обычный 7 15 3 2 2 2" xfId="7839"/>
    <cellStyle name="Обычный 7 15 3 2 2 2 2" xfId="13725"/>
    <cellStyle name="Обычный 7 15 3 2 2 2_заявки" xfId="17236"/>
    <cellStyle name="Обычный 7 15 3 2 2 3" xfId="13726"/>
    <cellStyle name="Обычный 7 15 3 2 2_заявки" xfId="7840"/>
    <cellStyle name="Обычный 7 15 3 2 3" xfId="7841"/>
    <cellStyle name="Обычный 7 15 3 2 3 2" xfId="13727"/>
    <cellStyle name="Обычный 7 15 3 2 3_заявки" xfId="17237"/>
    <cellStyle name="Обычный 7 15 3 2 4" xfId="13728"/>
    <cellStyle name="Обычный 7 15 3 2_заявки" xfId="7842"/>
    <cellStyle name="Обычный 7 15 3 3" xfId="7843"/>
    <cellStyle name="Обычный 7 15 3 3 2" xfId="7844"/>
    <cellStyle name="Обычный 7 15 3 3 2 2" xfId="13729"/>
    <cellStyle name="Обычный 7 15 3 3 2_заявки" xfId="17238"/>
    <cellStyle name="Обычный 7 15 3 3 3" xfId="13730"/>
    <cellStyle name="Обычный 7 15 3 3_заявки" xfId="7845"/>
    <cellStyle name="Обычный 7 15 3 4" xfId="7846"/>
    <cellStyle name="Обычный 7 15 3 4 2" xfId="13731"/>
    <cellStyle name="Обычный 7 15 3 4_заявки" xfId="17239"/>
    <cellStyle name="Обычный 7 15 3 5" xfId="13732"/>
    <cellStyle name="Обычный 7 15 3_заявки" xfId="7847"/>
    <cellStyle name="Обычный 7 15 4" xfId="7848"/>
    <cellStyle name="Обычный 7 15 4 2" xfId="7849"/>
    <cellStyle name="Обычный 7 15 4 2 2" xfId="7850"/>
    <cellStyle name="Обычный 7 15 4 2 2 2" xfId="13733"/>
    <cellStyle name="Обычный 7 15 4 2 2_заявки" xfId="17240"/>
    <cellStyle name="Обычный 7 15 4 2 3" xfId="13734"/>
    <cellStyle name="Обычный 7 15 4 2_заявки" xfId="7851"/>
    <cellStyle name="Обычный 7 15 4 3" xfId="7852"/>
    <cellStyle name="Обычный 7 15 4 3 2" xfId="13735"/>
    <cellStyle name="Обычный 7 15 4 3_заявки" xfId="17241"/>
    <cellStyle name="Обычный 7 15 4 4" xfId="13736"/>
    <cellStyle name="Обычный 7 15 4_заявки" xfId="7853"/>
    <cellStyle name="Обычный 7 15 5" xfId="7854"/>
    <cellStyle name="Обычный 7 15 5 2" xfId="7855"/>
    <cellStyle name="Обычный 7 15 5 2 2" xfId="13737"/>
    <cellStyle name="Обычный 7 15 5 2_заявки" xfId="17242"/>
    <cellStyle name="Обычный 7 15 5 3" xfId="13738"/>
    <cellStyle name="Обычный 7 15 5_заявки" xfId="7856"/>
    <cellStyle name="Обычный 7 15 6" xfId="7857"/>
    <cellStyle name="Обычный 7 15 6 2" xfId="13739"/>
    <cellStyle name="Обычный 7 15 6_заявки" xfId="17243"/>
    <cellStyle name="Обычный 7 15 7" xfId="13740"/>
    <cellStyle name="Обычный 7 15_заявки" xfId="7858"/>
    <cellStyle name="Обычный 7 16" xfId="7859"/>
    <cellStyle name="Обычный 7 16 2" xfId="7860"/>
    <cellStyle name="Обычный 7 16 2 2" xfId="7861"/>
    <cellStyle name="Обычный 7 16 2 2 2" xfId="7862"/>
    <cellStyle name="Обычный 7 16 2 2 2 2" xfId="7863"/>
    <cellStyle name="Обычный 7 16 2 2 2 2 2" xfId="13741"/>
    <cellStyle name="Обычный 7 16 2 2 2 2_заявки" xfId="17244"/>
    <cellStyle name="Обычный 7 16 2 2 2 3" xfId="13742"/>
    <cellStyle name="Обычный 7 16 2 2 2_заявки" xfId="7864"/>
    <cellStyle name="Обычный 7 16 2 2 3" xfId="7865"/>
    <cellStyle name="Обычный 7 16 2 2 3 2" xfId="13743"/>
    <cellStyle name="Обычный 7 16 2 2 3_заявки" xfId="17245"/>
    <cellStyle name="Обычный 7 16 2 2 4" xfId="13744"/>
    <cellStyle name="Обычный 7 16 2 2_заявки" xfId="7866"/>
    <cellStyle name="Обычный 7 16 2 3" xfId="7867"/>
    <cellStyle name="Обычный 7 16 2 3 2" xfId="7868"/>
    <cellStyle name="Обычный 7 16 2 3 2 2" xfId="13745"/>
    <cellStyle name="Обычный 7 16 2 3 2_заявки" xfId="17246"/>
    <cellStyle name="Обычный 7 16 2 3 3" xfId="13746"/>
    <cellStyle name="Обычный 7 16 2 3_заявки" xfId="7869"/>
    <cellStyle name="Обычный 7 16 2 4" xfId="7870"/>
    <cellStyle name="Обычный 7 16 2 4 2" xfId="13747"/>
    <cellStyle name="Обычный 7 16 2 4_заявки" xfId="17247"/>
    <cellStyle name="Обычный 7 16 2 5" xfId="13748"/>
    <cellStyle name="Обычный 7 16 2_заявки" xfId="7871"/>
    <cellStyle name="Обычный 7 16 3" xfId="7872"/>
    <cellStyle name="Обычный 7 16 3 2" xfId="7873"/>
    <cellStyle name="Обычный 7 16 3 2 2" xfId="7874"/>
    <cellStyle name="Обычный 7 16 3 2 2 2" xfId="7875"/>
    <cellStyle name="Обычный 7 16 3 2 2 2 2" xfId="13749"/>
    <cellStyle name="Обычный 7 16 3 2 2 2_заявки" xfId="17248"/>
    <cellStyle name="Обычный 7 16 3 2 2 3" xfId="13750"/>
    <cellStyle name="Обычный 7 16 3 2 2_заявки" xfId="7876"/>
    <cellStyle name="Обычный 7 16 3 2 3" xfId="7877"/>
    <cellStyle name="Обычный 7 16 3 2 3 2" xfId="13751"/>
    <cellStyle name="Обычный 7 16 3 2 3_заявки" xfId="17249"/>
    <cellStyle name="Обычный 7 16 3 2 4" xfId="13752"/>
    <cellStyle name="Обычный 7 16 3 2_заявки" xfId="7878"/>
    <cellStyle name="Обычный 7 16 3 3" xfId="7879"/>
    <cellStyle name="Обычный 7 16 3 3 2" xfId="7880"/>
    <cellStyle name="Обычный 7 16 3 3 2 2" xfId="13753"/>
    <cellStyle name="Обычный 7 16 3 3 2_заявки" xfId="17250"/>
    <cellStyle name="Обычный 7 16 3 3 3" xfId="13754"/>
    <cellStyle name="Обычный 7 16 3 3_заявки" xfId="7881"/>
    <cellStyle name="Обычный 7 16 3 4" xfId="7882"/>
    <cellStyle name="Обычный 7 16 3 4 2" xfId="13755"/>
    <cellStyle name="Обычный 7 16 3 4_заявки" xfId="17251"/>
    <cellStyle name="Обычный 7 16 3 5" xfId="13756"/>
    <cellStyle name="Обычный 7 16 3_заявки" xfId="7883"/>
    <cellStyle name="Обычный 7 16 4" xfId="7884"/>
    <cellStyle name="Обычный 7 16 4 2" xfId="7885"/>
    <cellStyle name="Обычный 7 16 4 2 2" xfId="7886"/>
    <cellStyle name="Обычный 7 16 4 2 2 2" xfId="13757"/>
    <cellStyle name="Обычный 7 16 4 2 2_заявки" xfId="17252"/>
    <cellStyle name="Обычный 7 16 4 2 3" xfId="13758"/>
    <cellStyle name="Обычный 7 16 4 2_заявки" xfId="7887"/>
    <cellStyle name="Обычный 7 16 4 3" xfId="7888"/>
    <cellStyle name="Обычный 7 16 4 3 2" xfId="13759"/>
    <cellStyle name="Обычный 7 16 4 3_заявки" xfId="17253"/>
    <cellStyle name="Обычный 7 16 4 4" xfId="13760"/>
    <cellStyle name="Обычный 7 16 4_заявки" xfId="7889"/>
    <cellStyle name="Обычный 7 16 5" xfId="7890"/>
    <cellStyle name="Обычный 7 16 5 2" xfId="7891"/>
    <cellStyle name="Обычный 7 16 5 2 2" xfId="13761"/>
    <cellStyle name="Обычный 7 16 5 2_заявки" xfId="17254"/>
    <cellStyle name="Обычный 7 16 5 3" xfId="13762"/>
    <cellStyle name="Обычный 7 16 5_заявки" xfId="7892"/>
    <cellStyle name="Обычный 7 16 6" xfId="7893"/>
    <cellStyle name="Обычный 7 16 6 2" xfId="13763"/>
    <cellStyle name="Обычный 7 16 6_заявки" xfId="17255"/>
    <cellStyle name="Обычный 7 16 7" xfId="13764"/>
    <cellStyle name="Обычный 7 16_заявки" xfId="7894"/>
    <cellStyle name="Обычный 7 17" xfId="7895"/>
    <cellStyle name="Обычный 7 17 2" xfId="7896"/>
    <cellStyle name="Обычный 7 17 2 2" xfId="7897"/>
    <cellStyle name="Обычный 7 17 2 2 2" xfId="7898"/>
    <cellStyle name="Обычный 7 17 2 2 2 2" xfId="7899"/>
    <cellStyle name="Обычный 7 17 2 2 2 2 2" xfId="13765"/>
    <cellStyle name="Обычный 7 17 2 2 2 2_заявки" xfId="17256"/>
    <cellStyle name="Обычный 7 17 2 2 2 3" xfId="13766"/>
    <cellStyle name="Обычный 7 17 2 2 2_заявки" xfId="7900"/>
    <cellStyle name="Обычный 7 17 2 2 3" xfId="7901"/>
    <cellStyle name="Обычный 7 17 2 2 3 2" xfId="13767"/>
    <cellStyle name="Обычный 7 17 2 2 3_заявки" xfId="17257"/>
    <cellStyle name="Обычный 7 17 2 2 4" xfId="13768"/>
    <cellStyle name="Обычный 7 17 2 2_заявки" xfId="7902"/>
    <cellStyle name="Обычный 7 17 2 3" xfId="7903"/>
    <cellStyle name="Обычный 7 17 2 3 2" xfId="7904"/>
    <cellStyle name="Обычный 7 17 2 3 2 2" xfId="13769"/>
    <cellStyle name="Обычный 7 17 2 3 2_заявки" xfId="17258"/>
    <cellStyle name="Обычный 7 17 2 3 3" xfId="13770"/>
    <cellStyle name="Обычный 7 17 2 3_заявки" xfId="7905"/>
    <cellStyle name="Обычный 7 17 2 4" xfId="7906"/>
    <cellStyle name="Обычный 7 17 2 4 2" xfId="13771"/>
    <cellStyle name="Обычный 7 17 2 4_заявки" xfId="17259"/>
    <cellStyle name="Обычный 7 17 2 5" xfId="13772"/>
    <cellStyle name="Обычный 7 17 2_заявки" xfId="7907"/>
    <cellStyle name="Обычный 7 17 3" xfId="7908"/>
    <cellStyle name="Обычный 7 17 3 2" xfId="7909"/>
    <cellStyle name="Обычный 7 17 3 2 2" xfId="7910"/>
    <cellStyle name="Обычный 7 17 3 2 2 2" xfId="7911"/>
    <cellStyle name="Обычный 7 17 3 2 2 2 2" xfId="13773"/>
    <cellStyle name="Обычный 7 17 3 2 2 2_заявки" xfId="17260"/>
    <cellStyle name="Обычный 7 17 3 2 2 3" xfId="13774"/>
    <cellStyle name="Обычный 7 17 3 2 2_заявки" xfId="7912"/>
    <cellStyle name="Обычный 7 17 3 2 3" xfId="7913"/>
    <cellStyle name="Обычный 7 17 3 2 3 2" xfId="13775"/>
    <cellStyle name="Обычный 7 17 3 2 3_заявки" xfId="17261"/>
    <cellStyle name="Обычный 7 17 3 2 4" xfId="13776"/>
    <cellStyle name="Обычный 7 17 3 2_заявки" xfId="7914"/>
    <cellStyle name="Обычный 7 17 3 3" xfId="7915"/>
    <cellStyle name="Обычный 7 17 3 3 2" xfId="7916"/>
    <cellStyle name="Обычный 7 17 3 3 2 2" xfId="13777"/>
    <cellStyle name="Обычный 7 17 3 3 2_заявки" xfId="17262"/>
    <cellStyle name="Обычный 7 17 3 3 3" xfId="13778"/>
    <cellStyle name="Обычный 7 17 3 3_заявки" xfId="7917"/>
    <cellStyle name="Обычный 7 17 3 4" xfId="7918"/>
    <cellStyle name="Обычный 7 17 3 4 2" xfId="13779"/>
    <cellStyle name="Обычный 7 17 3 4_заявки" xfId="17263"/>
    <cellStyle name="Обычный 7 17 3 5" xfId="13780"/>
    <cellStyle name="Обычный 7 17 3_заявки" xfId="7919"/>
    <cellStyle name="Обычный 7 17 4" xfId="7920"/>
    <cellStyle name="Обычный 7 17 4 2" xfId="7921"/>
    <cellStyle name="Обычный 7 17 4 2 2" xfId="7922"/>
    <cellStyle name="Обычный 7 17 4 2 2 2" xfId="13781"/>
    <cellStyle name="Обычный 7 17 4 2 2_заявки" xfId="17264"/>
    <cellStyle name="Обычный 7 17 4 2 3" xfId="13782"/>
    <cellStyle name="Обычный 7 17 4 2_заявки" xfId="7923"/>
    <cellStyle name="Обычный 7 17 4 3" xfId="7924"/>
    <cellStyle name="Обычный 7 17 4 3 2" xfId="13783"/>
    <cellStyle name="Обычный 7 17 4 3_заявки" xfId="17265"/>
    <cellStyle name="Обычный 7 17 4 4" xfId="13784"/>
    <cellStyle name="Обычный 7 17 4_заявки" xfId="7925"/>
    <cellStyle name="Обычный 7 17 5" xfId="7926"/>
    <cellStyle name="Обычный 7 17 5 2" xfId="7927"/>
    <cellStyle name="Обычный 7 17 5 2 2" xfId="13785"/>
    <cellStyle name="Обычный 7 17 5 2_заявки" xfId="17266"/>
    <cellStyle name="Обычный 7 17 5 3" xfId="13786"/>
    <cellStyle name="Обычный 7 17 5_заявки" xfId="7928"/>
    <cellStyle name="Обычный 7 17 6" xfId="7929"/>
    <cellStyle name="Обычный 7 17 6 2" xfId="13787"/>
    <cellStyle name="Обычный 7 17 6_заявки" xfId="17267"/>
    <cellStyle name="Обычный 7 17 7" xfId="13788"/>
    <cellStyle name="Обычный 7 17_заявки" xfId="7930"/>
    <cellStyle name="Обычный 7 18" xfId="7931"/>
    <cellStyle name="Обычный 7 18 2" xfId="7932"/>
    <cellStyle name="Обычный 7 18 2 2" xfId="7933"/>
    <cellStyle name="Обычный 7 18 2 2 2" xfId="7934"/>
    <cellStyle name="Обычный 7 18 2 2 2 2" xfId="13789"/>
    <cellStyle name="Обычный 7 18 2 2 2_заявки" xfId="17268"/>
    <cellStyle name="Обычный 7 18 2 2 3" xfId="13790"/>
    <cellStyle name="Обычный 7 18 2 2_заявки" xfId="7935"/>
    <cellStyle name="Обычный 7 18 2 3" xfId="7936"/>
    <cellStyle name="Обычный 7 18 2 3 2" xfId="13791"/>
    <cellStyle name="Обычный 7 18 2 3_заявки" xfId="17269"/>
    <cellStyle name="Обычный 7 18 2 4" xfId="13792"/>
    <cellStyle name="Обычный 7 18 2_заявки" xfId="7937"/>
    <cellStyle name="Обычный 7 18 3" xfId="7938"/>
    <cellStyle name="Обычный 7 18 3 2" xfId="7939"/>
    <cellStyle name="Обычный 7 18 3 2 2" xfId="13793"/>
    <cellStyle name="Обычный 7 18 3 2_заявки" xfId="17270"/>
    <cellStyle name="Обычный 7 18 3 3" xfId="13794"/>
    <cellStyle name="Обычный 7 18 3_заявки" xfId="7940"/>
    <cellStyle name="Обычный 7 18 4" xfId="7941"/>
    <cellStyle name="Обычный 7 18 4 2" xfId="13795"/>
    <cellStyle name="Обычный 7 18 4_заявки" xfId="17271"/>
    <cellStyle name="Обычный 7 18 5" xfId="13796"/>
    <cellStyle name="Обычный 7 18_заявки" xfId="7942"/>
    <cellStyle name="Обычный 7 19" xfId="7943"/>
    <cellStyle name="Обычный 7 19 2" xfId="7944"/>
    <cellStyle name="Обычный 7 19 2 2" xfId="7945"/>
    <cellStyle name="Обычный 7 19 2 2 2" xfId="7946"/>
    <cellStyle name="Обычный 7 19 2 2 2 2" xfId="13797"/>
    <cellStyle name="Обычный 7 19 2 2 2_заявки" xfId="17272"/>
    <cellStyle name="Обычный 7 19 2 2 3" xfId="13798"/>
    <cellStyle name="Обычный 7 19 2 2_заявки" xfId="7947"/>
    <cellStyle name="Обычный 7 19 2 3" xfId="7948"/>
    <cellStyle name="Обычный 7 19 2 3 2" xfId="13799"/>
    <cellStyle name="Обычный 7 19 2 3_заявки" xfId="17273"/>
    <cellStyle name="Обычный 7 19 2 4" xfId="13800"/>
    <cellStyle name="Обычный 7 19 2_заявки" xfId="7949"/>
    <cellStyle name="Обычный 7 19 3" xfId="7950"/>
    <cellStyle name="Обычный 7 19 3 2" xfId="7951"/>
    <cellStyle name="Обычный 7 19 3 2 2" xfId="13801"/>
    <cellStyle name="Обычный 7 19 3 2_заявки" xfId="17274"/>
    <cellStyle name="Обычный 7 19 3 3" xfId="13802"/>
    <cellStyle name="Обычный 7 19 3_заявки" xfId="7952"/>
    <cellStyle name="Обычный 7 19 4" xfId="7953"/>
    <cellStyle name="Обычный 7 19 4 2" xfId="13803"/>
    <cellStyle name="Обычный 7 19 4_заявки" xfId="17275"/>
    <cellStyle name="Обычный 7 19 5" xfId="13804"/>
    <cellStyle name="Обычный 7 19_заявки" xfId="7954"/>
    <cellStyle name="Обычный 7 2" xfId="7955"/>
    <cellStyle name="Обычный 7 2 10" xfId="7956"/>
    <cellStyle name="Обычный 7 2 10 2" xfId="7957"/>
    <cellStyle name="Обычный 7 2 10 2 2" xfId="7958"/>
    <cellStyle name="Обычный 7 2 10 2 2 2" xfId="13805"/>
    <cellStyle name="Обычный 7 2 10 2 2_заявки" xfId="17276"/>
    <cellStyle name="Обычный 7 2 10 2 3" xfId="13806"/>
    <cellStyle name="Обычный 7 2 10 2_заявки" xfId="7959"/>
    <cellStyle name="Обычный 7 2 10 3" xfId="7960"/>
    <cellStyle name="Обычный 7 2 10 3 2" xfId="13807"/>
    <cellStyle name="Обычный 7 2 10 3_заявки" xfId="17277"/>
    <cellStyle name="Обычный 7 2 10 4" xfId="13808"/>
    <cellStyle name="Обычный 7 2 10_заявки" xfId="7961"/>
    <cellStyle name="Обычный 7 2 11" xfId="7962"/>
    <cellStyle name="Обычный 7 2 11 2" xfId="7963"/>
    <cellStyle name="Обычный 7 2 11 2 2" xfId="13809"/>
    <cellStyle name="Обычный 7 2 11 2_заявки" xfId="17278"/>
    <cellStyle name="Обычный 7 2 11 3" xfId="13810"/>
    <cellStyle name="Обычный 7 2 11_заявки" xfId="7964"/>
    <cellStyle name="Обычный 7 2 12" xfId="7965"/>
    <cellStyle name="Обычный 7 2 12 2" xfId="13811"/>
    <cellStyle name="Обычный 7 2 12_заявки" xfId="17279"/>
    <cellStyle name="Обычный 7 2 13" xfId="13812"/>
    <cellStyle name="Обычный 7 2 2" xfId="7966"/>
    <cellStyle name="Обычный 7 2 2 10" xfId="7967"/>
    <cellStyle name="Обычный 7 2 2 10 2" xfId="13813"/>
    <cellStyle name="Обычный 7 2 2 10_заявки" xfId="17280"/>
    <cellStyle name="Обычный 7 2 2 11" xfId="13814"/>
    <cellStyle name="Обычный 7 2 2 2" xfId="7968"/>
    <cellStyle name="Обычный 7 2 2 2 2" xfId="7969"/>
    <cellStyle name="Обычный 7 2 2 2 2 2" xfId="7970"/>
    <cellStyle name="Обычный 7 2 2 2 2 2 2" xfId="7971"/>
    <cellStyle name="Обычный 7 2 2 2 2 2 2 2" xfId="13815"/>
    <cellStyle name="Обычный 7 2 2 2 2 2 2_заявки" xfId="17281"/>
    <cellStyle name="Обычный 7 2 2 2 2 2 3" xfId="13816"/>
    <cellStyle name="Обычный 7 2 2 2 2 2_заявки" xfId="7972"/>
    <cellStyle name="Обычный 7 2 2 2 2 3" xfId="7973"/>
    <cellStyle name="Обычный 7 2 2 2 2 3 2" xfId="13817"/>
    <cellStyle name="Обычный 7 2 2 2 2 3_заявки" xfId="17282"/>
    <cellStyle name="Обычный 7 2 2 2 2 4" xfId="13818"/>
    <cellStyle name="Обычный 7 2 2 2 2_заявки" xfId="7974"/>
    <cellStyle name="Обычный 7 2 2 2 3" xfId="7975"/>
    <cellStyle name="Обычный 7 2 2 2 3 2" xfId="7976"/>
    <cellStyle name="Обычный 7 2 2 2 3 2 2" xfId="7977"/>
    <cellStyle name="Обычный 7 2 2 2 3 2 2 2" xfId="13819"/>
    <cellStyle name="Обычный 7 2 2 2 3 2 2_заявки" xfId="17283"/>
    <cellStyle name="Обычный 7 2 2 2 3 2 3" xfId="13820"/>
    <cellStyle name="Обычный 7 2 2 2 3 2_заявки" xfId="7978"/>
    <cellStyle name="Обычный 7 2 2 2 3 3" xfId="7979"/>
    <cellStyle name="Обычный 7 2 2 2 3 3 2" xfId="13821"/>
    <cellStyle name="Обычный 7 2 2 2 3 3_заявки" xfId="17284"/>
    <cellStyle name="Обычный 7 2 2 2 3 4" xfId="13822"/>
    <cellStyle name="Обычный 7 2 2 2 3_заявки" xfId="7980"/>
    <cellStyle name="Обычный 7 2 2 2 4" xfId="7981"/>
    <cellStyle name="Обычный 7 2 2 2 4 2" xfId="7982"/>
    <cellStyle name="Обычный 7 2 2 2 4 2 2" xfId="7983"/>
    <cellStyle name="Обычный 7 2 2 2 4 2 2 2" xfId="13823"/>
    <cellStyle name="Обычный 7 2 2 2 4 2 2_заявки" xfId="17285"/>
    <cellStyle name="Обычный 7 2 2 2 4 2 3" xfId="13824"/>
    <cellStyle name="Обычный 7 2 2 2 4 2_заявки" xfId="7984"/>
    <cellStyle name="Обычный 7 2 2 2 4 3" xfId="7985"/>
    <cellStyle name="Обычный 7 2 2 2 4 3 2" xfId="13825"/>
    <cellStyle name="Обычный 7 2 2 2 4 3_заявки" xfId="17286"/>
    <cellStyle name="Обычный 7 2 2 2 4 4" xfId="13826"/>
    <cellStyle name="Обычный 7 2 2 2 4_заявки" xfId="7986"/>
    <cellStyle name="Обычный 7 2 2 2 5" xfId="7987"/>
    <cellStyle name="Обычный 7 2 2 2 5 2" xfId="7988"/>
    <cellStyle name="Обычный 7 2 2 2 5 2 2" xfId="7989"/>
    <cellStyle name="Обычный 7 2 2 2 5 2 2 2" xfId="13827"/>
    <cellStyle name="Обычный 7 2 2 2 5 2 2_заявки" xfId="17287"/>
    <cellStyle name="Обычный 7 2 2 2 5 2 3" xfId="13828"/>
    <cellStyle name="Обычный 7 2 2 2 5 2_заявки" xfId="7990"/>
    <cellStyle name="Обычный 7 2 2 2 5 3" xfId="7991"/>
    <cellStyle name="Обычный 7 2 2 2 5 3 2" xfId="13829"/>
    <cellStyle name="Обычный 7 2 2 2 5 3_заявки" xfId="17288"/>
    <cellStyle name="Обычный 7 2 2 2 5 4" xfId="13830"/>
    <cellStyle name="Обычный 7 2 2 2 5_заявки" xfId="7992"/>
    <cellStyle name="Обычный 7 2 2 2 6" xfId="7993"/>
    <cellStyle name="Обычный 7 2 2 2 6 2" xfId="7994"/>
    <cellStyle name="Обычный 7 2 2 2 6 2 2" xfId="13831"/>
    <cellStyle name="Обычный 7 2 2 2 6 2_заявки" xfId="17289"/>
    <cellStyle name="Обычный 7 2 2 2 6 3" xfId="13832"/>
    <cellStyle name="Обычный 7 2 2 2 6_заявки" xfId="7995"/>
    <cellStyle name="Обычный 7 2 2 2 7" xfId="7996"/>
    <cellStyle name="Обычный 7 2 2 2 7 2" xfId="13833"/>
    <cellStyle name="Обычный 7 2 2 2 7_заявки" xfId="17290"/>
    <cellStyle name="Обычный 7 2 2 2 8" xfId="13834"/>
    <cellStyle name="Обычный 7 2 2 2_заявки" xfId="7997"/>
    <cellStyle name="Обычный 7 2 2 3" xfId="7998"/>
    <cellStyle name="Обычный 7 2 2 3 2" xfId="7999"/>
    <cellStyle name="Обычный 7 2 2 3 2 2" xfId="8000"/>
    <cellStyle name="Обычный 7 2 2 3 2 2 2" xfId="8001"/>
    <cellStyle name="Обычный 7 2 2 3 2 2 2 2" xfId="13835"/>
    <cellStyle name="Обычный 7 2 2 3 2 2 2_заявки" xfId="17291"/>
    <cellStyle name="Обычный 7 2 2 3 2 2 3" xfId="13836"/>
    <cellStyle name="Обычный 7 2 2 3 2 2_заявки" xfId="8002"/>
    <cellStyle name="Обычный 7 2 2 3 2 3" xfId="8003"/>
    <cellStyle name="Обычный 7 2 2 3 2 3 2" xfId="13837"/>
    <cellStyle name="Обычный 7 2 2 3 2 3_заявки" xfId="17292"/>
    <cellStyle name="Обычный 7 2 2 3 2 4" xfId="13838"/>
    <cellStyle name="Обычный 7 2 2 3 2_заявки" xfId="8004"/>
    <cellStyle name="Обычный 7 2 2 3 3" xfId="8005"/>
    <cellStyle name="Обычный 7 2 2 3 3 2" xfId="8006"/>
    <cellStyle name="Обычный 7 2 2 3 3 2 2" xfId="8007"/>
    <cellStyle name="Обычный 7 2 2 3 3 2 2 2" xfId="13839"/>
    <cellStyle name="Обычный 7 2 2 3 3 2 2_заявки" xfId="17293"/>
    <cellStyle name="Обычный 7 2 2 3 3 2 3" xfId="13840"/>
    <cellStyle name="Обычный 7 2 2 3 3 2_заявки" xfId="8008"/>
    <cellStyle name="Обычный 7 2 2 3 3 3" xfId="8009"/>
    <cellStyle name="Обычный 7 2 2 3 3 3 2" xfId="13841"/>
    <cellStyle name="Обычный 7 2 2 3 3 3_заявки" xfId="17294"/>
    <cellStyle name="Обычный 7 2 2 3 3 4" xfId="13842"/>
    <cellStyle name="Обычный 7 2 2 3 3_заявки" xfId="8010"/>
    <cellStyle name="Обычный 7 2 2 3 4" xfId="8011"/>
    <cellStyle name="Обычный 7 2 2 3 4 2" xfId="8012"/>
    <cellStyle name="Обычный 7 2 2 3 4 2 2" xfId="8013"/>
    <cellStyle name="Обычный 7 2 2 3 4 2 2 2" xfId="13843"/>
    <cellStyle name="Обычный 7 2 2 3 4 2 2_заявки" xfId="17295"/>
    <cellStyle name="Обычный 7 2 2 3 4 2 3" xfId="13844"/>
    <cellStyle name="Обычный 7 2 2 3 4 2_заявки" xfId="8014"/>
    <cellStyle name="Обычный 7 2 2 3 4 3" xfId="8015"/>
    <cellStyle name="Обычный 7 2 2 3 4 3 2" xfId="13845"/>
    <cellStyle name="Обычный 7 2 2 3 4 3_заявки" xfId="17296"/>
    <cellStyle name="Обычный 7 2 2 3 4 4" xfId="13846"/>
    <cellStyle name="Обычный 7 2 2 3 4_заявки" xfId="8016"/>
    <cellStyle name="Обычный 7 2 2 3 5" xfId="8017"/>
    <cellStyle name="Обычный 7 2 2 3 5 2" xfId="8018"/>
    <cellStyle name="Обычный 7 2 2 3 5 2 2" xfId="8019"/>
    <cellStyle name="Обычный 7 2 2 3 5 2 2 2" xfId="13847"/>
    <cellStyle name="Обычный 7 2 2 3 5 2 2_заявки" xfId="17297"/>
    <cellStyle name="Обычный 7 2 2 3 5 2 3" xfId="13848"/>
    <cellStyle name="Обычный 7 2 2 3 5 2_заявки" xfId="8020"/>
    <cellStyle name="Обычный 7 2 2 3 5 3" xfId="8021"/>
    <cellStyle name="Обычный 7 2 2 3 5 3 2" xfId="13849"/>
    <cellStyle name="Обычный 7 2 2 3 5 3_заявки" xfId="17298"/>
    <cellStyle name="Обычный 7 2 2 3 5 4" xfId="13850"/>
    <cellStyle name="Обычный 7 2 2 3 5_заявки" xfId="8022"/>
    <cellStyle name="Обычный 7 2 2 3 6" xfId="8023"/>
    <cellStyle name="Обычный 7 2 2 3 6 2" xfId="8024"/>
    <cellStyle name="Обычный 7 2 2 3 6 2 2" xfId="13851"/>
    <cellStyle name="Обычный 7 2 2 3 6 2_заявки" xfId="17299"/>
    <cellStyle name="Обычный 7 2 2 3 6 3" xfId="13852"/>
    <cellStyle name="Обычный 7 2 2 3 6_заявки" xfId="8025"/>
    <cellStyle name="Обычный 7 2 2 3 7" xfId="8026"/>
    <cellStyle name="Обычный 7 2 2 3 7 2" xfId="13853"/>
    <cellStyle name="Обычный 7 2 2 3 7_заявки" xfId="17300"/>
    <cellStyle name="Обычный 7 2 2 3 8" xfId="13854"/>
    <cellStyle name="Обычный 7 2 2 3_заявки" xfId="8027"/>
    <cellStyle name="Обычный 7 2 2 4" xfId="8028"/>
    <cellStyle name="Обычный 7 2 2 4 2" xfId="8029"/>
    <cellStyle name="Обычный 7 2 2 4 2 2" xfId="8030"/>
    <cellStyle name="Обычный 7 2 2 4 2 2 2" xfId="8031"/>
    <cellStyle name="Обычный 7 2 2 4 2 2 2 2" xfId="13855"/>
    <cellStyle name="Обычный 7 2 2 4 2 2 2_заявки" xfId="17301"/>
    <cellStyle name="Обычный 7 2 2 4 2 2 3" xfId="13856"/>
    <cellStyle name="Обычный 7 2 2 4 2 2_заявки" xfId="8032"/>
    <cellStyle name="Обычный 7 2 2 4 2 3" xfId="8033"/>
    <cellStyle name="Обычный 7 2 2 4 2 3 2" xfId="13857"/>
    <cellStyle name="Обычный 7 2 2 4 2 3_заявки" xfId="17302"/>
    <cellStyle name="Обычный 7 2 2 4 2 4" xfId="13858"/>
    <cellStyle name="Обычный 7 2 2 4 2_заявки" xfId="8034"/>
    <cellStyle name="Обычный 7 2 2 4 3" xfId="8035"/>
    <cellStyle name="Обычный 7 2 2 4 3 2" xfId="8036"/>
    <cellStyle name="Обычный 7 2 2 4 3 2 2" xfId="8037"/>
    <cellStyle name="Обычный 7 2 2 4 3 2 2 2" xfId="13859"/>
    <cellStyle name="Обычный 7 2 2 4 3 2 2_заявки" xfId="17303"/>
    <cellStyle name="Обычный 7 2 2 4 3 2 3" xfId="13860"/>
    <cellStyle name="Обычный 7 2 2 4 3 2_заявки" xfId="8038"/>
    <cellStyle name="Обычный 7 2 2 4 3 3" xfId="8039"/>
    <cellStyle name="Обычный 7 2 2 4 3 3 2" xfId="13861"/>
    <cellStyle name="Обычный 7 2 2 4 3 3_заявки" xfId="17304"/>
    <cellStyle name="Обычный 7 2 2 4 3 4" xfId="13862"/>
    <cellStyle name="Обычный 7 2 2 4 3_заявки" xfId="8040"/>
    <cellStyle name="Обычный 7 2 2 4 4" xfId="8041"/>
    <cellStyle name="Обычный 7 2 2 4 4 2" xfId="8042"/>
    <cellStyle name="Обычный 7 2 2 4 4 2 2" xfId="8043"/>
    <cellStyle name="Обычный 7 2 2 4 4 2 2 2" xfId="13863"/>
    <cellStyle name="Обычный 7 2 2 4 4 2 2_заявки" xfId="17305"/>
    <cellStyle name="Обычный 7 2 2 4 4 2 3" xfId="13864"/>
    <cellStyle name="Обычный 7 2 2 4 4 2_заявки" xfId="8044"/>
    <cellStyle name="Обычный 7 2 2 4 4 3" xfId="8045"/>
    <cellStyle name="Обычный 7 2 2 4 4 3 2" xfId="13865"/>
    <cellStyle name="Обычный 7 2 2 4 4 3_заявки" xfId="17306"/>
    <cellStyle name="Обычный 7 2 2 4 4 4" xfId="13866"/>
    <cellStyle name="Обычный 7 2 2 4 4_заявки" xfId="8046"/>
    <cellStyle name="Обычный 7 2 2 4 5" xfId="8047"/>
    <cellStyle name="Обычный 7 2 2 4 5 2" xfId="8048"/>
    <cellStyle name="Обычный 7 2 2 4 5 2 2" xfId="8049"/>
    <cellStyle name="Обычный 7 2 2 4 5 2 2 2" xfId="13867"/>
    <cellStyle name="Обычный 7 2 2 4 5 2 2_заявки" xfId="17307"/>
    <cellStyle name="Обычный 7 2 2 4 5 2 3" xfId="13868"/>
    <cellStyle name="Обычный 7 2 2 4 5 2_заявки" xfId="8050"/>
    <cellStyle name="Обычный 7 2 2 4 5 3" xfId="8051"/>
    <cellStyle name="Обычный 7 2 2 4 5 3 2" xfId="13869"/>
    <cellStyle name="Обычный 7 2 2 4 5 3_заявки" xfId="17308"/>
    <cellStyle name="Обычный 7 2 2 4 5 4" xfId="13870"/>
    <cellStyle name="Обычный 7 2 2 4 5_заявки" xfId="8052"/>
    <cellStyle name="Обычный 7 2 2 4 6" xfId="8053"/>
    <cellStyle name="Обычный 7 2 2 4 6 2" xfId="8054"/>
    <cellStyle name="Обычный 7 2 2 4 6 2 2" xfId="13871"/>
    <cellStyle name="Обычный 7 2 2 4 6 2_заявки" xfId="17309"/>
    <cellStyle name="Обычный 7 2 2 4 6 3" xfId="13872"/>
    <cellStyle name="Обычный 7 2 2 4 6_заявки" xfId="8055"/>
    <cellStyle name="Обычный 7 2 2 4 7" xfId="8056"/>
    <cellStyle name="Обычный 7 2 2 4 7 2" xfId="13873"/>
    <cellStyle name="Обычный 7 2 2 4 7_заявки" xfId="17310"/>
    <cellStyle name="Обычный 7 2 2 4 8" xfId="13874"/>
    <cellStyle name="Обычный 7 2 2 4_заявки" xfId="8057"/>
    <cellStyle name="Обычный 7 2 2 5" xfId="8058"/>
    <cellStyle name="Обычный 7 2 2 5 2" xfId="8059"/>
    <cellStyle name="Обычный 7 2 2 5 2 2" xfId="8060"/>
    <cellStyle name="Обычный 7 2 2 5 2 2 2" xfId="13875"/>
    <cellStyle name="Обычный 7 2 2 5 2 2_заявки" xfId="17311"/>
    <cellStyle name="Обычный 7 2 2 5 2 3" xfId="13876"/>
    <cellStyle name="Обычный 7 2 2 5 2_заявки" xfId="8061"/>
    <cellStyle name="Обычный 7 2 2 5 3" xfId="8062"/>
    <cellStyle name="Обычный 7 2 2 5 3 2" xfId="13877"/>
    <cellStyle name="Обычный 7 2 2 5 3_заявки" xfId="17312"/>
    <cellStyle name="Обычный 7 2 2 5 4" xfId="13878"/>
    <cellStyle name="Обычный 7 2 2 5_заявки" xfId="8063"/>
    <cellStyle name="Обычный 7 2 2 6" xfId="8064"/>
    <cellStyle name="Обычный 7 2 2 6 2" xfId="8065"/>
    <cellStyle name="Обычный 7 2 2 6 2 2" xfId="8066"/>
    <cellStyle name="Обычный 7 2 2 6 2 2 2" xfId="13879"/>
    <cellStyle name="Обычный 7 2 2 6 2 2_заявки" xfId="17313"/>
    <cellStyle name="Обычный 7 2 2 6 2 3" xfId="13880"/>
    <cellStyle name="Обычный 7 2 2 6 2_заявки" xfId="8067"/>
    <cellStyle name="Обычный 7 2 2 6 3" xfId="8068"/>
    <cellStyle name="Обычный 7 2 2 6 3 2" xfId="13881"/>
    <cellStyle name="Обычный 7 2 2 6 3_заявки" xfId="17314"/>
    <cellStyle name="Обычный 7 2 2 6 4" xfId="13882"/>
    <cellStyle name="Обычный 7 2 2 6_заявки" xfId="8069"/>
    <cellStyle name="Обычный 7 2 2 7" xfId="8070"/>
    <cellStyle name="Обычный 7 2 2 7 2" xfId="8071"/>
    <cellStyle name="Обычный 7 2 2 7 2 2" xfId="8072"/>
    <cellStyle name="Обычный 7 2 2 7 2 2 2" xfId="13883"/>
    <cellStyle name="Обычный 7 2 2 7 2 2_заявки" xfId="17315"/>
    <cellStyle name="Обычный 7 2 2 7 2 3" xfId="13884"/>
    <cellStyle name="Обычный 7 2 2 7 2_заявки" xfId="8073"/>
    <cellStyle name="Обычный 7 2 2 7 3" xfId="8074"/>
    <cellStyle name="Обычный 7 2 2 7 3 2" xfId="13885"/>
    <cellStyle name="Обычный 7 2 2 7 3_заявки" xfId="17316"/>
    <cellStyle name="Обычный 7 2 2 7 4" xfId="13886"/>
    <cellStyle name="Обычный 7 2 2 7_заявки" xfId="8075"/>
    <cellStyle name="Обычный 7 2 2 8" xfId="8076"/>
    <cellStyle name="Обычный 7 2 2 8 2" xfId="8077"/>
    <cellStyle name="Обычный 7 2 2 8 2 2" xfId="8078"/>
    <cellStyle name="Обычный 7 2 2 8 2 2 2" xfId="13887"/>
    <cellStyle name="Обычный 7 2 2 8 2 2_заявки" xfId="17317"/>
    <cellStyle name="Обычный 7 2 2 8 2 3" xfId="13888"/>
    <cellStyle name="Обычный 7 2 2 8 2_заявки" xfId="8079"/>
    <cellStyle name="Обычный 7 2 2 8 3" xfId="8080"/>
    <cellStyle name="Обычный 7 2 2 8 3 2" xfId="13889"/>
    <cellStyle name="Обычный 7 2 2 8 3_заявки" xfId="17318"/>
    <cellStyle name="Обычный 7 2 2 8 4" xfId="13890"/>
    <cellStyle name="Обычный 7 2 2 8_заявки" xfId="8081"/>
    <cellStyle name="Обычный 7 2 2 9" xfId="8082"/>
    <cellStyle name="Обычный 7 2 2 9 2" xfId="8083"/>
    <cellStyle name="Обычный 7 2 2 9 2 2" xfId="13891"/>
    <cellStyle name="Обычный 7 2 2 9 2_заявки" xfId="17319"/>
    <cellStyle name="Обычный 7 2 2 9 3" xfId="13892"/>
    <cellStyle name="Обычный 7 2 2 9_заявки" xfId="8084"/>
    <cellStyle name="Обычный 7 2 2_заявки" xfId="8085"/>
    <cellStyle name="Обычный 7 2 3" xfId="8086"/>
    <cellStyle name="Обычный 7 2 3 2" xfId="8087"/>
    <cellStyle name="Обычный 7 2 3 2 2" xfId="8088"/>
    <cellStyle name="Обычный 7 2 3 2 2 2" xfId="8089"/>
    <cellStyle name="Обычный 7 2 3 2 2 2 2" xfId="13893"/>
    <cellStyle name="Обычный 7 2 3 2 2 2_заявки" xfId="17320"/>
    <cellStyle name="Обычный 7 2 3 2 2 3" xfId="13894"/>
    <cellStyle name="Обычный 7 2 3 2 2_заявки" xfId="8090"/>
    <cellStyle name="Обычный 7 2 3 2 3" xfId="8091"/>
    <cellStyle name="Обычный 7 2 3 2 3 2" xfId="13895"/>
    <cellStyle name="Обычный 7 2 3 2 3_заявки" xfId="17321"/>
    <cellStyle name="Обычный 7 2 3 2 4" xfId="13896"/>
    <cellStyle name="Обычный 7 2 3 2_заявки" xfId="8092"/>
    <cellStyle name="Обычный 7 2 3 3" xfId="8093"/>
    <cellStyle name="Обычный 7 2 3 3 2" xfId="8094"/>
    <cellStyle name="Обычный 7 2 3 3 2 2" xfId="8095"/>
    <cellStyle name="Обычный 7 2 3 3 2 2 2" xfId="13897"/>
    <cellStyle name="Обычный 7 2 3 3 2 2_заявки" xfId="17322"/>
    <cellStyle name="Обычный 7 2 3 3 2 3" xfId="13898"/>
    <cellStyle name="Обычный 7 2 3 3 2_заявки" xfId="8096"/>
    <cellStyle name="Обычный 7 2 3 3 3" xfId="8097"/>
    <cellStyle name="Обычный 7 2 3 3 3 2" xfId="13899"/>
    <cellStyle name="Обычный 7 2 3 3 3_заявки" xfId="17323"/>
    <cellStyle name="Обычный 7 2 3 3 4" xfId="13900"/>
    <cellStyle name="Обычный 7 2 3 3_заявки" xfId="8098"/>
    <cellStyle name="Обычный 7 2 3 4" xfId="8099"/>
    <cellStyle name="Обычный 7 2 3 4 2" xfId="8100"/>
    <cellStyle name="Обычный 7 2 3 4 2 2" xfId="8101"/>
    <cellStyle name="Обычный 7 2 3 4 2 2 2" xfId="13901"/>
    <cellStyle name="Обычный 7 2 3 4 2 2_заявки" xfId="17324"/>
    <cellStyle name="Обычный 7 2 3 4 2 3" xfId="13902"/>
    <cellStyle name="Обычный 7 2 3 4 2_заявки" xfId="8102"/>
    <cellStyle name="Обычный 7 2 3 4 3" xfId="8103"/>
    <cellStyle name="Обычный 7 2 3 4 3 2" xfId="13903"/>
    <cellStyle name="Обычный 7 2 3 4 3_заявки" xfId="17325"/>
    <cellStyle name="Обычный 7 2 3 4 4" xfId="13904"/>
    <cellStyle name="Обычный 7 2 3 4_заявки" xfId="8104"/>
    <cellStyle name="Обычный 7 2 3 5" xfId="8105"/>
    <cellStyle name="Обычный 7 2 3 5 2" xfId="8106"/>
    <cellStyle name="Обычный 7 2 3 5 2 2" xfId="8107"/>
    <cellStyle name="Обычный 7 2 3 5 2 2 2" xfId="13905"/>
    <cellStyle name="Обычный 7 2 3 5 2 2_заявки" xfId="17326"/>
    <cellStyle name="Обычный 7 2 3 5 2 3" xfId="13906"/>
    <cellStyle name="Обычный 7 2 3 5 2_заявки" xfId="8108"/>
    <cellStyle name="Обычный 7 2 3 5 3" xfId="8109"/>
    <cellStyle name="Обычный 7 2 3 5 3 2" xfId="13907"/>
    <cellStyle name="Обычный 7 2 3 5 3_заявки" xfId="17327"/>
    <cellStyle name="Обычный 7 2 3 5 4" xfId="13908"/>
    <cellStyle name="Обычный 7 2 3 5_заявки" xfId="8110"/>
    <cellStyle name="Обычный 7 2 3 6" xfId="8111"/>
    <cellStyle name="Обычный 7 2 3 6 2" xfId="8112"/>
    <cellStyle name="Обычный 7 2 3 6 2 2" xfId="13909"/>
    <cellStyle name="Обычный 7 2 3 6 2_заявки" xfId="17328"/>
    <cellStyle name="Обычный 7 2 3 6 3" xfId="13910"/>
    <cellStyle name="Обычный 7 2 3 6_заявки" xfId="8113"/>
    <cellStyle name="Обычный 7 2 3 7" xfId="8114"/>
    <cellStyle name="Обычный 7 2 3 7 2" xfId="13911"/>
    <cellStyle name="Обычный 7 2 3 7_заявки" xfId="17329"/>
    <cellStyle name="Обычный 7 2 3 8" xfId="13912"/>
    <cellStyle name="Обычный 7 2 3_заявки" xfId="8115"/>
    <cellStyle name="Обычный 7 2 4" xfId="8116"/>
    <cellStyle name="Обычный 7 2 4 2" xfId="8117"/>
    <cellStyle name="Обычный 7 2 4 2 2" xfId="8118"/>
    <cellStyle name="Обычный 7 2 4 2 2 2" xfId="8119"/>
    <cellStyle name="Обычный 7 2 4 2 2 2 2" xfId="13913"/>
    <cellStyle name="Обычный 7 2 4 2 2 2_заявки" xfId="17330"/>
    <cellStyle name="Обычный 7 2 4 2 2 3" xfId="13914"/>
    <cellStyle name="Обычный 7 2 4 2 2_заявки" xfId="8120"/>
    <cellStyle name="Обычный 7 2 4 2 3" xfId="8121"/>
    <cellStyle name="Обычный 7 2 4 2 3 2" xfId="13915"/>
    <cellStyle name="Обычный 7 2 4 2 3_заявки" xfId="17331"/>
    <cellStyle name="Обычный 7 2 4 2 4" xfId="13916"/>
    <cellStyle name="Обычный 7 2 4 2_заявки" xfId="8122"/>
    <cellStyle name="Обычный 7 2 4 3" xfId="8123"/>
    <cellStyle name="Обычный 7 2 4 3 2" xfId="8124"/>
    <cellStyle name="Обычный 7 2 4 3 2 2" xfId="8125"/>
    <cellStyle name="Обычный 7 2 4 3 2 2 2" xfId="13917"/>
    <cellStyle name="Обычный 7 2 4 3 2 2_заявки" xfId="17332"/>
    <cellStyle name="Обычный 7 2 4 3 2 3" xfId="13918"/>
    <cellStyle name="Обычный 7 2 4 3 2_заявки" xfId="8126"/>
    <cellStyle name="Обычный 7 2 4 3 3" xfId="8127"/>
    <cellStyle name="Обычный 7 2 4 3 3 2" xfId="13919"/>
    <cellStyle name="Обычный 7 2 4 3 3_заявки" xfId="17333"/>
    <cellStyle name="Обычный 7 2 4 3 4" xfId="13920"/>
    <cellStyle name="Обычный 7 2 4 3_заявки" xfId="8128"/>
    <cellStyle name="Обычный 7 2 4 4" xfId="8129"/>
    <cellStyle name="Обычный 7 2 4 4 2" xfId="8130"/>
    <cellStyle name="Обычный 7 2 4 4 2 2" xfId="8131"/>
    <cellStyle name="Обычный 7 2 4 4 2 2 2" xfId="13921"/>
    <cellStyle name="Обычный 7 2 4 4 2 2_заявки" xfId="17334"/>
    <cellStyle name="Обычный 7 2 4 4 2 3" xfId="13922"/>
    <cellStyle name="Обычный 7 2 4 4 2_заявки" xfId="8132"/>
    <cellStyle name="Обычный 7 2 4 4 3" xfId="8133"/>
    <cellStyle name="Обычный 7 2 4 4 3 2" xfId="13923"/>
    <cellStyle name="Обычный 7 2 4 4 3_заявки" xfId="17335"/>
    <cellStyle name="Обычный 7 2 4 4 4" xfId="13924"/>
    <cellStyle name="Обычный 7 2 4 4_заявки" xfId="8134"/>
    <cellStyle name="Обычный 7 2 4 5" xfId="8135"/>
    <cellStyle name="Обычный 7 2 4 5 2" xfId="8136"/>
    <cellStyle name="Обычный 7 2 4 5 2 2" xfId="8137"/>
    <cellStyle name="Обычный 7 2 4 5 2 2 2" xfId="13925"/>
    <cellStyle name="Обычный 7 2 4 5 2 2_заявки" xfId="17336"/>
    <cellStyle name="Обычный 7 2 4 5 2 3" xfId="13926"/>
    <cellStyle name="Обычный 7 2 4 5 2_заявки" xfId="8138"/>
    <cellStyle name="Обычный 7 2 4 5 3" xfId="8139"/>
    <cellStyle name="Обычный 7 2 4 5 3 2" xfId="13927"/>
    <cellStyle name="Обычный 7 2 4 5 3_заявки" xfId="17337"/>
    <cellStyle name="Обычный 7 2 4 5 4" xfId="13928"/>
    <cellStyle name="Обычный 7 2 4 5_заявки" xfId="8140"/>
    <cellStyle name="Обычный 7 2 4 6" xfId="8141"/>
    <cellStyle name="Обычный 7 2 4 6 2" xfId="8142"/>
    <cellStyle name="Обычный 7 2 4 6 2 2" xfId="13929"/>
    <cellStyle name="Обычный 7 2 4 6 2_заявки" xfId="17338"/>
    <cellStyle name="Обычный 7 2 4 6 3" xfId="13930"/>
    <cellStyle name="Обычный 7 2 4 6_заявки" xfId="8143"/>
    <cellStyle name="Обычный 7 2 4 7" xfId="8144"/>
    <cellStyle name="Обычный 7 2 4 7 2" xfId="13931"/>
    <cellStyle name="Обычный 7 2 4 7_заявки" xfId="17339"/>
    <cellStyle name="Обычный 7 2 4 8" xfId="13932"/>
    <cellStyle name="Обычный 7 2 4_заявки" xfId="8145"/>
    <cellStyle name="Обычный 7 2 5" xfId="8146"/>
    <cellStyle name="Обычный 7 2 5 2" xfId="8147"/>
    <cellStyle name="Обычный 7 2 5 2 2" xfId="8148"/>
    <cellStyle name="Обычный 7 2 5 2 2 2" xfId="8149"/>
    <cellStyle name="Обычный 7 2 5 2 2 2 2" xfId="13933"/>
    <cellStyle name="Обычный 7 2 5 2 2 2_заявки" xfId="17340"/>
    <cellStyle name="Обычный 7 2 5 2 2 3" xfId="13934"/>
    <cellStyle name="Обычный 7 2 5 2 2_заявки" xfId="8150"/>
    <cellStyle name="Обычный 7 2 5 2 3" xfId="8151"/>
    <cellStyle name="Обычный 7 2 5 2 3 2" xfId="13935"/>
    <cellStyle name="Обычный 7 2 5 2 3_заявки" xfId="17341"/>
    <cellStyle name="Обычный 7 2 5 2 4" xfId="13936"/>
    <cellStyle name="Обычный 7 2 5 2_заявки" xfId="8152"/>
    <cellStyle name="Обычный 7 2 5 3" xfId="8153"/>
    <cellStyle name="Обычный 7 2 5 3 2" xfId="8154"/>
    <cellStyle name="Обычный 7 2 5 3 2 2" xfId="8155"/>
    <cellStyle name="Обычный 7 2 5 3 2 2 2" xfId="13937"/>
    <cellStyle name="Обычный 7 2 5 3 2 2_заявки" xfId="17342"/>
    <cellStyle name="Обычный 7 2 5 3 2 3" xfId="13938"/>
    <cellStyle name="Обычный 7 2 5 3 2_заявки" xfId="8156"/>
    <cellStyle name="Обычный 7 2 5 3 3" xfId="8157"/>
    <cellStyle name="Обычный 7 2 5 3 3 2" xfId="13939"/>
    <cellStyle name="Обычный 7 2 5 3 3_заявки" xfId="17343"/>
    <cellStyle name="Обычный 7 2 5 3 4" xfId="13940"/>
    <cellStyle name="Обычный 7 2 5 3_заявки" xfId="8158"/>
    <cellStyle name="Обычный 7 2 5 4" xfId="8159"/>
    <cellStyle name="Обычный 7 2 5 4 2" xfId="8160"/>
    <cellStyle name="Обычный 7 2 5 4 2 2" xfId="8161"/>
    <cellStyle name="Обычный 7 2 5 4 2 2 2" xfId="13941"/>
    <cellStyle name="Обычный 7 2 5 4 2 2_заявки" xfId="17344"/>
    <cellStyle name="Обычный 7 2 5 4 2 3" xfId="13942"/>
    <cellStyle name="Обычный 7 2 5 4 2_заявки" xfId="8162"/>
    <cellStyle name="Обычный 7 2 5 4 3" xfId="8163"/>
    <cellStyle name="Обычный 7 2 5 4 3 2" xfId="13943"/>
    <cellStyle name="Обычный 7 2 5 4 3_заявки" xfId="17345"/>
    <cellStyle name="Обычный 7 2 5 4 4" xfId="13944"/>
    <cellStyle name="Обычный 7 2 5 4_заявки" xfId="8164"/>
    <cellStyle name="Обычный 7 2 5 5" xfId="8165"/>
    <cellStyle name="Обычный 7 2 5 5 2" xfId="8166"/>
    <cellStyle name="Обычный 7 2 5 5 2 2" xfId="8167"/>
    <cellStyle name="Обычный 7 2 5 5 2 2 2" xfId="13945"/>
    <cellStyle name="Обычный 7 2 5 5 2 2_заявки" xfId="17346"/>
    <cellStyle name="Обычный 7 2 5 5 2 3" xfId="13946"/>
    <cellStyle name="Обычный 7 2 5 5 2_заявки" xfId="8168"/>
    <cellStyle name="Обычный 7 2 5 5 3" xfId="8169"/>
    <cellStyle name="Обычный 7 2 5 5 3 2" xfId="13947"/>
    <cellStyle name="Обычный 7 2 5 5 3_заявки" xfId="17347"/>
    <cellStyle name="Обычный 7 2 5 5 4" xfId="13948"/>
    <cellStyle name="Обычный 7 2 5 5_заявки" xfId="8170"/>
    <cellStyle name="Обычный 7 2 5 6" xfId="8171"/>
    <cellStyle name="Обычный 7 2 5 6 2" xfId="8172"/>
    <cellStyle name="Обычный 7 2 5 6 2 2" xfId="13949"/>
    <cellStyle name="Обычный 7 2 5 6 2_заявки" xfId="17348"/>
    <cellStyle name="Обычный 7 2 5 6 3" xfId="13950"/>
    <cellStyle name="Обычный 7 2 5 6_заявки" xfId="8173"/>
    <cellStyle name="Обычный 7 2 5 7" xfId="8174"/>
    <cellStyle name="Обычный 7 2 5 7 2" xfId="13951"/>
    <cellStyle name="Обычный 7 2 5 7_заявки" xfId="17349"/>
    <cellStyle name="Обычный 7 2 5 8" xfId="13952"/>
    <cellStyle name="Обычный 7 2 5_заявки" xfId="8175"/>
    <cellStyle name="Обычный 7 2 6" xfId="8176"/>
    <cellStyle name="Обычный 7 2 6 2" xfId="8177"/>
    <cellStyle name="Обычный 7 2 6 2 2" xfId="8178"/>
    <cellStyle name="Обычный 7 2 6 2 2 2" xfId="8179"/>
    <cellStyle name="Обычный 7 2 6 2 2 2 2" xfId="13953"/>
    <cellStyle name="Обычный 7 2 6 2 2 2_заявки" xfId="17350"/>
    <cellStyle name="Обычный 7 2 6 2 2 3" xfId="13954"/>
    <cellStyle name="Обычный 7 2 6 2 2_заявки" xfId="8180"/>
    <cellStyle name="Обычный 7 2 6 2 3" xfId="8181"/>
    <cellStyle name="Обычный 7 2 6 2 3 2" xfId="13955"/>
    <cellStyle name="Обычный 7 2 6 2 3_заявки" xfId="17351"/>
    <cellStyle name="Обычный 7 2 6 2 4" xfId="13956"/>
    <cellStyle name="Обычный 7 2 6 2_заявки" xfId="8182"/>
    <cellStyle name="Обычный 7 2 6 3" xfId="8183"/>
    <cellStyle name="Обычный 7 2 6 3 2" xfId="8184"/>
    <cellStyle name="Обычный 7 2 6 3 2 2" xfId="13957"/>
    <cellStyle name="Обычный 7 2 6 3 2_заявки" xfId="17352"/>
    <cellStyle name="Обычный 7 2 6 3 3" xfId="13958"/>
    <cellStyle name="Обычный 7 2 6 3_заявки" xfId="8185"/>
    <cellStyle name="Обычный 7 2 6 4" xfId="8186"/>
    <cellStyle name="Обычный 7 2 6 4 2" xfId="13959"/>
    <cellStyle name="Обычный 7 2 6 4_заявки" xfId="17353"/>
    <cellStyle name="Обычный 7 2 6 5" xfId="13960"/>
    <cellStyle name="Обычный 7 2 6_заявки" xfId="8187"/>
    <cellStyle name="Обычный 7 2 7" xfId="8188"/>
    <cellStyle name="Обычный 7 2 7 2" xfId="8189"/>
    <cellStyle name="Обычный 7 2 7 2 2" xfId="8190"/>
    <cellStyle name="Обычный 7 2 7 2 2 2" xfId="8191"/>
    <cellStyle name="Обычный 7 2 7 2 2 2 2" xfId="13961"/>
    <cellStyle name="Обычный 7 2 7 2 2 2_заявки" xfId="17354"/>
    <cellStyle name="Обычный 7 2 7 2 2 3" xfId="13962"/>
    <cellStyle name="Обычный 7 2 7 2 2_заявки" xfId="8192"/>
    <cellStyle name="Обычный 7 2 7 2 3" xfId="8193"/>
    <cellStyle name="Обычный 7 2 7 2 3 2" xfId="13963"/>
    <cellStyle name="Обычный 7 2 7 2 3_заявки" xfId="17355"/>
    <cellStyle name="Обычный 7 2 7 2 4" xfId="13964"/>
    <cellStyle name="Обычный 7 2 7 2_заявки" xfId="8194"/>
    <cellStyle name="Обычный 7 2 7 3" xfId="8195"/>
    <cellStyle name="Обычный 7 2 7 3 2" xfId="8196"/>
    <cellStyle name="Обычный 7 2 7 3 2 2" xfId="13965"/>
    <cellStyle name="Обычный 7 2 7 3 2_заявки" xfId="17356"/>
    <cellStyle name="Обычный 7 2 7 3 3" xfId="13966"/>
    <cellStyle name="Обычный 7 2 7 3_заявки" xfId="8197"/>
    <cellStyle name="Обычный 7 2 7 4" xfId="8198"/>
    <cellStyle name="Обычный 7 2 7 4 2" xfId="13967"/>
    <cellStyle name="Обычный 7 2 7 4_заявки" xfId="17357"/>
    <cellStyle name="Обычный 7 2 7 5" xfId="13968"/>
    <cellStyle name="Обычный 7 2 7_заявки" xfId="8199"/>
    <cellStyle name="Обычный 7 2 8" xfId="8200"/>
    <cellStyle name="Обычный 7 2 8 2" xfId="8201"/>
    <cellStyle name="Обычный 7 2 8 2 2" xfId="8202"/>
    <cellStyle name="Обычный 7 2 8 2 2 2" xfId="8203"/>
    <cellStyle name="Обычный 7 2 8 2 2 2 2" xfId="13969"/>
    <cellStyle name="Обычный 7 2 8 2 2 2_заявки" xfId="17358"/>
    <cellStyle name="Обычный 7 2 8 2 2 3" xfId="13970"/>
    <cellStyle name="Обычный 7 2 8 2 2_заявки" xfId="8204"/>
    <cellStyle name="Обычный 7 2 8 2 3" xfId="8205"/>
    <cellStyle name="Обычный 7 2 8 2 3 2" xfId="13971"/>
    <cellStyle name="Обычный 7 2 8 2 3_заявки" xfId="17359"/>
    <cellStyle name="Обычный 7 2 8 2 4" xfId="13972"/>
    <cellStyle name="Обычный 7 2 8 2_заявки" xfId="8206"/>
    <cellStyle name="Обычный 7 2 8 3" xfId="8207"/>
    <cellStyle name="Обычный 7 2 8 3 2" xfId="8208"/>
    <cellStyle name="Обычный 7 2 8 3 2 2" xfId="13973"/>
    <cellStyle name="Обычный 7 2 8 3 2_заявки" xfId="17360"/>
    <cellStyle name="Обычный 7 2 8 3 3" xfId="13974"/>
    <cellStyle name="Обычный 7 2 8 3_заявки" xfId="8209"/>
    <cellStyle name="Обычный 7 2 8 4" xfId="8210"/>
    <cellStyle name="Обычный 7 2 8 4 2" xfId="13975"/>
    <cellStyle name="Обычный 7 2 8 4_заявки" xfId="17361"/>
    <cellStyle name="Обычный 7 2 8 5" xfId="13976"/>
    <cellStyle name="Обычный 7 2 8_заявки" xfId="8211"/>
    <cellStyle name="Обычный 7 2 9" xfId="8212"/>
    <cellStyle name="Обычный 7 2 9 2" xfId="8213"/>
    <cellStyle name="Обычный 7 2 9 2 2" xfId="8214"/>
    <cellStyle name="Обычный 7 2 9 2 2 2" xfId="8215"/>
    <cellStyle name="Обычный 7 2 9 2 2 2 2" xfId="13977"/>
    <cellStyle name="Обычный 7 2 9 2 2 2_заявки" xfId="17362"/>
    <cellStyle name="Обычный 7 2 9 2 2 3" xfId="13978"/>
    <cellStyle name="Обычный 7 2 9 2 2_заявки" xfId="8216"/>
    <cellStyle name="Обычный 7 2 9 2 3" xfId="8217"/>
    <cellStyle name="Обычный 7 2 9 2 3 2" xfId="13979"/>
    <cellStyle name="Обычный 7 2 9 2 3_заявки" xfId="17363"/>
    <cellStyle name="Обычный 7 2 9 2 4" xfId="13980"/>
    <cellStyle name="Обычный 7 2 9 2_заявки" xfId="8218"/>
    <cellStyle name="Обычный 7 2 9 3" xfId="8219"/>
    <cellStyle name="Обычный 7 2 9 3 2" xfId="8220"/>
    <cellStyle name="Обычный 7 2 9 3 2 2" xfId="13981"/>
    <cellStyle name="Обычный 7 2 9 3 2_заявки" xfId="17364"/>
    <cellStyle name="Обычный 7 2 9 3 3" xfId="13982"/>
    <cellStyle name="Обычный 7 2 9 3_заявки" xfId="8221"/>
    <cellStyle name="Обычный 7 2 9 4" xfId="8222"/>
    <cellStyle name="Обычный 7 2 9 4 2" xfId="13983"/>
    <cellStyle name="Обычный 7 2 9 4_заявки" xfId="17365"/>
    <cellStyle name="Обычный 7 2 9 5" xfId="13984"/>
    <cellStyle name="Обычный 7 2 9_заявки" xfId="8223"/>
    <cellStyle name="Обычный 7 2_заявки" xfId="8224"/>
    <cellStyle name="Обычный 7 20" xfId="8225"/>
    <cellStyle name="Обычный 7 20 2" xfId="8226"/>
    <cellStyle name="Обычный 7 20 2 2" xfId="8227"/>
    <cellStyle name="Обычный 7 20 2 2 2" xfId="8228"/>
    <cellStyle name="Обычный 7 20 2 2 2 2" xfId="13985"/>
    <cellStyle name="Обычный 7 20 2 2 2_заявки" xfId="17366"/>
    <cellStyle name="Обычный 7 20 2 2 3" xfId="13986"/>
    <cellStyle name="Обычный 7 20 2 2_заявки" xfId="8229"/>
    <cellStyle name="Обычный 7 20 2 3" xfId="8230"/>
    <cellStyle name="Обычный 7 20 2 3 2" xfId="13987"/>
    <cellStyle name="Обычный 7 20 2 3_заявки" xfId="17367"/>
    <cellStyle name="Обычный 7 20 2 4" xfId="13988"/>
    <cellStyle name="Обычный 7 20 2_заявки" xfId="8231"/>
    <cellStyle name="Обычный 7 20 3" xfId="8232"/>
    <cellStyle name="Обычный 7 20 3 2" xfId="8233"/>
    <cellStyle name="Обычный 7 20 3 2 2" xfId="13989"/>
    <cellStyle name="Обычный 7 20 3 2_заявки" xfId="17368"/>
    <cellStyle name="Обычный 7 20 3 3" xfId="13990"/>
    <cellStyle name="Обычный 7 20 3_заявки" xfId="8234"/>
    <cellStyle name="Обычный 7 20 4" xfId="8235"/>
    <cellStyle name="Обычный 7 20 4 2" xfId="13991"/>
    <cellStyle name="Обычный 7 20 4_заявки" xfId="17369"/>
    <cellStyle name="Обычный 7 20 5" xfId="13992"/>
    <cellStyle name="Обычный 7 20_заявки" xfId="8236"/>
    <cellStyle name="Обычный 7 21" xfId="8237"/>
    <cellStyle name="Обычный 7 21 2" xfId="8238"/>
    <cellStyle name="Обычный 7 21 2 2" xfId="8239"/>
    <cellStyle name="Обычный 7 21 2 2 2" xfId="13993"/>
    <cellStyle name="Обычный 7 21 2 2_заявки" xfId="17370"/>
    <cellStyle name="Обычный 7 21 2 3" xfId="13994"/>
    <cellStyle name="Обычный 7 21 2_заявки" xfId="8240"/>
    <cellStyle name="Обычный 7 21 3" xfId="8241"/>
    <cellStyle name="Обычный 7 21 3 2" xfId="13995"/>
    <cellStyle name="Обычный 7 21 3_заявки" xfId="17371"/>
    <cellStyle name="Обычный 7 21 4" xfId="13996"/>
    <cellStyle name="Обычный 7 21_заявки" xfId="8242"/>
    <cellStyle name="Обычный 7 22" xfId="8243"/>
    <cellStyle name="Обычный 7 22 2" xfId="8244"/>
    <cellStyle name="Обычный 7 22 2 2" xfId="13997"/>
    <cellStyle name="Обычный 7 22 2_заявки" xfId="17372"/>
    <cellStyle name="Обычный 7 22 3" xfId="13998"/>
    <cellStyle name="Обычный 7 22_заявки" xfId="8245"/>
    <cellStyle name="Обычный 7 23" xfId="8246"/>
    <cellStyle name="Обычный 7 23 2" xfId="13999"/>
    <cellStyle name="Обычный 7 23_заявки" xfId="17373"/>
    <cellStyle name="Обычный 7 24" xfId="14000"/>
    <cellStyle name="Обычный 7 25" xfId="18626"/>
    <cellStyle name="Обычный 7 26" xfId="18597"/>
    <cellStyle name="Обычный 7 3" xfId="8247"/>
    <cellStyle name="Обычный 7 3 10" xfId="8248"/>
    <cellStyle name="Обычный 7 3 10 2" xfId="14001"/>
    <cellStyle name="Обычный 7 3 10_заявки" xfId="17374"/>
    <cellStyle name="Обычный 7 3 11" xfId="14002"/>
    <cellStyle name="Обычный 7 3 2" xfId="8249"/>
    <cellStyle name="Обычный 7 3 2 2" xfId="8250"/>
    <cellStyle name="Обычный 7 3 2 2 2" xfId="8251"/>
    <cellStyle name="Обычный 7 3 2 2 2 2" xfId="8252"/>
    <cellStyle name="Обычный 7 3 2 2 2 2 2" xfId="14003"/>
    <cellStyle name="Обычный 7 3 2 2 2 2_заявки" xfId="17375"/>
    <cellStyle name="Обычный 7 3 2 2 2 3" xfId="14004"/>
    <cellStyle name="Обычный 7 3 2 2 2_заявки" xfId="8253"/>
    <cellStyle name="Обычный 7 3 2 2 3" xfId="8254"/>
    <cellStyle name="Обычный 7 3 2 2 3 2" xfId="14005"/>
    <cellStyle name="Обычный 7 3 2 2 3_заявки" xfId="17376"/>
    <cellStyle name="Обычный 7 3 2 2 4" xfId="14006"/>
    <cellStyle name="Обычный 7 3 2 2_заявки" xfId="8255"/>
    <cellStyle name="Обычный 7 3 2 3" xfId="8256"/>
    <cellStyle name="Обычный 7 3 2 3 2" xfId="8257"/>
    <cellStyle name="Обычный 7 3 2 3 2 2" xfId="8258"/>
    <cellStyle name="Обычный 7 3 2 3 2 2 2" xfId="14007"/>
    <cellStyle name="Обычный 7 3 2 3 2 2_заявки" xfId="17377"/>
    <cellStyle name="Обычный 7 3 2 3 2 3" xfId="14008"/>
    <cellStyle name="Обычный 7 3 2 3 2_заявки" xfId="8259"/>
    <cellStyle name="Обычный 7 3 2 3 3" xfId="8260"/>
    <cellStyle name="Обычный 7 3 2 3 3 2" xfId="14009"/>
    <cellStyle name="Обычный 7 3 2 3 3_заявки" xfId="17378"/>
    <cellStyle name="Обычный 7 3 2 3 4" xfId="14010"/>
    <cellStyle name="Обычный 7 3 2 3_заявки" xfId="8261"/>
    <cellStyle name="Обычный 7 3 2 4" xfId="8262"/>
    <cellStyle name="Обычный 7 3 2 4 2" xfId="8263"/>
    <cellStyle name="Обычный 7 3 2 4 2 2" xfId="8264"/>
    <cellStyle name="Обычный 7 3 2 4 2 2 2" xfId="14011"/>
    <cellStyle name="Обычный 7 3 2 4 2 2_заявки" xfId="17379"/>
    <cellStyle name="Обычный 7 3 2 4 2 3" xfId="14012"/>
    <cellStyle name="Обычный 7 3 2 4 2_заявки" xfId="8265"/>
    <cellStyle name="Обычный 7 3 2 4 3" xfId="8266"/>
    <cellStyle name="Обычный 7 3 2 4 3 2" xfId="14013"/>
    <cellStyle name="Обычный 7 3 2 4 3_заявки" xfId="17380"/>
    <cellStyle name="Обычный 7 3 2 4 4" xfId="14014"/>
    <cellStyle name="Обычный 7 3 2 4_заявки" xfId="8267"/>
    <cellStyle name="Обычный 7 3 2 5" xfId="8268"/>
    <cellStyle name="Обычный 7 3 2 5 2" xfId="8269"/>
    <cellStyle name="Обычный 7 3 2 5 2 2" xfId="8270"/>
    <cellStyle name="Обычный 7 3 2 5 2 2 2" xfId="14015"/>
    <cellStyle name="Обычный 7 3 2 5 2 2_заявки" xfId="17381"/>
    <cellStyle name="Обычный 7 3 2 5 2 3" xfId="14016"/>
    <cellStyle name="Обычный 7 3 2 5 2_заявки" xfId="8271"/>
    <cellStyle name="Обычный 7 3 2 5 3" xfId="8272"/>
    <cellStyle name="Обычный 7 3 2 5 3 2" xfId="14017"/>
    <cellStyle name="Обычный 7 3 2 5 3_заявки" xfId="17382"/>
    <cellStyle name="Обычный 7 3 2 5 4" xfId="14018"/>
    <cellStyle name="Обычный 7 3 2 5_заявки" xfId="8273"/>
    <cellStyle name="Обычный 7 3 2 6" xfId="8274"/>
    <cellStyle name="Обычный 7 3 2 6 2" xfId="8275"/>
    <cellStyle name="Обычный 7 3 2 6 2 2" xfId="14019"/>
    <cellStyle name="Обычный 7 3 2 6 2_заявки" xfId="17383"/>
    <cellStyle name="Обычный 7 3 2 6 3" xfId="14020"/>
    <cellStyle name="Обычный 7 3 2 6_заявки" xfId="8276"/>
    <cellStyle name="Обычный 7 3 2 7" xfId="8277"/>
    <cellStyle name="Обычный 7 3 2 7 2" xfId="14021"/>
    <cellStyle name="Обычный 7 3 2 7_заявки" xfId="17384"/>
    <cellStyle name="Обычный 7 3 2 8" xfId="14022"/>
    <cellStyle name="Обычный 7 3 2_заявки" xfId="8278"/>
    <cellStyle name="Обычный 7 3 3" xfId="8279"/>
    <cellStyle name="Обычный 7 3 3 2" xfId="8280"/>
    <cellStyle name="Обычный 7 3 3 2 2" xfId="8281"/>
    <cellStyle name="Обычный 7 3 3 2 2 2" xfId="8282"/>
    <cellStyle name="Обычный 7 3 3 2 2 2 2" xfId="14023"/>
    <cellStyle name="Обычный 7 3 3 2 2 2_заявки" xfId="17385"/>
    <cellStyle name="Обычный 7 3 3 2 2 3" xfId="14024"/>
    <cellStyle name="Обычный 7 3 3 2 2_заявки" xfId="8283"/>
    <cellStyle name="Обычный 7 3 3 2 3" xfId="8284"/>
    <cellStyle name="Обычный 7 3 3 2 3 2" xfId="14025"/>
    <cellStyle name="Обычный 7 3 3 2 3_заявки" xfId="17386"/>
    <cellStyle name="Обычный 7 3 3 2 4" xfId="14026"/>
    <cellStyle name="Обычный 7 3 3 2_заявки" xfId="8285"/>
    <cellStyle name="Обычный 7 3 3 3" xfId="8286"/>
    <cellStyle name="Обычный 7 3 3 3 2" xfId="8287"/>
    <cellStyle name="Обычный 7 3 3 3 2 2" xfId="8288"/>
    <cellStyle name="Обычный 7 3 3 3 2 2 2" xfId="14027"/>
    <cellStyle name="Обычный 7 3 3 3 2 2_заявки" xfId="17387"/>
    <cellStyle name="Обычный 7 3 3 3 2 3" xfId="14028"/>
    <cellStyle name="Обычный 7 3 3 3 2_заявки" xfId="8289"/>
    <cellStyle name="Обычный 7 3 3 3 3" xfId="8290"/>
    <cellStyle name="Обычный 7 3 3 3 3 2" xfId="14029"/>
    <cellStyle name="Обычный 7 3 3 3 3_заявки" xfId="17388"/>
    <cellStyle name="Обычный 7 3 3 3 4" xfId="14030"/>
    <cellStyle name="Обычный 7 3 3 3_заявки" xfId="8291"/>
    <cellStyle name="Обычный 7 3 3 4" xfId="8292"/>
    <cellStyle name="Обычный 7 3 3 4 2" xfId="8293"/>
    <cellStyle name="Обычный 7 3 3 4 2 2" xfId="8294"/>
    <cellStyle name="Обычный 7 3 3 4 2 2 2" xfId="14031"/>
    <cellStyle name="Обычный 7 3 3 4 2 2_заявки" xfId="17389"/>
    <cellStyle name="Обычный 7 3 3 4 2 3" xfId="14032"/>
    <cellStyle name="Обычный 7 3 3 4 2_заявки" xfId="8295"/>
    <cellStyle name="Обычный 7 3 3 4 3" xfId="8296"/>
    <cellStyle name="Обычный 7 3 3 4 3 2" xfId="14033"/>
    <cellStyle name="Обычный 7 3 3 4 3_заявки" xfId="17390"/>
    <cellStyle name="Обычный 7 3 3 4 4" xfId="14034"/>
    <cellStyle name="Обычный 7 3 3 4_заявки" xfId="8297"/>
    <cellStyle name="Обычный 7 3 3 5" xfId="8298"/>
    <cellStyle name="Обычный 7 3 3 5 2" xfId="8299"/>
    <cellStyle name="Обычный 7 3 3 5 2 2" xfId="8300"/>
    <cellStyle name="Обычный 7 3 3 5 2 2 2" xfId="14035"/>
    <cellStyle name="Обычный 7 3 3 5 2 2_заявки" xfId="17391"/>
    <cellStyle name="Обычный 7 3 3 5 2 3" xfId="14036"/>
    <cellStyle name="Обычный 7 3 3 5 2_заявки" xfId="8301"/>
    <cellStyle name="Обычный 7 3 3 5 3" xfId="8302"/>
    <cellStyle name="Обычный 7 3 3 5 3 2" xfId="14037"/>
    <cellStyle name="Обычный 7 3 3 5 3_заявки" xfId="17392"/>
    <cellStyle name="Обычный 7 3 3 5 4" xfId="14038"/>
    <cellStyle name="Обычный 7 3 3 5_заявки" xfId="8303"/>
    <cellStyle name="Обычный 7 3 3 6" xfId="8304"/>
    <cellStyle name="Обычный 7 3 3 6 2" xfId="8305"/>
    <cellStyle name="Обычный 7 3 3 6 2 2" xfId="14039"/>
    <cellStyle name="Обычный 7 3 3 6 2_заявки" xfId="17393"/>
    <cellStyle name="Обычный 7 3 3 6 3" xfId="14040"/>
    <cellStyle name="Обычный 7 3 3 6_заявки" xfId="8306"/>
    <cellStyle name="Обычный 7 3 3 7" xfId="8307"/>
    <cellStyle name="Обычный 7 3 3 7 2" xfId="14041"/>
    <cellStyle name="Обычный 7 3 3 7_заявки" xfId="17394"/>
    <cellStyle name="Обычный 7 3 3 8" xfId="14042"/>
    <cellStyle name="Обычный 7 3 3_заявки" xfId="8308"/>
    <cellStyle name="Обычный 7 3 4" xfId="8309"/>
    <cellStyle name="Обычный 7 3 4 2" xfId="8310"/>
    <cellStyle name="Обычный 7 3 4 2 2" xfId="8311"/>
    <cellStyle name="Обычный 7 3 4 2 2 2" xfId="8312"/>
    <cellStyle name="Обычный 7 3 4 2 2 2 2" xfId="14043"/>
    <cellStyle name="Обычный 7 3 4 2 2 2_заявки" xfId="17395"/>
    <cellStyle name="Обычный 7 3 4 2 2 3" xfId="14044"/>
    <cellStyle name="Обычный 7 3 4 2 2_заявки" xfId="8313"/>
    <cellStyle name="Обычный 7 3 4 2 3" xfId="8314"/>
    <cellStyle name="Обычный 7 3 4 2 3 2" xfId="14045"/>
    <cellStyle name="Обычный 7 3 4 2 3_заявки" xfId="17396"/>
    <cellStyle name="Обычный 7 3 4 2 4" xfId="14046"/>
    <cellStyle name="Обычный 7 3 4 2_заявки" xfId="8315"/>
    <cellStyle name="Обычный 7 3 4 3" xfId="8316"/>
    <cellStyle name="Обычный 7 3 4 3 2" xfId="8317"/>
    <cellStyle name="Обычный 7 3 4 3 2 2" xfId="8318"/>
    <cellStyle name="Обычный 7 3 4 3 2 2 2" xfId="14047"/>
    <cellStyle name="Обычный 7 3 4 3 2 2_заявки" xfId="17397"/>
    <cellStyle name="Обычный 7 3 4 3 2 3" xfId="14048"/>
    <cellStyle name="Обычный 7 3 4 3 2_заявки" xfId="8319"/>
    <cellStyle name="Обычный 7 3 4 3 3" xfId="8320"/>
    <cellStyle name="Обычный 7 3 4 3 3 2" xfId="14049"/>
    <cellStyle name="Обычный 7 3 4 3 3_заявки" xfId="17398"/>
    <cellStyle name="Обычный 7 3 4 3 4" xfId="14050"/>
    <cellStyle name="Обычный 7 3 4 3_заявки" xfId="8321"/>
    <cellStyle name="Обычный 7 3 4 4" xfId="8322"/>
    <cellStyle name="Обычный 7 3 4 4 2" xfId="8323"/>
    <cellStyle name="Обычный 7 3 4 4 2 2" xfId="8324"/>
    <cellStyle name="Обычный 7 3 4 4 2 2 2" xfId="14051"/>
    <cellStyle name="Обычный 7 3 4 4 2 2_заявки" xfId="17399"/>
    <cellStyle name="Обычный 7 3 4 4 2 3" xfId="14052"/>
    <cellStyle name="Обычный 7 3 4 4 2_заявки" xfId="8325"/>
    <cellStyle name="Обычный 7 3 4 4 3" xfId="8326"/>
    <cellStyle name="Обычный 7 3 4 4 3 2" xfId="14053"/>
    <cellStyle name="Обычный 7 3 4 4 3_заявки" xfId="17400"/>
    <cellStyle name="Обычный 7 3 4 4 4" xfId="14054"/>
    <cellStyle name="Обычный 7 3 4 4_заявки" xfId="8327"/>
    <cellStyle name="Обычный 7 3 4 5" xfId="8328"/>
    <cellStyle name="Обычный 7 3 4 5 2" xfId="8329"/>
    <cellStyle name="Обычный 7 3 4 5 2 2" xfId="8330"/>
    <cellStyle name="Обычный 7 3 4 5 2 2 2" xfId="14055"/>
    <cellStyle name="Обычный 7 3 4 5 2 2_заявки" xfId="17401"/>
    <cellStyle name="Обычный 7 3 4 5 2 3" xfId="14056"/>
    <cellStyle name="Обычный 7 3 4 5 2_заявки" xfId="8331"/>
    <cellStyle name="Обычный 7 3 4 5 3" xfId="8332"/>
    <cellStyle name="Обычный 7 3 4 5 3 2" xfId="14057"/>
    <cellStyle name="Обычный 7 3 4 5 3_заявки" xfId="17402"/>
    <cellStyle name="Обычный 7 3 4 5 4" xfId="14058"/>
    <cellStyle name="Обычный 7 3 4 5_заявки" xfId="8333"/>
    <cellStyle name="Обычный 7 3 4 6" xfId="8334"/>
    <cellStyle name="Обычный 7 3 4 6 2" xfId="8335"/>
    <cellStyle name="Обычный 7 3 4 6 2 2" xfId="14059"/>
    <cellStyle name="Обычный 7 3 4 6 2_заявки" xfId="17403"/>
    <cellStyle name="Обычный 7 3 4 6 3" xfId="14060"/>
    <cellStyle name="Обычный 7 3 4 6_заявки" xfId="8336"/>
    <cellStyle name="Обычный 7 3 4 7" xfId="8337"/>
    <cellStyle name="Обычный 7 3 4 7 2" xfId="14061"/>
    <cellStyle name="Обычный 7 3 4 7_заявки" xfId="17404"/>
    <cellStyle name="Обычный 7 3 4 8" xfId="14062"/>
    <cellStyle name="Обычный 7 3 4_заявки" xfId="8338"/>
    <cellStyle name="Обычный 7 3 5" xfId="8339"/>
    <cellStyle name="Обычный 7 3 5 2" xfId="8340"/>
    <cellStyle name="Обычный 7 3 5 2 2" xfId="8341"/>
    <cellStyle name="Обычный 7 3 5 2 2 2" xfId="8342"/>
    <cellStyle name="Обычный 7 3 5 2 2 2 2" xfId="14063"/>
    <cellStyle name="Обычный 7 3 5 2 2 2_заявки" xfId="17405"/>
    <cellStyle name="Обычный 7 3 5 2 2 3" xfId="14064"/>
    <cellStyle name="Обычный 7 3 5 2 2_заявки" xfId="8343"/>
    <cellStyle name="Обычный 7 3 5 2 3" xfId="8344"/>
    <cellStyle name="Обычный 7 3 5 2 3 2" xfId="14065"/>
    <cellStyle name="Обычный 7 3 5 2 3_заявки" xfId="17406"/>
    <cellStyle name="Обычный 7 3 5 2 4" xfId="14066"/>
    <cellStyle name="Обычный 7 3 5 2_заявки" xfId="8345"/>
    <cellStyle name="Обычный 7 3 5 3" xfId="8346"/>
    <cellStyle name="Обычный 7 3 5 3 2" xfId="8347"/>
    <cellStyle name="Обычный 7 3 5 3 2 2" xfId="14067"/>
    <cellStyle name="Обычный 7 3 5 3 2_заявки" xfId="17407"/>
    <cellStyle name="Обычный 7 3 5 3 3" xfId="14068"/>
    <cellStyle name="Обычный 7 3 5 3_заявки" xfId="8348"/>
    <cellStyle name="Обычный 7 3 5 4" xfId="8349"/>
    <cellStyle name="Обычный 7 3 5 4 2" xfId="14069"/>
    <cellStyle name="Обычный 7 3 5 4_заявки" xfId="17408"/>
    <cellStyle name="Обычный 7 3 5 5" xfId="14070"/>
    <cellStyle name="Обычный 7 3 5_заявки" xfId="8350"/>
    <cellStyle name="Обычный 7 3 6" xfId="8351"/>
    <cellStyle name="Обычный 7 3 6 2" xfId="8352"/>
    <cellStyle name="Обычный 7 3 6 2 2" xfId="8353"/>
    <cellStyle name="Обычный 7 3 6 2 2 2" xfId="8354"/>
    <cellStyle name="Обычный 7 3 6 2 2 2 2" xfId="14071"/>
    <cellStyle name="Обычный 7 3 6 2 2 2_заявки" xfId="17409"/>
    <cellStyle name="Обычный 7 3 6 2 2 3" xfId="14072"/>
    <cellStyle name="Обычный 7 3 6 2 2_заявки" xfId="8355"/>
    <cellStyle name="Обычный 7 3 6 2 3" xfId="8356"/>
    <cellStyle name="Обычный 7 3 6 2 3 2" xfId="14073"/>
    <cellStyle name="Обычный 7 3 6 2 3_заявки" xfId="17410"/>
    <cellStyle name="Обычный 7 3 6 2 4" xfId="14074"/>
    <cellStyle name="Обычный 7 3 6 2_заявки" xfId="8357"/>
    <cellStyle name="Обычный 7 3 6 3" xfId="8358"/>
    <cellStyle name="Обычный 7 3 6 3 2" xfId="8359"/>
    <cellStyle name="Обычный 7 3 6 3 2 2" xfId="14075"/>
    <cellStyle name="Обычный 7 3 6 3 2_заявки" xfId="17411"/>
    <cellStyle name="Обычный 7 3 6 3 3" xfId="14076"/>
    <cellStyle name="Обычный 7 3 6 3_заявки" xfId="8360"/>
    <cellStyle name="Обычный 7 3 6 4" xfId="8361"/>
    <cellStyle name="Обычный 7 3 6 4 2" xfId="14077"/>
    <cellStyle name="Обычный 7 3 6 4_заявки" xfId="17412"/>
    <cellStyle name="Обычный 7 3 6 5" xfId="14078"/>
    <cellStyle name="Обычный 7 3 6_заявки" xfId="8362"/>
    <cellStyle name="Обычный 7 3 7" xfId="8363"/>
    <cellStyle name="Обычный 7 3 7 2" xfId="8364"/>
    <cellStyle name="Обычный 7 3 7 2 2" xfId="8365"/>
    <cellStyle name="Обычный 7 3 7 2 2 2" xfId="8366"/>
    <cellStyle name="Обычный 7 3 7 2 2 2 2" xfId="14079"/>
    <cellStyle name="Обычный 7 3 7 2 2 2_заявки" xfId="17413"/>
    <cellStyle name="Обычный 7 3 7 2 2 3" xfId="14080"/>
    <cellStyle name="Обычный 7 3 7 2 2_заявки" xfId="8367"/>
    <cellStyle name="Обычный 7 3 7 2 3" xfId="8368"/>
    <cellStyle name="Обычный 7 3 7 2 3 2" xfId="14081"/>
    <cellStyle name="Обычный 7 3 7 2 3_заявки" xfId="17414"/>
    <cellStyle name="Обычный 7 3 7 2 4" xfId="14082"/>
    <cellStyle name="Обычный 7 3 7 2_заявки" xfId="8369"/>
    <cellStyle name="Обычный 7 3 7 3" xfId="8370"/>
    <cellStyle name="Обычный 7 3 7 3 2" xfId="8371"/>
    <cellStyle name="Обычный 7 3 7 3 2 2" xfId="14083"/>
    <cellStyle name="Обычный 7 3 7 3 2_заявки" xfId="17415"/>
    <cellStyle name="Обычный 7 3 7 3 3" xfId="14084"/>
    <cellStyle name="Обычный 7 3 7 3_заявки" xfId="8372"/>
    <cellStyle name="Обычный 7 3 7 4" xfId="8373"/>
    <cellStyle name="Обычный 7 3 7 4 2" xfId="14085"/>
    <cellStyle name="Обычный 7 3 7 4_заявки" xfId="17416"/>
    <cellStyle name="Обычный 7 3 7 5" xfId="14086"/>
    <cellStyle name="Обычный 7 3 7_заявки" xfId="8374"/>
    <cellStyle name="Обычный 7 3 8" xfId="8375"/>
    <cellStyle name="Обычный 7 3 8 2" xfId="8376"/>
    <cellStyle name="Обычный 7 3 8 2 2" xfId="8377"/>
    <cellStyle name="Обычный 7 3 8 2 2 2" xfId="14087"/>
    <cellStyle name="Обычный 7 3 8 2 2_заявки" xfId="17417"/>
    <cellStyle name="Обычный 7 3 8 2 3" xfId="14088"/>
    <cellStyle name="Обычный 7 3 8 2_заявки" xfId="8378"/>
    <cellStyle name="Обычный 7 3 8 3" xfId="8379"/>
    <cellStyle name="Обычный 7 3 8 3 2" xfId="14089"/>
    <cellStyle name="Обычный 7 3 8 3_заявки" xfId="17418"/>
    <cellStyle name="Обычный 7 3 8 4" xfId="14090"/>
    <cellStyle name="Обычный 7 3 8_заявки" xfId="8380"/>
    <cellStyle name="Обычный 7 3 9" xfId="8381"/>
    <cellStyle name="Обычный 7 3 9 2" xfId="8382"/>
    <cellStyle name="Обычный 7 3 9 2 2" xfId="14091"/>
    <cellStyle name="Обычный 7 3 9 2_заявки" xfId="17419"/>
    <cellStyle name="Обычный 7 3 9 3" xfId="14092"/>
    <cellStyle name="Обычный 7 3 9_заявки" xfId="8383"/>
    <cellStyle name="Обычный 7 3_заявки" xfId="8384"/>
    <cellStyle name="Обычный 7 4" xfId="8385"/>
    <cellStyle name="Обычный 7 4 10" xfId="8386"/>
    <cellStyle name="Обычный 7 4 10 2" xfId="14093"/>
    <cellStyle name="Обычный 7 4 10_заявки" xfId="17420"/>
    <cellStyle name="Обычный 7 4 11" xfId="14094"/>
    <cellStyle name="Обычный 7 4 2" xfId="8387"/>
    <cellStyle name="Обычный 7 4 2 2" xfId="8388"/>
    <cellStyle name="Обычный 7 4 2 2 2" xfId="8389"/>
    <cellStyle name="Обычный 7 4 2 2 2 2" xfId="8390"/>
    <cellStyle name="Обычный 7 4 2 2 2 2 2" xfId="14095"/>
    <cellStyle name="Обычный 7 4 2 2 2 2_заявки" xfId="17421"/>
    <cellStyle name="Обычный 7 4 2 2 2 3" xfId="14096"/>
    <cellStyle name="Обычный 7 4 2 2 2_заявки" xfId="8391"/>
    <cellStyle name="Обычный 7 4 2 2 3" xfId="8392"/>
    <cellStyle name="Обычный 7 4 2 2 3 2" xfId="14097"/>
    <cellStyle name="Обычный 7 4 2 2 3_заявки" xfId="17422"/>
    <cellStyle name="Обычный 7 4 2 2 4" xfId="14098"/>
    <cellStyle name="Обычный 7 4 2 2_заявки" xfId="8393"/>
    <cellStyle name="Обычный 7 4 2 3" xfId="8394"/>
    <cellStyle name="Обычный 7 4 2 3 2" xfId="8395"/>
    <cellStyle name="Обычный 7 4 2 3 2 2" xfId="14099"/>
    <cellStyle name="Обычный 7 4 2 3 2_заявки" xfId="17423"/>
    <cellStyle name="Обычный 7 4 2 3 3" xfId="14100"/>
    <cellStyle name="Обычный 7 4 2 3_заявки" xfId="8396"/>
    <cellStyle name="Обычный 7 4 2 4" xfId="8397"/>
    <cellStyle name="Обычный 7 4 2 4 2" xfId="14101"/>
    <cellStyle name="Обычный 7 4 2 4_заявки" xfId="17424"/>
    <cellStyle name="Обычный 7 4 2 5" xfId="14102"/>
    <cellStyle name="Обычный 7 4 2_заявки" xfId="8398"/>
    <cellStyle name="Обычный 7 4 3" xfId="8399"/>
    <cellStyle name="Обычный 7 4 3 2" xfId="8400"/>
    <cellStyle name="Обычный 7 4 3 2 2" xfId="8401"/>
    <cellStyle name="Обычный 7 4 3 2 2 2" xfId="8402"/>
    <cellStyle name="Обычный 7 4 3 2 2 2 2" xfId="14103"/>
    <cellStyle name="Обычный 7 4 3 2 2 2_заявки" xfId="17425"/>
    <cellStyle name="Обычный 7 4 3 2 2 3" xfId="14104"/>
    <cellStyle name="Обычный 7 4 3 2 2_заявки" xfId="8403"/>
    <cellStyle name="Обычный 7 4 3 2 3" xfId="8404"/>
    <cellStyle name="Обычный 7 4 3 2 3 2" xfId="14105"/>
    <cellStyle name="Обычный 7 4 3 2 3_заявки" xfId="17426"/>
    <cellStyle name="Обычный 7 4 3 2 4" xfId="14106"/>
    <cellStyle name="Обычный 7 4 3 2_заявки" xfId="8405"/>
    <cellStyle name="Обычный 7 4 3 3" xfId="8406"/>
    <cellStyle name="Обычный 7 4 3 3 2" xfId="8407"/>
    <cellStyle name="Обычный 7 4 3 3 2 2" xfId="14107"/>
    <cellStyle name="Обычный 7 4 3 3 2_заявки" xfId="17427"/>
    <cellStyle name="Обычный 7 4 3 3 3" xfId="14108"/>
    <cellStyle name="Обычный 7 4 3 3_заявки" xfId="8408"/>
    <cellStyle name="Обычный 7 4 3 4" xfId="8409"/>
    <cellStyle name="Обычный 7 4 3 4 2" xfId="14109"/>
    <cellStyle name="Обычный 7 4 3 4_заявки" xfId="17428"/>
    <cellStyle name="Обычный 7 4 3 5" xfId="14110"/>
    <cellStyle name="Обычный 7 4 3_заявки" xfId="8410"/>
    <cellStyle name="Обычный 7 4 4" xfId="8411"/>
    <cellStyle name="Обычный 7 4 4 2" xfId="8412"/>
    <cellStyle name="Обычный 7 4 4 2 2" xfId="8413"/>
    <cellStyle name="Обычный 7 4 4 2 2 2" xfId="8414"/>
    <cellStyle name="Обычный 7 4 4 2 2 2 2" xfId="14111"/>
    <cellStyle name="Обычный 7 4 4 2 2 2_заявки" xfId="17429"/>
    <cellStyle name="Обычный 7 4 4 2 2 3" xfId="14112"/>
    <cellStyle name="Обычный 7 4 4 2 2_заявки" xfId="8415"/>
    <cellStyle name="Обычный 7 4 4 2 3" xfId="8416"/>
    <cellStyle name="Обычный 7 4 4 2 3 2" xfId="14113"/>
    <cellStyle name="Обычный 7 4 4 2 3_заявки" xfId="17430"/>
    <cellStyle name="Обычный 7 4 4 2 4" xfId="14114"/>
    <cellStyle name="Обычный 7 4 4 2_заявки" xfId="8417"/>
    <cellStyle name="Обычный 7 4 4 3" xfId="8418"/>
    <cellStyle name="Обычный 7 4 4 3 2" xfId="8419"/>
    <cellStyle name="Обычный 7 4 4 3 2 2" xfId="14115"/>
    <cellStyle name="Обычный 7 4 4 3 2_заявки" xfId="17431"/>
    <cellStyle name="Обычный 7 4 4 3 3" xfId="14116"/>
    <cellStyle name="Обычный 7 4 4 3_заявки" xfId="8420"/>
    <cellStyle name="Обычный 7 4 4 4" xfId="8421"/>
    <cellStyle name="Обычный 7 4 4 4 2" xfId="14117"/>
    <cellStyle name="Обычный 7 4 4 4_заявки" xfId="17432"/>
    <cellStyle name="Обычный 7 4 4 5" xfId="14118"/>
    <cellStyle name="Обычный 7 4 4_заявки" xfId="8422"/>
    <cellStyle name="Обычный 7 4 5" xfId="8423"/>
    <cellStyle name="Обычный 7 4 5 2" xfId="8424"/>
    <cellStyle name="Обычный 7 4 5 2 2" xfId="8425"/>
    <cellStyle name="Обычный 7 4 5 2 2 2" xfId="8426"/>
    <cellStyle name="Обычный 7 4 5 2 2 2 2" xfId="14119"/>
    <cellStyle name="Обычный 7 4 5 2 2 2_заявки" xfId="17433"/>
    <cellStyle name="Обычный 7 4 5 2 2 3" xfId="14120"/>
    <cellStyle name="Обычный 7 4 5 2 2_заявки" xfId="8427"/>
    <cellStyle name="Обычный 7 4 5 2 3" xfId="8428"/>
    <cellStyle name="Обычный 7 4 5 2 3 2" xfId="14121"/>
    <cellStyle name="Обычный 7 4 5 2 3_заявки" xfId="17434"/>
    <cellStyle name="Обычный 7 4 5 2 4" xfId="14122"/>
    <cellStyle name="Обычный 7 4 5 2_заявки" xfId="8429"/>
    <cellStyle name="Обычный 7 4 5 3" xfId="8430"/>
    <cellStyle name="Обычный 7 4 5 3 2" xfId="8431"/>
    <cellStyle name="Обычный 7 4 5 3 2 2" xfId="14123"/>
    <cellStyle name="Обычный 7 4 5 3 2_заявки" xfId="17435"/>
    <cellStyle name="Обычный 7 4 5 3 3" xfId="14124"/>
    <cellStyle name="Обычный 7 4 5 3_заявки" xfId="8432"/>
    <cellStyle name="Обычный 7 4 5 4" xfId="8433"/>
    <cellStyle name="Обычный 7 4 5 4 2" xfId="14125"/>
    <cellStyle name="Обычный 7 4 5 4_заявки" xfId="17436"/>
    <cellStyle name="Обычный 7 4 5 5" xfId="14126"/>
    <cellStyle name="Обычный 7 4 5_заявки" xfId="8434"/>
    <cellStyle name="Обычный 7 4 6" xfId="8435"/>
    <cellStyle name="Обычный 7 4 6 2" xfId="8436"/>
    <cellStyle name="Обычный 7 4 6 2 2" xfId="8437"/>
    <cellStyle name="Обычный 7 4 6 2 2 2" xfId="8438"/>
    <cellStyle name="Обычный 7 4 6 2 2 2 2" xfId="14127"/>
    <cellStyle name="Обычный 7 4 6 2 2 2_заявки" xfId="17437"/>
    <cellStyle name="Обычный 7 4 6 2 2 3" xfId="14128"/>
    <cellStyle name="Обычный 7 4 6 2 2_заявки" xfId="8439"/>
    <cellStyle name="Обычный 7 4 6 2 3" xfId="8440"/>
    <cellStyle name="Обычный 7 4 6 2 3 2" xfId="14129"/>
    <cellStyle name="Обычный 7 4 6 2 3_заявки" xfId="17438"/>
    <cellStyle name="Обычный 7 4 6 2 4" xfId="14130"/>
    <cellStyle name="Обычный 7 4 6 2_заявки" xfId="8441"/>
    <cellStyle name="Обычный 7 4 6 3" xfId="8442"/>
    <cellStyle name="Обычный 7 4 6 3 2" xfId="8443"/>
    <cellStyle name="Обычный 7 4 6 3 2 2" xfId="14131"/>
    <cellStyle name="Обычный 7 4 6 3 2_заявки" xfId="17439"/>
    <cellStyle name="Обычный 7 4 6 3 3" xfId="14132"/>
    <cellStyle name="Обычный 7 4 6 3_заявки" xfId="8444"/>
    <cellStyle name="Обычный 7 4 6 4" xfId="8445"/>
    <cellStyle name="Обычный 7 4 6 4 2" xfId="14133"/>
    <cellStyle name="Обычный 7 4 6 4_заявки" xfId="17440"/>
    <cellStyle name="Обычный 7 4 6 5" xfId="14134"/>
    <cellStyle name="Обычный 7 4 6_заявки" xfId="8446"/>
    <cellStyle name="Обычный 7 4 7" xfId="8447"/>
    <cellStyle name="Обычный 7 4 7 2" xfId="8448"/>
    <cellStyle name="Обычный 7 4 7 2 2" xfId="8449"/>
    <cellStyle name="Обычный 7 4 7 2 2 2" xfId="8450"/>
    <cellStyle name="Обычный 7 4 7 2 2 2 2" xfId="14135"/>
    <cellStyle name="Обычный 7 4 7 2 2 2_заявки" xfId="17441"/>
    <cellStyle name="Обычный 7 4 7 2 2 3" xfId="14136"/>
    <cellStyle name="Обычный 7 4 7 2 2_заявки" xfId="8451"/>
    <cellStyle name="Обычный 7 4 7 2 3" xfId="8452"/>
    <cellStyle name="Обычный 7 4 7 2 3 2" xfId="14137"/>
    <cellStyle name="Обычный 7 4 7 2 3_заявки" xfId="17442"/>
    <cellStyle name="Обычный 7 4 7 2 4" xfId="14138"/>
    <cellStyle name="Обычный 7 4 7 2_заявки" xfId="8453"/>
    <cellStyle name="Обычный 7 4 7 3" xfId="8454"/>
    <cellStyle name="Обычный 7 4 7 3 2" xfId="8455"/>
    <cellStyle name="Обычный 7 4 7 3 2 2" xfId="14139"/>
    <cellStyle name="Обычный 7 4 7 3 2_заявки" xfId="17443"/>
    <cellStyle name="Обычный 7 4 7 3 3" xfId="14140"/>
    <cellStyle name="Обычный 7 4 7 3_заявки" xfId="8456"/>
    <cellStyle name="Обычный 7 4 7 4" xfId="8457"/>
    <cellStyle name="Обычный 7 4 7 4 2" xfId="14141"/>
    <cellStyle name="Обычный 7 4 7 4_заявки" xfId="17444"/>
    <cellStyle name="Обычный 7 4 7 5" xfId="14142"/>
    <cellStyle name="Обычный 7 4 7_заявки" xfId="8458"/>
    <cellStyle name="Обычный 7 4 8" xfId="8459"/>
    <cellStyle name="Обычный 7 4 8 2" xfId="8460"/>
    <cellStyle name="Обычный 7 4 8 2 2" xfId="8461"/>
    <cellStyle name="Обычный 7 4 8 2 2 2" xfId="14143"/>
    <cellStyle name="Обычный 7 4 8 2 2_заявки" xfId="17445"/>
    <cellStyle name="Обычный 7 4 8 2 3" xfId="14144"/>
    <cellStyle name="Обычный 7 4 8 2_заявки" xfId="8462"/>
    <cellStyle name="Обычный 7 4 8 3" xfId="8463"/>
    <cellStyle name="Обычный 7 4 8 3 2" xfId="14145"/>
    <cellStyle name="Обычный 7 4 8 3_заявки" xfId="17446"/>
    <cellStyle name="Обычный 7 4 8 4" xfId="14146"/>
    <cellStyle name="Обычный 7 4 8_заявки" xfId="8464"/>
    <cellStyle name="Обычный 7 4 9" xfId="8465"/>
    <cellStyle name="Обычный 7 4 9 2" xfId="8466"/>
    <cellStyle name="Обычный 7 4 9 2 2" xfId="14147"/>
    <cellStyle name="Обычный 7 4 9 2_заявки" xfId="17447"/>
    <cellStyle name="Обычный 7 4 9 3" xfId="14148"/>
    <cellStyle name="Обычный 7 4 9_заявки" xfId="8467"/>
    <cellStyle name="Обычный 7 4_заявки" xfId="8468"/>
    <cellStyle name="Обычный 7 5" xfId="8469"/>
    <cellStyle name="Обычный 7 5 10" xfId="14149"/>
    <cellStyle name="Обычный 7 5 2" xfId="8470"/>
    <cellStyle name="Обычный 7 5 2 2" xfId="8471"/>
    <cellStyle name="Обычный 7 5 2 2 2" xfId="8472"/>
    <cellStyle name="Обычный 7 5 2 2 2 2" xfId="8473"/>
    <cellStyle name="Обычный 7 5 2 2 2 2 2" xfId="14150"/>
    <cellStyle name="Обычный 7 5 2 2 2 2_заявки" xfId="17448"/>
    <cellStyle name="Обычный 7 5 2 2 2 3" xfId="14151"/>
    <cellStyle name="Обычный 7 5 2 2 2_заявки" xfId="8474"/>
    <cellStyle name="Обычный 7 5 2 2 3" xfId="8475"/>
    <cellStyle name="Обычный 7 5 2 2 3 2" xfId="14152"/>
    <cellStyle name="Обычный 7 5 2 2 3_заявки" xfId="17449"/>
    <cellStyle name="Обычный 7 5 2 2 4" xfId="14153"/>
    <cellStyle name="Обычный 7 5 2 2_заявки" xfId="8476"/>
    <cellStyle name="Обычный 7 5 2 3" xfId="8477"/>
    <cellStyle name="Обычный 7 5 2 3 2" xfId="8478"/>
    <cellStyle name="Обычный 7 5 2 3 2 2" xfId="14154"/>
    <cellStyle name="Обычный 7 5 2 3 2_заявки" xfId="17450"/>
    <cellStyle name="Обычный 7 5 2 3 3" xfId="14155"/>
    <cellStyle name="Обычный 7 5 2 3_заявки" xfId="8479"/>
    <cellStyle name="Обычный 7 5 2 4" xfId="8480"/>
    <cellStyle name="Обычный 7 5 2 4 2" xfId="14156"/>
    <cellStyle name="Обычный 7 5 2 4_заявки" xfId="17451"/>
    <cellStyle name="Обычный 7 5 2 5" xfId="14157"/>
    <cellStyle name="Обычный 7 5 2_заявки" xfId="8481"/>
    <cellStyle name="Обычный 7 5 3" xfId="8482"/>
    <cellStyle name="Обычный 7 5 3 2" xfId="8483"/>
    <cellStyle name="Обычный 7 5 3 2 2" xfId="8484"/>
    <cellStyle name="Обычный 7 5 3 2 2 2" xfId="8485"/>
    <cellStyle name="Обычный 7 5 3 2 2 2 2" xfId="14158"/>
    <cellStyle name="Обычный 7 5 3 2 2 2_заявки" xfId="17452"/>
    <cellStyle name="Обычный 7 5 3 2 2 3" xfId="14159"/>
    <cellStyle name="Обычный 7 5 3 2 2_заявки" xfId="8486"/>
    <cellStyle name="Обычный 7 5 3 2 3" xfId="8487"/>
    <cellStyle name="Обычный 7 5 3 2 3 2" xfId="14160"/>
    <cellStyle name="Обычный 7 5 3 2 3_заявки" xfId="17453"/>
    <cellStyle name="Обычный 7 5 3 2 4" xfId="14161"/>
    <cellStyle name="Обычный 7 5 3 2_заявки" xfId="8488"/>
    <cellStyle name="Обычный 7 5 3 3" xfId="8489"/>
    <cellStyle name="Обычный 7 5 3 3 2" xfId="8490"/>
    <cellStyle name="Обычный 7 5 3 3 2 2" xfId="14162"/>
    <cellStyle name="Обычный 7 5 3 3 2_заявки" xfId="17454"/>
    <cellStyle name="Обычный 7 5 3 3 3" xfId="14163"/>
    <cellStyle name="Обычный 7 5 3 3_заявки" xfId="8491"/>
    <cellStyle name="Обычный 7 5 3 4" xfId="8492"/>
    <cellStyle name="Обычный 7 5 3 4 2" xfId="14164"/>
    <cellStyle name="Обычный 7 5 3 4_заявки" xfId="17455"/>
    <cellStyle name="Обычный 7 5 3 5" xfId="14165"/>
    <cellStyle name="Обычный 7 5 3_заявки" xfId="8493"/>
    <cellStyle name="Обычный 7 5 4" xfId="8494"/>
    <cellStyle name="Обычный 7 5 4 2" xfId="8495"/>
    <cellStyle name="Обычный 7 5 4 2 2" xfId="8496"/>
    <cellStyle name="Обычный 7 5 4 2 2 2" xfId="8497"/>
    <cellStyle name="Обычный 7 5 4 2 2 2 2" xfId="14166"/>
    <cellStyle name="Обычный 7 5 4 2 2 2_заявки" xfId="17456"/>
    <cellStyle name="Обычный 7 5 4 2 2 3" xfId="14167"/>
    <cellStyle name="Обычный 7 5 4 2 2_заявки" xfId="8498"/>
    <cellStyle name="Обычный 7 5 4 2 3" xfId="8499"/>
    <cellStyle name="Обычный 7 5 4 2 3 2" xfId="14168"/>
    <cellStyle name="Обычный 7 5 4 2 3_заявки" xfId="17457"/>
    <cellStyle name="Обычный 7 5 4 2 4" xfId="14169"/>
    <cellStyle name="Обычный 7 5 4 2_заявки" xfId="8500"/>
    <cellStyle name="Обычный 7 5 4 3" xfId="8501"/>
    <cellStyle name="Обычный 7 5 4 3 2" xfId="8502"/>
    <cellStyle name="Обычный 7 5 4 3 2 2" xfId="14170"/>
    <cellStyle name="Обычный 7 5 4 3 2_заявки" xfId="17458"/>
    <cellStyle name="Обычный 7 5 4 3 3" xfId="14171"/>
    <cellStyle name="Обычный 7 5 4 3_заявки" xfId="8503"/>
    <cellStyle name="Обычный 7 5 4 4" xfId="8504"/>
    <cellStyle name="Обычный 7 5 4 4 2" xfId="14172"/>
    <cellStyle name="Обычный 7 5 4 4_заявки" xfId="17459"/>
    <cellStyle name="Обычный 7 5 4 5" xfId="14173"/>
    <cellStyle name="Обычный 7 5 4_заявки" xfId="8505"/>
    <cellStyle name="Обычный 7 5 5" xfId="8506"/>
    <cellStyle name="Обычный 7 5 5 2" xfId="8507"/>
    <cellStyle name="Обычный 7 5 5 2 2" xfId="8508"/>
    <cellStyle name="Обычный 7 5 5 2 2 2" xfId="8509"/>
    <cellStyle name="Обычный 7 5 5 2 2 2 2" xfId="14174"/>
    <cellStyle name="Обычный 7 5 5 2 2 2_заявки" xfId="17460"/>
    <cellStyle name="Обычный 7 5 5 2 2 3" xfId="14175"/>
    <cellStyle name="Обычный 7 5 5 2 2_заявки" xfId="8510"/>
    <cellStyle name="Обычный 7 5 5 2 3" xfId="8511"/>
    <cellStyle name="Обычный 7 5 5 2 3 2" xfId="14176"/>
    <cellStyle name="Обычный 7 5 5 2 3_заявки" xfId="17461"/>
    <cellStyle name="Обычный 7 5 5 2 4" xfId="14177"/>
    <cellStyle name="Обычный 7 5 5 2_заявки" xfId="8512"/>
    <cellStyle name="Обычный 7 5 5 3" xfId="8513"/>
    <cellStyle name="Обычный 7 5 5 3 2" xfId="8514"/>
    <cellStyle name="Обычный 7 5 5 3 2 2" xfId="14178"/>
    <cellStyle name="Обычный 7 5 5 3 2_заявки" xfId="17462"/>
    <cellStyle name="Обычный 7 5 5 3 3" xfId="14179"/>
    <cellStyle name="Обычный 7 5 5 3_заявки" xfId="8515"/>
    <cellStyle name="Обычный 7 5 5 4" xfId="8516"/>
    <cellStyle name="Обычный 7 5 5 4 2" xfId="14180"/>
    <cellStyle name="Обычный 7 5 5 4_заявки" xfId="17463"/>
    <cellStyle name="Обычный 7 5 5 5" xfId="14181"/>
    <cellStyle name="Обычный 7 5 5_заявки" xfId="8517"/>
    <cellStyle name="Обычный 7 5 6" xfId="8518"/>
    <cellStyle name="Обычный 7 5 6 2" xfId="8519"/>
    <cellStyle name="Обычный 7 5 6 2 2" xfId="8520"/>
    <cellStyle name="Обычный 7 5 6 2 2 2" xfId="8521"/>
    <cellStyle name="Обычный 7 5 6 2 2 2 2" xfId="14182"/>
    <cellStyle name="Обычный 7 5 6 2 2 2_заявки" xfId="17464"/>
    <cellStyle name="Обычный 7 5 6 2 2 3" xfId="14183"/>
    <cellStyle name="Обычный 7 5 6 2 2_заявки" xfId="8522"/>
    <cellStyle name="Обычный 7 5 6 2 3" xfId="8523"/>
    <cellStyle name="Обычный 7 5 6 2 3 2" xfId="14184"/>
    <cellStyle name="Обычный 7 5 6 2 3_заявки" xfId="17465"/>
    <cellStyle name="Обычный 7 5 6 2 4" xfId="14185"/>
    <cellStyle name="Обычный 7 5 6 2_заявки" xfId="8524"/>
    <cellStyle name="Обычный 7 5 6 3" xfId="8525"/>
    <cellStyle name="Обычный 7 5 6 3 2" xfId="8526"/>
    <cellStyle name="Обычный 7 5 6 3 2 2" xfId="14186"/>
    <cellStyle name="Обычный 7 5 6 3 2_заявки" xfId="17466"/>
    <cellStyle name="Обычный 7 5 6 3 3" xfId="14187"/>
    <cellStyle name="Обычный 7 5 6 3_заявки" xfId="8527"/>
    <cellStyle name="Обычный 7 5 6 4" xfId="8528"/>
    <cellStyle name="Обычный 7 5 6 4 2" xfId="14188"/>
    <cellStyle name="Обычный 7 5 6 4_заявки" xfId="17467"/>
    <cellStyle name="Обычный 7 5 6 5" xfId="14189"/>
    <cellStyle name="Обычный 7 5 6_заявки" xfId="8529"/>
    <cellStyle name="Обычный 7 5 7" xfId="8530"/>
    <cellStyle name="Обычный 7 5 7 2" xfId="8531"/>
    <cellStyle name="Обычный 7 5 7 2 2" xfId="8532"/>
    <cellStyle name="Обычный 7 5 7 2 2 2" xfId="14190"/>
    <cellStyle name="Обычный 7 5 7 2 2_заявки" xfId="17468"/>
    <cellStyle name="Обычный 7 5 7 2 3" xfId="14191"/>
    <cellStyle name="Обычный 7 5 7 2_заявки" xfId="8533"/>
    <cellStyle name="Обычный 7 5 7 3" xfId="8534"/>
    <cellStyle name="Обычный 7 5 7 3 2" xfId="14192"/>
    <cellStyle name="Обычный 7 5 7 3_заявки" xfId="17469"/>
    <cellStyle name="Обычный 7 5 7 4" xfId="14193"/>
    <cellStyle name="Обычный 7 5 7_заявки" xfId="8535"/>
    <cellStyle name="Обычный 7 5 8" xfId="8536"/>
    <cellStyle name="Обычный 7 5 8 2" xfId="8537"/>
    <cellStyle name="Обычный 7 5 8 2 2" xfId="14194"/>
    <cellStyle name="Обычный 7 5 8 2_заявки" xfId="17470"/>
    <cellStyle name="Обычный 7 5 8 3" xfId="14195"/>
    <cellStyle name="Обычный 7 5 8_заявки" xfId="8538"/>
    <cellStyle name="Обычный 7 5 9" xfId="8539"/>
    <cellStyle name="Обычный 7 5 9 2" xfId="14196"/>
    <cellStyle name="Обычный 7 5 9_заявки" xfId="17471"/>
    <cellStyle name="Обычный 7 5_заявки" xfId="8540"/>
    <cellStyle name="Обычный 7 6" xfId="8541"/>
    <cellStyle name="Обычный 7 6 10" xfId="14197"/>
    <cellStyle name="Обычный 7 6 2" xfId="8542"/>
    <cellStyle name="Обычный 7 6 2 2" xfId="8543"/>
    <cellStyle name="Обычный 7 6 2 2 2" xfId="8544"/>
    <cellStyle name="Обычный 7 6 2 2 2 2" xfId="8545"/>
    <cellStyle name="Обычный 7 6 2 2 2 2 2" xfId="14198"/>
    <cellStyle name="Обычный 7 6 2 2 2 2_заявки" xfId="17472"/>
    <cellStyle name="Обычный 7 6 2 2 2 3" xfId="14199"/>
    <cellStyle name="Обычный 7 6 2 2 2_заявки" xfId="8546"/>
    <cellStyle name="Обычный 7 6 2 2 3" xfId="8547"/>
    <cellStyle name="Обычный 7 6 2 2 3 2" xfId="14200"/>
    <cellStyle name="Обычный 7 6 2 2 3_заявки" xfId="17473"/>
    <cellStyle name="Обычный 7 6 2 2 4" xfId="14201"/>
    <cellStyle name="Обычный 7 6 2 2_заявки" xfId="8548"/>
    <cellStyle name="Обычный 7 6 2 3" xfId="8549"/>
    <cellStyle name="Обычный 7 6 2 3 2" xfId="8550"/>
    <cellStyle name="Обычный 7 6 2 3 2 2" xfId="14202"/>
    <cellStyle name="Обычный 7 6 2 3 2_заявки" xfId="17474"/>
    <cellStyle name="Обычный 7 6 2 3 3" xfId="14203"/>
    <cellStyle name="Обычный 7 6 2 3_заявки" xfId="8551"/>
    <cellStyle name="Обычный 7 6 2 4" xfId="8552"/>
    <cellStyle name="Обычный 7 6 2 4 2" xfId="14204"/>
    <cellStyle name="Обычный 7 6 2 4_заявки" xfId="17475"/>
    <cellStyle name="Обычный 7 6 2 5" xfId="14205"/>
    <cellStyle name="Обычный 7 6 2_заявки" xfId="8553"/>
    <cellStyle name="Обычный 7 6 3" xfId="8554"/>
    <cellStyle name="Обычный 7 6 3 2" xfId="8555"/>
    <cellStyle name="Обычный 7 6 3 2 2" xfId="8556"/>
    <cellStyle name="Обычный 7 6 3 2 2 2" xfId="8557"/>
    <cellStyle name="Обычный 7 6 3 2 2 2 2" xfId="14206"/>
    <cellStyle name="Обычный 7 6 3 2 2 2_заявки" xfId="17476"/>
    <cellStyle name="Обычный 7 6 3 2 2 3" xfId="14207"/>
    <cellStyle name="Обычный 7 6 3 2 2_заявки" xfId="8558"/>
    <cellStyle name="Обычный 7 6 3 2 3" xfId="8559"/>
    <cellStyle name="Обычный 7 6 3 2 3 2" xfId="14208"/>
    <cellStyle name="Обычный 7 6 3 2 3_заявки" xfId="17477"/>
    <cellStyle name="Обычный 7 6 3 2 4" xfId="14209"/>
    <cellStyle name="Обычный 7 6 3 2_заявки" xfId="8560"/>
    <cellStyle name="Обычный 7 6 3 3" xfId="8561"/>
    <cellStyle name="Обычный 7 6 3 3 2" xfId="8562"/>
    <cellStyle name="Обычный 7 6 3 3 2 2" xfId="14210"/>
    <cellStyle name="Обычный 7 6 3 3 2_заявки" xfId="17478"/>
    <cellStyle name="Обычный 7 6 3 3 3" xfId="14211"/>
    <cellStyle name="Обычный 7 6 3 3_заявки" xfId="8563"/>
    <cellStyle name="Обычный 7 6 3 4" xfId="8564"/>
    <cellStyle name="Обычный 7 6 3 4 2" xfId="14212"/>
    <cellStyle name="Обычный 7 6 3 4_заявки" xfId="17479"/>
    <cellStyle name="Обычный 7 6 3 5" xfId="14213"/>
    <cellStyle name="Обычный 7 6 3_заявки" xfId="8565"/>
    <cellStyle name="Обычный 7 6 4" xfId="8566"/>
    <cellStyle name="Обычный 7 6 4 2" xfId="8567"/>
    <cellStyle name="Обычный 7 6 4 2 2" xfId="8568"/>
    <cellStyle name="Обычный 7 6 4 2 2 2" xfId="8569"/>
    <cellStyle name="Обычный 7 6 4 2 2 2 2" xfId="14214"/>
    <cellStyle name="Обычный 7 6 4 2 2 2_заявки" xfId="17480"/>
    <cellStyle name="Обычный 7 6 4 2 2 3" xfId="14215"/>
    <cellStyle name="Обычный 7 6 4 2 2_заявки" xfId="8570"/>
    <cellStyle name="Обычный 7 6 4 2 3" xfId="8571"/>
    <cellStyle name="Обычный 7 6 4 2 3 2" xfId="14216"/>
    <cellStyle name="Обычный 7 6 4 2 3_заявки" xfId="17481"/>
    <cellStyle name="Обычный 7 6 4 2 4" xfId="14217"/>
    <cellStyle name="Обычный 7 6 4 2_заявки" xfId="8572"/>
    <cellStyle name="Обычный 7 6 4 3" xfId="8573"/>
    <cellStyle name="Обычный 7 6 4 3 2" xfId="8574"/>
    <cellStyle name="Обычный 7 6 4 3 2 2" xfId="14218"/>
    <cellStyle name="Обычный 7 6 4 3 2_заявки" xfId="17482"/>
    <cellStyle name="Обычный 7 6 4 3 3" xfId="14219"/>
    <cellStyle name="Обычный 7 6 4 3_заявки" xfId="8575"/>
    <cellStyle name="Обычный 7 6 4 4" xfId="8576"/>
    <cellStyle name="Обычный 7 6 4 4 2" xfId="14220"/>
    <cellStyle name="Обычный 7 6 4 4_заявки" xfId="17483"/>
    <cellStyle name="Обычный 7 6 4 5" xfId="14221"/>
    <cellStyle name="Обычный 7 6 4_заявки" xfId="8577"/>
    <cellStyle name="Обычный 7 6 5" xfId="8578"/>
    <cellStyle name="Обычный 7 6 5 2" xfId="8579"/>
    <cellStyle name="Обычный 7 6 5 2 2" xfId="8580"/>
    <cellStyle name="Обычный 7 6 5 2 2 2" xfId="8581"/>
    <cellStyle name="Обычный 7 6 5 2 2 2 2" xfId="14222"/>
    <cellStyle name="Обычный 7 6 5 2 2 2_заявки" xfId="17484"/>
    <cellStyle name="Обычный 7 6 5 2 2 3" xfId="14223"/>
    <cellStyle name="Обычный 7 6 5 2 2_заявки" xfId="8582"/>
    <cellStyle name="Обычный 7 6 5 2 3" xfId="8583"/>
    <cellStyle name="Обычный 7 6 5 2 3 2" xfId="14224"/>
    <cellStyle name="Обычный 7 6 5 2 3_заявки" xfId="17485"/>
    <cellStyle name="Обычный 7 6 5 2 4" xfId="14225"/>
    <cellStyle name="Обычный 7 6 5 2_заявки" xfId="8584"/>
    <cellStyle name="Обычный 7 6 5 3" xfId="8585"/>
    <cellStyle name="Обычный 7 6 5 3 2" xfId="8586"/>
    <cellStyle name="Обычный 7 6 5 3 2 2" xfId="14226"/>
    <cellStyle name="Обычный 7 6 5 3 2_заявки" xfId="17486"/>
    <cellStyle name="Обычный 7 6 5 3 3" xfId="14227"/>
    <cellStyle name="Обычный 7 6 5 3_заявки" xfId="8587"/>
    <cellStyle name="Обычный 7 6 5 4" xfId="8588"/>
    <cellStyle name="Обычный 7 6 5 4 2" xfId="14228"/>
    <cellStyle name="Обычный 7 6 5 4_заявки" xfId="17487"/>
    <cellStyle name="Обычный 7 6 5 5" xfId="14229"/>
    <cellStyle name="Обычный 7 6 5_заявки" xfId="8589"/>
    <cellStyle name="Обычный 7 6 6" xfId="8590"/>
    <cellStyle name="Обычный 7 6 6 2" xfId="8591"/>
    <cellStyle name="Обычный 7 6 6 2 2" xfId="8592"/>
    <cellStyle name="Обычный 7 6 6 2 2 2" xfId="8593"/>
    <cellStyle name="Обычный 7 6 6 2 2 2 2" xfId="14230"/>
    <cellStyle name="Обычный 7 6 6 2 2 2_заявки" xfId="17488"/>
    <cellStyle name="Обычный 7 6 6 2 2 3" xfId="14231"/>
    <cellStyle name="Обычный 7 6 6 2 2_заявки" xfId="8594"/>
    <cellStyle name="Обычный 7 6 6 2 3" xfId="8595"/>
    <cellStyle name="Обычный 7 6 6 2 3 2" xfId="14232"/>
    <cellStyle name="Обычный 7 6 6 2 3_заявки" xfId="17489"/>
    <cellStyle name="Обычный 7 6 6 2 4" xfId="14233"/>
    <cellStyle name="Обычный 7 6 6 2_заявки" xfId="8596"/>
    <cellStyle name="Обычный 7 6 6 3" xfId="8597"/>
    <cellStyle name="Обычный 7 6 6 3 2" xfId="8598"/>
    <cellStyle name="Обычный 7 6 6 3 2 2" xfId="14234"/>
    <cellStyle name="Обычный 7 6 6 3 2_заявки" xfId="17490"/>
    <cellStyle name="Обычный 7 6 6 3 3" xfId="14235"/>
    <cellStyle name="Обычный 7 6 6 3_заявки" xfId="8599"/>
    <cellStyle name="Обычный 7 6 6 4" xfId="8600"/>
    <cellStyle name="Обычный 7 6 6 4 2" xfId="14236"/>
    <cellStyle name="Обычный 7 6 6 4_заявки" xfId="17491"/>
    <cellStyle name="Обычный 7 6 6 5" xfId="14237"/>
    <cellStyle name="Обычный 7 6 6_заявки" xfId="8601"/>
    <cellStyle name="Обычный 7 6 7" xfId="8602"/>
    <cellStyle name="Обычный 7 6 7 2" xfId="8603"/>
    <cellStyle name="Обычный 7 6 7 2 2" xfId="8604"/>
    <cellStyle name="Обычный 7 6 7 2 2 2" xfId="14238"/>
    <cellStyle name="Обычный 7 6 7 2 2_заявки" xfId="17492"/>
    <cellStyle name="Обычный 7 6 7 2 3" xfId="14239"/>
    <cellStyle name="Обычный 7 6 7 2_заявки" xfId="8605"/>
    <cellStyle name="Обычный 7 6 7 3" xfId="8606"/>
    <cellStyle name="Обычный 7 6 7 3 2" xfId="14240"/>
    <cellStyle name="Обычный 7 6 7 3_заявки" xfId="17493"/>
    <cellStyle name="Обычный 7 6 7 4" xfId="14241"/>
    <cellStyle name="Обычный 7 6 7_заявки" xfId="8607"/>
    <cellStyle name="Обычный 7 6 8" xfId="8608"/>
    <cellStyle name="Обычный 7 6 8 2" xfId="8609"/>
    <cellStyle name="Обычный 7 6 8 2 2" xfId="14242"/>
    <cellStyle name="Обычный 7 6 8 2_заявки" xfId="17494"/>
    <cellStyle name="Обычный 7 6 8 3" xfId="14243"/>
    <cellStyle name="Обычный 7 6 8_заявки" xfId="8610"/>
    <cellStyle name="Обычный 7 6 9" xfId="8611"/>
    <cellStyle name="Обычный 7 6 9 2" xfId="14244"/>
    <cellStyle name="Обычный 7 6 9_заявки" xfId="17495"/>
    <cellStyle name="Обычный 7 6_заявки" xfId="8612"/>
    <cellStyle name="Обычный 7 7" xfId="8613"/>
    <cellStyle name="Обычный 7 7 2" xfId="8614"/>
    <cellStyle name="Обычный 7 7 2 2" xfId="8615"/>
    <cellStyle name="Обычный 7 7 2 2 2" xfId="8616"/>
    <cellStyle name="Обычный 7 7 2 2 2 2" xfId="8617"/>
    <cellStyle name="Обычный 7 7 2 2 2 2 2" xfId="14245"/>
    <cellStyle name="Обычный 7 7 2 2 2 2_заявки" xfId="17496"/>
    <cellStyle name="Обычный 7 7 2 2 2 3" xfId="14246"/>
    <cellStyle name="Обычный 7 7 2 2 2_заявки" xfId="8618"/>
    <cellStyle name="Обычный 7 7 2 2 3" xfId="8619"/>
    <cellStyle name="Обычный 7 7 2 2 3 2" xfId="14247"/>
    <cellStyle name="Обычный 7 7 2 2 3_заявки" xfId="17497"/>
    <cellStyle name="Обычный 7 7 2 2 4" xfId="14248"/>
    <cellStyle name="Обычный 7 7 2 2_заявки" xfId="8620"/>
    <cellStyle name="Обычный 7 7 2 3" xfId="8621"/>
    <cellStyle name="Обычный 7 7 2 3 2" xfId="8622"/>
    <cellStyle name="Обычный 7 7 2 3 2 2" xfId="14249"/>
    <cellStyle name="Обычный 7 7 2 3 2_заявки" xfId="17498"/>
    <cellStyle name="Обычный 7 7 2 3 3" xfId="14250"/>
    <cellStyle name="Обычный 7 7 2 3_заявки" xfId="8623"/>
    <cellStyle name="Обычный 7 7 2 4" xfId="8624"/>
    <cellStyle name="Обычный 7 7 2 4 2" xfId="14251"/>
    <cellStyle name="Обычный 7 7 2 4_заявки" xfId="17499"/>
    <cellStyle name="Обычный 7 7 2 5" xfId="14252"/>
    <cellStyle name="Обычный 7 7 2_заявки" xfId="8625"/>
    <cellStyle name="Обычный 7 7 3" xfId="8626"/>
    <cellStyle name="Обычный 7 7 3 2" xfId="8627"/>
    <cellStyle name="Обычный 7 7 3 2 2" xfId="8628"/>
    <cellStyle name="Обычный 7 7 3 2 2 2" xfId="8629"/>
    <cellStyle name="Обычный 7 7 3 2 2 2 2" xfId="14253"/>
    <cellStyle name="Обычный 7 7 3 2 2 2_заявки" xfId="17500"/>
    <cellStyle name="Обычный 7 7 3 2 2 3" xfId="14254"/>
    <cellStyle name="Обычный 7 7 3 2 2_заявки" xfId="8630"/>
    <cellStyle name="Обычный 7 7 3 2 3" xfId="8631"/>
    <cellStyle name="Обычный 7 7 3 2 3 2" xfId="14255"/>
    <cellStyle name="Обычный 7 7 3 2 3_заявки" xfId="17501"/>
    <cellStyle name="Обычный 7 7 3 2 4" xfId="14256"/>
    <cellStyle name="Обычный 7 7 3 2_заявки" xfId="8632"/>
    <cellStyle name="Обычный 7 7 3 3" xfId="8633"/>
    <cellStyle name="Обычный 7 7 3 3 2" xfId="8634"/>
    <cellStyle name="Обычный 7 7 3 3 2 2" xfId="14257"/>
    <cellStyle name="Обычный 7 7 3 3 2_заявки" xfId="17502"/>
    <cellStyle name="Обычный 7 7 3 3 3" xfId="14258"/>
    <cellStyle name="Обычный 7 7 3 3_заявки" xfId="8635"/>
    <cellStyle name="Обычный 7 7 3 4" xfId="8636"/>
    <cellStyle name="Обычный 7 7 3 4 2" xfId="14259"/>
    <cellStyle name="Обычный 7 7 3 4_заявки" xfId="17503"/>
    <cellStyle name="Обычный 7 7 3 5" xfId="14260"/>
    <cellStyle name="Обычный 7 7 3_заявки" xfId="8637"/>
    <cellStyle name="Обычный 7 7 4" xfId="8638"/>
    <cellStyle name="Обычный 7 7 4 2" xfId="8639"/>
    <cellStyle name="Обычный 7 7 4 2 2" xfId="8640"/>
    <cellStyle name="Обычный 7 7 4 2 2 2" xfId="8641"/>
    <cellStyle name="Обычный 7 7 4 2 2 2 2" xfId="14261"/>
    <cellStyle name="Обычный 7 7 4 2 2 2_заявки" xfId="17504"/>
    <cellStyle name="Обычный 7 7 4 2 2 3" xfId="14262"/>
    <cellStyle name="Обычный 7 7 4 2 2_заявки" xfId="8642"/>
    <cellStyle name="Обычный 7 7 4 2 3" xfId="8643"/>
    <cellStyle name="Обычный 7 7 4 2 3 2" xfId="14263"/>
    <cellStyle name="Обычный 7 7 4 2 3_заявки" xfId="17505"/>
    <cellStyle name="Обычный 7 7 4 2 4" xfId="14264"/>
    <cellStyle name="Обычный 7 7 4 2_заявки" xfId="8644"/>
    <cellStyle name="Обычный 7 7 4 3" xfId="8645"/>
    <cellStyle name="Обычный 7 7 4 3 2" xfId="8646"/>
    <cellStyle name="Обычный 7 7 4 3 2 2" xfId="14265"/>
    <cellStyle name="Обычный 7 7 4 3 2_заявки" xfId="17506"/>
    <cellStyle name="Обычный 7 7 4 3 3" xfId="14266"/>
    <cellStyle name="Обычный 7 7 4 3_заявки" xfId="8647"/>
    <cellStyle name="Обычный 7 7 4 4" xfId="8648"/>
    <cellStyle name="Обычный 7 7 4 4 2" xfId="14267"/>
    <cellStyle name="Обычный 7 7 4 4_заявки" xfId="17507"/>
    <cellStyle name="Обычный 7 7 4 5" xfId="14268"/>
    <cellStyle name="Обычный 7 7 4_заявки" xfId="8649"/>
    <cellStyle name="Обычный 7 7 5" xfId="8650"/>
    <cellStyle name="Обычный 7 7 5 2" xfId="8651"/>
    <cellStyle name="Обычный 7 7 5 2 2" xfId="8652"/>
    <cellStyle name="Обычный 7 7 5 2 2 2" xfId="8653"/>
    <cellStyle name="Обычный 7 7 5 2 2 2 2" xfId="14269"/>
    <cellStyle name="Обычный 7 7 5 2 2 2_заявки" xfId="17508"/>
    <cellStyle name="Обычный 7 7 5 2 2 3" xfId="14270"/>
    <cellStyle name="Обычный 7 7 5 2 2_заявки" xfId="8654"/>
    <cellStyle name="Обычный 7 7 5 2 3" xfId="8655"/>
    <cellStyle name="Обычный 7 7 5 2 3 2" xfId="14271"/>
    <cellStyle name="Обычный 7 7 5 2 3_заявки" xfId="17509"/>
    <cellStyle name="Обычный 7 7 5 2 4" xfId="14272"/>
    <cellStyle name="Обычный 7 7 5 2_заявки" xfId="8656"/>
    <cellStyle name="Обычный 7 7 5 3" xfId="8657"/>
    <cellStyle name="Обычный 7 7 5 3 2" xfId="8658"/>
    <cellStyle name="Обычный 7 7 5 3 2 2" xfId="14273"/>
    <cellStyle name="Обычный 7 7 5 3 2_заявки" xfId="17510"/>
    <cellStyle name="Обычный 7 7 5 3 3" xfId="14274"/>
    <cellStyle name="Обычный 7 7 5 3_заявки" xfId="8659"/>
    <cellStyle name="Обычный 7 7 5 4" xfId="8660"/>
    <cellStyle name="Обычный 7 7 5 4 2" xfId="14275"/>
    <cellStyle name="Обычный 7 7 5 4_заявки" xfId="17511"/>
    <cellStyle name="Обычный 7 7 5 5" xfId="14276"/>
    <cellStyle name="Обычный 7 7 5_заявки" xfId="8661"/>
    <cellStyle name="Обычный 7 7 6" xfId="8662"/>
    <cellStyle name="Обычный 7 7 6 2" xfId="8663"/>
    <cellStyle name="Обычный 7 7 6 2 2" xfId="8664"/>
    <cellStyle name="Обычный 7 7 6 2 2 2" xfId="14277"/>
    <cellStyle name="Обычный 7 7 6 2 2_заявки" xfId="17512"/>
    <cellStyle name="Обычный 7 7 6 2 3" xfId="14278"/>
    <cellStyle name="Обычный 7 7 6 2_заявки" xfId="8665"/>
    <cellStyle name="Обычный 7 7 6 3" xfId="8666"/>
    <cellStyle name="Обычный 7 7 6 3 2" xfId="14279"/>
    <cellStyle name="Обычный 7 7 6 3_заявки" xfId="17513"/>
    <cellStyle name="Обычный 7 7 6 4" xfId="14280"/>
    <cellStyle name="Обычный 7 7 6_заявки" xfId="8667"/>
    <cellStyle name="Обычный 7 7 7" xfId="8668"/>
    <cellStyle name="Обычный 7 7 7 2" xfId="8669"/>
    <cellStyle name="Обычный 7 7 7 2 2" xfId="14281"/>
    <cellStyle name="Обычный 7 7 7 2_заявки" xfId="17514"/>
    <cellStyle name="Обычный 7 7 7 3" xfId="14282"/>
    <cellStyle name="Обычный 7 7 7_заявки" xfId="8670"/>
    <cellStyle name="Обычный 7 7 8" xfId="8671"/>
    <cellStyle name="Обычный 7 7 8 2" xfId="14283"/>
    <cellStyle name="Обычный 7 7 8_заявки" xfId="17515"/>
    <cellStyle name="Обычный 7 7 9" xfId="14284"/>
    <cellStyle name="Обычный 7 7_заявки" xfId="8672"/>
    <cellStyle name="Обычный 7 8" xfId="8673"/>
    <cellStyle name="Обычный 7 8 2" xfId="8674"/>
    <cellStyle name="Обычный 7 8 2 2" xfId="8675"/>
    <cellStyle name="Обычный 7 8 2 2 2" xfId="8676"/>
    <cellStyle name="Обычный 7 8 2 2 2 2" xfId="8677"/>
    <cellStyle name="Обычный 7 8 2 2 2 2 2" xfId="14285"/>
    <cellStyle name="Обычный 7 8 2 2 2 2_заявки" xfId="17516"/>
    <cellStyle name="Обычный 7 8 2 2 2 3" xfId="14286"/>
    <cellStyle name="Обычный 7 8 2 2 2_заявки" xfId="8678"/>
    <cellStyle name="Обычный 7 8 2 2 3" xfId="8679"/>
    <cellStyle name="Обычный 7 8 2 2 3 2" xfId="14287"/>
    <cellStyle name="Обычный 7 8 2 2 3_заявки" xfId="17517"/>
    <cellStyle name="Обычный 7 8 2 2 4" xfId="14288"/>
    <cellStyle name="Обычный 7 8 2 2_заявки" xfId="8680"/>
    <cellStyle name="Обычный 7 8 2 3" xfId="8681"/>
    <cellStyle name="Обычный 7 8 2 3 2" xfId="8682"/>
    <cellStyle name="Обычный 7 8 2 3 2 2" xfId="14289"/>
    <cellStyle name="Обычный 7 8 2 3 2_заявки" xfId="17518"/>
    <cellStyle name="Обычный 7 8 2 3 3" xfId="14290"/>
    <cellStyle name="Обычный 7 8 2 3_заявки" xfId="8683"/>
    <cellStyle name="Обычный 7 8 2 4" xfId="8684"/>
    <cellStyle name="Обычный 7 8 2 4 2" xfId="14291"/>
    <cellStyle name="Обычный 7 8 2 4_заявки" xfId="17519"/>
    <cellStyle name="Обычный 7 8 2 5" xfId="14292"/>
    <cellStyle name="Обычный 7 8 2_заявки" xfId="8685"/>
    <cellStyle name="Обычный 7 8 3" xfId="8686"/>
    <cellStyle name="Обычный 7 8 3 2" xfId="8687"/>
    <cellStyle name="Обычный 7 8 3 2 2" xfId="8688"/>
    <cellStyle name="Обычный 7 8 3 2 2 2" xfId="8689"/>
    <cellStyle name="Обычный 7 8 3 2 2 2 2" xfId="14293"/>
    <cellStyle name="Обычный 7 8 3 2 2 2_заявки" xfId="17520"/>
    <cellStyle name="Обычный 7 8 3 2 2 3" xfId="14294"/>
    <cellStyle name="Обычный 7 8 3 2 2_заявки" xfId="8690"/>
    <cellStyle name="Обычный 7 8 3 2 3" xfId="8691"/>
    <cellStyle name="Обычный 7 8 3 2 3 2" xfId="14295"/>
    <cellStyle name="Обычный 7 8 3 2 3_заявки" xfId="17521"/>
    <cellStyle name="Обычный 7 8 3 2 4" xfId="14296"/>
    <cellStyle name="Обычный 7 8 3 2_заявки" xfId="8692"/>
    <cellStyle name="Обычный 7 8 3 3" xfId="8693"/>
    <cellStyle name="Обычный 7 8 3 3 2" xfId="8694"/>
    <cellStyle name="Обычный 7 8 3 3 2 2" xfId="14297"/>
    <cellStyle name="Обычный 7 8 3 3 2_заявки" xfId="17522"/>
    <cellStyle name="Обычный 7 8 3 3 3" xfId="14298"/>
    <cellStyle name="Обычный 7 8 3 3_заявки" xfId="8695"/>
    <cellStyle name="Обычный 7 8 3 4" xfId="8696"/>
    <cellStyle name="Обычный 7 8 3 4 2" xfId="14299"/>
    <cellStyle name="Обычный 7 8 3 4_заявки" xfId="17523"/>
    <cellStyle name="Обычный 7 8 3 5" xfId="14300"/>
    <cellStyle name="Обычный 7 8 3_заявки" xfId="8697"/>
    <cellStyle name="Обычный 7 8 4" xfId="8698"/>
    <cellStyle name="Обычный 7 8 4 2" xfId="8699"/>
    <cellStyle name="Обычный 7 8 4 2 2" xfId="8700"/>
    <cellStyle name="Обычный 7 8 4 2 2 2" xfId="8701"/>
    <cellStyle name="Обычный 7 8 4 2 2 2 2" xfId="14301"/>
    <cellStyle name="Обычный 7 8 4 2 2 2_заявки" xfId="17524"/>
    <cellStyle name="Обычный 7 8 4 2 2 3" xfId="14302"/>
    <cellStyle name="Обычный 7 8 4 2 2_заявки" xfId="8702"/>
    <cellStyle name="Обычный 7 8 4 2 3" xfId="8703"/>
    <cellStyle name="Обычный 7 8 4 2 3 2" xfId="14303"/>
    <cellStyle name="Обычный 7 8 4 2 3_заявки" xfId="17525"/>
    <cellStyle name="Обычный 7 8 4 2 4" xfId="14304"/>
    <cellStyle name="Обычный 7 8 4 2_заявки" xfId="8704"/>
    <cellStyle name="Обычный 7 8 4 3" xfId="8705"/>
    <cellStyle name="Обычный 7 8 4 3 2" xfId="8706"/>
    <cellStyle name="Обычный 7 8 4 3 2 2" xfId="14305"/>
    <cellStyle name="Обычный 7 8 4 3 2_заявки" xfId="17526"/>
    <cellStyle name="Обычный 7 8 4 3 3" xfId="14306"/>
    <cellStyle name="Обычный 7 8 4 3_заявки" xfId="8707"/>
    <cellStyle name="Обычный 7 8 4 4" xfId="8708"/>
    <cellStyle name="Обычный 7 8 4 4 2" xfId="14307"/>
    <cellStyle name="Обычный 7 8 4 4_заявки" xfId="17527"/>
    <cellStyle name="Обычный 7 8 4 5" xfId="14308"/>
    <cellStyle name="Обычный 7 8 4_заявки" xfId="8709"/>
    <cellStyle name="Обычный 7 8 5" xfId="8710"/>
    <cellStyle name="Обычный 7 8 5 2" xfId="8711"/>
    <cellStyle name="Обычный 7 8 5 2 2" xfId="8712"/>
    <cellStyle name="Обычный 7 8 5 2 2 2" xfId="14309"/>
    <cellStyle name="Обычный 7 8 5 2 2_заявки" xfId="17528"/>
    <cellStyle name="Обычный 7 8 5 2 3" xfId="14310"/>
    <cellStyle name="Обычный 7 8 5 2_заявки" xfId="8713"/>
    <cellStyle name="Обычный 7 8 5 3" xfId="8714"/>
    <cellStyle name="Обычный 7 8 5 3 2" xfId="14311"/>
    <cellStyle name="Обычный 7 8 5 3_заявки" xfId="17529"/>
    <cellStyle name="Обычный 7 8 5 4" xfId="14312"/>
    <cellStyle name="Обычный 7 8 5_заявки" xfId="8715"/>
    <cellStyle name="Обычный 7 8 6" xfId="8716"/>
    <cellStyle name="Обычный 7 8 6 2" xfId="8717"/>
    <cellStyle name="Обычный 7 8 6 2 2" xfId="14313"/>
    <cellStyle name="Обычный 7 8 6 2_заявки" xfId="17530"/>
    <cellStyle name="Обычный 7 8 6 3" xfId="14314"/>
    <cellStyle name="Обычный 7 8 6_заявки" xfId="8718"/>
    <cellStyle name="Обычный 7 8 7" xfId="8719"/>
    <cellStyle name="Обычный 7 8 7 2" xfId="14315"/>
    <cellStyle name="Обычный 7 8 7_заявки" xfId="17531"/>
    <cellStyle name="Обычный 7 8 8" xfId="14316"/>
    <cellStyle name="Обычный 7 8_заявки" xfId="8720"/>
    <cellStyle name="Обычный 7 9" xfId="8721"/>
    <cellStyle name="Обычный 7 9 2" xfId="8722"/>
    <cellStyle name="Обычный 7 9 2 2" xfId="8723"/>
    <cellStyle name="Обычный 7 9 2 2 2" xfId="8724"/>
    <cellStyle name="Обычный 7 9 2 2 2 2" xfId="8725"/>
    <cellStyle name="Обычный 7 9 2 2 2 2 2" xfId="14317"/>
    <cellStyle name="Обычный 7 9 2 2 2 2_заявки" xfId="17532"/>
    <cellStyle name="Обычный 7 9 2 2 2 3" xfId="14318"/>
    <cellStyle name="Обычный 7 9 2 2 2_заявки" xfId="8726"/>
    <cellStyle name="Обычный 7 9 2 2 3" xfId="8727"/>
    <cellStyle name="Обычный 7 9 2 2 3 2" xfId="14319"/>
    <cellStyle name="Обычный 7 9 2 2 3_заявки" xfId="17533"/>
    <cellStyle name="Обычный 7 9 2 2 4" xfId="14320"/>
    <cellStyle name="Обычный 7 9 2 2_заявки" xfId="8728"/>
    <cellStyle name="Обычный 7 9 2 3" xfId="8729"/>
    <cellStyle name="Обычный 7 9 2 3 2" xfId="8730"/>
    <cellStyle name="Обычный 7 9 2 3 2 2" xfId="14321"/>
    <cellStyle name="Обычный 7 9 2 3 2_заявки" xfId="17534"/>
    <cellStyle name="Обычный 7 9 2 3 3" xfId="14322"/>
    <cellStyle name="Обычный 7 9 2 3_заявки" xfId="8731"/>
    <cellStyle name="Обычный 7 9 2 4" xfId="8732"/>
    <cellStyle name="Обычный 7 9 2 4 2" xfId="14323"/>
    <cellStyle name="Обычный 7 9 2 4_заявки" xfId="17535"/>
    <cellStyle name="Обычный 7 9 2 5" xfId="14324"/>
    <cellStyle name="Обычный 7 9 2_заявки" xfId="8733"/>
    <cellStyle name="Обычный 7 9 3" xfId="8734"/>
    <cellStyle name="Обычный 7 9 3 2" xfId="8735"/>
    <cellStyle name="Обычный 7 9 3 2 2" xfId="8736"/>
    <cellStyle name="Обычный 7 9 3 2 2 2" xfId="8737"/>
    <cellStyle name="Обычный 7 9 3 2 2 2 2" xfId="14325"/>
    <cellStyle name="Обычный 7 9 3 2 2 2_заявки" xfId="17536"/>
    <cellStyle name="Обычный 7 9 3 2 2 3" xfId="14326"/>
    <cellStyle name="Обычный 7 9 3 2 2_заявки" xfId="8738"/>
    <cellStyle name="Обычный 7 9 3 2 3" xfId="8739"/>
    <cellStyle name="Обычный 7 9 3 2 3 2" xfId="14327"/>
    <cellStyle name="Обычный 7 9 3 2 3_заявки" xfId="17537"/>
    <cellStyle name="Обычный 7 9 3 2 4" xfId="14328"/>
    <cellStyle name="Обычный 7 9 3 2_заявки" xfId="8740"/>
    <cellStyle name="Обычный 7 9 3 3" xfId="8741"/>
    <cellStyle name="Обычный 7 9 3 3 2" xfId="8742"/>
    <cellStyle name="Обычный 7 9 3 3 2 2" xfId="14329"/>
    <cellStyle name="Обычный 7 9 3 3 2_заявки" xfId="17538"/>
    <cellStyle name="Обычный 7 9 3 3 3" xfId="14330"/>
    <cellStyle name="Обычный 7 9 3 3_заявки" xfId="8743"/>
    <cellStyle name="Обычный 7 9 3 4" xfId="8744"/>
    <cellStyle name="Обычный 7 9 3 4 2" xfId="14331"/>
    <cellStyle name="Обычный 7 9 3 4_заявки" xfId="17539"/>
    <cellStyle name="Обычный 7 9 3 5" xfId="14332"/>
    <cellStyle name="Обычный 7 9 3_заявки" xfId="8745"/>
    <cellStyle name="Обычный 7 9 4" xfId="8746"/>
    <cellStyle name="Обычный 7 9 4 2" xfId="8747"/>
    <cellStyle name="Обычный 7 9 4 2 2" xfId="8748"/>
    <cellStyle name="Обычный 7 9 4 2 2 2" xfId="8749"/>
    <cellStyle name="Обычный 7 9 4 2 2 2 2" xfId="14333"/>
    <cellStyle name="Обычный 7 9 4 2 2 2_заявки" xfId="17540"/>
    <cellStyle name="Обычный 7 9 4 2 2 3" xfId="14334"/>
    <cellStyle name="Обычный 7 9 4 2 2_заявки" xfId="8750"/>
    <cellStyle name="Обычный 7 9 4 2 3" xfId="8751"/>
    <cellStyle name="Обычный 7 9 4 2 3 2" xfId="14335"/>
    <cellStyle name="Обычный 7 9 4 2 3_заявки" xfId="17541"/>
    <cellStyle name="Обычный 7 9 4 2 4" xfId="14336"/>
    <cellStyle name="Обычный 7 9 4 2_заявки" xfId="8752"/>
    <cellStyle name="Обычный 7 9 4 3" xfId="8753"/>
    <cellStyle name="Обычный 7 9 4 3 2" xfId="8754"/>
    <cellStyle name="Обычный 7 9 4 3 2 2" xfId="14337"/>
    <cellStyle name="Обычный 7 9 4 3 2_заявки" xfId="17542"/>
    <cellStyle name="Обычный 7 9 4 3 3" xfId="14338"/>
    <cellStyle name="Обычный 7 9 4 3_заявки" xfId="8755"/>
    <cellStyle name="Обычный 7 9 4 4" xfId="8756"/>
    <cellStyle name="Обычный 7 9 4 4 2" xfId="14339"/>
    <cellStyle name="Обычный 7 9 4 4_заявки" xfId="17543"/>
    <cellStyle name="Обычный 7 9 4 5" xfId="14340"/>
    <cellStyle name="Обычный 7 9 4_заявки" xfId="8757"/>
    <cellStyle name="Обычный 7 9 5" xfId="8758"/>
    <cellStyle name="Обычный 7 9 5 2" xfId="8759"/>
    <cellStyle name="Обычный 7 9 5 2 2" xfId="8760"/>
    <cellStyle name="Обычный 7 9 5 2 2 2" xfId="14341"/>
    <cellStyle name="Обычный 7 9 5 2 2_заявки" xfId="17544"/>
    <cellStyle name="Обычный 7 9 5 2 3" xfId="14342"/>
    <cellStyle name="Обычный 7 9 5 2_заявки" xfId="8761"/>
    <cellStyle name="Обычный 7 9 5 3" xfId="8762"/>
    <cellStyle name="Обычный 7 9 5 3 2" xfId="14343"/>
    <cellStyle name="Обычный 7 9 5 3_заявки" xfId="17545"/>
    <cellStyle name="Обычный 7 9 5 4" xfId="14344"/>
    <cellStyle name="Обычный 7 9 5_заявки" xfId="8763"/>
    <cellStyle name="Обычный 7 9 6" xfId="8764"/>
    <cellStyle name="Обычный 7 9 6 2" xfId="8765"/>
    <cellStyle name="Обычный 7 9 6 2 2" xfId="14345"/>
    <cellStyle name="Обычный 7 9 6 2_заявки" xfId="17546"/>
    <cellStyle name="Обычный 7 9 6 3" xfId="14346"/>
    <cellStyle name="Обычный 7 9 6_заявки" xfId="8766"/>
    <cellStyle name="Обычный 7 9 7" xfId="8767"/>
    <cellStyle name="Обычный 7 9 7 2" xfId="14347"/>
    <cellStyle name="Обычный 7 9 7_заявки" xfId="17547"/>
    <cellStyle name="Обычный 7 9 8" xfId="14348"/>
    <cellStyle name="Обычный 7 9_заявки" xfId="8768"/>
    <cellStyle name="Обычный 7_заявки" xfId="8769"/>
    <cellStyle name="Обычный 8" xfId="8770"/>
    <cellStyle name="Обычный 8 10" xfId="8771"/>
    <cellStyle name="Обычный 8 10 2" xfId="8772"/>
    <cellStyle name="Обычный 8 10 2 2" xfId="8773"/>
    <cellStyle name="Обычный 8 10 2 2 2" xfId="8774"/>
    <cellStyle name="Обычный 8 10 2 2 2 2" xfId="8775"/>
    <cellStyle name="Обычный 8 10 2 2 2 2 2" xfId="14349"/>
    <cellStyle name="Обычный 8 10 2 2 2 2_заявки" xfId="17548"/>
    <cellStyle name="Обычный 8 10 2 2 2 3" xfId="14350"/>
    <cellStyle name="Обычный 8 10 2 2 2_заявки" xfId="8776"/>
    <cellStyle name="Обычный 8 10 2 2 3" xfId="8777"/>
    <cellStyle name="Обычный 8 10 2 2 3 2" xfId="14351"/>
    <cellStyle name="Обычный 8 10 2 2 3_заявки" xfId="17549"/>
    <cellStyle name="Обычный 8 10 2 2 4" xfId="14352"/>
    <cellStyle name="Обычный 8 10 2 2_заявки" xfId="8778"/>
    <cellStyle name="Обычный 8 10 2 3" xfId="8779"/>
    <cellStyle name="Обычный 8 10 2 3 2" xfId="8780"/>
    <cellStyle name="Обычный 8 10 2 3 2 2" xfId="14353"/>
    <cellStyle name="Обычный 8 10 2 3 2_заявки" xfId="17550"/>
    <cellStyle name="Обычный 8 10 2 3 3" xfId="14354"/>
    <cellStyle name="Обычный 8 10 2 3_заявки" xfId="8781"/>
    <cellStyle name="Обычный 8 10 2 4" xfId="8782"/>
    <cellStyle name="Обычный 8 10 2 4 2" xfId="14355"/>
    <cellStyle name="Обычный 8 10 2 4_заявки" xfId="17551"/>
    <cellStyle name="Обычный 8 10 2 5" xfId="14356"/>
    <cellStyle name="Обычный 8 10 2_заявки" xfId="8783"/>
    <cellStyle name="Обычный 8 10 3" xfId="8784"/>
    <cellStyle name="Обычный 8 10 3 2" xfId="8785"/>
    <cellStyle name="Обычный 8 10 3 2 2" xfId="8786"/>
    <cellStyle name="Обычный 8 10 3 2 2 2" xfId="8787"/>
    <cellStyle name="Обычный 8 10 3 2 2 2 2" xfId="14357"/>
    <cellStyle name="Обычный 8 10 3 2 2 2_заявки" xfId="17552"/>
    <cellStyle name="Обычный 8 10 3 2 2 3" xfId="14358"/>
    <cellStyle name="Обычный 8 10 3 2 2_заявки" xfId="8788"/>
    <cellStyle name="Обычный 8 10 3 2 3" xfId="8789"/>
    <cellStyle name="Обычный 8 10 3 2 3 2" xfId="14359"/>
    <cellStyle name="Обычный 8 10 3 2 3_заявки" xfId="17553"/>
    <cellStyle name="Обычный 8 10 3 2 4" xfId="14360"/>
    <cellStyle name="Обычный 8 10 3 2_заявки" xfId="8790"/>
    <cellStyle name="Обычный 8 10 3 3" xfId="8791"/>
    <cellStyle name="Обычный 8 10 3 3 2" xfId="8792"/>
    <cellStyle name="Обычный 8 10 3 3 2 2" xfId="14361"/>
    <cellStyle name="Обычный 8 10 3 3 2_заявки" xfId="17554"/>
    <cellStyle name="Обычный 8 10 3 3 3" xfId="14362"/>
    <cellStyle name="Обычный 8 10 3 3_заявки" xfId="8793"/>
    <cellStyle name="Обычный 8 10 3 4" xfId="8794"/>
    <cellStyle name="Обычный 8 10 3 4 2" xfId="14363"/>
    <cellStyle name="Обычный 8 10 3 4_заявки" xfId="17555"/>
    <cellStyle name="Обычный 8 10 3 5" xfId="14364"/>
    <cellStyle name="Обычный 8 10 3_заявки" xfId="8795"/>
    <cellStyle name="Обычный 8 10 4" xfId="8796"/>
    <cellStyle name="Обычный 8 10 4 2" xfId="8797"/>
    <cellStyle name="Обычный 8 10 4 2 2" xfId="8798"/>
    <cellStyle name="Обычный 8 10 4 2 2 2" xfId="8799"/>
    <cellStyle name="Обычный 8 10 4 2 2 2 2" xfId="14365"/>
    <cellStyle name="Обычный 8 10 4 2 2 2_заявки" xfId="17556"/>
    <cellStyle name="Обычный 8 10 4 2 2 3" xfId="14366"/>
    <cellStyle name="Обычный 8 10 4 2 2_заявки" xfId="8800"/>
    <cellStyle name="Обычный 8 10 4 2 3" xfId="8801"/>
    <cellStyle name="Обычный 8 10 4 2 3 2" xfId="14367"/>
    <cellStyle name="Обычный 8 10 4 2 3_заявки" xfId="17557"/>
    <cellStyle name="Обычный 8 10 4 2 4" xfId="14368"/>
    <cellStyle name="Обычный 8 10 4 2_заявки" xfId="8802"/>
    <cellStyle name="Обычный 8 10 4 3" xfId="8803"/>
    <cellStyle name="Обычный 8 10 4 3 2" xfId="8804"/>
    <cellStyle name="Обычный 8 10 4 3 2 2" xfId="14369"/>
    <cellStyle name="Обычный 8 10 4 3 2_заявки" xfId="17558"/>
    <cellStyle name="Обычный 8 10 4 3 3" xfId="14370"/>
    <cellStyle name="Обычный 8 10 4 3_заявки" xfId="8805"/>
    <cellStyle name="Обычный 8 10 4 4" xfId="8806"/>
    <cellStyle name="Обычный 8 10 4 4 2" xfId="14371"/>
    <cellStyle name="Обычный 8 10 4 4_заявки" xfId="17559"/>
    <cellStyle name="Обычный 8 10 4 5" xfId="14372"/>
    <cellStyle name="Обычный 8 10 4_заявки" xfId="8807"/>
    <cellStyle name="Обычный 8 10 5" xfId="8808"/>
    <cellStyle name="Обычный 8 10 5 2" xfId="8809"/>
    <cellStyle name="Обычный 8 10 5 2 2" xfId="8810"/>
    <cellStyle name="Обычный 8 10 5 2 2 2" xfId="14373"/>
    <cellStyle name="Обычный 8 10 5 2 2_заявки" xfId="17560"/>
    <cellStyle name="Обычный 8 10 5 2 3" xfId="14374"/>
    <cellStyle name="Обычный 8 10 5 2_заявки" xfId="8811"/>
    <cellStyle name="Обычный 8 10 5 3" xfId="8812"/>
    <cellStyle name="Обычный 8 10 5 3 2" xfId="14375"/>
    <cellStyle name="Обычный 8 10 5 3_заявки" xfId="17561"/>
    <cellStyle name="Обычный 8 10 5 4" xfId="14376"/>
    <cellStyle name="Обычный 8 10 5_заявки" xfId="8813"/>
    <cellStyle name="Обычный 8 10 6" xfId="8814"/>
    <cellStyle name="Обычный 8 10 6 2" xfId="8815"/>
    <cellStyle name="Обычный 8 10 6 2 2" xfId="14377"/>
    <cellStyle name="Обычный 8 10 6 2_заявки" xfId="17562"/>
    <cellStyle name="Обычный 8 10 6 3" xfId="14378"/>
    <cellStyle name="Обычный 8 10 6_заявки" xfId="8816"/>
    <cellStyle name="Обычный 8 10 7" xfId="8817"/>
    <cellStyle name="Обычный 8 10 7 2" xfId="14379"/>
    <cellStyle name="Обычный 8 10 7_заявки" xfId="17563"/>
    <cellStyle name="Обычный 8 10 8" xfId="14380"/>
    <cellStyle name="Обычный 8 10_заявки" xfId="8818"/>
    <cellStyle name="Обычный 8 11" xfId="8819"/>
    <cellStyle name="Обычный 8 11 2" xfId="8820"/>
    <cellStyle name="Обычный 8 11 2 2" xfId="8821"/>
    <cellStyle name="Обычный 8 11 2 2 2" xfId="8822"/>
    <cellStyle name="Обычный 8 11 2 2 2 2" xfId="8823"/>
    <cellStyle name="Обычный 8 11 2 2 2 2 2" xfId="14381"/>
    <cellStyle name="Обычный 8 11 2 2 2 2_заявки" xfId="17564"/>
    <cellStyle name="Обычный 8 11 2 2 2 3" xfId="14382"/>
    <cellStyle name="Обычный 8 11 2 2 2_заявки" xfId="8824"/>
    <cellStyle name="Обычный 8 11 2 2 3" xfId="8825"/>
    <cellStyle name="Обычный 8 11 2 2 3 2" xfId="14383"/>
    <cellStyle name="Обычный 8 11 2 2 3_заявки" xfId="17565"/>
    <cellStyle name="Обычный 8 11 2 2 4" xfId="14384"/>
    <cellStyle name="Обычный 8 11 2 2_заявки" xfId="8826"/>
    <cellStyle name="Обычный 8 11 2 3" xfId="8827"/>
    <cellStyle name="Обычный 8 11 2 3 2" xfId="8828"/>
    <cellStyle name="Обычный 8 11 2 3 2 2" xfId="14385"/>
    <cellStyle name="Обычный 8 11 2 3 2_заявки" xfId="17566"/>
    <cellStyle name="Обычный 8 11 2 3 3" xfId="14386"/>
    <cellStyle name="Обычный 8 11 2 3_заявки" xfId="8829"/>
    <cellStyle name="Обычный 8 11 2 4" xfId="8830"/>
    <cellStyle name="Обычный 8 11 2 4 2" xfId="14387"/>
    <cellStyle name="Обычный 8 11 2 4_заявки" xfId="17567"/>
    <cellStyle name="Обычный 8 11 2 5" xfId="14388"/>
    <cellStyle name="Обычный 8 11 2_заявки" xfId="8831"/>
    <cellStyle name="Обычный 8 11 3" xfId="8832"/>
    <cellStyle name="Обычный 8 11 3 2" xfId="8833"/>
    <cellStyle name="Обычный 8 11 3 2 2" xfId="8834"/>
    <cellStyle name="Обычный 8 11 3 2 2 2" xfId="8835"/>
    <cellStyle name="Обычный 8 11 3 2 2 2 2" xfId="14389"/>
    <cellStyle name="Обычный 8 11 3 2 2 2_заявки" xfId="17568"/>
    <cellStyle name="Обычный 8 11 3 2 2 3" xfId="14390"/>
    <cellStyle name="Обычный 8 11 3 2 2_заявки" xfId="8836"/>
    <cellStyle name="Обычный 8 11 3 2 3" xfId="8837"/>
    <cellStyle name="Обычный 8 11 3 2 3 2" xfId="14391"/>
    <cellStyle name="Обычный 8 11 3 2 3_заявки" xfId="17569"/>
    <cellStyle name="Обычный 8 11 3 2 4" xfId="14392"/>
    <cellStyle name="Обычный 8 11 3 2_заявки" xfId="8838"/>
    <cellStyle name="Обычный 8 11 3 3" xfId="8839"/>
    <cellStyle name="Обычный 8 11 3 3 2" xfId="8840"/>
    <cellStyle name="Обычный 8 11 3 3 2 2" xfId="14393"/>
    <cellStyle name="Обычный 8 11 3 3 2_заявки" xfId="17570"/>
    <cellStyle name="Обычный 8 11 3 3 3" xfId="14394"/>
    <cellStyle name="Обычный 8 11 3 3_заявки" xfId="8841"/>
    <cellStyle name="Обычный 8 11 3 4" xfId="8842"/>
    <cellStyle name="Обычный 8 11 3 4 2" xfId="14395"/>
    <cellStyle name="Обычный 8 11 3 4_заявки" xfId="17571"/>
    <cellStyle name="Обычный 8 11 3 5" xfId="14396"/>
    <cellStyle name="Обычный 8 11 3_заявки" xfId="8843"/>
    <cellStyle name="Обычный 8 11 4" xfId="8844"/>
    <cellStyle name="Обычный 8 11 4 2" xfId="8845"/>
    <cellStyle name="Обычный 8 11 4 2 2" xfId="8846"/>
    <cellStyle name="Обычный 8 11 4 2 2 2" xfId="8847"/>
    <cellStyle name="Обычный 8 11 4 2 2 2 2" xfId="14397"/>
    <cellStyle name="Обычный 8 11 4 2 2 2_заявки" xfId="17572"/>
    <cellStyle name="Обычный 8 11 4 2 2 3" xfId="14398"/>
    <cellStyle name="Обычный 8 11 4 2 2_заявки" xfId="8848"/>
    <cellStyle name="Обычный 8 11 4 2 3" xfId="8849"/>
    <cellStyle name="Обычный 8 11 4 2 3 2" xfId="14399"/>
    <cellStyle name="Обычный 8 11 4 2 3_заявки" xfId="17573"/>
    <cellStyle name="Обычный 8 11 4 2 4" xfId="14400"/>
    <cellStyle name="Обычный 8 11 4 2_заявки" xfId="8850"/>
    <cellStyle name="Обычный 8 11 4 3" xfId="8851"/>
    <cellStyle name="Обычный 8 11 4 3 2" xfId="8852"/>
    <cellStyle name="Обычный 8 11 4 3 2 2" xfId="14401"/>
    <cellStyle name="Обычный 8 11 4 3 2_заявки" xfId="17574"/>
    <cellStyle name="Обычный 8 11 4 3 3" xfId="14402"/>
    <cellStyle name="Обычный 8 11 4 3_заявки" xfId="8853"/>
    <cellStyle name="Обычный 8 11 4 4" xfId="8854"/>
    <cellStyle name="Обычный 8 11 4 4 2" xfId="14403"/>
    <cellStyle name="Обычный 8 11 4 4_заявки" xfId="17575"/>
    <cellStyle name="Обычный 8 11 4 5" xfId="14404"/>
    <cellStyle name="Обычный 8 11 4_заявки" xfId="8855"/>
    <cellStyle name="Обычный 8 11 5" xfId="8856"/>
    <cellStyle name="Обычный 8 11 5 2" xfId="8857"/>
    <cellStyle name="Обычный 8 11 5 2 2" xfId="8858"/>
    <cellStyle name="Обычный 8 11 5 2 2 2" xfId="14405"/>
    <cellStyle name="Обычный 8 11 5 2 2_заявки" xfId="17576"/>
    <cellStyle name="Обычный 8 11 5 2 3" xfId="14406"/>
    <cellStyle name="Обычный 8 11 5 2_заявки" xfId="8859"/>
    <cellStyle name="Обычный 8 11 5 3" xfId="8860"/>
    <cellStyle name="Обычный 8 11 5 3 2" xfId="14407"/>
    <cellStyle name="Обычный 8 11 5 3_заявки" xfId="17577"/>
    <cellStyle name="Обычный 8 11 5 4" xfId="14408"/>
    <cellStyle name="Обычный 8 11 5_заявки" xfId="8861"/>
    <cellStyle name="Обычный 8 11 6" xfId="8862"/>
    <cellStyle name="Обычный 8 11 6 2" xfId="8863"/>
    <cellStyle name="Обычный 8 11 6 2 2" xfId="14409"/>
    <cellStyle name="Обычный 8 11 6 2_заявки" xfId="17578"/>
    <cellStyle name="Обычный 8 11 6 3" xfId="14410"/>
    <cellStyle name="Обычный 8 11 6_заявки" xfId="8864"/>
    <cellStyle name="Обычный 8 11 7" xfId="8865"/>
    <cellStyle name="Обычный 8 11 7 2" xfId="14411"/>
    <cellStyle name="Обычный 8 11 7_заявки" xfId="17579"/>
    <cellStyle name="Обычный 8 11 8" xfId="14412"/>
    <cellStyle name="Обычный 8 11_заявки" xfId="8866"/>
    <cellStyle name="Обычный 8 12" xfId="8867"/>
    <cellStyle name="Обычный 8 12 2" xfId="8868"/>
    <cellStyle name="Обычный 8 12 2 2" xfId="8869"/>
    <cellStyle name="Обычный 8 12 2 2 2" xfId="8870"/>
    <cellStyle name="Обычный 8 12 2 2 2 2" xfId="8871"/>
    <cellStyle name="Обычный 8 12 2 2 2 2 2" xfId="14413"/>
    <cellStyle name="Обычный 8 12 2 2 2 2_заявки" xfId="17580"/>
    <cellStyle name="Обычный 8 12 2 2 2 3" xfId="14414"/>
    <cellStyle name="Обычный 8 12 2 2 2_заявки" xfId="8872"/>
    <cellStyle name="Обычный 8 12 2 2 3" xfId="8873"/>
    <cellStyle name="Обычный 8 12 2 2 3 2" xfId="14415"/>
    <cellStyle name="Обычный 8 12 2 2 3_заявки" xfId="17581"/>
    <cellStyle name="Обычный 8 12 2 2 4" xfId="14416"/>
    <cellStyle name="Обычный 8 12 2 2_заявки" xfId="8874"/>
    <cellStyle name="Обычный 8 12 2 3" xfId="8875"/>
    <cellStyle name="Обычный 8 12 2 3 2" xfId="8876"/>
    <cellStyle name="Обычный 8 12 2 3 2 2" xfId="14417"/>
    <cellStyle name="Обычный 8 12 2 3 2_заявки" xfId="17582"/>
    <cellStyle name="Обычный 8 12 2 3 3" xfId="14418"/>
    <cellStyle name="Обычный 8 12 2 3_заявки" xfId="8877"/>
    <cellStyle name="Обычный 8 12 2 4" xfId="8878"/>
    <cellStyle name="Обычный 8 12 2 4 2" xfId="14419"/>
    <cellStyle name="Обычный 8 12 2 4_заявки" xfId="17583"/>
    <cellStyle name="Обычный 8 12 2 5" xfId="14420"/>
    <cellStyle name="Обычный 8 12 2_заявки" xfId="8879"/>
    <cellStyle name="Обычный 8 12 3" xfId="8880"/>
    <cellStyle name="Обычный 8 12 3 2" xfId="8881"/>
    <cellStyle name="Обычный 8 12 3 2 2" xfId="8882"/>
    <cellStyle name="Обычный 8 12 3 2 2 2" xfId="8883"/>
    <cellStyle name="Обычный 8 12 3 2 2 2 2" xfId="14421"/>
    <cellStyle name="Обычный 8 12 3 2 2 2_заявки" xfId="17584"/>
    <cellStyle name="Обычный 8 12 3 2 2 3" xfId="14422"/>
    <cellStyle name="Обычный 8 12 3 2 2_заявки" xfId="8884"/>
    <cellStyle name="Обычный 8 12 3 2 3" xfId="8885"/>
    <cellStyle name="Обычный 8 12 3 2 3 2" xfId="14423"/>
    <cellStyle name="Обычный 8 12 3 2 3_заявки" xfId="17585"/>
    <cellStyle name="Обычный 8 12 3 2 4" xfId="14424"/>
    <cellStyle name="Обычный 8 12 3 2_заявки" xfId="8886"/>
    <cellStyle name="Обычный 8 12 3 3" xfId="8887"/>
    <cellStyle name="Обычный 8 12 3 3 2" xfId="8888"/>
    <cellStyle name="Обычный 8 12 3 3 2 2" xfId="14425"/>
    <cellStyle name="Обычный 8 12 3 3 2_заявки" xfId="17586"/>
    <cellStyle name="Обычный 8 12 3 3 3" xfId="14426"/>
    <cellStyle name="Обычный 8 12 3 3_заявки" xfId="8889"/>
    <cellStyle name="Обычный 8 12 3 4" xfId="8890"/>
    <cellStyle name="Обычный 8 12 3 4 2" xfId="14427"/>
    <cellStyle name="Обычный 8 12 3 4_заявки" xfId="17587"/>
    <cellStyle name="Обычный 8 12 3 5" xfId="14428"/>
    <cellStyle name="Обычный 8 12 3_заявки" xfId="8891"/>
    <cellStyle name="Обычный 8 12 4" xfId="8892"/>
    <cellStyle name="Обычный 8 12 4 2" xfId="8893"/>
    <cellStyle name="Обычный 8 12 4 2 2" xfId="8894"/>
    <cellStyle name="Обычный 8 12 4 2 2 2" xfId="14429"/>
    <cellStyle name="Обычный 8 12 4 2 2_заявки" xfId="17588"/>
    <cellStyle name="Обычный 8 12 4 2 3" xfId="14430"/>
    <cellStyle name="Обычный 8 12 4 2_заявки" xfId="8895"/>
    <cellStyle name="Обычный 8 12 4 3" xfId="8896"/>
    <cellStyle name="Обычный 8 12 4 3 2" xfId="14431"/>
    <cellStyle name="Обычный 8 12 4 3_заявки" xfId="17589"/>
    <cellStyle name="Обычный 8 12 4 4" xfId="14432"/>
    <cellStyle name="Обычный 8 12 4_заявки" xfId="8897"/>
    <cellStyle name="Обычный 8 12 5" xfId="8898"/>
    <cellStyle name="Обычный 8 12 5 2" xfId="8899"/>
    <cellStyle name="Обычный 8 12 5 2 2" xfId="14433"/>
    <cellStyle name="Обычный 8 12 5 2_заявки" xfId="17590"/>
    <cellStyle name="Обычный 8 12 5 3" xfId="14434"/>
    <cellStyle name="Обычный 8 12 5_заявки" xfId="8900"/>
    <cellStyle name="Обычный 8 12 6" xfId="8901"/>
    <cellStyle name="Обычный 8 12 6 2" xfId="14435"/>
    <cellStyle name="Обычный 8 12 6_заявки" xfId="17591"/>
    <cellStyle name="Обычный 8 12 7" xfId="14436"/>
    <cellStyle name="Обычный 8 12_заявки" xfId="8902"/>
    <cellStyle name="Обычный 8 13" xfId="8903"/>
    <cellStyle name="Обычный 8 13 2" xfId="8904"/>
    <cellStyle name="Обычный 8 13 2 2" xfId="8905"/>
    <cellStyle name="Обычный 8 13 2 2 2" xfId="8906"/>
    <cellStyle name="Обычный 8 13 2 2 2 2" xfId="8907"/>
    <cellStyle name="Обычный 8 13 2 2 2 2 2" xfId="14437"/>
    <cellStyle name="Обычный 8 13 2 2 2 2_заявки" xfId="17592"/>
    <cellStyle name="Обычный 8 13 2 2 2 3" xfId="14438"/>
    <cellStyle name="Обычный 8 13 2 2 2_заявки" xfId="8908"/>
    <cellStyle name="Обычный 8 13 2 2 3" xfId="8909"/>
    <cellStyle name="Обычный 8 13 2 2 3 2" xfId="14439"/>
    <cellStyle name="Обычный 8 13 2 2 3_заявки" xfId="17593"/>
    <cellStyle name="Обычный 8 13 2 2 4" xfId="14440"/>
    <cellStyle name="Обычный 8 13 2 2_заявки" xfId="8910"/>
    <cellStyle name="Обычный 8 13 2 3" xfId="8911"/>
    <cellStyle name="Обычный 8 13 2 3 2" xfId="8912"/>
    <cellStyle name="Обычный 8 13 2 3 2 2" xfId="14441"/>
    <cellStyle name="Обычный 8 13 2 3 2_заявки" xfId="17594"/>
    <cellStyle name="Обычный 8 13 2 3 3" xfId="14442"/>
    <cellStyle name="Обычный 8 13 2 3_заявки" xfId="8913"/>
    <cellStyle name="Обычный 8 13 2 4" xfId="8914"/>
    <cellStyle name="Обычный 8 13 2 4 2" xfId="14443"/>
    <cellStyle name="Обычный 8 13 2 4_заявки" xfId="17595"/>
    <cellStyle name="Обычный 8 13 2 5" xfId="14444"/>
    <cellStyle name="Обычный 8 13 2_заявки" xfId="8915"/>
    <cellStyle name="Обычный 8 13 3" xfId="8916"/>
    <cellStyle name="Обычный 8 13 3 2" xfId="8917"/>
    <cellStyle name="Обычный 8 13 3 2 2" xfId="8918"/>
    <cellStyle name="Обычный 8 13 3 2 2 2" xfId="8919"/>
    <cellStyle name="Обычный 8 13 3 2 2 2 2" xfId="14445"/>
    <cellStyle name="Обычный 8 13 3 2 2 2_заявки" xfId="17596"/>
    <cellStyle name="Обычный 8 13 3 2 2 3" xfId="14446"/>
    <cellStyle name="Обычный 8 13 3 2 2_заявки" xfId="8920"/>
    <cellStyle name="Обычный 8 13 3 2 3" xfId="8921"/>
    <cellStyle name="Обычный 8 13 3 2 3 2" xfId="14447"/>
    <cellStyle name="Обычный 8 13 3 2 3_заявки" xfId="17597"/>
    <cellStyle name="Обычный 8 13 3 2 4" xfId="14448"/>
    <cellStyle name="Обычный 8 13 3 2_заявки" xfId="8922"/>
    <cellStyle name="Обычный 8 13 3 3" xfId="8923"/>
    <cellStyle name="Обычный 8 13 3 3 2" xfId="8924"/>
    <cellStyle name="Обычный 8 13 3 3 2 2" xfId="14449"/>
    <cellStyle name="Обычный 8 13 3 3 2_заявки" xfId="17598"/>
    <cellStyle name="Обычный 8 13 3 3 3" xfId="14450"/>
    <cellStyle name="Обычный 8 13 3 3_заявки" xfId="8925"/>
    <cellStyle name="Обычный 8 13 3 4" xfId="8926"/>
    <cellStyle name="Обычный 8 13 3 4 2" xfId="14451"/>
    <cellStyle name="Обычный 8 13 3 4_заявки" xfId="17599"/>
    <cellStyle name="Обычный 8 13 3 5" xfId="14452"/>
    <cellStyle name="Обычный 8 13 3_заявки" xfId="8927"/>
    <cellStyle name="Обычный 8 13 4" xfId="8928"/>
    <cellStyle name="Обычный 8 13 4 2" xfId="8929"/>
    <cellStyle name="Обычный 8 13 4 2 2" xfId="8930"/>
    <cellStyle name="Обычный 8 13 4 2 2 2" xfId="14453"/>
    <cellStyle name="Обычный 8 13 4 2 2_заявки" xfId="17600"/>
    <cellStyle name="Обычный 8 13 4 2 3" xfId="14454"/>
    <cellStyle name="Обычный 8 13 4 2_заявки" xfId="8931"/>
    <cellStyle name="Обычный 8 13 4 3" xfId="8932"/>
    <cellStyle name="Обычный 8 13 4 3 2" xfId="14455"/>
    <cellStyle name="Обычный 8 13 4 3_заявки" xfId="17601"/>
    <cellStyle name="Обычный 8 13 4 4" xfId="14456"/>
    <cellStyle name="Обычный 8 13 4_заявки" xfId="8933"/>
    <cellStyle name="Обычный 8 13 5" xfId="8934"/>
    <cellStyle name="Обычный 8 13 5 2" xfId="8935"/>
    <cellStyle name="Обычный 8 13 5 2 2" xfId="14457"/>
    <cellStyle name="Обычный 8 13 5 2_заявки" xfId="17602"/>
    <cellStyle name="Обычный 8 13 5 3" xfId="14458"/>
    <cellStyle name="Обычный 8 13 5_заявки" xfId="8936"/>
    <cellStyle name="Обычный 8 13 6" xfId="8937"/>
    <cellStyle name="Обычный 8 13 6 2" xfId="14459"/>
    <cellStyle name="Обычный 8 13 6_заявки" xfId="17603"/>
    <cellStyle name="Обычный 8 13 7" xfId="14460"/>
    <cellStyle name="Обычный 8 13_заявки" xfId="8938"/>
    <cellStyle name="Обычный 8 14" xfId="8939"/>
    <cellStyle name="Обычный 8 14 2" xfId="8940"/>
    <cellStyle name="Обычный 8 14 2 2" xfId="8941"/>
    <cellStyle name="Обычный 8 14 2 2 2" xfId="8942"/>
    <cellStyle name="Обычный 8 14 2 2 2 2" xfId="8943"/>
    <cellStyle name="Обычный 8 14 2 2 2 2 2" xfId="14461"/>
    <cellStyle name="Обычный 8 14 2 2 2 2_заявки" xfId="17604"/>
    <cellStyle name="Обычный 8 14 2 2 2 3" xfId="14462"/>
    <cellStyle name="Обычный 8 14 2 2 2_заявки" xfId="8944"/>
    <cellStyle name="Обычный 8 14 2 2 3" xfId="8945"/>
    <cellStyle name="Обычный 8 14 2 2 3 2" xfId="14463"/>
    <cellStyle name="Обычный 8 14 2 2 3_заявки" xfId="17605"/>
    <cellStyle name="Обычный 8 14 2 2 4" xfId="14464"/>
    <cellStyle name="Обычный 8 14 2 2_заявки" xfId="8946"/>
    <cellStyle name="Обычный 8 14 2 3" xfId="8947"/>
    <cellStyle name="Обычный 8 14 2 3 2" xfId="8948"/>
    <cellStyle name="Обычный 8 14 2 3 2 2" xfId="14465"/>
    <cellStyle name="Обычный 8 14 2 3 2_заявки" xfId="17606"/>
    <cellStyle name="Обычный 8 14 2 3 3" xfId="14466"/>
    <cellStyle name="Обычный 8 14 2 3_заявки" xfId="8949"/>
    <cellStyle name="Обычный 8 14 2 4" xfId="8950"/>
    <cellStyle name="Обычный 8 14 2 4 2" xfId="14467"/>
    <cellStyle name="Обычный 8 14 2 4_заявки" xfId="17607"/>
    <cellStyle name="Обычный 8 14 2 5" xfId="14468"/>
    <cellStyle name="Обычный 8 14 2_заявки" xfId="8951"/>
    <cellStyle name="Обычный 8 14 3" xfId="8952"/>
    <cellStyle name="Обычный 8 14 3 2" xfId="8953"/>
    <cellStyle name="Обычный 8 14 3 2 2" xfId="8954"/>
    <cellStyle name="Обычный 8 14 3 2 2 2" xfId="8955"/>
    <cellStyle name="Обычный 8 14 3 2 2 2 2" xfId="14469"/>
    <cellStyle name="Обычный 8 14 3 2 2 2_заявки" xfId="17608"/>
    <cellStyle name="Обычный 8 14 3 2 2 3" xfId="14470"/>
    <cellStyle name="Обычный 8 14 3 2 2_заявки" xfId="8956"/>
    <cellStyle name="Обычный 8 14 3 2 3" xfId="8957"/>
    <cellStyle name="Обычный 8 14 3 2 3 2" xfId="14471"/>
    <cellStyle name="Обычный 8 14 3 2 3_заявки" xfId="17609"/>
    <cellStyle name="Обычный 8 14 3 2 4" xfId="14472"/>
    <cellStyle name="Обычный 8 14 3 2_заявки" xfId="8958"/>
    <cellStyle name="Обычный 8 14 3 3" xfId="8959"/>
    <cellStyle name="Обычный 8 14 3 3 2" xfId="8960"/>
    <cellStyle name="Обычный 8 14 3 3 2 2" xfId="14473"/>
    <cellStyle name="Обычный 8 14 3 3 2_заявки" xfId="17610"/>
    <cellStyle name="Обычный 8 14 3 3 3" xfId="14474"/>
    <cellStyle name="Обычный 8 14 3 3_заявки" xfId="8961"/>
    <cellStyle name="Обычный 8 14 3 4" xfId="8962"/>
    <cellStyle name="Обычный 8 14 3 4 2" xfId="14475"/>
    <cellStyle name="Обычный 8 14 3 4_заявки" xfId="17611"/>
    <cellStyle name="Обычный 8 14 3 5" xfId="14476"/>
    <cellStyle name="Обычный 8 14 3_заявки" xfId="8963"/>
    <cellStyle name="Обычный 8 14 4" xfId="8964"/>
    <cellStyle name="Обычный 8 14 4 2" xfId="8965"/>
    <cellStyle name="Обычный 8 14 4 2 2" xfId="8966"/>
    <cellStyle name="Обычный 8 14 4 2 2 2" xfId="14477"/>
    <cellStyle name="Обычный 8 14 4 2 2_заявки" xfId="17612"/>
    <cellStyle name="Обычный 8 14 4 2 3" xfId="14478"/>
    <cellStyle name="Обычный 8 14 4 2_заявки" xfId="8967"/>
    <cellStyle name="Обычный 8 14 4 3" xfId="8968"/>
    <cellStyle name="Обычный 8 14 4 3 2" xfId="14479"/>
    <cellStyle name="Обычный 8 14 4 3_заявки" xfId="17613"/>
    <cellStyle name="Обычный 8 14 4 4" xfId="14480"/>
    <cellStyle name="Обычный 8 14 4_заявки" xfId="8969"/>
    <cellStyle name="Обычный 8 14 5" xfId="8970"/>
    <cellStyle name="Обычный 8 14 5 2" xfId="8971"/>
    <cellStyle name="Обычный 8 14 5 2 2" xfId="14481"/>
    <cellStyle name="Обычный 8 14 5 2_заявки" xfId="17614"/>
    <cellStyle name="Обычный 8 14 5 3" xfId="14482"/>
    <cellStyle name="Обычный 8 14 5_заявки" xfId="8972"/>
    <cellStyle name="Обычный 8 14 6" xfId="8973"/>
    <cellStyle name="Обычный 8 14 6 2" xfId="14483"/>
    <cellStyle name="Обычный 8 14 6_заявки" xfId="17615"/>
    <cellStyle name="Обычный 8 14 7" xfId="14484"/>
    <cellStyle name="Обычный 8 14_заявки" xfId="8974"/>
    <cellStyle name="Обычный 8 15" xfId="8975"/>
    <cellStyle name="Обычный 8 15 2" xfId="8976"/>
    <cellStyle name="Обычный 8 15 2 2" xfId="8977"/>
    <cellStyle name="Обычный 8 15 2 2 2" xfId="8978"/>
    <cellStyle name="Обычный 8 15 2 2 2 2" xfId="8979"/>
    <cellStyle name="Обычный 8 15 2 2 2 2 2" xfId="14485"/>
    <cellStyle name="Обычный 8 15 2 2 2 2_заявки" xfId="17616"/>
    <cellStyle name="Обычный 8 15 2 2 2 3" xfId="14486"/>
    <cellStyle name="Обычный 8 15 2 2 2_заявки" xfId="8980"/>
    <cellStyle name="Обычный 8 15 2 2 3" xfId="8981"/>
    <cellStyle name="Обычный 8 15 2 2 3 2" xfId="14487"/>
    <cellStyle name="Обычный 8 15 2 2 3_заявки" xfId="17617"/>
    <cellStyle name="Обычный 8 15 2 2 4" xfId="14488"/>
    <cellStyle name="Обычный 8 15 2 2_заявки" xfId="8982"/>
    <cellStyle name="Обычный 8 15 2 3" xfId="8983"/>
    <cellStyle name="Обычный 8 15 2 3 2" xfId="8984"/>
    <cellStyle name="Обычный 8 15 2 3 2 2" xfId="14489"/>
    <cellStyle name="Обычный 8 15 2 3 2_заявки" xfId="17618"/>
    <cellStyle name="Обычный 8 15 2 3 3" xfId="14490"/>
    <cellStyle name="Обычный 8 15 2 3_заявки" xfId="8985"/>
    <cellStyle name="Обычный 8 15 2 4" xfId="8986"/>
    <cellStyle name="Обычный 8 15 2 4 2" xfId="14491"/>
    <cellStyle name="Обычный 8 15 2 4_заявки" xfId="17619"/>
    <cellStyle name="Обычный 8 15 2 5" xfId="14492"/>
    <cellStyle name="Обычный 8 15 2_заявки" xfId="8987"/>
    <cellStyle name="Обычный 8 15 3" xfId="8988"/>
    <cellStyle name="Обычный 8 15 3 2" xfId="8989"/>
    <cellStyle name="Обычный 8 15 3 2 2" xfId="8990"/>
    <cellStyle name="Обычный 8 15 3 2 2 2" xfId="8991"/>
    <cellStyle name="Обычный 8 15 3 2 2 2 2" xfId="14493"/>
    <cellStyle name="Обычный 8 15 3 2 2 2_заявки" xfId="17620"/>
    <cellStyle name="Обычный 8 15 3 2 2 3" xfId="14494"/>
    <cellStyle name="Обычный 8 15 3 2 2_заявки" xfId="8992"/>
    <cellStyle name="Обычный 8 15 3 2 3" xfId="8993"/>
    <cellStyle name="Обычный 8 15 3 2 3 2" xfId="14495"/>
    <cellStyle name="Обычный 8 15 3 2 3_заявки" xfId="17621"/>
    <cellStyle name="Обычный 8 15 3 2 4" xfId="14496"/>
    <cellStyle name="Обычный 8 15 3 2_заявки" xfId="8994"/>
    <cellStyle name="Обычный 8 15 3 3" xfId="8995"/>
    <cellStyle name="Обычный 8 15 3 3 2" xfId="8996"/>
    <cellStyle name="Обычный 8 15 3 3 2 2" xfId="14497"/>
    <cellStyle name="Обычный 8 15 3 3 2_заявки" xfId="17622"/>
    <cellStyle name="Обычный 8 15 3 3 3" xfId="14498"/>
    <cellStyle name="Обычный 8 15 3 3_заявки" xfId="8997"/>
    <cellStyle name="Обычный 8 15 3 4" xfId="8998"/>
    <cellStyle name="Обычный 8 15 3 4 2" xfId="14499"/>
    <cellStyle name="Обычный 8 15 3 4_заявки" xfId="17623"/>
    <cellStyle name="Обычный 8 15 3 5" xfId="14500"/>
    <cellStyle name="Обычный 8 15 3_заявки" xfId="8999"/>
    <cellStyle name="Обычный 8 15 4" xfId="9000"/>
    <cellStyle name="Обычный 8 15 4 2" xfId="9001"/>
    <cellStyle name="Обычный 8 15 4 2 2" xfId="9002"/>
    <cellStyle name="Обычный 8 15 4 2 2 2" xfId="14501"/>
    <cellStyle name="Обычный 8 15 4 2 2_заявки" xfId="17624"/>
    <cellStyle name="Обычный 8 15 4 2 3" xfId="14502"/>
    <cellStyle name="Обычный 8 15 4 2_заявки" xfId="9003"/>
    <cellStyle name="Обычный 8 15 4 3" xfId="9004"/>
    <cellStyle name="Обычный 8 15 4 3 2" xfId="14503"/>
    <cellStyle name="Обычный 8 15 4 3_заявки" xfId="17625"/>
    <cellStyle name="Обычный 8 15 4 4" xfId="14504"/>
    <cellStyle name="Обычный 8 15 4_заявки" xfId="9005"/>
    <cellStyle name="Обычный 8 15 5" xfId="9006"/>
    <cellStyle name="Обычный 8 15 5 2" xfId="9007"/>
    <cellStyle name="Обычный 8 15 5 2 2" xfId="14505"/>
    <cellStyle name="Обычный 8 15 5 2_заявки" xfId="17626"/>
    <cellStyle name="Обычный 8 15 5 3" xfId="14506"/>
    <cellStyle name="Обычный 8 15 5_заявки" xfId="9008"/>
    <cellStyle name="Обычный 8 15 6" xfId="9009"/>
    <cellStyle name="Обычный 8 15 6 2" xfId="14507"/>
    <cellStyle name="Обычный 8 15 6_заявки" xfId="17627"/>
    <cellStyle name="Обычный 8 15 7" xfId="14508"/>
    <cellStyle name="Обычный 8 15_заявки" xfId="9010"/>
    <cellStyle name="Обычный 8 16" xfId="9011"/>
    <cellStyle name="Обычный 8 16 2" xfId="9012"/>
    <cellStyle name="Обычный 8 16 2 2" xfId="9013"/>
    <cellStyle name="Обычный 8 16 2 2 2" xfId="9014"/>
    <cellStyle name="Обычный 8 16 2 2 2 2" xfId="9015"/>
    <cellStyle name="Обычный 8 16 2 2 2 2 2" xfId="14509"/>
    <cellStyle name="Обычный 8 16 2 2 2 2_заявки" xfId="17628"/>
    <cellStyle name="Обычный 8 16 2 2 2 3" xfId="14510"/>
    <cellStyle name="Обычный 8 16 2 2 2_заявки" xfId="9016"/>
    <cellStyle name="Обычный 8 16 2 2 3" xfId="9017"/>
    <cellStyle name="Обычный 8 16 2 2 3 2" xfId="14511"/>
    <cellStyle name="Обычный 8 16 2 2 3_заявки" xfId="17629"/>
    <cellStyle name="Обычный 8 16 2 2 4" xfId="14512"/>
    <cellStyle name="Обычный 8 16 2 2_заявки" xfId="9018"/>
    <cellStyle name="Обычный 8 16 2 3" xfId="9019"/>
    <cellStyle name="Обычный 8 16 2 3 2" xfId="9020"/>
    <cellStyle name="Обычный 8 16 2 3 2 2" xfId="14513"/>
    <cellStyle name="Обычный 8 16 2 3 2_заявки" xfId="17630"/>
    <cellStyle name="Обычный 8 16 2 3 3" xfId="14514"/>
    <cellStyle name="Обычный 8 16 2 3_заявки" xfId="9021"/>
    <cellStyle name="Обычный 8 16 2 4" xfId="9022"/>
    <cellStyle name="Обычный 8 16 2 4 2" xfId="14515"/>
    <cellStyle name="Обычный 8 16 2 4_заявки" xfId="17631"/>
    <cellStyle name="Обычный 8 16 2 5" xfId="14516"/>
    <cellStyle name="Обычный 8 16 2_заявки" xfId="9023"/>
    <cellStyle name="Обычный 8 16 3" xfId="9024"/>
    <cellStyle name="Обычный 8 16 3 2" xfId="9025"/>
    <cellStyle name="Обычный 8 16 3 2 2" xfId="9026"/>
    <cellStyle name="Обычный 8 16 3 2 2 2" xfId="9027"/>
    <cellStyle name="Обычный 8 16 3 2 2 2 2" xfId="14517"/>
    <cellStyle name="Обычный 8 16 3 2 2 2_заявки" xfId="17632"/>
    <cellStyle name="Обычный 8 16 3 2 2 3" xfId="14518"/>
    <cellStyle name="Обычный 8 16 3 2 2_заявки" xfId="9028"/>
    <cellStyle name="Обычный 8 16 3 2 3" xfId="9029"/>
    <cellStyle name="Обычный 8 16 3 2 3 2" xfId="14519"/>
    <cellStyle name="Обычный 8 16 3 2 3_заявки" xfId="17633"/>
    <cellStyle name="Обычный 8 16 3 2 4" xfId="14520"/>
    <cellStyle name="Обычный 8 16 3 2_заявки" xfId="9030"/>
    <cellStyle name="Обычный 8 16 3 3" xfId="9031"/>
    <cellStyle name="Обычный 8 16 3 3 2" xfId="9032"/>
    <cellStyle name="Обычный 8 16 3 3 2 2" xfId="14521"/>
    <cellStyle name="Обычный 8 16 3 3 2_заявки" xfId="17634"/>
    <cellStyle name="Обычный 8 16 3 3 3" xfId="14522"/>
    <cellStyle name="Обычный 8 16 3 3_заявки" xfId="9033"/>
    <cellStyle name="Обычный 8 16 3 4" xfId="9034"/>
    <cellStyle name="Обычный 8 16 3 4 2" xfId="14523"/>
    <cellStyle name="Обычный 8 16 3 4_заявки" xfId="17635"/>
    <cellStyle name="Обычный 8 16 3 5" xfId="14524"/>
    <cellStyle name="Обычный 8 16 3_заявки" xfId="9035"/>
    <cellStyle name="Обычный 8 16 4" xfId="9036"/>
    <cellStyle name="Обычный 8 16 4 2" xfId="9037"/>
    <cellStyle name="Обычный 8 16 4 2 2" xfId="9038"/>
    <cellStyle name="Обычный 8 16 4 2 2 2" xfId="14525"/>
    <cellStyle name="Обычный 8 16 4 2 2_заявки" xfId="17636"/>
    <cellStyle name="Обычный 8 16 4 2 3" xfId="14526"/>
    <cellStyle name="Обычный 8 16 4 2_заявки" xfId="9039"/>
    <cellStyle name="Обычный 8 16 4 3" xfId="9040"/>
    <cellStyle name="Обычный 8 16 4 3 2" xfId="14527"/>
    <cellStyle name="Обычный 8 16 4 3_заявки" xfId="17637"/>
    <cellStyle name="Обычный 8 16 4 4" xfId="14528"/>
    <cellStyle name="Обычный 8 16 4_заявки" xfId="9041"/>
    <cellStyle name="Обычный 8 16 5" xfId="9042"/>
    <cellStyle name="Обычный 8 16 5 2" xfId="9043"/>
    <cellStyle name="Обычный 8 16 5 2 2" xfId="14529"/>
    <cellStyle name="Обычный 8 16 5 2_заявки" xfId="17638"/>
    <cellStyle name="Обычный 8 16 5 3" xfId="14530"/>
    <cellStyle name="Обычный 8 16 5_заявки" xfId="9044"/>
    <cellStyle name="Обычный 8 16 6" xfId="9045"/>
    <cellStyle name="Обычный 8 16 6 2" xfId="14531"/>
    <cellStyle name="Обычный 8 16 6_заявки" xfId="17639"/>
    <cellStyle name="Обычный 8 16 7" xfId="14532"/>
    <cellStyle name="Обычный 8 16_заявки" xfId="9046"/>
    <cellStyle name="Обычный 8 17" xfId="9047"/>
    <cellStyle name="Обычный 8 17 2" xfId="9048"/>
    <cellStyle name="Обычный 8 17 2 2" xfId="9049"/>
    <cellStyle name="Обычный 8 17 2 2 2" xfId="9050"/>
    <cellStyle name="Обычный 8 17 2 2 2 2" xfId="9051"/>
    <cellStyle name="Обычный 8 17 2 2 2 2 2" xfId="14533"/>
    <cellStyle name="Обычный 8 17 2 2 2 2_заявки" xfId="17640"/>
    <cellStyle name="Обычный 8 17 2 2 2 3" xfId="14534"/>
    <cellStyle name="Обычный 8 17 2 2 2_заявки" xfId="9052"/>
    <cellStyle name="Обычный 8 17 2 2 3" xfId="9053"/>
    <cellStyle name="Обычный 8 17 2 2 3 2" xfId="14535"/>
    <cellStyle name="Обычный 8 17 2 2 3_заявки" xfId="17641"/>
    <cellStyle name="Обычный 8 17 2 2 4" xfId="14536"/>
    <cellStyle name="Обычный 8 17 2 2_заявки" xfId="9054"/>
    <cellStyle name="Обычный 8 17 2 3" xfId="9055"/>
    <cellStyle name="Обычный 8 17 2 3 2" xfId="9056"/>
    <cellStyle name="Обычный 8 17 2 3 2 2" xfId="14537"/>
    <cellStyle name="Обычный 8 17 2 3 2_заявки" xfId="17642"/>
    <cellStyle name="Обычный 8 17 2 3 3" xfId="14538"/>
    <cellStyle name="Обычный 8 17 2 3_заявки" xfId="9057"/>
    <cellStyle name="Обычный 8 17 2 4" xfId="9058"/>
    <cellStyle name="Обычный 8 17 2 4 2" xfId="14539"/>
    <cellStyle name="Обычный 8 17 2 4_заявки" xfId="17643"/>
    <cellStyle name="Обычный 8 17 2 5" xfId="14540"/>
    <cellStyle name="Обычный 8 17 2_заявки" xfId="9059"/>
    <cellStyle name="Обычный 8 17 3" xfId="9060"/>
    <cellStyle name="Обычный 8 17 3 2" xfId="9061"/>
    <cellStyle name="Обычный 8 17 3 2 2" xfId="9062"/>
    <cellStyle name="Обычный 8 17 3 2 2 2" xfId="9063"/>
    <cellStyle name="Обычный 8 17 3 2 2 2 2" xfId="14541"/>
    <cellStyle name="Обычный 8 17 3 2 2 2_заявки" xfId="17644"/>
    <cellStyle name="Обычный 8 17 3 2 2 3" xfId="14542"/>
    <cellStyle name="Обычный 8 17 3 2 2_заявки" xfId="9064"/>
    <cellStyle name="Обычный 8 17 3 2 3" xfId="9065"/>
    <cellStyle name="Обычный 8 17 3 2 3 2" xfId="14543"/>
    <cellStyle name="Обычный 8 17 3 2 3_заявки" xfId="17645"/>
    <cellStyle name="Обычный 8 17 3 2 4" xfId="14544"/>
    <cellStyle name="Обычный 8 17 3 2_заявки" xfId="9066"/>
    <cellStyle name="Обычный 8 17 3 3" xfId="9067"/>
    <cellStyle name="Обычный 8 17 3 3 2" xfId="9068"/>
    <cellStyle name="Обычный 8 17 3 3 2 2" xfId="14545"/>
    <cellStyle name="Обычный 8 17 3 3 2_заявки" xfId="17646"/>
    <cellStyle name="Обычный 8 17 3 3 3" xfId="14546"/>
    <cellStyle name="Обычный 8 17 3 3_заявки" xfId="9069"/>
    <cellStyle name="Обычный 8 17 3 4" xfId="9070"/>
    <cellStyle name="Обычный 8 17 3 4 2" xfId="14547"/>
    <cellStyle name="Обычный 8 17 3 4_заявки" xfId="17647"/>
    <cellStyle name="Обычный 8 17 3 5" xfId="14548"/>
    <cellStyle name="Обычный 8 17 3_заявки" xfId="9071"/>
    <cellStyle name="Обычный 8 17 4" xfId="9072"/>
    <cellStyle name="Обычный 8 17 4 2" xfId="9073"/>
    <cellStyle name="Обычный 8 17 4 2 2" xfId="9074"/>
    <cellStyle name="Обычный 8 17 4 2 2 2" xfId="14549"/>
    <cellStyle name="Обычный 8 17 4 2 2_заявки" xfId="17648"/>
    <cellStyle name="Обычный 8 17 4 2 3" xfId="14550"/>
    <cellStyle name="Обычный 8 17 4 2_заявки" xfId="9075"/>
    <cellStyle name="Обычный 8 17 4 3" xfId="9076"/>
    <cellStyle name="Обычный 8 17 4 3 2" xfId="14551"/>
    <cellStyle name="Обычный 8 17 4 3_заявки" xfId="17649"/>
    <cellStyle name="Обычный 8 17 4 4" xfId="14552"/>
    <cellStyle name="Обычный 8 17 4_заявки" xfId="9077"/>
    <cellStyle name="Обычный 8 17 5" xfId="9078"/>
    <cellStyle name="Обычный 8 17 5 2" xfId="9079"/>
    <cellStyle name="Обычный 8 17 5 2 2" xfId="14553"/>
    <cellStyle name="Обычный 8 17 5 2_заявки" xfId="17650"/>
    <cellStyle name="Обычный 8 17 5 3" xfId="14554"/>
    <cellStyle name="Обычный 8 17 5_заявки" xfId="9080"/>
    <cellStyle name="Обычный 8 17 6" xfId="9081"/>
    <cellStyle name="Обычный 8 17 6 2" xfId="14555"/>
    <cellStyle name="Обычный 8 17 6_заявки" xfId="17651"/>
    <cellStyle name="Обычный 8 17 7" xfId="14556"/>
    <cellStyle name="Обычный 8 17_заявки" xfId="9082"/>
    <cellStyle name="Обычный 8 18" xfId="9083"/>
    <cellStyle name="Обычный 8 18 2" xfId="9084"/>
    <cellStyle name="Обычный 8 18 2 2" xfId="9085"/>
    <cellStyle name="Обычный 8 18 2 2 2" xfId="9086"/>
    <cellStyle name="Обычный 8 18 2 2 2 2" xfId="14557"/>
    <cellStyle name="Обычный 8 18 2 2 2_заявки" xfId="17652"/>
    <cellStyle name="Обычный 8 18 2 2 3" xfId="14558"/>
    <cellStyle name="Обычный 8 18 2 2_заявки" xfId="9087"/>
    <cellStyle name="Обычный 8 18 2 3" xfId="9088"/>
    <cellStyle name="Обычный 8 18 2 3 2" xfId="14559"/>
    <cellStyle name="Обычный 8 18 2 3_заявки" xfId="17653"/>
    <cellStyle name="Обычный 8 18 2 4" xfId="14560"/>
    <cellStyle name="Обычный 8 18 2_заявки" xfId="9089"/>
    <cellStyle name="Обычный 8 18 3" xfId="9090"/>
    <cellStyle name="Обычный 8 18 3 2" xfId="9091"/>
    <cellStyle name="Обычный 8 18 3 2 2" xfId="14561"/>
    <cellStyle name="Обычный 8 18 3 2_заявки" xfId="17654"/>
    <cellStyle name="Обычный 8 18 3 3" xfId="14562"/>
    <cellStyle name="Обычный 8 18 3_заявки" xfId="9092"/>
    <cellStyle name="Обычный 8 18 4" xfId="9093"/>
    <cellStyle name="Обычный 8 18 4 2" xfId="14563"/>
    <cellStyle name="Обычный 8 18 4_заявки" xfId="17655"/>
    <cellStyle name="Обычный 8 18 5" xfId="14564"/>
    <cellStyle name="Обычный 8 18_заявки" xfId="9094"/>
    <cellStyle name="Обычный 8 19" xfId="9095"/>
    <cellStyle name="Обычный 8 19 2" xfId="9096"/>
    <cellStyle name="Обычный 8 19 2 2" xfId="9097"/>
    <cellStyle name="Обычный 8 19 2 2 2" xfId="9098"/>
    <cellStyle name="Обычный 8 19 2 2 2 2" xfId="14565"/>
    <cellStyle name="Обычный 8 19 2 2 2_заявки" xfId="17656"/>
    <cellStyle name="Обычный 8 19 2 2 3" xfId="14566"/>
    <cellStyle name="Обычный 8 19 2 2_заявки" xfId="9099"/>
    <cellStyle name="Обычный 8 19 2 3" xfId="9100"/>
    <cellStyle name="Обычный 8 19 2 3 2" xfId="14567"/>
    <cellStyle name="Обычный 8 19 2 3_заявки" xfId="17657"/>
    <cellStyle name="Обычный 8 19 2 4" xfId="14568"/>
    <cellStyle name="Обычный 8 19 2_заявки" xfId="9101"/>
    <cellStyle name="Обычный 8 19 3" xfId="9102"/>
    <cellStyle name="Обычный 8 19 3 2" xfId="9103"/>
    <cellStyle name="Обычный 8 19 3 2 2" xfId="14569"/>
    <cellStyle name="Обычный 8 19 3 2_заявки" xfId="17658"/>
    <cellStyle name="Обычный 8 19 3 3" xfId="14570"/>
    <cellStyle name="Обычный 8 19 3_заявки" xfId="9104"/>
    <cellStyle name="Обычный 8 19 4" xfId="9105"/>
    <cellStyle name="Обычный 8 19 4 2" xfId="14571"/>
    <cellStyle name="Обычный 8 19 4_заявки" xfId="17659"/>
    <cellStyle name="Обычный 8 19 5" xfId="14572"/>
    <cellStyle name="Обычный 8 19_заявки" xfId="9106"/>
    <cellStyle name="Обычный 8 2" xfId="9107"/>
    <cellStyle name="Обычный 8 2 10" xfId="9108"/>
    <cellStyle name="Обычный 8 2 10 2" xfId="9109"/>
    <cellStyle name="Обычный 8 2 10 2 2" xfId="9110"/>
    <cellStyle name="Обычный 8 2 10 2 2 2" xfId="14573"/>
    <cellStyle name="Обычный 8 2 10 2 2_заявки" xfId="17660"/>
    <cellStyle name="Обычный 8 2 10 2 3" xfId="14574"/>
    <cellStyle name="Обычный 8 2 10 2_заявки" xfId="9111"/>
    <cellStyle name="Обычный 8 2 10 3" xfId="9112"/>
    <cellStyle name="Обычный 8 2 10 3 2" xfId="14575"/>
    <cellStyle name="Обычный 8 2 10 3_заявки" xfId="17661"/>
    <cellStyle name="Обычный 8 2 10 4" xfId="14576"/>
    <cellStyle name="Обычный 8 2 10_заявки" xfId="9113"/>
    <cellStyle name="Обычный 8 2 11" xfId="9114"/>
    <cellStyle name="Обычный 8 2 11 2" xfId="9115"/>
    <cellStyle name="Обычный 8 2 11 2 2" xfId="14577"/>
    <cellStyle name="Обычный 8 2 11 2_заявки" xfId="17662"/>
    <cellStyle name="Обычный 8 2 11 3" xfId="14578"/>
    <cellStyle name="Обычный 8 2 11_заявки" xfId="9116"/>
    <cellStyle name="Обычный 8 2 12" xfId="9117"/>
    <cellStyle name="Обычный 8 2 12 2" xfId="14579"/>
    <cellStyle name="Обычный 8 2 12_заявки" xfId="17663"/>
    <cellStyle name="Обычный 8 2 13" xfId="14580"/>
    <cellStyle name="Обычный 8 2 2" xfId="9118"/>
    <cellStyle name="Обычный 8 2 2 2" xfId="9119"/>
    <cellStyle name="Обычный 8 2 2 2 2" xfId="9120"/>
    <cellStyle name="Обычный 8 2 2 2 2 2" xfId="9121"/>
    <cellStyle name="Обычный 8 2 2 2 2 2 2" xfId="14581"/>
    <cellStyle name="Обычный 8 2 2 2 2 2_заявки" xfId="17664"/>
    <cellStyle name="Обычный 8 2 2 2 2 3" xfId="14582"/>
    <cellStyle name="Обычный 8 2 2 2 2_заявки" xfId="9122"/>
    <cellStyle name="Обычный 8 2 2 2 3" xfId="9123"/>
    <cellStyle name="Обычный 8 2 2 2 3 2" xfId="14583"/>
    <cellStyle name="Обычный 8 2 2 2 3_заявки" xfId="17665"/>
    <cellStyle name="Обычный 8 2 2 2 4" xfId="14584"/>
    <cellStyle name="Обычный 8 2 2 2_заявки" xfId="9124"/>
    <cellStyle name="Обычный 8 2 2 3" xfId="9125"/>
    <cellStyle name="Обычный 8 2 2 3 2" xfId="9126"/>
    <cellStyle name="Обычный 8 2 2 3 2 2" xfId="14585"/>
    <cellStyle name="Обычный 8 2 2 3 2_заявки" xfId="17666"/>
    <cellStyle name="Обычный 8 2 2 3 3" xfId="14586"/>
    <cellStyle name="Обычный 8 2 2 3_заявки" xfId="9127"/>
    <cellStyle name="Обычный 8 2 2 4" xfId="9128"/>
    <cellStyle name="Обычный 8 2 2 4 2" xfId="14587"/>
    <cellStyle name="Обычный 8 2 2 4_заявки" xfId="17667"/>
    <cellStyle name="Обычный 8 2 2 5" xfId="14588"/>
    <cellStyle name="Обычный 8 2 2_заявки" xfId="9129"/>
    <cellStyle name="Обычный 8 2 3" xfId="9130"/>
    <cellStyle name="Обычный 8 2 3 2" xfId="9131"/>
    <cellStyle name="Обычный 8 2 3 2 2" xfId="9132"/>
    <cellStyle name="Обычный 8 2 3 2 2 2" xfId="9133"/>
    <cellStyle name="Обычный 8 2 3 2 2 2 2" xfId="14589"/>
    <cellStyle name="Обычный 8 2 3 2 2 2_заявки" xfId="17668"/>
    <cellStyle name="Обычный 8 2 3 2 2 3" xfId="14590"/>
    <cellStyle name="Обычный 8 2 3 2 2_заявки" xfId="9134"/>
    <cellStyle name="Обычный 8 2 3 2 3" xfId="9135"/>
    <cellStyle name="Обычный 8 2 3 2 3 2" xfId="14591"/>
    <cellStyle name="Обычный 8 2 3 2 3_заявки" xfId="17669"/>
    <cellStyle name="Обычный 8 2 3 2 4" xfId="14592"/>
    <cellStyle name="Обычный 8 2 3 2_заявки" xfId="9136"/>
    <cellStyle name="Обычный 8 2 3 3" xfId="9137"/>
    <cellStyle name="Обычный 8 2 3 3 2" xfId="9138"/>
    <cellStyle name="Обычный 8 2 3 3 2 2" xfId="14593"/>
    <cellStyle name="Обычный 8 2 3 3 2_заявки" xfId="17670"/>
    <cellStyle name="Обычный 8 2 3 3 3" xfId="14594"/>
    <cellStyle name="Обычный 8 2 3 3_заявки" xfId="9139"/>
    <cellStyle name="Обычный 8 2 3 4" xfId="9140"/>
    <cellStyle name="Обычный 8 2 3 4 2" xfId="14595"/>
    <cellStyle name="Обычный 8 2 3 4_заявки" xfId="17671"/>
    <cellStyle name="Обычный 8 2 3 5" xfId="14596"/>
    <cellStyle name="Обычный 8 2 3_заявки" xfId="9141"/>
    <cellStyle name="Обычный 8 2 4" xfId="9142"/>
    <cellStyle name="Обычный 8 2 4 2" xfId="9143"/>
    <cellStyle name="Обычный 8 2 4 2 2" xfId="9144"/>
    <cellStyle name="Обычный 8 2 4 2 2 2" xfId="9145"/>
    <cellStyle name="Обычный 8 2 4 2 2 2 2" xfId="14597"/>
    <cellStyle name="Обычный 8 2 4 2 2 2_заявки" xfId="17672"/>
    <cellStyle name="Обычный 8 2 4 2 2 3" xfId="14598"/>
    <cellStyle name="Обычный 8 2 4 2 2_заявки" xfId="9146"/>
    <cellStyle name="Обычный 8 2 4 2 3" xfId="9147"/>
    <cellStyle name="Обычный 8 2 4 2 3 2" xfId="14599"/>
    <cellStyle name="Обычный 8 2 4 2 3_заявки" xfId="17673"/>
    <cellStyle name="Обычный 8 2 4 2 4" xfId="14600"/>
    <cellStyle name="Обычный 8 2 4 2_заявки" xfId="9148"/>
    <cellStyle name="Обычный 8 2 4 3" xfId="9149"/>
    <cellStyle name="Обычный 8 2 4 3 2" xfId="9150"/>
    <cellStyle name="Обычный 8 2 4 3 2 2" xfId="14601"/>
    <cellStyle name="Обычный 8 2 4 3 2_заявки" xfId="17674"/>
    <cellStyle name="Обычный 8 2 4 3 3" xfId="14602"/>
    <cellStyle name="Обычный 8 2 4 3_заявки" xfId="9151"/>
    <cellStyle name="Обычный 8 2 4 4" xfId="9152"/>
    <cellStyle name="Обычный 8 2 4 4 2" xfId="14603"/>
    <cellStyle name="Обычный 8 2 4 4_заявки" xfId="17675"/>
    <cellStyle name="Обычный 8 2 4 5" xfId="14604"/>
    <cellStyle name="Обычный 8 2 4_заявки" xfId="9153"/>
    <cellStyle name="Обычный 8 2 5" xfId="9154"/>
    <cellStyle name="Обычный 8 2 5 2" xfId="9155"/>
    <cellStyle name="Обычный 8 2 5 2 2" xfId="9156"/>
    <cellStyle name="Обычный 8 2 5 2 2 2" xfId="9157"/>
    <cellStyle name="Обычный 8 2 5 2 2 2 2" xfId="14605"/>
    <cellStyle name="Обычный 8 2 5 2 2 2_заявки" xfId="17676"/>
    <cellStyle name="Обычный 8 2 5 2 2 3" xfId="14606"/>
    <cellStyle name="Обычный 8 2 5 2 2_заявки" xfId="9158"/>
    <cellStyle name="Обычный 8 2 5 2 3" xfId="9159"/>
    <cellStyle name="Обычный 8 2 5 2 3 2" xfId="14607"/>
    <cellStyle name="Обычный 8 2 5 2 3_заявки" xfId="17677"/>
    <cellStyle name="Обычный 8 2 5 2 4" xfId="14608"/>
    <cellStyle name="Обычный 8 2 5 2_заявки" xfId="9160"/>
    <cellStyle name="Обычный 8 2 5 3" xfId="9161"/>
    <cellStyle name="Обычный 8 2 5 3 2" xfId="9162"/>
    <cellStyle name="Обычный 8 2 5 3 2 2" xfId="14609"/>
    <cellStyle name="Обычный 8 2 5 3 2_заявки" xfId="17678"/>
    <cellStyle name="Обычный 8 2 5 3 3" xfId="14610"/>
    <cellStyle name="Обычный 8 2 5 3_заявки" xfId="9163"/>
    <cellStyle name="Обычный 8 2 5 4" xfId="9164"/>
    <cellStyle name="Обычный 8 2 5 4 2" xfId="14611"/>
    <cellStyle name="Обычный 8 2 5 4_заявки" xfId="17679"/>
    <cellStyle name="Обычный 8 2 5 5" xfId="14612"/>
    <cellStyle name="Обычный 8 2 5_заявки" xfId="9165"/>
    <cellStyle name="Обычный 8 2 6" xfId="9166"/>
    <cellStyle name="Обычный 8 2 6 2" xfId="9167"/>
    <cellStyle name="Обычный 8 2 6 2 2" xfId="9168"/>
    <cellStyle name="Обычный 8 2 6 2 2 2" xfId="9169"/>
    <cellStyle name="Обычный 8 2 6 2 2 2 2" xfId="14613"/>
    <cellStyle name="Обычный 8 2 6 2 2 2_заявки" xfId="17680"/>
    <cellStyle name="Обычный 8 2 6 2 2 3" xfId="14614"/>
    <cellStyle name="Обычный 8 2 6 2 2_заявки" xfId="9170"/>
    <cellStyle name="Обычный 8 2 6 2 3" xfId="9171"/>
    <cellStyle name="Обычный 8 2 6 2 3 2" xfId="14615"/>
    <cellStyle name="Обычный 8 2 6 2 3_заявки" xfId="17681"/>
    <cellStyle name="Обычный 8 2 6 2 4" xfId="14616"/>
    <cellStyle name="Обычный 8 2 6 2_заявки" xfId="9172"/>
    <cellStyle name="Обычный 8 2 6 3" xfId="9173"/>
    <cellStyle name="Обычный 8 2 6 3 2" xfId="9174"/>
    <cellStyle name="Обычный 8 2 6 3 2 2" xfId="14617"/>
    <cellStyle name="Обычный 8 2 6 3 2_заявки" xfId="17682"/>
    <cellStyle name="Обычный 8 2 6 3 3" xfId="14618"/>
    <cellStyle name="Обычный 8 2 6 3_заявки" xfId="9175"/>
    <cellStyle name="Обычный 8 2 6 4" xfId="9176"/>
    <cellStyle name="Обычный 8 2 6 4 2" xfId="14619"/>
    <cellStyle name="Обычный 8 2 6 4_заявки" xfId="17683"/>
    <cellStyle name="Обычный 8 2 6 5" xfId="14620"/>
    <cellStyle name="Обычный 8 2 6_заявки" xfId="9177"/>
    <cellStyle name="Обычный 8 2 7" xfId="9178"/>
    <cellStyle name="Обычный 8 2 7 2" xfId="9179"/>
    <cellStyle name="Обычный 8 2 7 2 2" xfId="9180"/>
    <cellStyle name="Обычный 8 2 7 2 2 2" xfId="9181"/>
    <cellStyle name="Обычный 8 2 7 2 2 2 2" xfId="14621"/>
    <cellStyle name="Обычный 8 2 7 2 2 2_заявки" xfId="17684"/>
    <cellStyle name="Обычный 8 2 7 2 2 3" xfId="14622"/>
    <cellStyle name="Обычный 8 2 7 2 2_заявки" xfId="9182"/>
    <cellStyle name="Обычный 8 2 7 2 3" xfId="9183"/>
    <cellStyle name="Обычный 8 2 7 2 3 2" xfId="14623"/>
    <cellStyle name="Обычный 8 2 7 2 3_заявки" xfId="17685"/>
    <cellStyle name="Обычный 8 2 7 2 4" xfId="14624"/>
    <cellStyle name="Обычный 8 2 7 2_заявки" xfId="9184"/>
    <cellStyle name="Обычный 8 2 7 3" xfId="9185"/>
    <cellStyle name="Обычный 8 2 7 3 2" xfId="9186"/>
    <cellStyle name="Обычный 8 2 7 3 2 2" xfId="14625"/>
    <cellStyle name="Обычный 8 2 7 3 2_заявки" xfId="17686"/>
    <cellStyle name="Обычный 8 2 7 3 3" xfId="14626"/>
    <cellStyle name="Обычный 8 2 7 3_заявки" xfId="9187"/>
    <cellStyle name="Обычный 8 2 7 4" xfId="9188"/>
    <cellStyle name="Обычный 8 2 7 4 2" xfId="14627"/>
    <cellStyle name="Обычный 8 2 7 4_заявки" xfId="17687"/>
    <cellStyle name="Обычный 8 2 7 5" xfId="14628"/>
    <cellStyle name="Обычный 8 2 7_заявки" xfId="9189"/>
    <cellStyle name="Обычный 8 2 8" xfId="9190"/>
    <cellStyle name="Обычный 8 2 8 2" xfId="9191"/>
    <cellStyle name="Обычный 8 2 8 2 2" xfId="9192"/>
    <cellStyle name="Обычный 8 2 8 2 2 2" xfId="9193"/>
    <cellStyle name="Обычный 8 2 8 2 2 2 2" xfId="14629"/>
    <cellStyle name="Обычный 8 2 8 2 2 2_заявки" xfId="17688"/>
    <cellStyle name="Обычный 8 2 8 2 2 3" xfId="14630"/>
    <cellStyle name="Обычный 8 2 8 2 2_заявки" xfId="9194"/>
    <cellStyle name="Обычный 8 2 8 2 3" xfId="9195"/>
    <cellStyle name="Обычный 8 2 8 2 3 2" xfId="14631"/>
    <cellStyle name="Обычный 8 2 8 2 3_заявки" xfId="17689"/>
    <cellStyle name="Обычный 8 2 8 2 4" xfId="14632"/>
    <cellStyle name="Обычный 8 2 8 2_заявки" xfId="9196"/>
    <cellStyle name="Обычный 8 2 8 3" xfId="9197"/>
    <cellStyle name="Обычный 8 2 8 3 2" xfId="9198"/>
    <cellStyle name="Обычный 8 2 8 3 2 2" xfId="14633"/>
    <cellStyle name="Обычный 8 2 8 3 2_заявки" xfId="17690"/>
    <cellStyle name="Обычный 8 2 8 3 3" xfId="14634"/>
    <cellStyle name="Обычный 8 2 8 3_заявки" xfId="9199"/>
    <cellStyle name="Обычный 8 2 8 4" xfId="9200"/>
    <cellStyle name="Обычный 8 2 8 4 2" xfId="14635"/>
    <cellStyle name="Обычный 8 2 8 4_заявки" xfId="17691"/>
    <cellStyle name="Обычный 8 2 8 5" xfId="14636"/>
    <cellStyle name="Обычный 8 2 8_заявки" xfId="9201"/>
    <cellStyle name="Обычный 8 2 9" xfId="9202"/>
    <cellStyle name="Обычный 8 2 9 2" xfId="9203"/>
    <cellStyle name="Обычный 8 2 9 2 2" xfId="9204"/>
    <cellStyle name="Обычный 8 2 9 2 2 2" xfId="9205"/>
    <cellStyle name="Обычный 8 2 9 2 2 2 2" xfId="14637"/>
    <cellStyle name="Обычный 8 2 9 2 2 2_заявки" xfId="17692"/>
    <cellStyle name="Обычный 8 2 9 2 2 3" xfId="14638"/>
    <cellStyle name="Обычный 8 2 9 2 2_заявки" xfId="9206"/>
    <cellStyle name="Обычный 8 2 9 2 3" xfId="9207"/>
    <cellStyle name="Обычный 8 2 9 2 3 2" xfId="14639"/>
    <cellStyle name="Обычный 8 2 9 2 3_заявки" xfId="17693"/>
    <cellStyle name="Обычный 8 2 9 2 4" xfId="14640"/>
    <cellStyle name="Обычный 8 2 9 2_заявки" xfId="9208"/>
    <cellStyle name="Обычный 8 2 9 3" xfId="9209"/>
    <cellStyle name="Обычный 8 2 9 3 2" xfId="9210"/>
    <cellStyle name="Обычный 8 2 9 3 2 2" xfId="14641"/>
    <cellStyle name="Обычный 8 2 9 3 2_заявки" xfId="17694"/>
    <cellStyle name="Обычный 8 2 9 3 3" xfId="14642"/>
    <cellStyle name="Обычный 8 2 9 3_заявки" xfId="9211"/>
    <cellStyle name="Обычный 8 2 9 4" xfId="9212"/>
    <cellStyle name="Обычный 8 2 9 4 2" xfId="14643"/>
    <cellStyle name="Обычный 8 2 9 4_заявки" xfId="17695"/>
    <cellStyle name="Обычный 8 2 9 5" xfId="14644"/>
    <cellStyle name="Обычный 8 2 9_заявки" xfId="9213"/>
    <cellStyle name="Обычный 8 2_заявки" xfId="9214"/>
    <cellStyle name="Обычный 8 20" xfId="9215"/>
    <cellStyle name="Обычный 8 20 2" xfId="9216"/>
    <cellStyle name="Обычный 8 20 2 2" xfId="9217"/>
    <cellStyle name="Обычный 8 20 2 2 2" xfId="9218"/>
    <cellStyle name="Обычный 8 20 2 2 2 2" xfId="14645"/>
    <cellStyle name="Обычный 8 20 2 2 2_заявки" xfId="17696"/>
    <cellStyle name="Обычный 8 20 2 2 3" xfId="14646"/>
    <cellStyle name="Обычный 8 20 2 2_заявки" xfId="9219"/>
    <cellStyle name="Обычный 8 20 2 3" xfId="9220"/>
    <cellStyle name="Обычный 8 20 2 3 2" xfId="14647"/>
    <cellStyle name="Обычный 8 20 2 3_заявки" xfId="17697"/>
    <cellStyle name="Обычный 8 20 2 4" xfId="14648"/>
    <cellStyle name="Обычный 8 20 2_заявки" xfId="9221"/>
    <cellStyle name="Обычный 8 20 3" xfId="9222"/>
    <cellStyle name="Обычный 8 20 3 2" xfId="9223"/>
    <cellStyle name="Обычный 8 20 3 2 2" xfId="14649"/>
    <cellStyle name="Обычный 8 20 3 2_заявки" xfId="17698"/>
    <cellStyle name="Обычный 8 20 3 3" xfId="14650"/>
    <cellStyle name="Обычный 8 20 3_заявки" xfId="9224"/>
    <cellStyle name="Обычный 8 20 4" xfId="9225"/>
    <cellStyle name="Обычный 8 20 4 2" xfId="14651"/>
    <cellStyle name="Обычный 8 20 4_заявки" xfId="17699"/>
    <cellStyle name="Обычный 8 20 5" xfId="14652"/>
    <cellStyle name="Обычный 8 20_заявки" xfId="9226"/>
    <cellStyle name="Обычный 8 21" xfId="9227"/>
    <cellStyle name="Обычный 8 21 2" xfId="9228"/>
    <cellStyle name="Обычный 8 21 2 2" xfId="9229"/>
    <cellStyle name="Обычный 8 21 2 2 2" xfId="14653"/>
    <cellStyle name="Обычный 8 21 2 2_заявки" xfId="17700"/>
    <cellStyle name="Обычный 8 21 2 3" xfId="14654"/>
    <cellStyle name="Обычный 8 21 2_заявки" xfId="9230"/>
    <cellStyle name="Обычный 8 21 3" xfId="9231"/>
    <cellStyle name="Обычный 8 21 3 2" xfId="14655"/>
    <cellStyle name="Обычный 8 21 3_заявки" xfId="17701"/>
    <cellStyle name="Обычный 8 21 4" xfId="14656"/>
    <cellStyle name="Обычный 8 21_заявки" xfId="9232"/>
    <cellStyle name="Обычный 8 22" xfId="9233"/>
    <cellStyle name="Обычный 8 22 2" xfId="14657"/>
    <cellStyle name="Обычный 8 22_заявки" xfId="17702"/>
    <cellStyle name="Обычный 8 23" xfId="9234"/>
    <cellStyle name="Обычный 8 23 2" xfId="14658"/>
    <cellStyle name="Обычный 8 23_заявки" xfId="17703"/>
    <cellStyle name="Обычный 8 24" xfId="14659"/>
    <cellStyle name="Обычный 8 25" xfId="17704"/>
    <cellStyle name="Обычный 8 25 2" xfId="18439"/>
    <cellStyle name="Обычный 8 25_заявки" xfId="18440"/>
    <cellStyle name="Обычный 8 26" xfId="18441"/>
    <cellStyle name="Обычный 8 27" xfId="18442"/>
    <cellStyle name="Обычный 8 3" xfId="9235"/>
    <cellStyle name="Обычный 8 3 10" xfId="9236"/>
    <cellStyle name="Обычный 8 3 10 2" xfId="14660"/>
    <cellStyle name="Обычный 8 3 10_заявки" xfId="17705"/>
    <cellStyle name="Обычный 8 3 11" xfId="14661"/>
    <cellStyle name="Обычный 8 3 2" xfId="9237"/>
    <cellStyle name="Обычный 8 3 2 2" xfId="9238"/>
    <cellStyle name="Обычный 8 3 2 2 2" xfId="9239"/>
    <cellStyle name="Обычный 8 3 2 2 2 2" xfId="9240"/>
    <cellStyle name="Обычный 8 3 2 2 2 2 2" xfId="14662"/>
    <cellStyle name="Обычный 8 3 2 2 2 2_заявки" xfId="17706"/>
    <cellStyle name="Обычный 8 3 2 2 2 3" xfId="14663"/>
    <cellStyle name="Обычный 8 3 2 2 2_заявки" xfId="9241"/>
    <cellStyle name="Обычный 8 3 2 2 3" xfId="9242"/>
    <cellStyle name="Обычный 8 3 2 2 3 2" xfId="14664"/>
    <cellStyle name="Обычный 8 3 2 2 3_заявки" xfId="17707"/>
    <cellStyle name="Обычный 8 3 2 2 4" xfId="14665"/>
    <cellStyle name="Обычный 8 3 2 2_заявки" xfId="9243"/>
    <cellStyle name="Обычный 8 3 2 3" xfId="9244"/>
    <cellStyle name="Обычный 8 3 2 3 2" xfId="9245"/>
    <cellStyle name="Обычный 8 3 2 3 2 2" xfId="14666"/>
    <cellStyle name="Обычный 8 3 2 3 2_заявки" xfId="17708"/>
    <cellStyle name="Обычный 8 3 2 3 3" xfId="14667"/>
    <cellStyle name="Обычный 8 3 2 3_заявки" xfId="9246"/>
    <cellStyle name="Обычный 8 3 2 4" xfId="9247"/>
    <cellStyle name="Обычный 8 3 2 4 2" xfId="14668"/>
    <cellStyle name="Обычный 8 3 2 4_заявки" xfId="17709"/>
    <cellStyle name="Обычный 8 3 2 5" xfId="14669"/>
    <cellStyle name="Обычный 8 3 2_заявки" xfId="9248"/>
    <cellStyle name="Обычный 8 3 3" xfId="9249"/>
    <cellStyle name="Обычный 8 3 3 2" xfId="9250"/>
    <cellStyle name="Обычный 8 3 3 2 2" xfId="9251"/>
    <cellStyle name="Обычный 8 3 3 2 2 2" xfId="9252"/>
    <cellStyle name="Обычный 8 3 3 2 2 2 2" xfId="14670"/>
    <cellStyle name="Обычный 8 3 3 2 2 2_заявки" xfId="17710"/>
    <cellStyle name="Обычный 8 3 3 2 2 3" xfId="14671"/>
    <cellStyle name="Обычный 8 3 3 2 2_заявки" xfId="9253"/>
    <cellStyle name="Обычный 8 3 3 2 3" xfId="9254"/>
    <cellStyle name="Обычный 8 3 3 2 3 2" xfId="14672"/>
    <cellStyle name="Обычный 8 3 3 2 3_заявки" xfId="17711"/>
    <cellStyle name="Обычный 8 3 3 2 4" xfId="14673"/>
    <cellStyle name="Обычный 8 3 3 2_заявки" xfId="9255"/>
    <cellStyle name="Обычный 8 3 3 3" xfId="9256"/>
    <cellStyle name="Обычный 8 3 3 3 2" xfId="9257"/>
    <cellStyle name="Обычный 8 3 3 3 2 2" xfId="14674"/>
    <cellStyle name="Обычный 8 3 3 3 2_заявки" xfId="17712"/>
    <cellStyle name="Обычный 8 3 3 3 3" xfId="14675"/>
    <cellStyle name="Обычный 8 3 3 3_заявки" xfId="9258"/>
    <cellStyle name="Обычный 8 3 3 4" xfId="9259"/>
    <cellStyle name="Обычный 8 3 3 4 2" xfId="14676"/>
    <cellStyle name="Обычный 8 3 3 4_заявки" xfId="17713"/>
    <cellStyle name="Обычный 8 3 3 5" xfId="14677"/>
    <cellStyle name="Обычный 8 3 3_заявки" xfId="9260"/>
    <cellStyle name="Обычный 8 3 4" xfId="9261"/>
    <cellStyle name="Обычный 8 3 4 2" xfId="9262"/>
    <cellStyle name="Обычный 8 3 4 2 2" xfId="9263"/>
    <cellStyle name="Обычный 8 3 4 2 2 2" xfId="9264"/>
    <cellStyle name="Обычный 8 3 4 2 2 2 2" xfId="14678"/>
    <cellStyle name="Обычный 8 3 4 2 2 2_заявки" xfId="17714"/>
    <cellStyle name="Обычный 8 3 4 2 2 3" xfId="14679"/>
    <cellStyle name="Обычный 8 3 4 2 2_заявки" xfId="9265"/>
    <cellStyle name="Обычный 8 3 4 2 3" xfId="9266"/>
    <cellStyle name="Обычный 8 3 4 2 3 2" xfId="14680"/>
    <cellStyle name="Обычный 8 3 4 2 3_заявки" xfId="17715"/>
    <cellStyle name="Обычный 8 3 4 2 4" xfId="14681"/>
    <cellStyle name="Обычный 8 3 4 2_заявки" xfId="9267"/>
    <cellStyle name="Обычный 8 3 4 3" xfId="9268"/>
    <cellStyle name="Обычный 8 3 4 3 2" xfId="9269"/>
    <cellStyle name="Обычный 8 3 4 3 2 2" xfId="14682"/>
    <cellStyle name="Обычный 8 3 4 3 2_заявки" xfId="17716"/>
    <cellStyle name="Обычный 8 3 4 3 3" xfId="14683"/>
    <cellStyle name="Обычный 8 3 4 3_заявки" xfId="9270"/>
    <cellStyle name="Обычный 8 3 4 4" xfId="9271"/>
    <cellStyle name="Обычный 8 3 4 4 2" xfId="14684"/>
    <cellStyle name="Обычный 8 3 4 4_заявки" xfId="17717"/>
    <cellStyle name="Обычный 8 3 4 5" xfId="14685"/>
    <cellStyle name="Обычный 8 3 4_заявки" xfId="9272"/>
    <cellStyle name="Обычный 8 3 5" xfId="9273"/>
    <cellStyle name="Обычный 8 3 5 2" xfId="9274"/>
    <cellStyle name="Обычный 8 3 5 2 2" xfId="9275"/>
    <cellStyle name="Обычный 8 3 5 2 2 2" xfId="9276"/>
    <cellStyle name="Обычный 8 3 5 2 2 2 2" xfId="14686"/>
    <cellStyle name="Обычный 8 3 5 2 2 2_заявки" xfId="17718"/>
    <cellStyle name="Обычный 8 3 5 2 2 3" xfId="14687"/>
    <cellStyle name="Обычный 8 3 5 2 2_заявки" xfId="9277"/>
    <cellStyle name="Обычный 8 3 5 2 3" xfId="9278"/>
    <cellStyle name="Обычный 8 3 5 2 3 2" xfId="14688"/>
    <cellStyle name="Обычный 8 3 5 2 3_заявки" xfId="17719"/>
    <cellStyle name="Обычный 8 3 5 2 4" xfId="14689"/>
    <cellStyle name="Обычный 8 3 5 2_заявки" xfId="9279"/>
    <cellStyle name="Обычный 8 3 5 3" xfId="9280"/>
    <cellStyle name="Обычный 8 3 5 3 2" xfId="9281"/>
    <cellStyle name="Обычный 8 3 5 3 2 2" xfId="14690"/>
    <cellStyle name="Обычный 8 3 5 3 2_заявки" xfId="17720"/>
    <cellStyle name="Обычный 8 3 5 3 3" xfId="14691"/>
    <cellStyle name="Обычный 8 3 5 3_заявки" xfId="9282"/>
    <cellStyle name="Обычный 8 3 5 4" xfId="9283"/>
    <cellStyle name="Обычный 8 3 5 4 2" xfId="14692"/>
    <cellStyle name="Обычный 8 3 5 4_заявки" xfId="17721"/>
    <cellStyle name="Обычный 8 3 5 5" xfId="14693"/>
    <cellStyle name="Обычный 8 3 5_заявки" xfId="9284"/>
    <cellStyle name="Обычный 8 3 6" xfId="9285"/>
    <cellStyle name="Обычный 8 3 6 2" xfId="9286"/>
    <cellStyle name="Обычный 8 3 6 2 2" xfId="9287"/>
    <cellStyle name="Обычный 8 3 6 2 2 2" xfId="9288"/>
    <cellStyle name="Обычный 8 3 6 2 2 2 2" xfId="14694"/>
    <cellStyle name="Обычный 8 3 6 2 2 2_заявки" xfId="17722"/>
    <cellStyle name="Обычный 8 3 6 2 2 3" xfId="14695"/>
    <cellStyle name="Обычный 8 3 6 2 2_заявки" xfId="9289"/>
    <cellStyle name="Обычный 8 3 6 2 3" xfId="9290"/>
    <cellStyle name="Обычный 8 3 6 2 3 2" xfId="14696"/>
    <cellStyle name="Обычный 8 3 6 2 3_заявки" xfId="17723"/>
    <cellStyle name="Обычный 8 3 6 2 4" xfId="14697"/>
    <cellStyle name="Обычный 8 3 6 2_заявки" xfId="9291"/>
    <cellStyle name="Обычный 8 3 6 3" xfId="9292"/>
    <cellStyle name="Обычный 8 3 6 3 2" xfId="9293"/>
    <cellStyle name="Обычный 8 3 6 3 2 2" xfId="14698"/>
    <cellStyle name="Обычный 8 3 6 3 2_заявки" xfId="17724"/>
    <cellStyle name="Обычный 8 3 6 3 3" xfId="14699"/>
    <cellStyle name="Обычный 8 3 6 3_заявки" xfId="9294"/>
    <cellStyle name="Обычный 8 3 6 4" xfId="9295"/>
    <cellStyle name="Обычный 8 3 6 4 2" xfId="14700"/>
    <cellStyle name="Обычный 8 3 6 4_заявки" xfId="17725"/>
    <cellStyle name="Обычный 8 3 6 5" xfId="14701"/>
    <cellStyle name="Обычный 8 3 6_заявки" xfId="9296"/>
    <cellStyle name="Обычный 8 3 7" xfId="9297"/>
    <cellStyle name="Обычный 8 3 7 2" xfId="9298"/>
    <cellStyle name="Обычный 8 3 7 2 2" xfId="9299"/>
    <cellStyle name="Обычный 8 3 7 2 2 2" xfId="9300"/>
    <cellStyle name="Обычный 8 3 7 2 2 2 2" xfId="14702"/>
    <cellStyle name="Обычный 8 3 7 2 2 2_заявки" xfId="17726"/>
    <cellStyle name="Обычный 8 3 7 2 2 3" xfId="14703"/>
    <cellStyle name="Обычный 8 3 7 2 2_заявки" xfId="9301"/>
    <cellStyle name="Обычный 8 3 7 2 3" xfId="9302"/>
    <cellStyle name="Обычный 8 3 7 2 3 2" xfId="14704"/>
    <cellStyle name="Обычный 8 3 7 2 3_заявки" xfId="17727"/>
    <cellStyle name="Обычный 8 3 7 2 4" xfId="14705"/>
    <cellStyle name="Обычный 8 3 7 2_заявки" xfId="9303"/>
    <cellStyle name="Обычный 8 3 7 3" xfId="9304"/>
    <cellStyle name="Обычный 8 3 7 3 2" xfId="9305"/>
    <cellStyle name="Обычный 8 3 7 3 2 2" xfId="14706"/>
    <cellStyle name="Обычный 8 3 7 3 2_заявки" xfId="17728"/>
    <cellStyle name="Обычный 8 3 7 3 3" xfId="14707"/>
    <cellStyle name="Обычный 8 3 7 3_заявки" xfId="9306"/>
    <cellStyle name="Обычный 8 3 7 4" xfId="9307"/>
    <cellStyle name="Обычный 8 3 7 4 2" xfId="14708"/>
    <cellStyle name="Обычный 8 3 7 4_заявки" xfId="17729"/>
    <cellStyle name="Обычный 8 3 7 5" xfId="14709"/>
    <cellStyle name="Обычный 8 3 7_заявки" xfId="9308"/>
    <cellStyle name="Обычный 8 3 8" xfId="9309"/>
    <cellStyle name="Обычный 8 3 8 2" xfId="9310"/>
    <cellStyle name="Обычный 8 3 8 2 2" xfId="9311"/>
    <cellStyle name="Обычный 8 3 8 2 2 2" xfId="14710"/>
    <cellStyle name="Обычный 8 3 8 2 2_заявки" xfId="17730"/>
    <cellStyle name="Обычный 8 3 8 2 3" xfId="14711"/>
    <cellStyle name="Обычный 8 3 8 2_заявки" xfId="9312"/>
    <cellStyle name="Обычный 8 3 8 3" xfId="9313"/>
    <cellStyle name="Обычный 8 3 8 3 2" xfId="14712"/>
    <cellStyle name="Обычный 8 3 8 3_заявки" xfId="17731"/>
    <cellStyle name="Обычный 8 3 8 4" xfId="14713"/>
    <cellStyle name="Обычный 8 3 8_заявки" xfId="9314"/>
    <cellStyle name="Обычный 8 3 9" xfId="9315"/>
    <cellStyle name="Обычный 8 3 9 2" xfId="9316"/>
    <cellStyle name="Обычный 8 3 9 2 2" xfId="14714"/>
    <cellStyle name="Обычный 8 3 9 2_заявки" xfId="17732"/>
    <cellStyle name="Обычный 8 3 9 3" xfId="14715"/>
    <cellStyle name="Обычный 8 3 9_заявки" xfId="9317"/>
    <cellStyle name="Обычный 8 3_заявки" xfId="9318"/>
    <cellStyle name="Обычный 8 4" xfId="9319"/>
    <cellStyle name="Обычный 8 4 10" xfId="9320"/>
    <cellStyle name="Обычный 8 4 10 2" xfId="14716"/>
    <cellStyle name="Обычный 8 4 10_заявки" xfId="17733"/>
    <cellStyle name="Обычный 8 4 11" xfId="14717"/>
    <cellStyle name="Обычный 8 4 2" xfId="9321"/>
    <cellStyle name="Обычный 8 4 2 2" xfId="9322"/>
    <cellStyle name="Обычный 8 4 2 2 2" xfId="9323"/>
    <cellStyle name="Обычный 8 4 2 2 2 2" xfId="9324"/>
    <cellStyle name="Обычный 8 4 2 2 2 2 2" xfId="14718"/>
    <cellStyle name="Обычный 8 4 2 2 2 2_заявки" xfId="17734"/>
    <cellStyle name="Обычный 8 4 2 2 2 3" xfId="14719"/>
    <cellStyle name="Обычный 8 4 2 2 2_заявки" xfId="9325"/>
    <cellStyle name="Обычный 8 4 2 2 3" xfId="9326"/>
    <cellStyle name="Обычный 8 4 2 2 3 2" xfId="14720"/>
    <cellStyle name="Обычный 8 4 2 2 3_заявки" xfId="17735"/>
    <cellStyle name="Обычный 8 4 2 2 4" xfId="14721"/>
    <cellStyle name="Обычный 8 4 2 2_заявки" xfId="9327"/>
    <cellStyle name="Обычный 8 4 2 3" xfId="9328"/>
    <cellStyle name="Обычный 8 4 2 3 2" xfId="9329"/>
    <cellStyle name="Обычный 8 4 2 3 2 2" xfId="14722"/>
    <cellStyle name="Обычный 8 4 2 3 2_заявки" xfId="17736"/>
    <cellStyle name="Обычный 8 4 2 3 3" xfId="14723"/>
    <cellStyle name="Обычный 8 4 2 3_заявки" xfId="9330"/>
    <cellStyle name="Обычный 8 4 2 4" xfId="9331"/>
    <cellStyle name="Обычный 8 4 2 4 2" xfId="14724"/>
    <cellStyle name="Обычный 8 4 2 4_заявки" xfId="17737"/>
    <cellStyle name="Обычный 8 4 2 5" xfId="14725"/>
    <cellStyle name="Обычный 8 4 2_заявки" xfId="9332"/>
    <cellStyle name="Обычный 8 4 3" xfId="9333"/>
    <cellStyle name="Обычный 8 4 3 2" xfId="9334"/>
    <cellStyle name="Обычный 8 4 3 2 2" xfId="9335"/>
    <cellStyle name="Обычный 8 4 3 2 2 2" xfId="9336"/>
    <cellStyle name="Обычный 8 4 3 2 2 2 2" xfId="14726"/>
    <cellStyle name="Обычный 8 4 3 2 2 2_заявки" xfId="17738"/>
    <cellStyle name="Обычный 8 4 3 2 2 3" xfId="14727"/>
    <cellStyle name="Обычный 8 4 3 2 2_заявки" xfId="9337"/>
    <cellStyle name="Обычный 8 4 3 2 3" xfId="9338"/>
    <cellStyle name="Обычный 8 4 3 2 3 2" xfId="14728"/>
    <cellStyle name="Обычный 8 4 3 2 3_заявки" xfId="17739"/>
    <cellStyle name="Обычный 8 4 3 2 4" xfId="14729"/>
    <cellStyle name="Обычный 8 4 3 2_заявки" xfId="9339"/>
    <cellStyle name="Обычный 8 4 3 3" xfId="9340"/>
    <cellStyle name="Обычный 8 4 3 3 2" xfId="9341"/>
    <cellStyle name="Обычный 8 4 3 3 2 2" xfId="14730"/>
    <cellStyle name="Обычный 8 4 3 3 2_заявки" xfId="17740"/>
    <cellStyle name="Обычный 8 4 3 3 3" xfId="14731"/>
    <cellStyle name="Обычный 8 4 3 3_заявки" xfId="9342"/>
    <cellStyle name="Обычный 8 4 3 4" xfId="9343"/>
    <cellStyle name="Обычный 8 4 3 4 2" xfId="14732"/>
    <cellStyle name="Обычный 8 4 3 4_заявки" xfId="17741"/>
    <cellStyle name="Обычный 8 4 3 5" xfId="14733"/>
    <cellStyle name="Обычный 8 4 3_заявки" xfId="9344"/>
    <cellStyle name="Обычный 8 4 4" xfId="9345"/>
    <cellStyle name="Обычный 8 4 4 2" xfId="9346"/>
    <cellStyle name="Обычный 8 4 4 2 2" xfId="9347"/>
    <cellStyle name="Обычный 8 4 4 2 2 2" xfId="9348"/>
    <cellStyle name="Обычный 8 4 4 2 2 2 2" xfId="14734"/>
    <cellStyle name="Обычный 8 4 4 2 2 2_заявки" xfId="17742"/>
    <cellStyle name="Обычный 8 4 4 2 2 3" xfId="14735"/>
    <cellStyle name="Обычный 8 4 4 2 2_заявки" xfId="9349"/>
    <cellStyle name="Обычный 8 4 4 2 3" xfId="9350"/>
    <cellStyle name="Обычный 8 4 4 2 3 2" xfId="14736"/>
    <cellStyle name="Обычный 8 4 4 2 3_заявки" xfId="17743"/>
    <cellStyle name="Обычный 8 4 4 2 4" xfId="14737"/>
    <cellStyle name="Обычный 8 4 4 2_заявки" xfId="9351"/>
    <cellStyle name="Обычный 8 4 4 3" xfId="9352"/>
    <cellStyle name="Обычный 8 4 4 3 2" xfId="9353"/>
    <cellStyle name="Обычный 8 4 4 3 2 2" xfId="14738"/>
    <cellStyle name="Обычный 8 4 4 3 2_заявки" xfId="17744"/>
    <cellStyle name="Обычный 8 4 4 3 3" xfId="14739"/>
    <cellStyle name="Обычный 8 4 4 3_заявки" xfId="9354"/>
    <cellStyle name="Обычный 8 4 4 4" xfId="9355"/>
    <cellStyle name="Обычный 8 4 4 4 2" xfId="14740"/>
    <cellStyle name="Обычный 8 4 4 4_заявки" xfId="17745"/>
    <cellStyle name="Обычный 8 4 4 5" xfId="14741"/>
    <cellStyle name="Обычный 8 4 4_заявки" xfId="9356"/>
    <cellStyle name="Обычный 8 4 5" xfId="9357"/>
    <cellStyle name="Обычный 8 4 5 2" xfId="9358"/>
    <cellStyle name="Обычный 8 4 5 2 2" xfId="9359"/>
    <cellStyle name="Обычный 8 4 5 2 2 2" xfId="9360"/>
    <cellStyle name="Обычный 8 4 5 2 2 2 2" xfId="14742"/>
    <cellStyle name="Обычный 8 4 5 2 2 2_заявки" xfId="17746"/>
    <cellStyle name="Обычный 8 4 5 2 2 3" xfId="14743"/>
    <cellStyle name="Обычный 8 4 5 2 2_заявки" xfId="9361"/>
    <cellStyle name="Обычный 8 4 5 2 3" xfId="9362"/>
    <cellStyle name="Обычный 8 4 5 2 3 2" xfId="14744"/>
    <cellStyle name="Обычный 8 4 5 2 3_заявки" xfId="17747"/>
    <cellStyle name="Обычный 8 4 5 2 4" xfId="14745"/>
    <cellStyle name="Обычный 8 4 5 2_заявки" xfId="9363"/>
    <cellStyle name="Обычный 8 4 5 3" xfId="9364"/>
    <cellStyle name="Обычный 8 4 5 3 2" xfId="9365"/>
    <cellStyle name="Обычный 8 4 5 3 2 2" xfId="14746"/>
    <cellStyle name="Обычный 8 4 5 3 2_заявки" xfId="17748"/>
    <cellStyle name="Обычный 8 4 5 3 3" xfId="14747"/>
    <cellStyle name="Обычный 8 4 5 3_заявки" xfId="9366"/>
    <cellStyle name="Обычный 8 4 5 4" xfId="9367"/>
    <cellStyle name="Обычный 8 4 5 4 2" xfId="14748"/>
    <cellStyle name="Обычный 8 4 5 4_заявки" xfId="17749"/>
    <cellStyle name="Обычный 8 4 5 5" xfId="14749"/>
    <cellStyle name="Обычный 8 4 5_заявки" xfId="9368"/>
    <cellStyle name="Обычный 8 4 6" xfId="9369"/>
    <cellStyle name="Обычный 8 4 6 2" xfId="9370"/>
    <cellStyle name="Обычный 8 4 6 2 2" xfId="9371"/>
    <cellStyle name="Обычный 8 4 6 2 2 2" xfId="9372"/>
    <cellStyle name="Обычный 8 4 6 2 2 2 2" xfId="14750"/>
    <cellStyle name="Обычный 8 4 6 2 2 2_заявки" xfId="17750"/>
    <cellStyle name="Обычный 8 4 6 2 2 3" xfId="14751"/>
    <cellStyle name="Обычный 8 4 6 2 2_заявки" xfId="9373"/>
    <cellStyle name="Обычный 8 4 6 2 3" xfId="9374"/>
    <cellStyle name="Обычный 8 4 6 2 3 2" xfId="14752"/>
    <cellStyle name="Обычный 8 4 6 2 3_заявки" xfId="17751"/>
    <cellStyle name="Обычный 8 4 6 2 4" xfId="14753"/>
    <cellStyle name="Обычный 8 4 6 2_заявки" xfId="9375"/>
    <cellStyle name="Обычный 8 4 6 3" xfId="9376"/>
    <cellStyle name="Обычный 8 4 6 3 2" xfId="9377"/>
    <cellStyle name="Обычный 8 4 6 3 2 2" xfId="14754"/>
    <cellStyle name="Обычный 8 4 6 3 2_заявки" xfId="17752"/>
    <cellStyle name="Обычный 8 4 6 3 3" xfId="14755"/>
    <cellStyle name="Обычный 8 4 6 3_заявки" xfId="9378"/>
    <cellStyle name="Обычный 8 4 6 4" xfId="9379"/>
    <cellStyle name="Обычный 8 4 6 4 2" xfId="14756"/>
    <cellStyle name="Обычный 8 4 6 4_заявки" xfId="17753"/>
    <cellStyle name="Обычный 8 4 6 5" xfId="14757"/>
    <cellStyle name="Обычный 8 4 6_заявки" xfId="9380"/>
    <cellStyle name="Обычный 8 4 7" xfId="9381"/>
    <cellStyle name="Обычный 8 4 7 2" xfId="9382"/>
    <cellStyle name="Обычный 8 4 7 2 2" xfId="9383"/>
    <cellStyle name="Обычный 8 4 7 2 2 2" xfId="9384"/>
    <cellStyle name="Обычный 8 4 7 2 2 2 2" xfId="14758"/>
    <cellStyle name="Обычный 8 4 7 2 2 2_заявки" xfId="17754"/>
    <cellStyle name="Обычный 8 4 7 2 2 3" xfId="14759"/>
    <cellStyle name="Обычный 8 4 7 2 2_заявки" xfId="9385"/>
    <cellStyle name="Обычный 8 4 7 2 3" xfId="9386"/>
    <cellStyle name="Обычный 8 4 7 2 3 2" xfId="14760"/>
    <cellStyle name="Обычный 8 4 7 2 3_заявки" xfId="17755"/>
    <cellStyle name="Обычный 8 4 7 2 4" xfId="14761"/>
    <cellStyle name="Обычный 8 4 7 2_заявки" xfId="9387"/>
    <cellStyle name="Обычный 8 4 7 3" xfId="9388"/>
    <cellStyle name="Обычный 8 4 7 3 2" xfId="9389"/>
    <cellStyle name="Обычный 8 4 7 3 2 2" xfId="14762"/>
    <cellStyle name="Обычный 8 4 7 3 2_заявки" xfId="17756"/>
    <cellStyle name="Обычный 8 4 7 3 3" xfId="14763"/>
    <cellStyle name="Обычный 8 4 7 3_заявки" xfId="9390"/>
    <cellStyle name="Обычный 8 4 7 4" xfId="9391"/>
    <cellStyle name="Обычный 8 4 7 4 2" xfId="14764"/>
    <cellStyle name="Обычный 8 4 7 4_заявки" xfId="17757"/>
    <cellStyle name="Обычный 8 4 7 5" xfId="14765"/>
    <cellStyle name="Обычный 8 4 7_заявки" xfId="9392"/>
    <cellStyle name="Обычный 8 4 8" xfId="9393"/>
    <cellStyle name="Обычный 8 4 8 2" xfId="9394"/>
    <cellStyle name="Обычный 8 4 8 2 2" xfId="9395"/>
    <cellStyle name="Обычный 8 4 8 2 2 2" xfId="14766"/>
    <cellStyle name="Обычный 8 4 8 2 2_заявки" xfId="17758"/>
    <cellStyle name="Обычный 8 4 8 2 3" xfId="14767"/>
    <cellStyle name="Обычный 8 4 8 2_заявки" xfId="9396"/>
    <cellStyle name="Обычный 8 4 8 3" xfId="9397"/>
    <cellStyle name="Обычный 8 4 8 3 2" xfId="14768"/>
    <cellStyle name="Обычный 8 4 8 3_заявки" xfId="17759"/>
    <cellStyle name="Обычный 8 4 8 4" xfId="14769"/>
    <cellStyle name="Обычный 8 4 8_заявки" xfId="9398"/>
    <cellStyle name="Обычный 8 4 9" xfId="9399"/>
    <cellStyle name="Обычный 8 4 9 2" xfId="9400"/>
    <cellStyle name="Обычный 8 4 9 2 2" xfId="14770"/>
    <cellStyle name="Обычный 8 4 9 2_заявки" xfId="17760"/>
    <cellStyle name="Обычный 8 4 9 3" xfId="14771"/>
    <cellStyle name="Обычный 8 4 9_заявки" xfId="9401"/>
    <cellStyle name="Обычный 8 4_заявки" xfId="9402"/>
    <cellStyle name="Обычный 8 5" xfId="9403"/>
    <cellStyle name="Обычный 8 5 10" xfId="14772"/>
    <cellStyle name="Обычный 8 5 2" xfId="9404"/>
    <cellStyle name="Обычный 8 5 2 2" xfId="9405"/>
    <cellStyle name="Обычный 8 5 2 2 2" xfId="9406"/>
    <cellStyle name="Обычный 8 5 2 2 2 2" xfId="9407"/>
    <cellStyle name="Обычный 8 5 2 2 2 2 2" xfId="14773"/>
    <cellStyle name="Обычный 8 5 2 2 2 2_заявки" xfId="17761"/>
    <cellStyle name="Обычный 8 5 2 2 2 3" xfId="14774"/>
    <cellStyle name="Обычный 8 5 2 2 2_заявки" xfId="9408"/>
    <cellStyle name="Обычный 8 5 2 2 3" xfId="9409"/>
    <cellStyle name="Обычный 8 5 2 2 3 2" xfId="14775"/>
    <cellStyle name="Обычный 8 5 2 2 3_заявки" xfId="17762"/>
    <cellStyle name="Обычный 8 5 2 2 4" xfId="14776"/>
    <cellStyle name="Обычный 8 5 2 2_заявки" xfId="9410"/>
    <cellStyle name="Обычный 8 5 2 3" xfId="9411"/>
    <cellStyle name="Обычный 8 5 2 3 2" xfId="9412"/>
    <cellStyle name="Обычный 8 5 2 3 2 2" xfId="14777"/>
    <cellStyle name="Обычный 8 5 2 3 2_заявки" xfId="17763"/>
    <cellStyle name="Обычный 8 5 2 3 3" xfId="14778"/>
    <cellStyle name="Обычный 8 5 2 3_заявки" xfId="9413"/>
    <cellStyle name="Обычный 8 5 2 4" xfId="9414"/>
    <cellStyle name="Обычный 8 5 2 4 2" xfId="14779"/>
    <cellStyle name="Обычный 8 5 2 4_заявки" xfId="17764"/>
    <cellStyle name="Обычный 8 5 2 5" xfId="14780"/>
    <cellStyle name="Обычный 8 5 2_заявки" xfId="9415"/>
    <cellStyle name="Обычный 8 5 3" xfId="9416"/>
    <cellStyle name="Обычный 8 5 3 2" xfId="9417"/>
    <cellStyle name="Обычный 8 5 3 2 2" xfId="9418"/>
    <cellStyle name="Обычный 8 5 3 2 2 2" xfId="9419"/>
    <cellStyle name="Обычный 8 5 3 2 2 2 2" xfId="14781"/>
    <cellStyle name="Обычный 8 5 3 2 2 2_заявки" xfId="17765"/>
    <cellStyle name="Обычный 8 5 3 2 2 3" xfId="14782"/>
    <cellStyle name="Обычный 8 5 3 2 2_заявки" xfId="9420"/>
    <cellStyle name="Обычный 8 5 3 2 3" xfId="9421"/>
    <cellStyle name="Обычный 8 5 3 2 3 2" xfId="14783"/>
    <cellStyle name="Обычный 8 5 3 2 3_заявки" xfId="17766"/>
    <cellStyle name="Обычный 8 5 3 2 4" xfId="14784"/>
    <cellStyle name="Обычный 8 5 3 2_заявки" xfId="9422"/>
    <cellStyle name="Обычный 8 5 3 3" xfId="9423"/>
    <cellStyle name="Обычный 8 5 3 3 2" xfId="9424"/>
    <cellStyle name="Обычный 8 5 3 3 2 2" xfId="14785"/>
    <cellStyle name="Обычный 8 5 3 3 2_заявки" xfId="17767"/>
    <cellStyle name="Обычный 8 5 3 3 3" xfId="14786"/>
    <cellStyle name="Обычный 8 5 3 3_заявки" xfId="9425"/>
    <cellStyle name="Обычный 8 5 3 4" xfId="9426"/>
    <cellStyle name="Обычный 8 5 3 4 2" xfId="14787"/>
    <cellStyle name="Обычный 8 5 3 4_заявки" xfId="17768"/>
    <cellStyle name="Обычный 8 5 3 5" xfId="14788"/>
    <cellStyle name="Обычный 8 5 3_заявки" xfId="9427"/>
    <cellStyle name="Обычный 8 5 4" xfId="9428"/>
    <cellStyle name="Обычный 8 5 4 2" xfId="9429"/>
    <cellStyle name="Обычный 8 5 4 2 2" xfId="9430"/>
    <cellStyle name="Обычный 8 5 4 2 2 2" xfId="9431"/>
    <cellStyle name="Обычный 8 5 4 2 2 2 2" xfId="14789"/>
    <cellStyle name="Обычный 8 5 4 2 2 2_заявки" xfId="17769"/>
    <cellStyle name="Обычный 8 5 4 2 2 3" xfId="14790"/>
    <cellStyle name="Обычный 8 5 4 2 2_заявки" xfId="9432"/>
    <cellStyle name="Обычный 8 5 4 2 3" xfId="9433"/>
    <cellStyle name="Обычный 8 5 4 2 3 2" xfId="14791"/>
    <cellStyle name="Обычный 8 5 4 2 3_заявки" xfId="17770"/>
    <cellStyle name="Обычный 8 5 4 2 4" xfId="14792"/>
    <cellStyle name="Обычный 8 5 4 2_заявки" xfId="9434"/>
    <cellStyle name="Обычный 8 5 4 3" xfId="9435"/>
    <cellStyle name="Обычный 8 5 4 3 2" xfId="9436"/>
    <cellStyle name="Обычный 8 5 4 3 2 2" xfId="14793"/>
    <cellStyle name="Обычный 8 5 4 3 2_заявки" xfId="17771"/>
    <cellStyle name="Обычный 8 5 4 3 3" xfId="14794"/>
    <cellStyle name="Обычный 8 5 4 3_заявки" xfId="9437"/>
    <cellStyle name="Обычный 8 5 4 4" xfId="9438"/>
    <cellStyle name="Обычный 8 5 4 4 2" xfId="14795"/>
    <cellStyle name="Обычный 8 5 4 4_заявки" xfId="17772"/>
    <cellStyle name="Обычный 8 5 4 5" xfId="14796"/>
    <cellStyle name="Обычный 8 5 4_заявки" xfId="9439"/>
    <cellStyle name="Обычный 8 5 5" xfId="9440"/>
    <cellStyle name="Обычный 8 5 5 2" xfId="9441"/>
    <cellStyle name="Обычный 8 5 5 2 2" xfId="9442"/>
    <cellStyle name="Обычный 8 5 5 2 2 2" xfId="9443"/>
    <cellStyle name="Обычный 8 5 5 2 2 2 2" xfId="14797"/>
    <cellStyle name="Обычный 8 5 5 2 2 2_заявки" xfId="17773"/>
    <cellStyle name="Обычный 8 5 5 2 2 3" xfId="14798"/>
    <cellStyle name="Обычный 8 5 5 2 2_заявки" xfId="9444"/>
    <cellStyle name="Обычный 8 5 5 2 3" xfId="9445"/>
    <cellStyle name="Обычный 8 5 5 2 3 2" xfId="14799"/>
    <cellStyle name="Обычный 8 5 5 2 3_заявки" xfId="17774"/>
    <cellStyle name="Обычный 8 5 5 2 4" xfId="14800"/>
    <cellStyle name="Обычный 8 5 5 2_заявки" xfId="9446"/>
    <cellStyle name="Обычный 8 5 5 3" xfId="9447"/>
    <cellStyle name="Обычный 8 5 5 3 2" xfId="9448"/>
    <cellStyle name="Обычный 8 5 5 3 2 2" xfId="14801"/>
    <cellStyle name="Обычный 8 5 5 3 2_заявки" xfId="17775"/>
    <cellStyle name="Обычный 8 5 5 3 3" xfId="14802"/>
    <cellStyle name="Обычный 8 5 5 3_заявки" xfId="9449"/>
    <cellStyle name="Обычный 8 5 5 4" xfId="9450"/>
    <cellStyle name="Обычный 8 5 5 4 2" xfId="14803"/>
    <cellStyle name="Обычный 8 5 5 4_заявки" xfId="17776"/>
    <cellStyle name="Обычный 8 5 5 5" xfId="14804"/>
    <cellStyle name="Обычный 8 5 5_заявки" xfId="9451"/>
    <cellStyle name="Обычный 8 5 6" xfId="9452"/>
    <cellStyle name="Обычный 8 5 6 2" xfId="9453"/>
    <cellStyle name="Обычный 8 5 6 2 2" xfId="9454"/>
    <cellStyle name="Обычный 8 5 6 2 2 2" xfId="9455"/>
    <cellStyle name="Обычный 8 5 6 2 2 2 2" xfId="14805"/>
    <cellStyle name="Обычный 8 5 6 2 2 2_заявки" xfId="17777"/>
    <cellStyle name="Обычный 8 5 6 2 2 3" xfId="14806"/>
    <cellStyle name="Обычный 8 5 6 2 2_заявки" xfId="9456"/>
    <cellStyle name="Обычный 8 5 6 2 3" xfId="9457"/>
    <cellStyle name="Обычный 8 5 6 2 3 2" xfId="14807"/>
    <cellStyle name="Обычный 8 5 6 2 3_заявки" xfId="17778"/>
    <cellStyle name="Обычный 8 5 6 2 4" xfId="14808"/>
    <cellStyle name="Обычный 8 5 6 2_заявки" xfId="9458"/>
    <cellStyle name="Обычный 8 5 6 3" xfId="9459"/>
    <cellStyle name="Обычный 8 5 6 3 2" xfId="9460"/>
    <cellStyle name="Обычный 8 5 6 3 2 2" xfId="14809"/>
    <cellStyle name="Обычный 8 5 6 3 2_заявки" xfId="17779"/>
    <cellStyle name="Обычный 8 5 6 3 3" xfId="14810"/>
    <cellStyle name="Обычный 8 5 6 3_заявки" xfId="9461"/>
    <cellStyle name="Обычный 8 5 6 4" xfId="9462"/>
    <cellStyle name="Обычный 8 5 6 4 2" xfId="14811"/>
    <cellStyle name="Обычный 8 5 6 4_заявки" xfId="17780"/>
    <cellStyle name="Обычный 8 5 6 5" xfId="14812"/>
    <cellStyle name="Обычный 8 5 6_заявки" xfId="9463"/>
    <cellStyle name="Обычный 8 5 7" xfId="9464"/>
    <cellStyle name="Обычный 8 5 7 2" xfId="9465"/>
    <cellStyle name="Обычный 8 5 7 2 2" xfId="9466"/>
    <cellStyle name="Обычный 8 5 7 2 2 2" xfId="14813"/>
    <cellStyle name="Обычный 8 5 7 2 2_заявки" xfId="17781"/>
    <cellStyle name="Обычный 8 5 7 2 3" xfId="14814"/>
    <cellStyle name="Обычный 8 5 7 2_заявки" xfId="9467"/>
    <cellStyle name="Обычный 8 5 7 3" xfId="9468"/>
    <cellStyle name="Обычный 8 5 7 3 2" xfId="14815"/>
    <cellStyle name="Обычный 8 5 7 3_заявки" xfId="17782"/>
    <cellStyle name="Обычный 8 5 7 4" xfId="14816"/>
    <cellStyle name="Обычный 8 5 7_заявки" xfId="9469"/>
    <cellStyle name="Обычный 8 5 8" xfId="9470"/>
    <cellStyle name="Обычный 8 5 8 2" xfId="9471"/>
    <cellStyle name="Обычный 8 5 8 2 2" xfId="14817"/>
    <cellStyle name="Обычный 8 5 8 2_заявки" xfId="17783"/>
    <cellStyle name="Обычный 8 5 8 3" xfId="14818"/>
    <cellStyle name="Обычный 8 5 8_заявки" xfId="9472"/>
    <cellStyle name="Обычный 8 5 9" xfId="9473"/>
    <cellStyle name="Обычный 8 5 9 2" xfId="14819"/>
    <cellStyle name="Обычный 8 5 9_заявки" xfId="17784"/>
    <cellStyle name="Обычный 8 5_заявки" xfId="9474"/>
    <cellStyle name="Обычный 8 6" xfId="9475"/>
    <cellStyle name="Обычный 8 6 10" xfId="14820"/>
    <cellStyle name="Обычный 8 6 2" xfId="9476"/>
    <cellStyle name="Обычный 8 6 2 2" xfId="9477"/>
    <cellStyle name="Обычный 8 6 2 2 2" xfId="9478"/>
    <cellStyle name="Обычный 8 6 2 2 2 2" xfId="9479"/>
    <cellStyle name="Обычный 8 6 2 2 2 2 2" xfId="14821"/>
    <cellStyle name="Обычный 8 6 2 2 2 2_заявки" xfId="17785"/>
    <cellStyle name="Обычный 8 6 2 2 2 3" xfId="14822"/>
    <cellStyle name="Обычный 8 6 2 2 2_заявки" xfId="9480"/>
    <cellStyle name="Обычный 8 6 2 2 3" xfId="9481"/>
    <cellStyle name="Обычный 8 6 2 2 3 2" xfId="14823"/>
    <cellStyle name="Обычный 8 6 2 2 3_заявки" xfId="17786"/>
    <cellStyle name="Обычный 8 6 2 2 4" xfId="14824"/>
    <cellStyle name="Обычный 8 6 2 2_заявки" xfId="9482"/>
    <cellStyle name="Обычный 8 6 2 3" xfId="9483"/>
    <cellStyle name="Обычный 8 6 2 3 2" xfId="9484"/>
    <cellStyle name="Обычный 8 6 2 3 2 2" xfId="14825"/>
    <cellStyle name="Обычный 8 6 2 3 2_заявки" xfId="17787"/>
    <cellStyle name="Обычный 8 6 2 3 3" xfId="14826"/>
    <cellStyle name="Обычный 8 6 2 3_заявки" xfId="9485"/>
    <cellStyle name="Обычный 8 6 2 4" xfId="9486"/>
    <cellStyle name="Обычный 8 6 2 4 2" xfId="14827"/>
    <cellStyle name="Обычный 8 6 2 4_заявки" xfId="17788"/>
    <cellStyle name="Обычный 8 6 2 5" xfId="14828"/>
    <cellStyle name="Обычный 8 6 2_заявки" xfId="9487"/>
    <cellStyle name="Обычный 8 6 3" xfId="9488"/>
    <cellStyle name="Обычный 8 6 3 2" xfId="9489"/>
    <cellStyle name="Обычный 8 6 3 2 2" xfId="9490"/>
    <cellStyle name="Обычный 8 6 3 2 2 2" xfId="9491"/>
    <cellStyle name="Обычный 8 6 3 2 2 2 2" xfId="14829"/>
    <cellStyle name="Обычный 8 6 3 2 2 2_заявки" xfId="17789"/>
    <cellStyle name="Обычный 8 6 3 2 2 3" xfId="14830"/>
    <cellStyle name="Обычный 8 6 3 2 2_заявки" xfId="9492"/>
    <cellStyle name="Обычный 8 6 3 2 3" xfId="9493"/>
    <cellStyle name="Обычный 8 6 3 2 3 2" xfId="14831"/>
    <cellStyle name="Обычный 8 6 3 2 3_заявки" xfId="17790"/>
    <cellStyle name="Обычный 8 6 3 2 4" xfId="14832"/>
    <cellStyle name="Обычный 8 6 3 2_заявки" xfId="9494"/>
    <cellStyle name="Обычный 8 6 3 3" xfId="9495"/>
    <cellStyle name="Обычный 8 6 3 3 2" xfId="9496"/>
    <cellStyle name="Обычный 8 6 3 3 2 2" xfId="14833"/>
    <cellStyle name="Обычный 8 6 3 3 2_заявки" xfId="17791"/>
    <cellStyle name="Обычный 8 6 3 3 3" xfId="14834"/>
    <cellStyle name="Обычный 8 6 3 3_заявки" xfId="9497"/>
    <cellStyle name="Обычный 8 6 3 4" xfId="9498"/>
    <cellStyle name="Обычный 8 6 3 4 2" xfId="14835"/>
    <cellStyle name="Обычный 8 6 3 4_заявки" xfId="17792"/>
    <cellStyle name="Обычный 8 6 3 5" xfId="14836"/>
    <cellStyle name="Обычный 8 6 3_заявки" xfId="9499"/>
    <cellStyle name="Обычный 8 6 4" xfId="9500"/>
    <cellStyle name="Обычный 8 6 4 2" xfId="9501"/>
    <cellStyle name="Обычный 8 6 4 2 2" xfId="9502"/>
    <cellStyle name="Обычный 8 6 4 2 2 2" xfId="9503"/>
    <cellStyle name="Обычный 8 6 4 2 2 2 2" xfId="14837"/>
    <cellStyle name="Обычный 8 6 4 2 2 2_заявки" xfId="17793"/>
    <cellStyle name="Обычный 8 6 4 2 2 3" xfId="14838"/>
    <cellStyle name="Обычный 8 6 4 2 2_заявки" xfId="9504"/>
    <cellStyle name="Обычный 8 6 4 2 3" xfId="9505"/>
    <cellStyle name="Обычный 8 6 4 2 3 2" xfId="14839"/>
    <cellStyle name="Обычный 8 6 4 2 3_заявки" xfId="17794"/>
    <cellStyle name="Обычный 8 6 4 2 4" xfId="14840"/>
    <cellStyle name="Обычный 8 6 4 2_заявки" xfId="9506"/>
    <cellStyle name="Обычный 8 6 4 3" xfId="9507"/>
    <cellStyle name="Обычный 8 6 4 3 2" xfId="9508"/>
    <cellStyle name="Обычный 8 6 4 3 2 2" xfId="14841"/>
    <cellStyle name="Обычный 8 6 4 3 2_заявки" xfId="17795"/>
    <cellStyle name="Обычный 8 6 4 3 3" xfId="14842"/>
    <cellStyle name="Обычный 8 6 4 3_заявки" xfId="9509"/>
    <cellStyle name="Обычный 8 6 4 4" xfId="9510"/>
    <cellStyle name="Обычный 8 6 4 4 2" xfId="14843"/>
    <cellStyle name="Обычный 8 6 4 4_заявки" xfId="17796"/>
    <cellStyle name="Обычный 8 6 4 5" xfId="14844"/>
    <cellStyle name="Обычный 8 6 4_заявки" xfId="9511"/>
    <cellStyle name="Обычный 8 6 5" xfId="9512"/>
    <cellStyle name="Обычный 8 6 5 2" xfId="9513"/>
    <cellStyle name="Обычный 8 6 5 2 2" xfId="9514"/>
    <cellStyle name="Обычный 8 6 5 2 2 2" xfId="9515"/>
    <cellStyle name="Обычный 8 6 5 2 2 2 2" xfId="14845"/>
    <cellStyle name="Обычный 8 6 5 2 2 2_заявки" xfId="17797"/>
    <cellStyle name="Обычный 8 6 5 2 2 3" xfId="14846"/>
    <cellStyle name="Обычный 8 6 5 2 2_заявки" xfId="9516"/>
    <cellStyle name="Обычный 8 6 5 2 3" xfId="9517"/>
    <cellStyle name="Обычный 8 6 5 2 3 2" xfId="14847"/>
    <cellStyle name="Обычный 8 6 5 2 3_заявки" xfId="17798"/>
    <cellStyle name="Обычный 8 6 5 2 4" xfId="14848"/>
    <cellStyle name="Обычный 8 6 5 2_заявки" xfId="9518"/>
    <cellStyle name="Обычный 8 6 5 3" xfId="9519"/>
    <cellStyle name="Обычный 8 6 5 3 2" xfId="9520"/>
    <cellStyle name="Обычный 8 6 5 3 2 2" xfId="14849"/>
    <cellStyle name="Обычный 8 6 5 3 2_заявки" xfId="17799"/>
    <cellStyle name="Обычный 8 6 5 3 3" xfId="14850"/>
    <cellStyle name="Обычный 8 6 5 3_заявки" xfId="9521"/>
    <cellStyle name="Обычный 8 6 5 4" xfId="9522"/>
    <cellStyle name="Обычный 8 6 5 4 2" xfId="14851"/>
    <cellStyle name="Обычный 8 6 5 4_заявки" xfId="17800"/>
    <cellStyle name="Обычный 8 6 5 5" xfId="14852"/>
    <cellStyle name="Обычный 8 6 5_заявки" xfId="9523"/>
    <cellStyle name="Обычный 8 6 6" xfId="9524"/>
    <cellStyle name="Обычный 8 6 6 2" xfId="9525"/>
    <cellStyle name="Обычный 8 6 6 2 2" xfId="9526"/>
    <cellStyle name="Обычный 8 6 6 2 2 2" xfId="9527"/>
    <cellStyle name="Обычный 8 6 6 2 2 2 2" xfId="14853"/>
    <cellStyle name="Обычный 8 6 6 2 2 2_заявки" xfId="17801"/>
    <cellStyle name="Обычный 8 6 6 2 2 3" xfId="14854"/>
    <cellStyle name="Обычный 8 6 6 2 2_заявки" xfId="9528"/>
    <cellStyle name="Обычный 8 6 6 2 3" xfId="9529"/>
    <cellStyle name="Обычный 8 6 6 2 3 2" xfId="14855"/>
    <cellStyle name="Обычный 8 6 6 2 3_заявки" xfId="17802"/>
    <cellStyle name="Обычный 8 6 6 2 4" xfId="14856"/>
    <cellStyle name="Обычный 8 6 6 2_заявки" xfId="9530"/>
    <cellStyle name="Обычный 8 6 6 3" xfId="9531"/>
    <cellStyle name="Обычный 8 6 6 3 2" xfId="9532"/>
    <cellStyle name="Обычный 8 6 6 3 2 2" xfId="14857"/>
    <cellStyle name="Обычный 8 6 6 3 2_заявки" xfId="17803"/>
    <cellStyle name="Обычный 8 6 6 3 3" xfId="14858"/>
    <cellStyle name="Обычный 8 6 6 3_заявки" xfId="9533"/>
    <cellStyle name="Обычный 8 6 6 4" xfId="9534"/>
    <cellStyle name="Обычный 8 6 6 4 2" xfId="14859"/>
    <cellStyle name="Обычный 8 6 6 4_заявки" xfId="17804"/>
    <cellStyle name="Обычный 8 6 6 5" xfId="14860"/>
    <cellStyle name="Обычный 8 6 6_заявки" xfId="9535"/>
    <cellStyle name="Обычный 8 6 7" xfId="9536"/>
    <cellStyle name="Обычный 8 6 7 2" xfId="9537"/>
    <cellStyle name="Обычный 8 6 7 2 2" xfId="9538"/>
    <cellStyle name="Обычный 8 6 7 2 2 2" xfId="14861"/>
    <cellStyle name="Обычный 8 6 7 2 2_заявки" xfId="17805"/>
    <cellStyle name="Обычный 8 6 7 2 3" xfId="14862"/>
    <cellStyle name="Обычный 8 6 7 2_заявки" xfId="9539"/>
    <cellStyle name="Обычный 8 6 7 3" xfId="9540"/>
    <cellStyle name="Обычный 8 6 7 3 2" xfId="14863"/>
    <cellStyle name="Обычный 8 6 7 3_заявки" xfId="17806"/>
    <cellStyle name="Обычный 8 6 7 4" xfId="14864"/>
    <cellStyle name="Обычный 8 6 7_заявки" xfId="9541"/>
    <cellStyle name="Обычный 8 6 8" xfId="9542"/>
    <cellStyle name="Обычный 8 6 8 2" xfId="9543"/>
    <cellStyle name="Обычный 8 6 8 2 2" xfId="14865"/>
    <cellStyle name="Обычный 8 6 8 2_заявки" xfId="17807"/>
    <cellStyle name="Обычный 8 6 8 3" xfId="14866"/>
    <cellStyle name="Обычный 8 6 8_заявки" xfId="9544"/>
    <cellStyle name="Обычный 8 6 9" xfId="9545"/>
    <cellStyle name="Обычный 8 6 9 2" xfId="14867"/>
    <cellStyle name="Обычный 8 6 9_заявки" xfId="17808"/>
    <cellStyle name="Обычный 8 6_заявки" xfId="9546"/>
    <cellStyle name="Обычный 8 7" xfId="9547"/>
    <cellStyle name="Обычный 8 7 2" xfId="9548"/>
    <cellStyle name="Обычный 8 7 2 2" xfId="9549"/>
    <cellStyle name="Обычный 8 7 2 2 2" xfId="9550"/>
    <cellStyle name="Обычный 8 7 2 2 2 2" xfId="9551"/>
    <cellStyle name="Обычный 8 7 2 2 2 2 2" xfId="14868"/>
    <cellStyle name="Обычный 8 7 2 2 2 2_заявки" xfId="17809"/>
    <cellStyle name="Обычный 8 7 2 2 2 3" xfId="14869"/>
    <cellStyle name="Обычный 8 7 2 2 2_заявки" xfId="9552"/>
    <cellStyle name="Обычный 8 7 2 2 3" xfId="9553"/>
    <cellStyle name="Обычный 8 7 2 2 3 2" xfId="14870"/>
    <cellStyle name="Обычный 8 7 2 2 3_заявки" xfId="17810"/>
    <cellStyle name="Обычный 8 7 2 2 4" xfId="14871"/>
    <cellStyle name="Обычный 8 7 2 2_заявки" xfId="9554"/>
    <cellStyle name="Обычный 8 7 2 3" xfId="9555"/>
    <cellStyle name="Обычный 8 7 2 3 2" xfId="9556"/>
    <cellStyle name="Обычный 8 7 2 3 2 2" xfId="14872"/>
    <cellStyle name="Обычный 8 7 2 3 2_заявки" xfId="17811"/>
    <cellStyle name="Обычный 8 7 2 3 3" xfId="14873"/>
    <cellStyle name="Обычный 8 7 2 3_заявки" xfId="9557"/>
    <cellStyle name="Обычный 8 7 2 4" xfId="9558"/>
    <cellStyle name="Обычный 8 7 2 4 2" xfId="14874"/>
    <cellStyle name="Обычный 8 7 2 4_заявки" xfId="17812"/>
    <cellStyle name="Обычный 8 7 2 5" xfId="14875"/>
    <cellStyle name="Обычный 8 7 2_заявки" xfId="9559"/>
    <cellStyle name="Обычный 8 7 3" xfId="9560"/>
    <cellStyle name="Обычный 8 7 3 2" xfId="9561"/>
    <cellStyle name="Обычный 8 7 3 2 2" xfId="9562"/>
    <cellStyle name="Обычный 8 7 3 2 2 2" xfId="9563"/>
    <cellStyle name="Обычный 8 7 3 2 2 2 2" xfId="14876"/>
    <cellStyle name="Обычный 8 7 3 2 2 2_заявки" xfId="17813"/>
    <cellStyle name="Обычный 8 7 3 2 2 3" xfId="14877"/>
    <cellStyle name="Обычный 8 7 3 2 2_заявки" xfId="9564"/>
    <cellStyle name="Обычный 8 7 3 2 3" xfId="9565"/>
    <cellStyle name="Обычный 8 7 3 2 3 2" xfId="14878"/>
    <cellStyle name="Обычный 8 7 3 2 3_заявки" xfId="17814"/>
    <cellStyle name="Обычный 8 7 3 2 4" xfId="14879"/>
    <cellStyle name="Обычный 8 7 3 2_заявки" xfId="9566"/>
    <cellStyle name="Обычный 8 7 3 3" xfId="9567"/>
    <cellStyle name="Обычный 8 7 3 3 2" xfId="9568"/>
    <cellStyle name="Обычный 8 7 3 3 2 2" xfId="14880"/>
    <cellStyle name="Обычный 8 7 3 3 2_заявки" xfId="17815"/>
    <cellStyle name="Обычный 8 7 3 3 3" xfId="14881"/>
    <cellStyle name="Обычный 8 7 3 3_заявки" xfId="9569"/>
    <cellStyle name="Обычный 8 7 3 4" xfId="9570"/>
    <cellStyle name="Обычный 8 7 3 4 2" xfId="14882"/>
    <cellStyle name="Обычный 8 7 3 4_заявки" xfId="17816"/>
    <cellStyle name="Обычный 8 7 3 5" xfId="14883"/>
    <cellStyle name="Обычный 8 7 3_заявки" xfId="9571"/>
    <cellStyle name="Обычный 8 7 4" xfId="9572"/>
    <cellStyle name="Обычный 8 7 4 2" xfId="9573"/>
    <cellStyle name="Обычный 8 7 4 2 2" xfId="9574"/>
    <cellStyle name="Обычный 8 7 4 2 2 2" xfId="9575"/>
    <cellStyle name="Обычный 8 7 4 2 2 2 2" xfId="14884"/>
    <cellStyle name="Обычный 8 7 4 2 2 2_заявки" xfId="17817"/>
    <cellStyle name="Обычный 8 7 4 2 2 3" xfId="14885"/>
    <cellStyle name="Обычный 8 7 4 2 2_заявки" xfId="9576"/>
    <cellStyle name="Обычный 8 7 4 2 3" xfId="9577"/>
    <cellStyle name="Обычный 8 7 4 2 3 2" xfId="14886"/>
    <cellStyle name="Обычный 8 7 4 2 3_заявки" xfId="17818"/>
    <cellStyle name="Обычный 8 7 4 2 4" xfId="14887"/>
    <cellStyle name="Обычный 8 7 4 2_заявки" xfId="9578"/>
    <cellStyle name="Обычный 8 7 4 3" xfId="9579"/>
    <cellStyle name="Обычный 8 7 4 3 2" xfId="9580"/>
    <cellStyle name="Обычный 8 7 4 3 2 2" xfId="14888"/>
    <cellStyle name="Обычный 8 7 4 3 2_заявки" xfId="17819"/>
    <cellStyle name="Обычный 8 7 4 3 3" xfId="14889"/>
    <cellStyle name="Обычный 8 7 4 3_заявки" xfId="9581"/>
    <cellStyle name="Обычный 8 7 4 4" xfId="9582"/>
    <cellStyle name="Обычный 8 7 4 4 2" xfId="14890"/>
    <cellStyle name="Обычный 8 7 4 4_заявки" xfId="17820"/>
    <cellStyle name="Обычный 8 7 4 5" xfId="14891"/>
    <cellStyle name="Обычный 8 7 4_заявки" xfId="9583"/>
    <cellStyle name="Обычный 8 7 5" xfId="9584"/>
    <cellStyle name="Обычный 8 7 5 2" xfId="9585"/>
    <cellStyle name="Обычный 8 7 5 2 2" xfId="9586"/>
    <cellStyle name="Обычный 8 7 5 2 2 2" xfId="9587"/>
    <cellStyle name="Обычный 8 7 5 2 2 2 2" xfId="14892"/>
    <cellStyle name="Обычный 8 7 5 2 2 2_заявки" xfId="17821"/>
    <cellStyle name="Обычный 8 7 5 2 2 3" xfId="14893"/>
    <cellStyle name="Обычный 8 7 5 2 2_заявки" xfId="9588"/>
    <cellStyle name="Обычный 8 7 5 2 3" xfId="9589"/>
    <cellStyle name="Обычный 8 7 5 2 3 2" xfId="14894"/>
    <cellStyle name="Обычный 8 7 5 2 3_заявки" xfId="17822"/>
    <cellStyle name="Обычный 8 7 5 2 4" xfId="14895"/>
    <cellStyle name="Обычный 8 7 5 2_заявки" xfId="9590"/>
    <cellStyle name="Обычный 8 7 5 3" xfId="9591"/>
    <cellStyle name="Обычный 8 7 5 3 2" xfId="9592"/>
    <cellStyle name="Обычный 8 7 5 3 2 2" xfId="14896"/>
    <cellStyle name="Обычный 8 7 5 3 2_заявки" xfId="17823"/>
    <cellStyle name="Обычный 8 7 5 3 3" xfId="14897"/>
    <cellStyle name="Обычный 8 7 5 3_заявки" xfId="9593"/>
    <cellStyle name="Обычный 8 7 5 4" xfId="9594"/>
    <cellStyle name="Обычный 8 7 5 4 2" xfId="14898"/>
    <cellStyle name="Обычный 8 7 5 4_заявки" xfId="17824"/>
    <cellStyle name="Обычный 8 7 5 5" xfId="14899"/>
    <cellStyle name="Обычный 8 7 5_заявки" xfId="9595"/>
    <cellStyle name="Обычный 8 7 6" xfId="9596"/>
    <cellStyle name="Обычный 8 7 6 2" xfId="9597"/>
    <cellStyle name="Обычный 8 7 6 2 2" xfId="9598"/>
    <cellStyle name="Обычный 8 7 6 2 2 2" xfId="14900"/>
    <cellStyle name="Обычный 8 7 6 2 2_заявки" xfId="17825"/>
    <cellStyle name="Обычный 8 7 6 2 3" xfId="14901"/>
    <cellStyle name="Обычный 8 7 6 2_заявки" xfId="9599"/>
    <cellStyle name="Обычный 8 7 6 3" xfId="9600"/>
    <cellStyle name="Обычный 8 7 6 3 2" xfId="14902"/>
    <cellStyle name="Обычный 8 7 6 3_заявки" xfId="17826"/>
    <cellStyle name="Обычный 8 7 6 4" xfId="14903"/>
    <cellStyle name="Обычный 8 7 6_заявки" xfId="9601"/>
    <cellStyle name="Обычный 8 7 7" xfId="9602"/>
    <cellStyle name="Обычный 8 7 7 2" xfId="9603"/>
    <cellStyle name="Обычный 8 7 7 2 2" xfId="14904"/>
    <cellStyle name="Обычный 8 7 7 2_заявки" xfId="17827"/>
    <cellStyle name="Обычный 8 7 7 3" xfId="14905"/>
    <cellStyle name="Обычный 8 7 7_заявки" xfId="9604"/>
    <cellStyle name="Обычный 8 7 8" xfId="9605"/>
    <cellStyle name="Обычный 8 7 8 2" xfId="14906"/>
    <cellStyle name="Обычный 8 7 8_заявки" xfId="17828"/>
    <cellStyle name="Обычный 8 7 9" xfId="14907"/>
    <cellStyle name="Обычный 8 7_заявки" xfId="9606"/>
    <cellStyle name="Обычный 8 8" xfId="9607"/>
    <cellStyle name="Обычный 8 8 2" xfId="9608"/>
    <cellStyle name="Обычный 8 8 2 2" xfId="9609"/>
    <cellStyle name="Обычный 8 8 2 2 2" xfId="9610"/>
    <cellStyle name="Обычный 8 8 2 2 2 2" xfId="9611"/>
    <cellStyle name="Обычный 8 8 2 2 2 2 2" xfId="14908"/>
    <cellStyle name="Обычный 8 8 2 2 2 2_заявки" xfId="17829"/>
    <cellStyle name="Обычный 8 8 2 2 2 3" xfId="14909"/>
    <cellStyle name="Обычный 8 8 2 2 2_заявки" xfId="9612"/>
    <cellStyle name="Обычный 8 8 2 2 3" xfId="9613"/>
    <cellStyle name="Обычный 8 8 2 2 3 2" xfId="14910"/>
    <cellStyle name="Обычный 8 8 2 2 3_заявки" xfId="17830"/>
    <cellStyle name="Обычный 8 8 2 2 4" xfId="14911"/>
    <cellStyle name="Обычный 8 8 2 2_заявки" xfId="9614"/>
    <cellStyle name="Обычный 8 8 2 3" xfId="9615"/>
    <cellStyle name="Обычный 8 8 2 3 2" xfId="9616"/>
    <cellStyle name="Обычный 8 8 2 3 2 2" xfId="14912"/>
    <cellStyle name="Обычный 8 8 2 3 2_заявки" xfId="17831"/>
    <cellStyle name="Обычный 8 8 2 3 3" xfId="14913"/>
    <cellStyle name="Обычный 8 8 2 3_заявки" xfId="9617"/>
    <cellStyle name="Обычный 8 8 2 4" xfId="9618"/>
    <cellStyle name="Обычный 8 8 2 4 2" xfId="14914"/>
    <cellStyle name="Обычный 8 8 2 4_заявки" xfId="17832"/>
    <cellStyle name="Обычный 8 8 2 5" xfId="14915"/>
    <cellStyle name="Обычный 8 8 2_заявки" xfId="9619"/>
    <cellStyle name="Обычный 8 8 3" xfId="9620"/>
    <cellStyle name="Обычный 8 8 3 2" xfId="9621"/>
    <cellStyle name="Обычный 8 8 3 2 2" xfId="9622"/>
    <cellStyle name="Обычный 8 8 3 2 2 2" xfId="9623"/>
    <cellStyle name="Обычный 8 8 3 2 2 2 2" xfId="14916"/>
    <cellStyle name="Обычный 8 8 3 2 2 2_заявки" xfId="17833"/>
    <cellStyle name="Обычный 8 8 3 2 2 3" xfId="14917"/>
    <cellStyle name="Обычный 8 8 3 2 2_заявки" xfId="9624"/>
    <cellStyle name="Обычный 8 8 3 2 3" xfId="9625"/>
    <cellStyle name="Обычный 8 8 3 2 3 2" xfId="14918"/>
    <cellStyle name="Обычный 8 8 3 2 3_заявки" xfId="17834"/>
    <cellStyle name="Обычный 8 8 3 2 4" xfId="14919"/>
    <cellStyle name="Обычный 8 8 3 2_заявки" xfId="9626"/>
    <cellStyle name="Обычный 8 8 3 3" xfId="9627"/>
    <cellStyle name="Обычный 8 8 3 3 2" xfId="9628"/>
    <cellStyle name="Обычный 8 8 3 3 2 2" xfId="14920"/>
    <cellStyle name="Обычный 8 8 3 3 2_заявки" xfId="17835"/>
    <cellStyle name="Обычный 8 8 3 3 3" xfId="14921"/>
    <cellStyle name="Обычный 8 8 3 3_заявки" xfId="9629"/>
    <cellStyle name="Обычный 8 8 3 4" xfId="9630"/>
    <cellStyle name="Обычный 8 8 3 4 2" xfId="14922"/>
    <cellStyle name="Обычный 8 8 3 4_заявки" xfId="17836"/>
    <cellStyle name="Обычный 8 8 3 5" xfId="14923"/>
    <cellStyle name="Обычный 8 8 3_заявки" xfId="9631"/>
    <cellStyle name="Обычный 8 8 4" xfId="9632"/>
    <cellStyle name="Обычный 8 8 4 2" xfId="9633"/>
    <cellStyle name="Обычный 8 8 4 2 2" xfId="9634"/>
    <cellStyle name="Обычный 8 8 4 2 2 2" xfId="9635"/>
    <cellStyle name="Обычный 8 8 4 2 2 2 2" xfId="14924"/>
    <cellStyle name="Обычный 8 8 4 2 2 2_заявки" xfId="17837"/>
    <cellStyle name="Обычный 8 8 4 2 2 3" xfId="14925"/>
    <cellStyle name="Обычный 8 8 4 2 2_заявки" xfId="9636"/>
    <cellStyle name="Обычный 8 8 4 2 3" xfId="9637"/>
    <cellStyle name="Обычный 8 8 4 2 3 2" xfId="14926"/>
    <cellStyle name="Обычный 8 8 4 2 3_заявки" xfId="17838"/>
    <cellStyle name="Обычный 8 8 4 2 4" xfId="14927"/>
    <cellStyle name="Обычный 8 8 4 2_заявки" xfId="9638"/>
    <cellStyle name="Обычный 8 8 4 3" xfId="9639"/>
    <cellStyle name="Обычный 8 8 4 3 2" xfId="9640"/>
    <cellStyle name="Обычный 8 8 4 3 2 2" xfId="14928"/>
    <cellStyle name="Обычный 8 8 4 3 2_заявки" xfId="17839"/>
    <cellStyle name="Обычный 8 8 4 3 3" xfId="14929"/>
    <cellStyle name="Обычный 8 8 4 3_заявки" xfId="9641"/>
    <cellStyle name="Обычный 8 8 4 4" xfId="9642"/>
    <cellStyle name="Обычный 8 8 4 4 2" xfId="14930"/>
    <cellStyle name="Обычный 8 8 4 4_заявки" xfId="17840"/>
    <cellStyle name="Обычный 8 8 4 5" xfId="14931"/>
    <cellStyle name="Обычный 8 8 4_заявки" xfId="9643"/>
    <cellStyle name="Обычный 8 8 5" xfId="9644"/>
    <cellStyle name="Обычный 8 8 5 2" xfId="9645"/>
    <cellStyle name="Обычный 8 8 5 2 2" xfId="9646"/>
    <cellStyle name="Обычный 8 8 5 2 2 2" xfId="14932"/>
    <cellStyle name="Обычный 8 8 5 2 2_заявки" xfId="17841"/>
    <cellStyle name="Обычный 8 8 5 2 3" xfId="14933"/>
    <cellStyle name="Обычный 8 8 5 2_заявки" xfId="9647"/>
    <cellStyle name="Обычный 8 8 5 3" xfId="9648"/>
    <cellStyle name="Обычный 8 8 5 3 2" xfId="14934"/>
    <cellStyle name="Обычный 8 8 5 3_заявки" xfId="17842"/>
    <cellStyle name="Обычный 8 8 5 4" xfId="14935"/>
    <cellStyle name="Обычный 8 8 5_заявки" xfId="9649"/>
    <cellStyle name="Обычный 8 8 6" xfId="9650"/>
    <cellStyle name="Обычный 8 8 6 2" xfId="9651"/>
    <cellStyle name="Обычный 8 8 6 2 2" xfId="14936"/>
    <cellStyle name="Обычный 8 8 6 2_заявки" xfId="17843"/>
    <cellStyle name="Обычный 8 8 6 3" xfId="14937"/>
    <cellStyle name="Обычный 8 8 6_заявки" xfId="9652"/>
    <cellStyle name="Обычный 8 8 7" xfId="9653"/>
    <cellStyle name="Обычный 8 8 7 2" xfId="14938"/>
    <cellStyle name="Обычный 8 8 7_заявки" xfId="17844"/>
    <cellStyle name="Обычный 8 8 8" xfId="14939"/>
    <cellStyle name="Обычный 8 8_заявки" xfId="9654"/>
    <cellStyle name="Обычный 8 9" xfId="9655"/>
    <cellStyle name="Обычный 8 9 2" xfId="9656"/>
    <cellStyle name="Обычный 8 9 2 2" xfId="9657"/>
    <cellStyle name="Обычный 8 9 2 2 2" xfId="9658"/>
    <cellStyle name="Обычный 8 9 2 2 2 2" xfId="9659"/>
    <cellStyle name="Обычный 8 9 2 2 2 2 2" xfId="14940"/>
    <cellStyle name="Обычный 8 9 2 2 2 2_заявки" xfId="17845"/>
    <cellStyle name="Обычный 8 9 2 2 2 3" xfId="14941"/>
    <cellStyle name="Обычный 8 9 2 2 2_заявки" xfId="9660"/>
    <cellStyle name="Обычный 8 9 2 2 3" xfId="9661"/>
    <cellStyle name="Обычный 8 9 2 2 3 2" xfId="14942"/>
    <cellStyle name="Обычный 8 9 2 2 3_заявки" xfId="17846"/>
    <cellStyle name="Обычный 8 9 2 2 4" xfId="14943"/>
    <cellStyle name="Обычный 8 9 2 2_заявки" xfId="9662"/>
    <cellStyle name="Обычный 8 9 2 3" xfId="9663"/>
    <cellStyle name="Обычный 8 9 2 3 2" xfId="9664"/>
    <cellStyle name="Обычный 8 9 2 3 2 2" xfId="14944"/>
    <cellStyle name="Обычный 8 9 2 3 2_заявки" xfId="17847"/>
    <cellStyle name="Обычный 8 9 2 3 3" xfId="14945"/>
    <cellStyle name="Обычный 8 9 2 3_заявки" xfId="9665"/>
    <cellStyle name="Обычный 8 9 2 4" xfId="9666"/>
    <cellStyle name="Обычный 8 9 2 4 2" xfId="14946"/>
    <cellStyle name="Обычный 8 9 2 4_заявки" xfId="17848"/>
    <cellStyle name="Обычный 8 9 2 5" xfId="14947"/>
    <cellStyle name="Обычный 8 9 2_заявки" xfId="9667"/>
    <cellStyle name="Обычный 8 9 3" xfId="9668"/>
    <cellStyle name="Обычный 8 9 3 2" xfId="9669"/>
    <cellStyle name="Обычный 8 9 3 2 2" xfId="9670"/>
    <cellStyle name="Обычный 8 9 3 2 2 2" xfId="9671"/>
    <cellStyle name="Обычный 8 9 3 2 2 2 2" xfId="14948"/>
    <cellStyle name="Обычный 8 9 3 2 2 2_заявки" xfId="17849"/>
    <cellStyle name="Обычный 8 9 3 2 2 3" xfId="14949"/>
    <cellStyle name="Обычный 8 9 3 2 2_заявки" xfId="9672"/>
    <cellStyle name="Обычный 8 9 3 2 3" xfId="9673"/>
    <cellStyle name="Обычный 8 9 3 2 3 2" xfId="14950"/>
    <cellStyle name="Обычный 8 9 3 2 3_заявки" xfId="17850"/>
    <cellStyle name="Обычный 8 9 3 2 4" xfId="14951"/>
    <cellStyle name="Обычный 8 9 3 2_заявки" xfId="9674"/>
    <cellStyle name="Обычный 8 9 3 3" xfId="9675"/>
    <cellStyle name="Обычный 8 9 3 3 2" xfId="9676"/>
    <cellStyle name="Обычный 8 9 3 3 2 2" xfId="14952"/>
    <cellStyle name="Обычный 8 9 3 3 2_заявки" xfId="17851"/>
    <cellStyle name="Обычный 8 9 3 3 3" xfId="14953"/>
    <cellStyle name="Обычный 8 9 3 3_заявки" xfId="9677"/>
    <cellStyle name="Обычный 8 9 3 4" xfId="9678"/>
    <cellStyle name="Обычный 8 9 3 4 2" xfId="14954"/>
    <cellStyle name="Обычный 8 9 3 4_заявки" xfId="17852"/>
    <cellStyle name="Обычный 8 9 3 5" xfId="14955"/>
    <cellStyle name="Обычный 8 9 3_заявки" xfId="9679"/>
    <cellStyle name="Обычный 8 9 4" xfId="9680"/>
    <cellStyle name="Обычный 8 9 4 2" xfId="9681"/>
    <cellStyle name="Обычный 8 9 4 2 2" xfId="9682"/>
    <cellStyle name="Обычный 8 9 4 2 2 2" xfId="9683"/>
    <cellStyle name="Обычный 8 9 4 2 2 2 2" xfId="14956"/>
    <cellStyle name="Обычный 8 9 4 2 2 2_заявки" xfId="17853"/>
    <cellStyle name="Обычный 8 9 4 2 2 3" xfId="14957"/>
    <cellStyle name="Обычный 8 9 4 2 2_заявки" xfId="9684"/>
    <cellStyle name="Обычный 8 9 4 2 3" xfId="9685"/>
    <cellStyle name="Обычный 8 9 4 2 3 2" xfId="14958"/>
    <cellStyle name="Обычный 8 9 4 2 3_заявки" xfId="17854"/>
    <cellStyle name="Обычный 8 9 4 2 4" xfId="14959"/>
    <cellStyle name="Обычный 8 9 4 2_заявки" xfId="9686"/>
    <cellStyle name="Обычный 8 9 4 3" xfId="9687"/>
    <cellStyle name="Обычный 8 9 4 3 2" xfId="9688"/>
    <cellStyle name="Обычный 8 9 4 3 2 2" xfId="14960"/>
    <cellStyle name="Обычный 8 9 4 3 2_заявки" xfId="17855"/>
    <cellStyle name="Обычный 8 9 4 3 3" xfId="14961"/>
    <cellStyle name="Обычный 8 9 4 3_заявки" xfId="9689"/>
    <cellStyle name="Обычный 8 9 4 4" xfId="9690"/>
    <cellStyle name="Обычный 8 9 4 4 2" xfId="14962"/>
    <cellStyle name="Обычный 8 9 4 4_заявки" xfId="17856"/>
    <cellStyle name="Обычный 8 9 4 5" xfId="14963"/>
    <cellStyle name="Обычный 8 9 4_заявки" xfId="9691"/>
    <cellStyle name="Обычный 8 9 5" xfId="9692"/>
    <cellStyle name="Обычный 8 9 5 2" xfId="9693"/>
    <cellStyle name="Обычный 8 9 5 2 2" xfId="9694"/>
    <cellStyle name="Обычный 8 9 5 2 2 2" xfId="14964"/>
    <cellStyle name="Обычный 8 9 5 2 2_заявки" xfId="17857"/>
    <cellStyle name="Обычный 8 9 5 2 3" xfId="14965"/>
    <cellStyle name="Обычный 8 9 5 2_заявки" xfId="9695"/>
    <cellStyle name="Обычный 8 9 5 3" xfId="9696"/>
    <cellStyle name="Обычный 8 9 5 3 2" xfId="14966"/>
    <cellStyle name="Обычный 8 9 5 3_заявки" xfId="17858"/>
    <cellStyle name="Обычный 8 9 5 4" xfId="14967"/>
    <cellStyle name="Обычный 8 9 5_заявки" xfId="9697"/>
    <cellStyle name="Обычный 8 9 6" xfId="9698"/>
    <cellStyle name="Обычный 8 9 6 2" xfId="9699"/>
    <cellStyle name="Обычный 8 9 6 2 2" xfId="14968"/>
    <cellStyle name="Обычный 8 9 6 2_заявки" xfId="17859"/>
    <cellStyle name="Обычный 8 9 6 3" xfId="14969"/>
    <cellStyle name="Обычный 8 9 6_заявки" xfId="9700"/>
    <cellStyle name="Обычный 8 9 7" xfId="9701"/>
    <cellStyle name="Обычный 8 9 7 2" xfId="14970"/>
    <cellStyle name="Обычный 8 9 7_заявки" xfId="17860"/>
    <cellStyle name="Обычный 8 9 8" xfId="14971"/>
    <cellStyle name="Обычный 8 9_заявки" xfId="9702"/>
    <cellStyle name="Обычный 8_для файла" xfId="9703"/>
    <cellStyle name="Обычный 9" xfId="9704"/>
    <cellStyle name="Обычный 9 10" xfId="9705"/>
    <cellStyle name="Обычный 9 10 2" xfId="9706"/>
    <cellStyle name="Обычный 9 10 2 2" xfId="9707"/>
    <cellStyle name="Обычный 9 10 2 2 2" xfId="9708"/>
    <cellStyle name="Обычный 9 10 2 2 2 2" xfId="9709"/>
    <cellStyle name="Обычный 9 10 2 2 2 2 2" xfId="14972"/>
    <cellStyle name="Обычный 9 10 2 2 2 2_заявки" xfId="17861"/>
    <cellStyle name="Обычный 9 10 2 2 2 3" xfId="14973"/>
    <cellStyle name="Обычный 9 10 2 2 2_заявки" xfId="9710"/>
    <cellStyle name="Обычный 9 10 2 2 3" xfId="9711"/>
    <cellStyle name="Обычный 9 10 2 2 3 2" xfId="14974"/>
    <cellStyle name="Обычный 9 10 2 2 3_заявки" xfId="17862"/>
    <cellStyle name="Обычный 9 10 2 2 4" xfId="14975"/>
    <cellStyle name="Обычный 9 10 2 2_заявки" xfId="9712"/>
    <cellStyle name="Обычный 9 10 2 3" xfId="9713"/>
    <cellStyle name="Обычный 9 10 2 3 2" xfId="9714"/>
    <cellStyle name="Обычный 9 10 2 3 2 2" xfId="14976"/>
    <cellStyle name="Обычный 9 10 2 3 2_заявки" xfId="17863"/>
    <cellStyle name="Обычный 9 10 2 3 3" xfId="14977"/>
    <cellStyle name="Обычный 9 10 2 3_заявки" xfId="9715"/>
    <cellStyle name="Обычный 9 10 2 4" xfId="9716"/>
    <cellStyle name="Обычный 9 10 2 4 2" xfId="14978"/>
    <cellStyle name="Обычный 9 10 2 4_заявки" xfId="17864"/>
    <cellStyle name="Обычный 9 10 2 5" xfId="14979"/>
    <cellStyle name="Обычный 9 10 2_заявки" xfId="9717"/>
    <cellStyle name="Обычный 9 10 3" xfId="9718"/>
    <cellStyle name="Обычный 9 10 3 2" xfId="9719"/>
    <cellStyle name="Обычный 9 10 3 2 2" xfId="9720"/>
    <cellStyle name="Обычный 9 10 3 2 2 2" xfId="9721"/>
    <cellStyle name="Обычный 9 10 3 2 2 2 2" xfId="14980"/>
    <cellStyle name="Обычный 9 10 3 2 2 2_заявки" xfId="17865"/>
    <cellStyle name="Обычный 9 10 3 2 2 3" xfId="14981"/>
    <cellStyle name="Обычный 9 10 3 2 2_заявки" xfId="9722"/>
    <cellStyle name="Обычный 9 10 3 2 3" xfId="9723"/>
    <cellStyle name="Обычный 9 10 3 2 3 2" xfId="14982"/>
    <cellStyle name="Обычный 9 10 3 2 3_заявки" xfId="17866"/>
    <cellStyle name="Обычный 9 10 3 2 4" xfId="14983"/>
    <cellStyle name="Обычный 9 10 3 2_заявки" xfId="9724"/>
    <cellStyle name="Обычный 9 10 3 3" xfId="9725"/>
    <cellStyle name="Обычный 9 10 3 3 2" xfId="9726"/>
    <cellStyle name="Обычный 9 10 3 3 2 2" xfId="14984"/>
    <cellStyle name="Обычный 9 10 3 3 2_заявки" xfId="17867"/>
    <cellStyle name="Обычный 9 10 3 3 3" xfId="14985"/>
    <cellStyle name="Обычный 9 10 3 3_заявки" xfId="9727"/>
    <cellStyle name="Обычный 9 10 3 4" xfId="9728"/>
    <cellStyle name="Обычный 9 10 3 4 2" xfId="14986"/>
    <cellStyle name="Обычный 9 10 3 4_заявки" xfId="17868"/>
    <cellStyle name="Обычный 9 10 3 5" xfId="14987"/>
    <cellStyle name="Обычный 9 10 3_заявки" xfId="9729"/>
    <cellStyle name="Обычный 9 10 4" xfId="9730"/>
    <cellStyle name="Обычный 9 10 4 2" xfId="9731"/>
    <cellStyle name="Обычный 9 10 4 2 2" xfId="9732"/>
    <cellStyle name="Обычный 9 10 4 2 2 2" xfId="9733"/>
    <cellStyle name="Обычный 9 10 4 2 2 2 2" xfId="14988"/>
    <cellStyle name="Обычный 9 10 4 2 2 2_заявки" xfId="17869"/>
    <cellStyle name="Обычный 9 10 4 2 2 3" xfId="14989"/>
    <cellStyle name="Обычный 9 10 4 2 2_заявки" xfId="9734"/>
    <cellStyle name="Обычный 9 10 4 2 3" xfId="9735"/>
    <cellStyle name="Обычный 9 10 4 2 3 2" xfId="14990"/>
    <cellStyle name="Обычный 9 10 4 2 3_заявки" xfId="17870"/>
    <cellStyle name="Обычный 9 10 4 2 4" xfId="14991"/>
    <cellStyle name="Обычный 9 10 4 2_заявки" xfId="9736"/>
    <cellStyle name="Обычный 9 10 4 3" xfId="9737"/>
    <cellStyle name="Обычный 9 10 4 3 2" xfId="9738"/>
    <cellStyle name="Обычный 9 10 4 3 2 2" xfId="14992"/>
    <cellStyle name="Обычный 9 10 4 3 2_заявки" xfId="17871"/>
    <cellStyle name="Обычный 9 10 4 3 3" xfId="14993"/>
    <cellStyle name="Обычный 9 10 4 3_заявки" xfId="9739"/>
    <cellStyle name="Обычный 9 10 4 4" xfId="9740"/>
    <cellStyle name="Обычный 9 10 4 4 2" xfId="14994"/>
    <cellStyle name="Обычный 9 10 4 4_заявки" xfId="17872"/>
    <cellStyle name="Обычный 9 10 4 5" xfId="14995"/>
    <cellStyle name="Обычный 9 10 4_заявки" xfId="9741"/>
    <cellStyle name="Обычный 9 10 5" xfId="9742"/>
    <cellStyle name="Обычный 9 10 5 2" xfId="9743"/>
    <cellStyle name="Обычный 9 10 5 2 2" xfId="9744"/>
    <cellStyle name="Обычный 9 10 5 2 2 2" xfId="14996"/>
    <cellStyle name="Обычный 9 10 5 2 2_заявки" xfId="17873"/>
    <cellStyle name="Обычный 9 10 5 2 3" xfId="14997"/>
    <cellStyle name="Обычный 9 10 5 2_заявки" xfId="9745"/>
    <cellStyle name="Обычный 9 10 5 3" xfId="9746"/>
    <cellStyle name="Обычный 9 10 5 3 2" xfId="14998"/>
    <cellStyle name="Обычный 9 10 5 3_заявки" xfId="17874"/>
    <cellStyle name="Обычный 9 10 5 4" xfId="14999"/>
    <cellStyle name="Обычный 9 10 5_заявки" xfId="9747"/>
    <cellStyle name="Обычный 9 10 6" xfId="9748"/>
    <cellStyle name="Обычный 9 10 6 2" xfId="9749"/>
    <cellStyle name="Обычный 9 10 6 2 2" xfId="15000"/>
    <cellStyle name="Обычный 9 10 6 2_заявки" xfId="17875"/>
    <cellStyle name="Обычный 9 10 6 3" xfId="15001"/>
    <cellStyle name="Обычный 9 10 6_заявки" xfId="9750"/>
    <cellStyle name="Обычный 9 10 7" xfId="9751"/>
    <cellStyle name="Обычный 9 10 7 2" xfId="15002"/>
    <cellStyle name="Обычный 9 10 7_заявки" xfId="17876"/>
    <cellStyle name="Обычный 9 10 8" xfId="15003"/>
    <cellStyle name="Обычный 9 10_заявки" xfId="9752"/>
    <cellStyle name="Обычный 9 11" xfId="9753"/>
    <cellStyle name="Обычный 9 11 2" xfId="9754"/>
    <cellStyle name="Обычный 9 11 2 2" xfId="9755"/>
    <cellStyle name="Обычный 9 11 2 2 2" xfId="9756"/>
    <cellStyle name="Обычный 9 11 2 2 2 2" xfId="9757"/>
    <cellStyle name="Обычный 9 11 2 2 2 2 2" xfId="15004"/>
    <cellStyle name="Обычный 9 11 2 2 2 2_заявки" xfId="17877"/>
    <cellStyle name="Обычный 9 11 2 2 2 3" xfId="15005"/>
    <cellStyle name="Обычный 9 11 2 2 2_заявки" xfId="9758"/>
    <cellStyle name="Обычный 9 11 2 2 3" xfId="9759"/>
    <cellStyle name="Обычный 9 11 2 2 3 2" xfId="15006"/>
    <cellStyle name="Обычный 9 11 2 2 3_заявки" xfId="17878"/>
    <cellStyle name="Обычный 9 11 2 2 4" xfId="15007"/>
    <cellStyle name="Обычный 9 11 2 2_заявки" xfId="9760"/>
    <cellStyle name="Обычный 9 11 2 3" xfId="9761"/>
    <cellStyle name="Обычный 9 11 2 3 2" xfId="9762"/>
    <cellStyle name="Обычный 9 11 2 3 2 2" xfId="15008"/>
    <cellStyle name="Обычный 9 11 2 3 2_заявки" xfId="17879"/>
    <cellStyle name="Обычный 9 11 2 3 3" xfId="15009"/>
    <cellStyle name="Обычный 9 11 2 3_заявки" xfId="9763"/>
    <cellStyle name="Обычный 9 11 2 4" xfId="9764"/>
    <cellStyle name="Обычный 9 11 2 4 2" xfId="15010"/>
    <cellStyle name="Обычный 9 11 2 4_заявки" xfId="17880"/>
    <cellStyle name="Обычный 9 11 2 5" xfId="15011"/>
    <cellStyle name="Обычный 9 11 2_заявки" xfId="9765"/>
    <cellStyle name="Обычный 9 11 3" xfId="9766"/>
    <cellStyle name="Обычный 9 11 3 2" xfId="9767"/>
    <cellStyle name="Обычный 9 11 3 2 2" xfId="9768"/>
    <cellStyle name="Обычный 9 11 3 2 2 2" xfId="9769"/>
    <cellStyle name="Обычный 9 11 3 2 2 2 2" xfId="15012"/>
    <cellStyle name="Обычный 9 11 3 2 2 2_заявки" xfId="17881"/>
    <cellStyle name="Обычный 9 11 3 2 2 3" xfId="15013"/>
    <cellStyle name="Обычный 9 11 3 2 2_заявки" xfId="9770"/>
    <cellStyle name="Обычный 9 11 3 2 3" xfId="9771"/>
    <cellStyle name="Обычный 9 11 3 2 3 2" xfId="15014"/>
    <cellStyle name="Обычный 9 11 3 2 3_заявки" xfId="17882"/>
    <cellStyle name="Обычный 9 11 3 2 4" xfId="15015"/>
    <cellStyle name="Обычный 9 11 3 2_заявки" xfId="9772"/>
    <cellStyle name="Обычный 9 11 3 3" xfId="9773"/>
    <cellStyle name="Обычный 9 11 3 3 2" xfId="9774"/>
    <cellStyle name="Обычный 9 11 3 3 2 2" xfId="15016"/>
    <cellStyle name="Обычный 9 11 3 3 2_заявки" xfId="17883"/>
    <cellStyle name="Обычный 9 11 3 3 3" xfId="15017"/>
    <cellStyle name="Обычный 9 11 3 3_заявки" xfId="9775"/>
    <cellStyle name="Обычный 9 11 3 4" xfId="9776"/>
    <cellStyle name="Обычный 9 11 3 4 2" xfId="15018"/>
    <cellStyle name="Обычный 9 11 3 4_заявки" xfId="17884"/>
    <cellStyle name="Обычный 9 11 3 5" xfId="15019"/>
    <cellStyle name="Обычный 9 11 3_заявки" xfId="9777"/>
    <cellStyle name="Обычный 9 11 4" xfId="9778"/>
    <cellStyle name="Обычный 9 11 4 2" xfId="9779"/>
    <cellStyle name="Обычный 9 11 4 2 2" xfId="9780"/>
    <cellStyle name="Обычный 9 11 4 2 2 2" xfId="9781"/>
    <cellStyle name="Обычный 9 11 4 2 2 2 2" xfId="15020"/>
    <cellStyle name="Обычный 9 11 4 2 2 2_заявки" xfId="17885"/>
    <cellStyle name="Обычный 9 11 4 2 2 3" xfId="15021"/>
    <cellStyle name="Обычный 9 11 4 2 2_заявки" xfId="9782"/>
    <cellStyle name="Обычный 9 11 4 2 3" xfId="9783"/>
    <cellStyle name="Обычный 9 11 4 2 3 2" xfId="15022"/>
    <cellStyle name="Обычный 9 11 4 2 3_заявки" xfId="17886"/>
    <cellStyle name="Обычный 9 11 4 2 4" xfId="15023"/>
    <cellStyle name="Обычный 9 11 4 2_заявки" xfId="9784"/>
    <cellStyle name="Обычный 9 11 4 3" xfId="9785"/>
    <cellStyle name="Обычный 9 11 4 3 2" xfId="9786"/>
    <cellStyle name="Обычный 9 11 4 3 2 2" xfId="15024"/>
    <cellStyle name="Обычный 9 11 4 3 2_заявки" xfId="17887"/>
    <cellStyle name="Обычный 9 11 4 3 3" xfId="15025"/>
    <cellStyle name="Обычный 9 11 4 3_заявки" xfId="9787"/>
    <cellStyle name="Обычный 9 11 4 4" xfId="9788"/>
    <cellStyle name="Обычный 9 11 4 4 2" xfId="15026"/>
    <cellStyle name="Обычный 9 11 4 4_заявки" xfId="17888"/>
    <cellStyle name="Обычный 9 11 4 5" xfId="15027"/>
    <cellStyle name="Обычный 9 11 4_заявки" xfId="9789"/>
    <cellStyle name="Обычный 9 11 5" xfId="9790"/>
    <cellStyle name="Обычный 9 11 5 2" xfId="9791"/>
    <cellStyle name="Обычный 9 11 5 2 2" xfId="9792"/>
    <cellStyle name="Обычный 9 11 5 2 2 2" xfId="15028"/>
    <cellStyle name="Обычный 9 11 5 2 2_заявки" xfId="17889"/>
    <cellStyle name="Обычный 9 11 5 2 3" xfId="15029"/>
    <cellStyle name="Обычный 9 11 5 2_заявки" xfId="9793"/>
    <cellStyle name="Обычный 9 11 5 3" xfId="9794"/>
    <cellStyle name="Обычный 9 11 5 3 2" xfId="15030"/>
    <cellStyle name="Обычный 9 11 5 3_заявки" xfId="17890"/>
    <cellStyle name="Обычный 9 11 5 4" xfId="15031"/>
    <cellStyle name="Обычный 9 11 5_заявки" xfId="9795"/>
    <cellStyle name="Обычный 9 11 6" xfId="9796"/>
    <cellStyle name="Обычный 9 11 6 2" xfId="9797"/>
    <cellStyle name="Обычный 9 11 6 2 2" xfId="15032"/>
    <cellStyle name="Обычный 9 11 6 2_заявки" xfId="17891"/>
    <cellStyle name="Обычный 9 11 6 3" xfId="15033"/>
    <cellStyle name="Обычный 9 11 6_заявки" xfId="9798"/>
    <cellStyle name="Обычный 9 11 7" xfId="9799"/>
    <cellStyle name="Обычный 9 11 7 2" xfId="15034"/>
    <cellStyle name="Обычный 9 11 7_заявки" xfId="17892"/>
    <cellStyle name="Обычный 9 11 8" xfId="15035"/>
    <cellStyle name="Обычный 9 11_заявки" xfId="9800"/>
    <cellStyle name="Обычный 9 12" xfId="9801"/>
    <cellStyle name="Обычный 9 12 2" xfId="9802"/>
    <cellStyle name="Обычный 9 12 2 2" xfId="9803"/>
    <cellStyle name="Обычный 9 12 2 2 2" xfId="9804"/>
    <cellStyle name="Обычный 9 12 2 2 2 2" xfId="9805"/>
    <cellStyle name="Обычный 9 12 2 2 2 2 2" xfId="15036"/>
    <cellStyle name="Обычный 9 12 2 2 2 2_заявки" xfId="17893"/>
    <cellStyle name="Обычный 9 12 2 2 2 3" xfId="15037"/>
    <cellStyle name="Обычный 9 12 2 2 2_заявки" xfId="9806"/>
    <cellStyle name="Обычный 9 12 2 2 3" xfId="9807"/>
    <cellStyle name="Обычный 9 12 2 2 3 2" xfId="15038"/>
    <cellStyle name="Обычный 9 12 2 2 3_заявки" xfId="17894"/>
    <cellStyle name="Обычный 9 12 2 2 4" xfId="15039"/>
    <cellStyle name="Обычный 9 12 2 2_заявки" xfId="9808"/>
    <cellStyle name="Обычный 9 12 2 3" xfId="9809"/>
    <cellStyle name="Обычный 9 12 2 3 2" xfId="9810"/>
    <cellStyle name="Обычный 9 12 2 3 2 2" xfId="15040"/>
    <cellStyle name="Обычный 9 12 2 3 2_заявки" xfId="17895"/>
    <cellStyle name="Обычный 9 12 2 3 3" xfId="15041"/>
    <cellStyle name="Обычный 9 12 2 3_заявки" xfId="9811"/>
    <cellStyle name="Обычный 9 12 2 4" xfId="9812"/>
    <cellStyle name="Обычный 9 12 2 4 2" xfId="15042"/>
    <cellStyle name="Обычный 9 12 2 4_заявки" xfId="17896"/>
    <cellStyle name="Обычный 9 12 2 5" xfId="15043"/>
    <cellStyle name="Обычный 9 12 2_заявки" xfId="9813"/>
    <cellStyle name="Обычный 9 12 3" xfId="9814"/>
    <cellStyle name="Обычный 9 12 3 2" xfId="9815"/>
    <cellStyle name="Обычный 9 12 3 2 2" xfId="9816"/>
    <cellStyle name="Обычный 9 12 3 2 2 2" xfId="9817"/>
    <cellStyle name="Обычный 9 12 3 2 2 2 2" xfId="15044"/>
    <cellStyle name="Обычный 9 12 3 2 2 2_заявки" xfId="17897"/>
    <cellStyle name="Обычный 9 12 3 2 2 3" xfId="15045"/>
    <cellStyle name="Обычный 9 12 3 2 2_заявки" xfId="9818"/>
    <cellStyle name="Обычный 9 12 3 2 3" xfId="9819"/>
    <cellStyle name="Обычный 9 12 3 2 3 2" xfId="15046"/>
    <cellStyle name="Обычный 9 12 3 2 3_заявки" xfId="17898"/>
    <cellStyle name="Обычный 9 12 3 2 4" xfId="15047"/>
    <cellStyle name="Обычный 9 12 3 2_заявки" xfId="9820"/>
    <cellStyle name="Обычный 9 12 3 3" xfId="9821"/>
    <cellStyle name="Обычный 9 12 3 3 2" xfId="9822"/>
    <cellStyle name="Обычный 9 12 3 3 2 2" xfId="15048"/>
    <cellStyle name="Обычный 9 12 3 3 2_заявки" xfId="17899"/>
    <cellStyle name="Обычный 9 12 3 3 3" xfId="15049"/>
    <cellStyle name="Обычный 9 12 3 3_заявки" xfId="9823"/>
    <cellStyle name="Обычный 9 12 3 4" xfId="9824"/>
    <cellStyle name="Обычный 9 12 3 4 2" xfId="15050"/>
    <cellStyle name="Обычный 9 12 3 4_заявки" xfId="17900"/>
    <cellStyle name="Обычный 9 12 3 5" xfId="15051"/>
    <cellStyle name="Обычный 9 12 3_заявки" xfId="9825"/>
    <cellStyle name="Обычный 9 12 4" xfId="9826"/>
    <cellStyle name="Обычный 9 12 4 2" xfId="9827"/>
    <cellStyle name="Обычный 9 12 4 2 2" xfId="9828"/>
    <cellStyle name="Обычный 9 12 4 2 2 2" xfId="15052"/>
    <cellStyle name="Обычный 9 12 4 2 2_заявки" xfId="17901"/>
    <cellStyle name="Обычный 9 12 4 2 3" xfId="15053"/>
    <cellStyle name="Обычный 9 12 4 2_заявки" xfId="9829"/>
    <cellStyle name="Обычный 9 12 4 3" xfId="9830"/>
    <cellStyle name="Обычный 9 12 4 3 2" xfId="15054"/>
    <cellStyle name="Обычный 9 12 4 3_заявки" xfId="17902"/>
    <cellStyle name="Обычный 9 12 4 4" xfId="15055"/>
    <cellStyle name="Обычный 9 12 4_заявки" xfId="9831"/>
    <cellStyle name="Обычный 9 12 5" xfId="9832"/>
    <cellStyle name="Обычный 9 12 5 2" xfId="9833"/>
    <cellStyle name="Обычный 9 12 5 2 2" xfId="15056"/>
    <cellStyle name="Обычный 9 12 5 2_заявки" xfId="17903"/>
    <cellStyle name="Обычный 9 12 5 3" xfId="15057"/>
    <cellStyle name="Обычный 9 12 5_заявки" xfId="9834"/>
    <cellStyle name="Обычный 9 12 6" xfId="9835"/>
    <cellStyle name="Обычный 9 12 6 2" xfId="15058"/>
    <cellStyle name="Обычный 9 12 6_заявки" xfId="17904"/>
    <cellStyle name="Обычный 9 12 7" xfId="15059"/>
    <cellStyle name="Обычный 9 12_заявки" xfId="9836"/>
    <cellStyle name="Обычный 9 13" xfId="9837"/>
    <cellStyle name="Обычный 9 13 2" xfId="9838"/>
    <cellStyle name="Обычный 9 13 2 2" xfId="9839"/>
    <cellStyle name="Обычный 9 13 2 2 2" xfId="9840"/>
    <cellStyle name="Обычный 9 13 2 2 2 2" xfId="9841"/>
    <cellStyle name="Обычный 9 13 2 2 2 2 2" xfId="15060"/>
    <cellStyle name="Обычный 9 13 2 2 2 2_заявки" xfId="17905"/>
    <cellStyle name="Обычный 9 13 2 2 2 3" xfId="15061"/>
    <cellStyle name="Обычный 9 13 2 2 2_заявки" xfId="9842"/>
    <cellStyle name="Обычный 9 13 2 2 3" xfId="9843"/>
    <cellStyle name="Обычный 9 13 2 2 3 2" xfId="15062"/>
    <cellStyle name="Обычный 9 13 2 2 3_заявки" xfId="17906"/>
    <cellStyle name="Обычный 9 13 2 2 4" xfId="15063"/>
    <cellStyle name="Обычный 9 13 2 2_заявки" xfId="9844"/>
    <cellStyle name="Обычный 9 13 2 3" xfId="9845"/>
    <cellStyle name="Обычный 9 13 2 3 2" xfId="9846"/>
    <cellStyle name="Обычный 9 13 2 3 2 2" xfId="15064"/>
    <cellStyle name="Обычный 9 13 2 3 2_заявки" xfId="17907"/>
    <cellStyle name="Обычный 9 13 2 3 3" xfId="15065"/>
    <cellStyle name="Обычный 9 13 2 3_заявки" xfId="9847"/>
    <cellStyle name="Обычный 9 13 2 4" xfId="9848"/>
    <cellStyle name="Обычный 9 13 2 4 2" xfId="15066"/>
    <cellStyle name="Обычный 9 13 2 4_заявки" xfId="17908"/>
    <cellStyle name="Обычный 9 13 2 5" xfId="15067"/>
    <cellStyle name="Обычный 9 13 2_заявки" xfId="9849"/>
    <cellStyle name="Обычный 9 13 3" xfId="9850"/>
    <cellStyle name="Обычный 9 13 3 2" xfId="9851"/>
    <cellStyle name="Обычный 9 13 3 2 2" xfId="9852"/>
    <cellStyle name="Обычный 9 13 3 2 2 2" xfId="9853"/>
    <cellStyle name="Обычный 9 13 3 2 2 2 2" xfId="15068"/>
    <cellStyle name="Обычный 9 13 3 2 2 2_заявки" xfId="17909"/>
    <cellStyle name="Обычный 9 13 3 2 2 3" xfId="15069"/>
    <cellStyle name="Обычный 9 13 3 2 2_заявки" xfId="9854"/>
    <cellStyle name="Обычный 9 13 3 2 3" xfId="9855"/>
    <cellStyle name="Обычный 9 13 3 2 3 2" xfId="15070"/>
    <cellStyle name="Обычный 9 13 3 2 3_заявки" xfId="17910"/>
    <cellStyle name="Обычный 9 13 3 2 4" xfId="15071"/>
    <cellStyle name="Обычный 9 13 3 2_заявки" xfId="9856"/>
    <cellStyle name="Обычный 9 13 3 3" xfId="9857"/>
    <cellStyle name="Обычный 9 13 3 3 2" xfId="9858"/>
    <cellStyle name="Обычный 9 13 3 3 2 2" xfId="15072"/>
    <cellStyle name="Обычный 9 13 3 3 2_заявки" xfId="17911"/>
    <cellStyle name="Обычный 9 13 3 3 3" xfId="15073"/>
    <cellStyle name="Обычный 9 13 3 3_заявки" xfId="9859"/>
    <cellStyle name="Обычный 9 13 3 4" xfId="9860"/>
    <cellStyle name="Обычный 9 13 3 4 2" xfId="15074"/>
    <cellStyle name="Обычный 9 13 3 4_заявки" xfId="17912"/>
    <cellStyle name="Обычный 9 13 3 5" xfId="15075"/>
    <cellStyle name="Обычный 9 13 3_заявки" xfId="9861"/>
    <cellStyle name="Обычный 9 13 4" xfId="9862"/>
    <cellStyle name="Обычный 9 13 4 2" xfId="9863"/>
    <cellStyle name="Обычный 9 13 4 2 2" xfId="9864"/>
    <cellStyle name="Обычный 9 13 4 2 2 2" xfId="15076"/>
    <cellStyle name="Обычный 9 13 4 2 2_заявки" xfId="17913"/>
    <cellStyle name="Обычный 9 13 4 2 3" xfId="15077"/>
    <cellStyle name="Обычный 9 13 4 2_заявки" xfId="9865"/>
    <cellStyle name="Обычный 9 13 4 3" xfId="9866"/>
    <cellStyle name="Обычный 9 13 4 3 2" xfId="15078"/>
    <cellStyle name="Обычный 9 13 4 3_заявки" xfId="17914"/>
    <cellStyle name="Обычный 9 13 4 4" xfId="15079"/>
    <cellStyle name="Обычный 9 13 4_заявки" xfId="9867"/>
    <cellStyle name="Обычный 9 13 5" xfId="9868"/>
    <cellStyle name="Обычный 9 13 5 2" xfId="9869"/>
    <cellStyle name="Обычный 9 13 5 2 2" xfId="15080"/>
    <cellStyle name="Обычный 9 13 5 2_заявки" xfId="17915"/>
    <cellStyle name="Обычный 9 13 5 3" xfId="15081"/>
    <cellStyle name="Обычный 9 13 5_заявки" xfId="9870"/>
    <cellStyle name="Обычный 9 13 6" xfId="9871"/>
    <cellStyle name="Обычный 9 13 6 2" xfId="15082"/>
    <cellStyle name="Обычный 9 13 6_заявки" xfId="17916"/>
    <cellStyle name="Обычный 9 13 7" xfId="15083"/>
    <cellStyle name="Обычный 9 13_заявки" xfId="9872"/>
    <cellStyle name="Обычный 9 14" xfId="9873"/>
    <cellStyle name="Обычный 9 14 2" xfId="9874"/>
    <cellStyle name="Обычный 9 14 2 2" xfId="9875"/>
    <cellStyle name="Обычный 9 14 2 2 2" xfId="9876"/>
    <cellStyle name="Обычный 9 14 2 2 2 2" xfId="9877"/>
    <cellStyle name="Обычный 9 14 2 2 2 2 2" xfId="15084"/>
    <cellStyle name="Обычный 9 14 2 2 2 2_заявки" xfId="17917"/>
    <cellStyle name="Обычный 9 14 2 2 2 3" xfId="15085"/>
    <cellStyle name="Обычный 9 14 2 2 2_заявки" xfId="9878"/>
    <cellStyle name="Обычный 9 14 2 2 3" xfId="9879"/>
    <cellStyle name="Обычный 9 14 2 2 3 2" xfId="15086"/>
    <cellStyle name="Обычный 9 14 2 2 3_заявки" xfId="17918"/>
    <cellStyle name="Обычный 9 14 2 2 4" xfId="15087"/>
    <cellStyle name="Обычный 9 14 2 2_заявки" xfId="9880"/>
    <cellStyle name="Обычный 9 14 2 3" xfId="9881"/>
    <cellStyle name="Обычный 9 14 2 3 2" xfId="9882"/>
    <cellStyle name="Обычный 9 14 2 3 2 2" xfId="15088"/>
    <cellStyle name="Обычный 9 14 2 3 2_заявки" xfId="17919"/>
    <cellStyle name="Обычный 9 14 2 3 3" xfId="15089"/>
    <cellStyle name="Обычный 9 14 2 3_заявки" xfId="9883"/>
    <cellStyle name="Обычный 9 14 2 4" xfId="9884"/>
    <cellStyle name="Обычный 9 14 2 4 2" xfId="15090"/>
    <cellStyle name="Обычный 9 14 2 4_заявки" xfId="17920"/>
    <cellStyle name="Обычный 9 14 2 5" xfId="15091"/>
    <cellStyle name="Обычный 9 14 2_заявки" xfId="9885"/>
    <cellStyle name="Обычный 9 14 3" xfId="9886"/>
    <cellStyle name="Обычный 9 14 3 2" xfId="9887"/>
    <cellStyle name="Обычный 9 14 3 2 2" xfId="9888"/>
    <cellStyle name="Обычный 9 14 3 2 2 2" xfId="9889"/>
    <cellStyle name="Обычный 9 14 3 2 2 2 2" xfId="15092"/>
    <cellStyle name="Обычный 9 14 3 2 2 2_заявки" xfId="17921"/>
    <cellStyle name="Обычный 9 14 3 2 2 3" xfId="15093"/>
    <cellStyle name="Обычный 9 14 3 2 2_заявки" xfId="9890"/>
    <cellStyle name="Обычный 9 14 3 2 3" xfId="9891"/>
    <cellStyle name="Обычный 9 14 3 2 3 2" xfId="15094"/>
    <cellStyle name="Обычный 9 14 3 2 3_заявки" xfId="17922"/>
    <cellStyle name="Обычный 9 14 3 2 4" xfId="15095"/>
    <cellStyle name="Обычный 9 14 3 2_заявки" xfId="9892"/>
    <cellStyle name="Обычный 9 14 3 3" xfId="9893"/>
    <cellStyle name="Обычный 9 14 3 3 2" xfId="9894"/>
    <cellStyle name="Обычный 9 14 3 3 2 2" xfId="15096"/>
    <cellStyle name="Обычный 9 14 3 3 2_заявки" xfId="17923"/>
    <cellStyle name="Обычный 9 14 3 3 3" xfId="15097"/>
    <cellStyle name="Обычный 9 14 3 3_заявки" xfId="9895"/>
    <cellStyle name="Обычный 9 14 3 4" xfId="9896"/>
    <cellStyle name="Обычный 9 14 3 4 2" xfId="15098"/>
    <cellStyle name="Обычный 9 14 3 4_заявки" xfId="17924"/>
    <cellStyle name="Обычный 9 14 3 5" xfId="15099"/>
    <cellStyle name="Обычный 9 14 3_заявки" xfId="9897"/>
    <cellStyle name="Обычный 9 14 4" xfId="9898"/>
    <cellStyle name="Обычный 9 14 4 2" xfId="9899"/>
    <cellStyle name="Обычный 9 14 4 2 2" xfId="9900"/>
    <cellStyle name="Обычный 9 14 4 2 2 2" xfId="15100"/>
    <cellStyle name="Обычный 9 14 4 2 2_заявки" xfId="17925"/>
    <cellStyle name="Обычный 9 14 4 2 3" xfId="15101"/>
    <cellStyle name="Обычный 9 14 4 2_заявки" xfId="9901"/>
    <cellStyle name="Обычный 9 14 4 3" xfId="9902"/>
    <cellStyle name="Обычный 9 14 4 3 2" xfId="15102"/>
    <cellStyle name="Обычный 9 14 4 3_заявки" xfId="17926"/>
    <cellStyle name="Обычный 9 14 4 4" xfId="15103"/>
    <cellStyle name="Обычный 9 14 4_заявки" xfId="9903"/>
    <cellStyle name="Обычный 9 14 5" xfId="9904"/>
    <cellStyle name="Обычный 9 14 5 2" xfId="9905"/>
    <cellStyle name="Обычный 9 14 5 2 2" xfId="15104"/>
    <cellStyle name="Обычный 9 14 5 2_заявки" xfId="17927"/>
    <cellStyle name="Обычный 9 14 5 3" xfId="15105"/>
    <cellStyle name="Обычный 9 14 5_заявки" xfId="9906"/>
    <cellStyle name="Обычный 9 14 6" xfId="9907"/>
    <cellStyle name="Обычный 9 14 6 2" xfId="15106"/>
    <cellStyle name="Обычный 9 14 6_заявки" xfId="17928"/>
    <cellStyle name="Обычный 9 14 7" xfId="15107"/>
    <cellStyle name="Обычный 9 14_заявки" xfId="9908"/>
    <cellStyle name="Обычный 9 15" xfId="9909"/>
    <cellStyle name="Обычный 9 15 2" xfId="9910"/>
    <cellStyle name="Обычный 9 15 2 2" xfId="9911"/>
    <cellStyle name="Обычный 9 15 2 2 2" xfId="9912"/>
    <cellStyle name="Обычный 9 15 2 2 2 2" xfId="9913"/>
    <cellStyle name="Обычный 9 15 2 2 2 2 2" xfId="15108"/>
    <cellStyle name="Обычный 9 15 2 2 2 2_заявки" xfId="17929"/>
    <cellStyle name="Обычный 9 15 2 2 2 3" xfId="15109"/>
    <cellStyle name="Обычный 9 15 2 2 2_заявки" xfId="9914"/>
    <cellStyle name="Обычный 9 15 2 2 3" xfId="9915"/>
    <cellStyle name="Обычный 9 15 2 2 3 2" xfId="15110"/>
    <cellStyle name="Обычный 9 15 2 2 3_заявки" xfId="17930"/>
    <cellStyle name="Обычный 9 15 2 2 4" xfId="15111"/>
    <cellStyle name="Обычный 9 15 2 2_заявки" xfId="9916"/>
    <cellStyle name="Обычный 9 15 2 3" xfId="9917"/>
    <cellStyle name="Обычный 9 15 2 3 2" xfId="9918"/>
    <cellStyle name="Обычный 9 15 2 3 2 2" xfId="15112"/>
    <cellStyle name="Обычный 9 15 2 3 2_заявки" xfId="17931"/>
    <cellStyle name="Обычный 9 15 2 3 3" xfId="15113"/>
    <cellStyle name="Обычный 9 15 2 3_заявки" xfId="9919"/>
    <cellStyle name="Обычный 9 15 2 4" xfId="9920"/>
    <cellStyle name="Обычный 9 15 2 4 2" xfId="15114"/>
    <cellStyle name="Обычный 9 15 2 4_заявки" xfId="17932"/>
    <cellStyle name="Обычный 9 15 2 5" xfId="15115"/>
    <cellStyle name="Обычный 9 15 2_заявки" xfId="9921"/>
    <cellStyle name="Обычный 9 15 3" xfId="9922"/>
    <cellStyle name="Обычный 9 15 3 2" xfId="9923"/>
    <cellStyle name="Обычный 9 15 3 2 2" xfId="9924"/>
    <cellStyle name="Обычный 9 15 3 2 2 2" xfId="9925"/>
    <cellStyle name="Обычный 9 15 3 2 2 2 2" xfId="15116"/>
    <cellStyle name="Обычный 9 15 3 2 2 2_заявки" xfId="17933"/>
    <cellStyle name="Обычный 9 15 3 2 2 3" xfId="15117"/>
    <cellStyle name="Обычный 9 15 3 2 2_заявки" xfId="9926"/>
    <cellStyle name="Обычный 9 15 3 2 3" xfId="9927"/>
    <cellStyle name="Обычный 9 15 3 2 3 2" xfId="15118"/>
    <cellStyle name="Обычный 9 15 3 2 3_заявки" xfId="17934"/>
    <cellStyle name="Обычный 9 15 3 2 4" xfId="15119"/>
    <cellStyle name="Обычный 9 15 3 2_заявки" xfId="9928"/>
    <cellStyle name="Обычный 9 15 3 3" xfId="9929"/>
    <cellStyle name="Обычный 9 15 3 3 2" xfId="9930"/>
    <cellStyle name="Обычный 9 15 3 3 2 2" xfId="15120"/>
    <cellStyle name="Обычный 9 15 3 3 2_заявки" xfId="17935"/>
    <cellStyle name="Обычный 9 15 3 3 3" xfId="15121"/>
    <cellStyle name="Обычный 9 15 3 3_заявки" xfId="9931"/>
    <cellStyle name="Обычный 9 15 3 4" xfId="9932"/>
    <cellStyle name="Обычный 9 15 3 4 2" xfId="15122"/>
    <cellStyle name="Обычный 9 15 3 4_заявки" xfId="17936"/>
    <cellStyle name="Обычный 9 15 3 5" xfId="15123"/>
    <cellStyle name="Обычный 9 15 3_заявки" xfId="9933"/>
    <cellStyle name="Обычный 9 15 4" xfId="9934"/>
    <cellStyle name="Обычный 9 15 4 2" xfId="9935"/>
    <cellStyle name="Обычный 9 15 4 2 2" xfId="9936"/>
    <cellStyle name="Обычный 9 15 4 2 2 2" xfId="15124"/>
    <cellStyle name="Обычный 9 15 4 2 2_заявки" xfId="17937"/>
    <cellStyle name="Обычный 9 15 4 2 3" xfId="15125"/>
    <cellStyle name="Обычный 9 15 4 2_заявки" xfId="9937"/>
    <cellStyle name="Обычный 9 15 4 3" xfId="9938"/>
    <cellStyle name="Обычный 9 15 4 3 2" xfId="15126"/>
    <cellStyle name="Обычный 9 15 4 3_заявки" xfId="17938"/>
    <cellStyle name="Обычный 9 15 4 4" xfId="15127"/>
    <cellStyle name="Обычный 9 15 4_заявки" xfId="9939"/>
    <cellStyle name="Обычный 9 15 5" xfId="9940"/>
    <cellStyle name="Обычный 9 15 5 2" xfId="9941"/>
    <cellStyle name="Обычный 9 15 5 2 2" xfId="15128"/>
    <cellStyle name="Обычный 9 15 5 2_заявки" xfId="17939"/>
    <cellStyle name="Обычный 9 15 5 3" xfId="15129"/>
    <cellStyle name="Обычный 9 15 5_заявки" xfId="9942"/>
    <cellStyle name="Обычный 9 15 6" xfId="9943"/>
    <cellStyle name="Обычный 9 15 6 2" xfId="15130"/>
    <cellStyle name="Обычный 9 15 6_заявки" xfId="17940"/>
    <cellStyle name="Обычный 9 15 7" xfId="15131"/>
    <cellStyle name="Обычный 9 15_заявки" xfId="9944"/>
    <cellStyle name="Обычный 9 16" xfId="9945"/>
    <cellStyle name="Обычный 9 16 2" xfId="9946"/>
    <cellStyle name="Обычный 9 16 2 2" xfId="9947"/>
    <cellStyle name="Обычный 9 16 2 2 2" xfId="9948"/>
    <cellStyle name="Обычный 9 16 2 2 2 2" xfId="9949"/>
    <cellStyle name="Обычный 9 16 2 2 2 2 2" xfId="15132"/>
    <cellStyle name="Обычный 9 16 2 2 2 2_заявки" xfId="17941"/>
    <cellStyle name="Обычный 9 16 2 2 2 3" xfId="15133"/>
    <cellStyle name="Обычный 9 16 2 2 2_заявки" xfId="9950"/>
    <cellStyle name="Обычный 9 16 2 2 3" xfId="9951"/>
    <cellStyle name="Обычный 9 16 2 2 3 2" xfId="15134"/>
    <cellStyle name="Обычный 9 16 2 2 3_заявки" xfId="17942"/>
    <cellStyle name="Обычный 9 16 2 2 4" xfId="15135"/>
    <cellStyle name="Обычный 9 16 2 2_заявки" xfId="9952"/>
    <cellStyle name="Обычный 9 16 2 3" xfId="9953"/>
    <cellStyle name="Обычный 9 16 2 3 2" xfId="9954"/>
    <cellStyle name="Обычный 9 16 2 3 2 2" xfId="15136"/>
    <cellStyle name="Обычный 9 16 2 3 2_заявки" xfId="17943"/>
    <cellStyle name="Обычный 9 16 2 3 3" xfId="15137"/>
    <cellStyle name="Обычный 9 16 2 3_заявки" xfId="9955"/>
    <cellStyle name="Обычный 9 16 2 4" xfId="9956"/>
    <cellStyle name="Обычный 9 16 2 4 2" xfId="15138"/>
    <cellStyle name="Обычный 9 16 2 4_заявки" xfId="17944"/>
    <cellStyle name="Обычный 9 16 2 5" xfId="15139"/>
    <cellStyle name="Обычный 9 16 2_заявки" xfId="9957"/>
    <cellStyle name="Обычный 9 16 3" xfId="9958"/>
    <cellStyle name="Обычный 9 16 3 2" xfId="9959"/>
    <cellStyle name="Обычный 9 16 3 2 2" xfId="9960"/>
    <cellStyle name="Обычный 9 16 3 2 2 2" xfId="9961"/>
    <cellStyle name="Обычный 9 16 3 2 2 2 2" xfId="15140"/>
    <cellStyle name="Обычный 9 16 3 2 2 2_заявки" xfId="17945"/>
    <cellStyle name="Обычный 9 16 3 2 2 3" xfId="15141"/>
    <cellStyle name="Обычный 9 16 3 2 2_заявки" xfId="9962"/>
    <cellStyle name="Обычный 9 16 3 2 3" xfId="9963"/>
    <cellStyle name="Обычный 9 16 3 2 3 2" xfId="15142"/>
    <cellStyle name="Обычный 9 16 3 2 3_заявки" xfId="17946"/>
    <cellStyle name="Обычный 9 16 3 2 4" xfId="15143"/>
    <cellStyle name="Обычный 9 16 3 2_заявки" xfId="9964"/>
    <cellStyle name="Обычный 9 16 3 3" xfId="9965"/>
    <cellStyle name="Обычный 9 16 3 3 2" xfId="9966"/>
    <cellStyle name="Обычный 9 16 3 3 2 2" xfId="15144"/>
    <cellStyle name="Обычный 9 16 3 3 2_заявки" xfId="17947"/>
    <cellStyle name="Обычный 9 16 3 3 3" xfId="15145"/>
    <cellStyle name="Обычный 9 16 3 3_заявки" xfId="9967"/>
    <cellStyle name="Обычный 9 16 3 4" xfId="9968"/>
    <cellStyle name="Обычный 9 16 3 4 2" xfId="15146"/>
    <cellStyle name="Обычный 9 16 3 4_заявки" xfId="17948"/>
    <cellStyle name="Обычный 9 16 3 5" xfId="15147"/>
    <cellStyle name="Обычный 9 16 3_заявки" xfId="9969"/>
    <cellStyle name="Обычный 9 16 4" xfId="9970"/>
    <cellStyle name="Обычный 9 16 4 2" xfId="9971"/>
    <cellStyle name="Обычный 9 16 4 2 2" xfId="9972"/>
    <cellStyle name="Обычный 9 16 4 2 2 2" xfId="15148"/>
    <cellStyle name="Обычный 9 16 4 2 2_заявки" xfId="17949"/>
    <cellStyle name="Обычный 9 16 4 2 3" xfId="15149"/>
    <cellStyle name="Обычный 9 16 4 2_заявки" xfId="9973"/>
    <cellStyle name="Обычный 9 16 4 3" xfId="9974"/>
    <cellStyle name="Обычный 9 16 4 3 2" xfId="15150"/>
    <cellStyle name="Обычный 9 16 4 3_заявки" xfId="17950"/>
    <cellStyle name="Обычный 9 16 4 4" xfId="15151"/>
    <cellStyle name="Обычный 9 16 4_заявки" xfId="9975"/>
    <cellStyle name="Обычный 9 16 5" xfId="9976"/>
    <cellStyle name="Обычный 9 16 5 2" xfId="9977"/>
    <cellStyle name="Обычный 9 16 5 2 2" xfId="15152"/>
    <cellStyle name="Обычный 9 16 5 2_заявки" xfId="17951"/>
    <cellStyle name="Обычный 9 16 5 3" xfId="15153"/>
    <cellStyle name="Обычный 9 16 5_заявки" xfId="9978"/>
    <cellStyle name="Обычный 9 16 6" xfId="9979"/>
    <cellStyle name="Обычный 9 16 6 2" xfId="15154"/>
    <cellStyle name="Обычный 9 16 6_заявки" xfId="17952"/>
    <cellStyle name="Обычный 9 16 7" xfId="15155"/>
    <cellStyle name="Обычный 9 16_заявки" xfId="9980"/>
    <cellStyle name="Обычный 9 17" xfId="9981"/>
    <cellStyle name="Обычный 9 17 2" xfId="9982"/>
    <cellStyle name="Обычный 9 17 2 2" xfId="9983"/>
    <cellStyle name="Обычный 9 17 2 2 2" xfId="9984"/>
    <cellStyle name="Обычный 9 17 2 2 2 2" xfId="9985"/>
    <cellStyle name="Обычный 9 17 2 2 2 2 2" xfId="15156"/>
    <cellStyle name="Обычный 9 17 2 2 2 2_заявки" xfId="17953"/>
    <cellStyle name="Обычный 9 17 2 2 2 3" xfId="15157"/>
    <cellStyle name="Обычный 9 17 2 2 2_заявки" xfId="9986"/>
    <cellStyle name="Обычный 9 17 2 2 3" xfId="9987"/>
    <cellStyle name="Обычный 9 17 2 2 3 2" xfId="15158"/>
    <cellStyle name="Обычный 9 17 2 2 3_заявки" xfId="17954"/>
    <cellStyle name="Обычный 9 17 2 2 4" xfId="15159"/>
    <cellStyle name="Обычный 9 17 2 2_заявки" xfId="9988"/>
    <cellStyle name="Обычный 9 17 2 3" xfId="9989"/>
    <cellStyle name="Обычный 9 17 2 3 2" xfId="9990"/>
    <cellStyle name="Обычный 9 17 2 3 2 2" xfId="15160"/>
    <cellStyle name="Обычный 9 17 2 3 2_заявки" xfId="17955"/>
    <cellStyle name="Обычный 9 17 2 3 3" xfId="15161"/>
    <cellStyle name="Обычный 9 17 2 3_заявки" xfId="9991"/>
    <cellStyle name="Обычный 9 17 2 4" xfId="9992"/>
    <cellStyle name="Обычный 9 17 2 4 2" xfId="15162"/>
    <cellStyle name="Обычный 9 17 2 4_заявки" xfId="17956"/>
    <cellStyle name="Обычный 9 17 2 5" xfId="15163"/>
    <cellStyle name="Обычный 9 17 2_заявки" xfId="9993"/>
    <cellStyle name="Обычный 9 17 3" xfId="9994"/>
    <cellStyle name="Обычный 9 17 3 2" xfId="9995"/>
    <cellStyle name="Обычный 9 17 3 2 2" xfId="9996"/>
    <cellStyle name="Обычный 9 17 3 2 2 2" xfId="9997"/>
    <cellStyle name="Обычный 9 17 3 2 2 2 2" xfId="15164"/>
    <cellStyle name="Обычный 9 17 3 2 2 2_заявки" xfId="17957"/>
    <cellStyle name="Обычный 9 17 3 2 2 3" xfId="15165"/>
    <cellStyle name="Обычный 9 17 3 2 2_заявки" xfId="9998"/>
    <cellStyle name="Обычный 9 17 3 2 3" xfId="9999"/>
    <cellStyle name="Обычный 9 17 3 2 3 2" xfId="15166"/>
    <cellStyle name="Обычный 9 17 3 2 3_заявки" xfId="17958"/>
    <cellStyle name="Обычный 9 17 3 2 4" xfId="15167"/>
    <cellStyle name="Обычный 9 17 3 2_заявки" xfId="10000"/>
    <cellStyle name="Обычный 9 17 3 3" xfId="10001"/>
    <cellStyle name="Обычный 9 17 3 3 2" xfId="10002"/>
    <cellStyle name="Обычный 9 17 3 3 2 2" xfId="15168"/>
    <cellStyle name="Обычный 9 17 3 3 2_заявки" xfId="17959"/>
    <cellStyle name="Обычный 9 17 3 3 3" xfId="15169"/>
    <cellStyle name="Обычный 9 17 3 3_заявки" xfId="10003"/>
    <cellStyle name="Обычный 9 17 3 4" xfId="10004"/>
    <cellStyle name="Обычный 9 17 3 4 2" xfId="15170"/>
    <cellStyle name="Обычный 9 17 3 4_заявки" xfId="17960"/>
    <cellStyle name="Обычный 9 17 3 5" xfId="15171"/>
    <cellStyle name="Обычный 9 17 3_заявки" xfId="10005"/>
    <cellStyle name="Обычный 9 17 4" xfId="10006"/>
    <cellStyle name="Обычный 9 17 4 2" xfId="10007"/>
    <cellStyle name="Обычный 9 17 4 2 2" xfId="10008"/>
    <cellStyle name="Обычный 9 17 4 2 2 2" xfId="15172"/>
    <cellStyle name="Обычный 9 17 4 2 2_заявки" xfId="17961"/>
    <cellStyle name="Обычный 9 17 4 2 3" xfId="15173"/>
    <cellStyle name="Обычный 9 17 4 2_заявки" xfId="10009"/>
    <cellStyle name="Обычный 9 17 4 3" xfId="10010"/>
    <cellStyle name="Обычный 9 17 4 3 2" xfId="15174"/>
    <cellStyle name="Обычный 9 17 4 3_заявки" xfId="17962"/>
    <cellStyle name="Обычный 9 17 4 4" xfId="15175"/>
    <cellStyle name="Обычный 9 17 4_заявки" xfId="10011"/>
    <cellStyle name="Обычный 9 17 5" xfId="10012"/>
    <cellStyle name="Обычный 9 17 5 2" xfId="10013"/>
    <cellStyle name="Обычный 9 17 5 2 2" xfId="15176"/>
    <cellStyle name="Обычный 9 17 5 2_заявки" xfId="17963"/>
    <cellStyle name="Обычный 9 17 5 3" xfId="15177"/>
    <cellStyle name="Обычный 9 17 5_заявки" xfId="10014"/>
    <cellStyle name="Обычный 9 17 6" xfId="10015"/>
    <cellStyle name="Обычный 9 17 6 2" xfId="15178"/>
    <cellStyle name="Обычный 9 17 6_заявки" xfId="17964"/>
    <cellStyle name="Обычный 9 17 7" xfId="15179"/>
    <cellStyle name="Обычный 9 17_заявки" xfId="10016"/>
    <cellStyle name="Обычный 9 18" xfId="10017"/>
    <cellStyle name="Обычный 9 18 2" xfId="10018"/>
    <cellStyle name="Обычный 9 18 2 2" xfId="10019"/>
    <cellStyle name="Обычный 9 18 2 2 2" xfId="10020"/>
    <cellStyle name="Обычный 9 18 2 2 2 2" xfId="15180"/>
    <cellStyle name="Обычный 9 18 2 2 2_заявки" xfId="17965"/>
    <cellStyle name="Обычный 9 18 2 2 3" xfId="15181"/>
    <cellStyle name="Обычный 9 18 2 2_заявки" xfId="10021"/>
    <cellStyle name="Обычный 9 18 2 3" xfId="10022"/>
    <cellStyle name="Обычный 9 18 2 3 2" xfId="15182"/>
    <cellStyle name="Обычный 9 18 2 3_заявки" xfId="17966"/>
    <cellStyle name="Обычный 9 18 2 4" xfId="15183"/>
    <cellStyle name="Обычный 9 18 2_заявки" xfId="10023"/>
    <cellStyle name="Обычный 9 18 3" xfId="10024"/>
    <cellStyle name="Обычный 9 18 3 2" xfId="10025"/>
    <cellStyle name="Обычный 9 18 3 2 2" xfId="15184"/>
    <cellStyle name="Обычный 9 18 3 2_заявки" xfId="17967"/>
    <cellStyle name="Обычный 9 18 3 3" xfId="15185"/>
    <cellStyle name="Обычный 9 18 3_заявки" xfId="10026"/>
    <cellStyle name="Обычный 9 18 4" xfId="10027"/>
    <cellStyle name="Обычный 9 18 4 2" xfId="15186"/>
    <cellStyle name="Обычный 9 18 4_заявки" xfId="17968"/>
    <cellStyle name="Обычный 9 18 5" xfId="15187"/>
    <cellStyle name="Обычный 9 18_заявки" xfId="10028"/>
    <cellStyle name="Обычный 9 19" xfId="10029"/>
    <cellStyle name="Обычный 9 19 2" xfId="10030"/>
    <cellStyle name="Обычный 9 19 2 2" xfId="10031"/>
    <cellStyle name="Обычный 9 19 2 2 2" xfId="10032"/>
    <cellStyle name="Обычный 9 19 2 2 2 2" xfId="15188"/>
    <cellStyle name="Обычный 9 19 2 2 2_заявки" xfId="17969"/>
    <cellStyle name="Обычный 9 19 2 2 3" xfId="15189"/>
    <cellStyle name="Обычный 9 19 2 2_заявки" xfId="10033"/>
    <cellStyle name="Обычный 9 19 2 3" xfId="10034"/>
    <cellStyle name="Обычный 9 19 2 3 2" xfId="15190"/>
    <cellStyle name="Обычный 9 19 2 3_заявки" xfId="17970"/>
    <cellStyle name="Обычный 9 19 2 4" xfId="15191"/>
    <cellStyle name="Обычный 9 19 2_заявки" xfId="10035"/>
    <cellStyle name="Обычный 9 19 3" xfId="10036"/>
    <cellStyle name="Обычный 9 19 3 2" xfId="10037"/>
    <cellStyle name="Обычный 9 19 3 2 2" xfId="15192"/>
    <cellStyle name="Обычный 9 19 3 2_заявки" xfId="17971"/>
    <cellStyle name="Обычный 9 19 3 3" xfId="15193"/>
    <cellStyle name="Обычный 9 19 3_заявки" xfId="10038"/>
    <cellStyle name="Обычный 9 19 4" xfId="10039"/>
    <cellStyle name="Обычный 9 19 4 2" xfId="15194"/>
    <cellStyle name="Обычный 9 19 4_заявки" xfId="17972"/>
    <cellStyle name="Обычный 9 19 5" xfId="15195"/>
    <cellStyle name="Обычный 9 19_заявки" xfId="10040"/>
    <cellStyle name="Обычный 9 2" xfId="10041"/>
    <cellStyle name="Обычный 9 2 10" xfId="10042"/>
    <cellStyle name="Обычный 9 2 10 2" xfId="10043"/>
    <cellStyle name="Обычный 9 2 10 2 2" xfId="15196"/>
    <cellStyle name="Обычный 9 2 10 2_заявки" xfId="17973"/>
    <cellStyle name="Обычный 9 2 10 3" xfId="15197"/>
    <cellStyle name="Обычный 9 2 10_заявки" xfId="10044"/>
    <cellStyle name="Обычный 9 2 11" xfId="10045"/>
    <cellStyle name="Обычный 9 2 11 2" xfId="15198"/>
    <cellStyle name="Обычный 9 2 11_заявки" xfId="17974"/>
    <cellStyle name="Обычный 9 2 12" xfId="15199"/>
    <cellStyle name="Обычный 9 2 2" xfId="10046"/>
    <cellStyle name="Обычный 9 2 2 2" xfId="10047"/>
    <cellStyle name="Обычный 9 2 2 2 2" xfId="10048"/>
    <cellStyle name="Обычный 9 2 2 2 2 2" xfId="10049"/>
    <cellStyle name="Обычный 9 2 2 2 2 2 2" xfId="15200"/>
    <cellStyle name="Обычный 9 2 2 2 2 2_заявки" xfId="17975"/>
    <cellStyle name="Обычный 9 2 2 2 2 3" xfId="15201"/>
    <cellStyle name="Обычный 9 2 2 2 2_заявки" xfId="10050"/>
    <cellStyle name="Обычный 9 2 2 2 3" xfId="10051"/>
    <cellStyle name="Обычный 9 2 2 2 3 2" xfId="15202"/>
    <cellStyle name="Обычный 9 2 2 2 3_заявки" xfId="17976"/>
    <cellStyle name="Обычный 9 2 2 2 4" xfId="15203"/>
    <cellStyle name="Обычный 9 2 2 2_заявки" xfId="10052"/>
    <cellStyle name="Обычный 9 2 2 3" xfId="10053"/>
    <cellStyle name="Обычный 9 2 2 3 2" xfId="10054"/>
    <cellStyle name="Обычный 9 2 2 3 2 2" xfId="15204"/>
    <cellStyle name="Обычный 9 2 2 3 2_заявки" xfId="17977"/>
    <cellStyle name="Обычный 9 2 2 3 3" xfId="15205"/>
    <cellStyle name="Обычный 9 2 2 3_заявки" xfId="10055"/>
    <cellStyle name="Обычный 9 2 2 4" xfId="10056"/>
    <cellStyle name="Обычный 9 2 2 4 2" xfId="15206"/>
    <cellStyle name="Обычный 9 2 2 4_заявки" xfId="17978"/>
    <cellStyle name="Обычный 9 2 2 5" xfId="15207"/>
    <cellStyle name="Обычный 9 2 2_заявки" xfId="10057"/>
    <cellStyle name="Обычный 9 2 3" xfId="10058"/>
    <cellStyle name="Обычный 9 2 3 2" xfId="10059"/>
    <cellStyle name="Обычный 9 2 3 2 2" xfId="10060"/>
    <cellStyle name="Обычный 9 2 3 2 2 2" xfId="10061"/>
    <cellStyle name="Обычный 9 2 3 2 2 2 2" xfId="15208"/>
    <cellStyle name="Обычный 9 2 3 2 2 2_заявки" xfId="17979"/>
    <cellStyle name="Обычный 9 2 3 2 2 3" xfId="15209"/>
    <cellStyle name="Обычный 9 2 3 2 2_заявки" xfId="10062"/>
    <cellStyle name="Обычный 9 2 3 2 3" xfId="10063"/>
    <cellStyle name="Обычный 9 2 3 2 3 2" xfId="15210"/>
    <cellStyle name="Обычный 9 2 3 2 3_заявки" xfId="17980"/>
    <cellStyle name="Обычный 9 2 3 2 4" xfId="15211"/>
    <cellStyle name="Обычный 9 2 3 2_заявки" xfId="10064"/>
    <cellStyle name="Обычный 9 2 3 3" xfId="10065"/>
    <cellStyle name="Обычный 9 2 3 3 2" xfId="10066"/>
    <cellStyle name="Обычный 9 2 3 3 2 2" xfId="15212"/>
    <cellStyle name="Обычный 9 2 3 3 2_заявки" xfId="17981"/>
    <cellStyle name="Обычный 9 2 3 3 3" xfId="15213"/>
    <cellStyle name="Обычный 9 2 3 3_заявки" xfId="10067"/>
    <cellStyle name="Обычный 9 2 3 4" xfId="10068"/>
    <cellStyle name="Обычный 9 2 3 4 2" xfId="15214"/>
    <cellStyle name="Обычный 9 2 3 4_заявки" xfId="17982"/>
    <cellStyle name="Обычный 9 2 3 5" xfId="15215"/>
    <cellStyle name="Обычный 9 2 3_заявки" xfId="10069"/>
    <cellStyle name="Обычный 9 2 4" xfId="10070"/>
    <cellStyle name="Обычный 9 2 4 2" xfId="10071"/>
    <cellStyle name="Обычный 9 2 4 2 2" xfId="10072"/>
    <cellStyle name="Обычный 9 2 4 2 2 2" xfId="10073"/>
    <cellStyle name="Обычный 9 2 4 2 2 2 2" xfId="15216"/>
    <cellStyle name="Обычный 9 2 4 2 2 2_заявки" xfId="17983"/>
    <cellStyle name="Обычный 9 2 4 2 2 3" xfId="15217"/>
    <cellStyle name="Обычный 9 2 4 2 2_заявки" xfId="10074"/>
    <cellStyle name="Обычный 9 2 4 2 3" xfId="10075"/>
    <cellStyle name="Обычный 9 2 4 2 3 2" xfId="15218"/>
    <cellStyle name="Обычный 9 2 4 2 3_заявки" xfId="17984"/>
    <cellStyle name="Обычный 9 2 4 2 4" xfId="15219"/>
    <cellStyle name="Обычный 9 2 4 2_заявки" xfId="10076"/>
    <cellStyle name="Обычный 9 2 4 3" xfId="10077"/>
    <cellStyle name="Обычный 9 2 4 3 2" xfId="10078"/>
    <cellStyle name="Обычный 9 2 4 3 2 2" xfId="15220"/>
    <cellStyle name="Обычный 9 2 4 3 2_заявки" xfId="17985"/>
    <cellStyle name="Обычный 9 2 4 3 3" xfId="15221"/>
    <cellStyle name="Обычный 9 2 4 3_заявки" xfId="10079"/>
    <cellStyle name="Обычный 9 2 4 4" xfId="10080"/>
    <cellStyle name="Обычный 9 2 4 4 2" xfId="15222"/>
    <cellStyle name="Обычный 9 2 4 4_заявки" xfId="17986"/>
    <cellStyle name="Обычный 9 2 4 5" xfId="15223"/>
    <cellStyle name="Обычный 9 2 4_заявки" xfId="10081"/>
    <cellStyle name="Обычный 9 2 5" xfId="10082"/>
    <cellStyle name="Обычный 9 2 5 2" xfId="10083"/>
    <cellStyle name="Обычный 9 2 5 2 2" xfId="10084"/>
    <cellStyle name="Обычный 9 2 5 2 2 2" xfId="10085"/>
    <cellStyle name="Обычный 9 2 5 2 2 2 2" xfId="15224"/>
    <cellStyle name="Обычный 9 2 5 2 2 2_заявки" xfId="17987"/>
    <cellStyle name="Обычный 9 2 5 2 2 3" xfId="15225"/>
    <cellStyle name="Обычный 9 2 5 2 2_заявки" xfId="10086"/>
    <cellStyle name="Обычный 9 2 5 2 3" xfId="10087"/>
    <cellStyle name="Обычный 9 2 5 2 3 2" xfId="15226"/>
    <cellStyle name="Обычный 9 2 5 2 3_заявки" xfId="17988"/>
    <cellStyle name="Обычный 9 2 5 2 4" xfId="15227"/>
    <cellStyle name="Обычный 9 2 5 2_заявки" xfId="10088"/>
    <cellStyle name="Обычный 9 2 5 3" xfId="10089"/>
    <cellStyle name="Обычный 9 2 5 3 2" xfId="10090"/>
    <cellStyle name="Обычный 9 2 5 3 2 2" xfId="15228"/>
    <cellStyle name="Обычный 9 2 5 3 2_заявки" xfId="17989"/>
    <cellStyle name="Обычный 9 2 5 3 3" xfId="15229"/>
    <cellStyle name="Обычный 9 2 5 3_заявки" xfId="10091"/>
    <cellStyle name="Обычный 9 2 5 4" xfId="10092"/>
    <cellStyle name="Обычный 9 2 5 4 2" xfId="15230"/>
    <cellStyle name="Обычный 9 2 5 4_заявки" xfId="17990"/>
    <cellStyle name="Обычный 9 2 5 5" xfId="15231"/>
    <cellStyle name="Обычный 9 2 5_заявки" xfId="10093"/>
    <cellStyle name="Обычный 9 2 6" xfId="10094"/>
    <cellStyle name="Обычный 9 2 6 2" xfId="10095"/>
    <cellStyle name="Обычный 9 2 6 2 2" xfId="10096"/>
    <cellStyle name="Обычный 9 2 6 2 2 2" xfId="10097"/>
    <cellStyle name="Обычный 9 2 6 2 2 2 2" xfId="15232"/>
    <cellStyle name="Обычный 9 2 6 2 2 2_заявки" xfId="17991"/>
    <cellStyle name="Обычный 9 2 6 2 2 3" xfId="15233"/>
    <cellStyle name="Обычный 9 2 6 2 2_заявки" xfId="10098"/>
    <cellStyle name="Обычный 9 2 6 2 3" xfId="10099"/>
    <cellStyle name="Обычный 9 2 6 2 3 2" xfId="15234"/>
    <cellStyle name="Обычный 9 2 6 2 3_заявки" xfId="17992"/>
    <cellStyle name="Обычный 9 2 6 2 4" xfId="15235"/>
    <cellStyle name="Обычный 9 2 6 2_заявки" xfId="10100"/>
    <cellStyle name="Обычный 9 2 6 3" xfId="10101"/>
    <cellStyle name="Обычный 9 2 6 3 2" xfId="10102"/>
    <cellStyle name="Обычный 9 2 6 3 2 2" xfId="15236"/>
    <cellStyle name="Обычный 9 2 6 3 2_заявки" xfId="17993"/>
    <cellStyle name="Обычный 9 2 6 3 3" xfId="15237"/>
    <cellStyle name="Обычный 9 2 6 3_заявки" xfId="10103"/>
    <cellStyle name="Обычный 9 2 6 4" xfId="10104"/>
    <cellStyle name="Обычный 9 2 6 4 2" xfId="15238"/>
    <cellStyle name="Обычный 9 2 6 4_заявки" xfId="17994"/>
    <cellStyle name="Обычный 9 2 6 5" xfId="15239"/>
    <cellStyle name="Обычный 9 2 6_заявки" xfId="10105"/>
    <cellStyle name="Обычный 9 2 7" xfId="10106"/>
    <cellStyle name="Обычный 9 2 7 2" xfId="10107"/>
    <cellStyle name="Обычный 9 2 7 2 2" xfId="10108"/>
    <cellStyle name="Обычный 9 2 7 2 2 2" xfId="10109"/>
    <cellStyle name="Обычный 9 2 7 2 2 2 2" xfId="15240"/>
    <cellStyle name="Обычный 9 2 7 2 2 2_заявки" xfId="17995"/>
    <cellStyle name="Обычный 9 2 7 2 2 3" xfId="15241"/>
    <cellStyle name="Обычный 9 2 7 2 2_заявки" xfId="10110"/>
    <cellStyle name="Обычный 9 2 7 2 3" xfId="10111"/>
    <cellStyle name="Обычный 9 2 7 2 3 2" xfId="15242"/>
    <cellStyle name="Обычный 9 2 7 2 3_заявки" xfId="17996"/>
    <cellStyle name="Обычный 9 2 7 2 4" xfId="15243"/>
    <cellStyle name="Обычный 9 2 7 2_заявки" xfId="10112"/>
    <cellStyle name="Обычный 9 2 7 3" xfId="10113"/>
    <cellStyle name="Обычный 9 2 7 3 2" xfId="10114"/>
    <cellStyle name="Обычный 9 2 7 3 2 2" xfId="15244"/>
    <cellStyle name="Обычный 9 2 7 3 2_заявки" xfId="17997"/>
    <cellStyle name="Обычный 9 2 7 3 3" xfId="15245"/>
    <cellStyle name="Обычный 9 2 7 3_заявки" xfId="10115"/>
    <cellStyle name="Обычный 9 2 7 4" xfId="10116"/>
    <cellStyle name="Обычный 9 2 7 4 2" xfId="15246"/>
    <cellStyle name="Обычный 9 2 7 4_заявки" xfId="17998"/>
    <cellStyle name="Обычный 9 2 7 5" xfId="15247"/>
    <cellStyle name="Обычный 9 2 7_заявки" xfId="10117"/>
    <cellStyle name="Обычный 9 2 8" xfId="10118"/>
    <cellStyle name="Обычный 9 2 8 2" xfId="10119"/>
    <cellStyle name="Обычный 9 2 8 2 2" xfId="10120"/>
    <cellStyle name="Обычный 9 2 8 2 2 2" xfId="10121"/>
    <cellStyle name="Обычный 9 2 8 2 2 2 2" xfId="15248"/>
    <cellStyle name="Обычный 9 2 8 2 2 2_заявки" xfId="17999"/>
    <cellStyle name="Обычный 9 2 8 2 2 3" xfId="15249"/>
    <cellStyle name="Обычный 9 2 8 2 2_заявки" xfId="10122"/>
    <cellStyle name="Обычный 9 2 8 2 3" xfId="10123"/>
    <cellStyle name="Обычный 9 2 8 2 3 2" xfId="15250"/>
    <cellStyle name="Обычный 9 2 8 2 3_заявки" xfId="18000"/>
    <cellStyle name="Обычный 9 2 8 2 4" xfId="15251"/>
    <cellStyle name="Обычный 9 2 8 2_заявки" xfId="10124"/>
    <cellStyle name="Обычный 9 2 8 3" xfId="10125"/>
    <cellStyle name="Обычный 9 2 8 3 2" xfId="10126"/>
    <cellStyle name="Обычный 9 2 8 3 2 2" xfId="15252"/>
    <cellStyle name="Обычный 9 2 8 3 2_заявки" xfId="18001"/>
    <cellStyle name="Обычный 9 2 8 3 3" xfId="15253"/>
    <cellStyle name="Обычный 9 2 8 3_заявки" xfId="10127"/>
    <cellStyle name="Обычный 9 2 8 4" xfId="10128"/>
    <cellStyle name="Обычный 9 2 8 4 2" xfId="15254"/>
    <cellStyle name="Обычный 9 2 8 4_заявки" xfId="18002"/>
    <cellStyle name="Обычный 9 2 8 5" xfId="15255"/>
    <cellStyle name="Обычный 9 2 8_заявки" xfId="10129"/>
    <cellStyle name="Обычный 9 2 9" xfId="10130"/>
    <cellStyle name="Обычный 9 2 9 2" xfId="10131"/>
    <cellStyle name="Обычный 9 2 9 2 2" xfId="10132"/>
    <cellStyle name="Обычный 9 2 9 2 2 2" xfId="15256"/>
    <cellStyle name="Обычный 9 2 9 2 2_заявки" xfId="18003"/>
    <cellStyle name="Обычный 9 2 9 2 3" xfId="15257"/>
    <cellStyle name="Обычный 9 2 9 2_заявки" xfId="10133"/>
    <cellStyle name="Обычный 9 2 9 3" xfId="10134"/>
    <cellStyle name="Обычный 9 2 9 3 2" xfId="15258"/>
    <cellStyle name="Обычный 9 2 9 3_заявки" xfId="18004"/>
    <cellStyle name="Обычный 9 2 9 4" xfId="15259"/>
    <cellStyle name="Обычный 9 2 9_заявки" xfId="10135"/>
    <cellStyle name="Обычный 9 2_заявки" xfId="10136"/>
    <cellStyle name="Обычный 9 20" xfId="10137"/>
    <cellStyle name="Обычный 9 20 2" xfId="10138"/>
    <cellStyle name="Обычный 9 20 2 2" xfId="10139"/>
    <cellStyle name="Обычный 9 20 2 2 2" xfId="10140"/>
    <cellStyle name="Обычный 9 20 2 2 2 2" xfId="15260"/>
    <cellStyle name="Обычный 9 20 2 2 2_заявки" xfId="18005"/>
    <cellStyle name="Обычный 9 20 2 2 3" xfId="15261"/>
    <cellStyle name="Обычный 9 20 2 2_заявки" xfId="10141"/>
    <cellStyle name="Обычный 9 20 2 3" xfId="10142"/>
    <cellStyle name="Обычный 9 20 2 3 2" xfId="15262"/>
    <cellStyle name="Обычный 9 20 2 3_заявки" xfId="18006"/>
    <cellStyle name="Обычный 9 20 2 4" xfId="15263"/>
    <cellStyle name="Обычный 9 20 2_заявки" xfId="10143"/>
    <cellStyle name="Обычный 9 20 3" xfId="10144"/>
    <cellStyle name="Обычный 9 20 3 2" xfId="10145"/>
    <cellStyle name="Обычный 9 20 3 2 2" xfId="15264"/>
    <cellStyle name="Обычный 9 20 3 2_заявки" xfId="18007"/>
    <cellStyle name="Обычный 9 20 3 3" xfId="15265"/>
    <cellStyle name="Обычный 9 20 3_заявки" xfId="10146"/>
    <cellStyle name="Обычный 9 20 4" xfId="10147"/>
    <cellStyle name="Обычный 9 20 4 2" xfId="15266"/>
    <cellStyle name="Обычный 9 20 4_заявки" xfId="18008"/>
    <cellStyle name="Обычный 9 20 5" xfId="15267"/>
    <cellStyle name="Обычный 9 20_заявки" xfId="10148"/>
    <cellStyle name="Обычный 9 21" xfId="10149"/>
    <cellStyle name="Обычный 9 21 2" xfId="10150"/>
    <cellStyle name="Обычный 9 21 2 2" xfId="10151"/>
    <cellStyle name="Обычный 9 21 2 2 2" xfId="15268"/>
    <cellStyle name="Обычный 9 21 2 2_заявки" xfId="18009"/>
    <cellStyle name="Обычный 9 21 2 3" xfId="15269"/>
    <cellStyle name="Обычный 9 21 2_заявки" xfId="10152"/>
    <cellStyle name="Обычный 9 21 3" xfId="10153"/>
    <cellStyle name="Обычный 9 21 3 2" xfId="15270"/>
    <cellStyle name="Обычный 9 21 3_заявки" xfId="18010"/>
    <cellStyle name="Обычный 9 21 4" xfId="15271"/>
    <cellStyle name="Обычный 9 21_заявки" xfId="10154"/>
    <cellStyle name="Обычный 9 22" xfId="10155"/>
    <cellStyle name="Обычный 9 22 2" xfId="15272"/>
    <cellStyle name="Обычный 9 22_заявки" xfId="18011"/>
    <cellStyle name="Обычный 9 23" xfId="10156"/>
    <cellStyle name="Обычный 9 23 2" xfId="15273"/>
    <cellStyle name="Обычный 9 23_заявки" xfId="18012"/>
    <cellStyle name="Обычный 9 24" xfId="15274"/>
    <cellStyle name="Обычный 9 25" xfId="18013"/>
    <cellStyle name="Обычный 9 25 2" xfId="18443"/>
    <cellStyle name="Обычный 9 25_заявки" xfId="18444"/>
    <cellStyle name="Обычный 9 26" xfId="18445"/>
    <cellStyle name="Обычный 9 27" xfId="18446"/>
    <cellStyle name="Обычный 9 3" xfId="10157"/>
    <cellStyle name="Обычный 9 3 10" xfId="10158"/>
    <cellStyle name="Обычный 9 3 10 2" xfId="15275"/>
    <cellStyle name="Обычный 9 3 10_заявки" xfId="18014"/>
    <cellStyle name="Обычный 9 3 11" xfId="15276"/>
    <cellStyle name="Обычный 9 3 2" xfId="10159"/>
    <cellStyle name="Обычный 9 3 2 2" xfId="10160"/>
    <cellStyle name="Обычный 9 3 2 2 2" xfId="10161"/>
    <cellStyle name="Обычный 9 3 2 2 2 2" xfId="10162"/>
    <cellStyle name="Обычный 9 3 2 2 2 2 2" xfId="15277"/>
    <cellStyle name="Обычный 9 3 2 2 2 2_заявки" xfId="18015"/>
    <cellStyle name="Обычный 9 3 2 2 2 3" xfId="15278"/>
    <cellStyle name="Обычный 9 3 2 2 2_заявки" xfId="10163"/>
    <cellStyle name="Обычный 9 3 2 2 3" xfId="10164"/>
    <cellStyle name="Обычный 9 3 2 2 3 2" xfId="15279"/>
    <cellStyle name="Обычный 9 3 2 2 3_заявки" xfId="18016"/>
    <cellStyle name="Обычный 9 3 2 2 4" xfId="15280"/>
    <cellStyle name="Обычный 9 3 2 2_заявки" xfId="10165"/>
    <cellStyle name="Обычный 9 3 2 3" xfId="10166"/>
    <cellStyle name="Обычный 9 3 2 3 2" xfId="10167"/>
    <cellStyle name="Обычный 9 3 2 3 2 2" xfId="15281"/>
    <cellStyle name="Обычный 9 3 2 3 2_заявки" xfId="18017"/>
    <cellStyle name="Обычный 9 3 2 3 3" xfId="15282"/>
    <cellStyle name="Обычный 9 3 2 3_заявки" xfId="10168"/>
    <cellStyle name="Обычный 9 3 2 4" xfId="10169"/>
    <cellStyle name="Обычный 9 3 2 4 2" xfId="15283"/>
    <cellStyle name="Обычный 9 3 2 4_заявки" xfId="18018"/>
    <cellStyle name="Обычный 9 3 2 5" xfId="15284"/>
    <cellStyle name="Обычный 9 3 2_заявки" xfId="10170"/>
    <cellStyle name="Обычный 9 3 3" xfId="10171"/>
    <cellStyle name="Обычный 9 3 3 2" xfId="10172"/>
    <cellStyle name="Обычный 9 3 3 2 2" xfId="10173"/>
    <cellStyle name="Обычный 9 3 3 2 2 2" xfId="10174"/>
    <cellStyle name="Обычный 9 3 3 2 2 2 2" xfId="15285"/>
    <cellStyle name="Обычный 9 3 3 2 2 2_заявки" xfId="18019"/>
    <cellStyle name="Обычный 9 3 3 2 2 3" xfId="15286"/>
    <cellStyle name="Обычный 9 3 3 2 2_заявки" xfId="10175"/>
    <cellStyle name="Обычный 9 3 3 2 3" xfId="10176"/>
    <cellStyle name="Обычный 9 3 3 2 3 2" xfId="15287"/>
    <cellStyle name="Обычный 9 3 3 2 3_заявки" xfId="18020"/>
    <cellStyle name="Обычный 9 3 3 2 4" xfId="15288"/>
    <cellStyle name="Обычный 9 3 3 2_заявки" xfId="10177"/>
    <cellStyle name="Обычный 9 3 3 3" xfId="10178"/>
    <cellStyle name="Обычный 9 3 3 3 2" xfId="10179"/>
    <cellStyle name="Обычный 9 3 3 3 2 2" xfId="15289"/>
    <cellStyle name="Обычный 9 3 3 3 2_заявки" xfId="18021"/>
    <cellStyle name="Обычный 9 3 3 3 3" xfId="15290"/>
    <cellStyle name="Обычный 9 3 3 3_заявки" xfId="10180"/>
    <cellStyle name="Обычный 9 3 3 4" xfId="10181"/>
    <cellStyle name="Обычный 9 3 3 4 2" xfId="15291"/>
    <cellStyle name="Обычный 9 3 3 4_заявки" xfId="18022"/>
    <cellStyle name="Обычный 9 3 3 5" xfId="15292"/>
    <cellStyle name="Обычный 9 3 3_заявки" xfId="10182"/>
    <cellStyle name="Обычный 9 3 4" xfId="10183"/>
    <cellStyle name="Обычный 9 3 4 2" xfId="10184"/>
    <cellStyle name="Обычный 9 3 4 2 2" xfId="10185"/>
    <cellStyle name="Обычный 9 3 4 2 2 2" xfId="10186"/>
    <cellStyle name="Обычный 9 3 4 2 2 2 2" xfId="15293"/>
    <cellStyle name="Обычный 9 3 4 2 2 2_заявки" xfId="18023"/>
    <cellStyle name="Обычный 9 3 4 2 2 3" xfId="15294"/>
    <cellStyle name="Обычный 9 3 4 2 2_заявки" xfId="10187"/>
    <cellStyle name="Обычный 9 3 4 2 3" xfId="10188"/>
    <cellStyle name="Обычный 9 3 4 2 3 2" xfId="15295"/>
    <cellStyle name="Обычный 9 3 4 2 3_заявки" xfId="18024"/>
    <cellStyle name="Обычный 9 3 4 2 4" xfId="15296"/>
    <cellStyle name="Обычный 9 3 4 2_заявки" xfId="10189"/>
    <cellStyle name="Обычный 9 3 4 3" xfId="10190"/>
    <cellStyle name="Обычный 9 3 4 3 2" xfId="10191"/>
    <cellStyle name="Обычный 9 3 4 3 2 2" xfId="15297"/>
    <cellStyle name="Обычный 9 3 4 3 2_заявки" xfId="18025"/>
    <cellStyle name="Обычный 9 3 4 3 3" xfId="15298"/>
    <cellStyle name="Обычный 9 3 4 3_заявки" xfId="10192"/>
    <cellStyle name="Обычный 9 3 4 4" xfId="10193"/>
    <cellStyle name="Обычный 9 3 4 4 2" xfId="15299"/>
    <cellStyle name="Обычный 9 3 4 4_заявки" xfId="18026"/>
    <cellStyle name="Обычный 9 3 4 5" xfId="15300"/>
    <cellStyle name="Обычный 9 3 4_заявки" xfId="10194"/>
    <cellStyle name="Обычный 9 3 5" xfId="10195"/>
    <cellStyle name="Обычный 9 3 5 2" xfId="10196"/>
    <cellStyle name="Обычный 9 3 5 2 2" xfId="10197"/>
    <cellStyle name="Обычный 9 3 5 2 2 2" xfId="10198"/>
    <cellStyle name="Обычный 9 3 5 2 2 2 2" xfId="15301"/>
    <cellStyle name="Обычный 9 3 5 2 2 2_заявки" xfId="18027"/>
    <cellStyle name="Обычный 9 3 5 2 2 3" xfId="15302"/>
    <cellStyle name="Обычный 9 3 5 2 2_заявки" xfId="10199"/>
    <cellStyle name="Обычный 9 3 5 2 3" xfId="10200"/>
    <cellStyle name="Обычный 9 3 5 2 3 2" xfId="15303"/>
    <cellStyle name="Обычный 9 3 5 2 3_заявки" xfId="18028"/>
    <cellStyle name="Обычный 9 3 5 2 4" xfId="15304"/>
    <cellStyle name="Обычный 9 3 5 2_заявки" xfId="10201"/>
    <cellStyle name="Обычный 9 3 5 3" xfId="10202"/>
    <cellStyle name="Обычный 9 3 5 3 2" xfId="10203"/>
    <cellStyle name="Обычный 9 3 5 3 2 2" xfId="15305"/>
    <cellStyle name="Обычный 9 3 5 3 2_заявки" xfId="18029"/>
    <cellStyle name="Обычный 9 3 5 3 3" xfId="15306"/>
    <cellStyle name="Обычный 9 3 5 3_заявки" xfId="10204"/>
    <cellStyle name="Обычный 9 3 5 4" xfId="10205"/>
    <cellStyle name="Обычный 9 3 5 4 2" xfId="15307"/>
    <cellStyle name="Обычный 9 3 5 4_заявки" xfId="18030"/>
    <cellStyle name="Обычный 9 3 5 5" xfId="15308"/>
    <cellStyle name="Обычный 9 3 5_заявки" xfId="10206"/>
    <cellStyle name="Обычный 9 3 6" xfId="10207"/>
    <cellStyle name="Обычный 9 3 6 2" xfId="10208"/>
    <cellStyle name="Обычный 9 3 6 2 2" xfId="10209"/>
    <cellStyle name="Обычный 9 3 6 2 2 2" xfId="10210"/>
    <cellStyle name="Обычный 9 3 6 2 2 2 2" xfId="15309"/>
    <cellStyle name="Обычный 9 3 6 2 2 2_заявки" xfId="18031"/>
    <cellStyle name="Обычный 9 3 6 2 2 3" xfId="15310"/>
    <cellStyle name="Обычный 9 3 6 2 2_заявки" xfId="10211"/>
    <cellStyle name="Обычный 9 3 6 2 3" xfId="10212"/>
    <cellStyle name="Обычный 9 3 6 2 3 2" xfId="15311"/>
    <cellStyle name="Обычный 9 3 6 2 3_заявки" xfId="18032"/>
    <cellStyle name="Обычный 9 3 6 2 4" xfId="15312"/>
    <cellStyle name="Обычный 9 3 6 2_заявки" xfId="10213"/>
    <cellStyle name="Обычный 9 3 6 3" xfId="10214"/>
    <cellStyle name="Обычный 9 3 6 3 2" xfId="10215"/>
    <cellStyle name="Обычный 9 3 6 3 2 2" xfId="15313"/>
    <cellStyle name="Обычный 9 3 6 3 2_заявки" xfId="18033"/>
    <cellStyle name="Обычный 9 3 6 3 3" xfId="15314"/>
    <cellStyle name="Обычный 9 3 6 3_заявки" xfId="10216"/>
    <cellStyle name="Обычный 9 3 6 4" xfId="10217"/>
    <cellStyle name="Обычный 9 3 6 4 2" xfId="15315"/>
    <cellStyle name="Обычный 9 3 6 4_заявки" xfId="18034"/>
    <cellStyle name="Обычный 9 3 6 5" xfId="15316"/>
    <cellStyle name="Обычный 9 3 6_заявки" xfId="10218"/>
    <cellStyle name="Обычный 9 3 7" xfId="10219"/>
    <cellStyle name="Обычный 9 3 7 2" xfId="10220"/>
    <cellStyle name="Обычный 9 3 7 2 2" xfId="10221"/>
    <cellStyle name="Обычный 9 3 7 2 2 2" xfId="10222"/>
    <cellStyle name="Обычный 9 3 7 2 2 2 2" xfId="15317"/>
    <cellStyle name="Обычный 9 3 7 2 2 2_заявки" xfId="18035"/>
    <cellStyle name="Обычный 9 3 7 2 2 3" xfId="15318"/>
    <cellStyle name="Обычный 9 3 7 2 2_заявки" xfId="10223"/>
    <cellStyle name="Обычный 9 3 7 2 3" xfId="10224"/>
    <cellStyle name="Обычный 9 3 7 2 3 2" xfId="15319"/>
    <cellStyle name="Обычный 9 3 7 2 3_заявки" xfId="18036"/>
    <cellStyle name="Обычный 9 3 7 2 4" xfId="15320"/>
    <cellStyle name="Обычный 9 3 7 2_заявки" xfId="10225"/>
    <cellStyle name="Обычный 9 3 7 3" xfId="10226"/>
    <cellStyle name="Обычный 9 3 7 3 2" xfId="10227"/>
    <cellStyle name="Обычный 9 3 7 3 2 2" xfId="15321"/>
    <cellStyle name="Обычный 9 3 7 3 2_заявки" xfId="18037"/>
    <cellStyle name="Обычный 9 3 7 3 3" xfId="15322"/>
    <cellStyle name="Обычный 9 3 7 3_заявки" xfId="10228"/>
    <cellStyle name="Обычный 9 3 7 4" xfId="10229"/>
    <cellStyle name="Обычный 9 3 7 4 2" xfId="15323"/>
    <cellStyle name="Обычный 9 3 7 4_заявки" xfId="18038"/>
    <cellStyle name="Обычный 9 3 7 5" xfId="15324"/>
    <cellStyle name="Обычный 9 3 7_заявки" xfId="10230"/>
    <cellStyle name="Обычный 9 3 8" xfId="10231"/>
    <cellStyle name="Обычный 9 3 8 2" xfId="10232"/>
    <cellStyle name="Обычный 9 3 8 2 2" xfId="10233"/>
    <cellStyle name="Обычный 9 3 8 2 2 2" xfId="15325"/>
    <cellStyle name="Обычный 9 3 8 2 2_заявки" xfId="18039"/>
    <cellStyle name="Обычный 9 3 8 2 3" xfId="15326"/>
    <cellStyle name="Обычный 9 3 8 2_заявки" xfId="10234"/>
    <cellStyle name="Обычный 9 3 8 3" xfId="10235"/>
    <cellStyle name="Обычный 9 3 8 3 2" xfId="15327"/>
    <cellStyle name="Обычный 9 3 8 3_заявки" xfId="18040"/>
    <cellStyle name="Обычный 9 3 8 4" xfId="15328"/>
    <cellStyle name="Обычный 9 3 8_заявки" xfId="10236"/>
    <cellStyle name="Обычный 9 3 9" xfId="10237"/>
    <cellStyle name="Обычный 9 3 9 2" xfId="10238"/>
    <cellStyle name="Обычный 9 3 9 2 2" xfId="15329"/>
    <cellStyle name="Обычный 9 3 9 2_заявки" xfId="18041"/>
    <cellStyle name="Обычный 9 3 9 3" xfId="15330"/>
    <cellStyle name="Обычный 9 3 9_заявки" xfId="10239"/>
    <cellStyle name="Обычный 9 3_заявки" xfId="10240"/>
    <cellStyle name="Обычный 9 4" xfId="10241"/>
    <cellStyle name="Обычный 9 4 10" xfId="15331"/>
    <cellStyle name="Обычный 9 4 2" xfId="10242"/>
    <cellStyle name="Обычный 9 4 2 2" xfId="10243"/>
    <cellStyle name="Обычный 9 4 2 2 2" xfId="10244"/>
    <cellStyle name="Обычный 9 4 2 2 2 2" xfId="10245"/>
    <cellStyle name="Обычный 9 4 2 2 2 2 2" xfId="15332"/>
    <cellStyle name="Обычный 9 4 2 2 2 2_заявки" xfId="18042"/>
    <cellStyle name="Обычный 9 4 2 2 2 3" xfId="15333"/>
    <cellStyle name="Обычный 9 4 2 2 2_заявки" xfId="10246"/>
    <cellStyle name="Обычный 9 4 2 2 3" xfId="10247"/>
    <cellStyle name="Обычный 9 4 2 2 3 2" xfId="15334"/>
    <cellStyle name="Обычный 9 4 2 2 3_заявки" xfId="18043"/>
    <cellStyle name="Обычный 9 4 2 2 4" xfId="15335"/>
    <cellStyle name="Обычный 9 4 2 2_заявки" xfId="10248"/>
    <cellStyle name="Обычный 9 4 2 3" xfId="10249"/>
    <cellStyle name="Обычный 9 4 2 3 2" xfId="10250"/>
    <cellStyle name="Обычный 9 4 2 3 2 2" xfId="15336"/>
    <cellStyle name="Обычный 9 4 2 3 2_заявки" xfId="18044"/>
    <cellStyle name="Обычный 9 4 2 3 3" xfId="15337"/>
    <cellStyle name="Обычный 9 4 2 3_заявки" xfId="10251"/>
    <cellStyle name="Обычный 9 4 2 4" xfId="10252"/>
    <cellStyle name="Обычный 9 4 2 4 2" xfId="15338"/>
    <cellStyle name="Обычный 9 4 2 4_заявки" xfId="18045"/>
    <cellStyle name="Обычный 9 4 2 5" xfId="15339"/>
    <cellStyle name="Обычный 9 4 2_заявки" xfId="10253"/>
    <cellStyle name="Обычный 9 4 3" xfId="10254"/>
    <cellStyle name="Обычный 9 4 3 2" xfId="10255"/>
    <cellStyle name="Обычный 9 4 3 2 2" xfId="10256"/>
    <cellStyle name="Обычный 9 4 3 2 2 2" xfId="10257"/>
    <cellStyle name="Обычный 9 4 3 2 2 2 2" xfId="15340"/>
    <cellStyle name="Обычный 9 4 3 2 2 2_заявки" xfId="18046"/>
    <cellStyle name="Обычный 9 4 3 2 2 3" xfId="15341"/>
    <cellStyle name="Обычный 9 4 3 2 2_заявки" xfId="10258"/>
    <cellStyle name="Обычный 9 4 3 2 3" xfId="10259"/>
    <cellStyle name="Обычный 9 4 3 2 3 2" xfId="15342"/>
    <cellStyle name="Обычный 9 4 3 2 3_заявки" xfId="18047"/>
    <cellStyle name="Обычный 9 4 3 2 4" xfId="15343"/>
    <cellStyle name="Обычный 9 4 3 2_заявки" xfId="10260"/>
    <cellStyle name="Обычный 9 4 3 3" xfId="10261"/>
    <cellStyle name="Обычный 9 4 3 3 2" xfId="10262"/>
    <cellStyle name="Обычный 9 4 3 3 2 2" xfId="15344"/>
    <cellStyle name="Обычный 9 4 3 3 2_заявки" xfId="18048"/>
    <cellStyle name="Обычный 9 4 3 3 3" xfId="15345"/>
    <cellStyle name="Обычный 9 4 3 3_заявки" xfId="10263"/>
    <cellStyle name="Обычный 9 4 3 4" xfId="10264"/>
    <cellStyle name="Обычный 9 4 3 4 2" xfId="15346"/>
    <cellStyle name="Обычный 9 4 3 4_заявки" xfId="18049"/>
    <cellStyle name="Обычный 9 4 3 5" xfId="15347"/>
    <cellStyle name="Обычный 9 4 3_заявки" xfId="10265"/>
    <cellStyle name="Обычный 9 4 4" xfId="10266"/>
    <cellStyle name="Обычный 9 4 4 2" xfId="10267"/>
    <cellStyle name="Обычный 9 4 4 2 2" xfId="10268"/>
    <cellStyle name="Обычный 9 4 4 2 2 2" xfId="10269"/>
    <cellStyle name="Обычный 9 4 4 2 2 2 2" xfId="15348"/>
    <cellStyle name="Обычный 9 4 4 2 2 2_заявки" xfId="18050"/>
    <cellStyle name="Обычный 9 4 4 2 2 3" xfId="15349"/>
    <cellStyle name="Обычный 9 4 4 2 2_заявки" xfId="10270"/>
    <cellStyle name="Обычный 9 4 4 2 3" xfId="10271"/>
    <cellStyle name="Обычный 9 4 4 2 3 2" xfId="15350"/>
    <cellStyle name="Обычный 9 4 4 2 3_заявки" xfId="18051"/>
    <cellStyle name="Обычный 9 4 4 2 4" xfId="15351"/>
    <cellStyle name="Обычный 9 4 4 2_заявки" xfId="10272"/>
    <cellStyle name="Обычный 9 4 4 3" xfId="10273"/>
    <cellStyle name="Обычный 9 4 4 3 2" xfId="10274"/>
    <cellStyle name="Обычный 9 4 4 3 2 2" xfId="15352"/>
    <cellStyle name="Обычный 9 4 4 3 2_заявки" xfId="18052"/>
    <cellStyle name="Обычный 9 4 4 3 3" xfId="15353"/>
    <cellStyle name="Обычный 9 4 4 3_заявки" xfId="10275"/>
    <cellStyle name="Обычный 9 4 4 4" xfId="10276"/>
    <cellStyle name="Обычный 9 4 4 4 2" xfId="15354"/>
    <cellStyle name="Обычный 9 4 4 4_заявки" xfId="18053"/>
    <cellStyle name="Обычный 9 4 4 5" xfId="15355"/>
    <cellStyle name="Обычный 9 4 4_заявки" xfId="10277"/>
    <cellStyle name="Обычный 9 4 5" xfId="10278"/>
    <cellStyle name="Обычный 9 4 5 2" xfId="10279"/>
    <cellStyle name="Обычный 9 4 5 2 2" xfId="10280"/>
    <cellStyle name="Обычный 9 4 5 2 2 2" xfId="10281"/>
    <cellStyle name="Обычный 9 4 5 2 2 2 2" xfId="15356"/>
    <cellStyle name="Обычный 9 4 5 2 2 2_заявки" xfId="18054"/>
    <cellStyle name="Обычный 9 4 5 2 2 3" xfId="15357"/>
    <cellStyle name="Обычный 9 4 5 2 2_заявки" xfId="10282"/>
    <cellStyle name="Обычный 9 4 5 2 3" xfId="10283"/>
    <cellStyle name="Обычный 9 4 5 2 3 2" xfId="15358"/>
    <cellStyle name="Обычный 9 4 5 2 3_заявки" xfId="18055"/>
    <cellStyle name="Обычный 9 4 5 2 4" xfId="15359"/>
    <cellStyle name="Обычный 9 4 5 2_заявки" xfId="10284"/>
    <cellStyle name="Обычный 9 4 5 3" xfId="10285"/>
    <cellStyle name="Обычный 9 4 5 3 2" xfId="10286"/>
    <cellStyle name="Обычный 9 4 5 3 2 2" xfId="15360"/>
    <cellStyle name="Обычный 9 4 5 3 2_заявки" xfId="18056"/>
    <cellStyle name="Обычный 9 4 5 3 3" xfId="15361"/>
    <cellStyle name="Обычный 9 4 5 3_заявки" xfId="10287"/>
    <cellStyle name="Обычный 9 4 5 4" xfId="10288"/>
    <cellStyle name="Обычный 9 4 5 4 2" xfId="15362"/>
    <cellStyle name="Обычный 9 4 5 4_заявки" xfId="18057"/>
    <cellStyle name="Обычный 9 4 5 5" xfId="15363"/>
    <cellStyle name="Обычный 9 4 5_заявки" xfId="10289"/>
    <cellStyle name="Обычный 9 4 6" xfId="10290"/>
    <cellStyle name="Обычный 9 4 6 2" xfId="10291"/>
    <cellStyle name="Обычный 9 4 6 2 2" xfId="10292"/>
    <cellStyle name="Обычный 9 4 6 2 2 2" xfId="10293"/>
    <cellStyle name="Обычный 9 4 6 2 2 2 2" xfId="15364"/>
    <cellStyle name="Обычный 9 4 6 2 2 2_заявки" xfId="18058"/>
    <cellStyle name="Обычный 9 4 6 2 2 3" xfId="15365"/>
    <cellStyle name="Обычный 9 4 6 2 2_заявки" xfId="10294"/>
    <cellStyle name="Обычный 9 4 6 2 3" xfId="10295"/>
    <cellStyle name="Обычный 9 4 6 2 3 2" xfId="15366"/>
    <cellStyle name="Обычный 9 4 6 2 3_заявки" xfId="18059"/>
    <cellStyle name="Обычный 9 4 6 2 4" xfId="15367"/>
    <cellStyle name="Обычный 9 4 6 2_заявки" xfId="10296"/>
    <cellStyle name="Обычный 9 4 6 3" xfId="10297"/>
    <cellStyle name="Обычный 9 4 6 3 2" xfId="10298"/>
    <cellStyle name="Обычный 9 4 6 3 2 2" xfId="15368"/>
    <cellStyle name="Обычный 9 4 6 3 2_заявки" xfId="18060"/>
    <cellStyle name="Обычный 9 4 6 3 3" xfId="15369"/>
    <cellStyle name="Обычный 9 4 6 3_заявки" xfId="10299"/>
    <cellStyle name="Обычный 9 4 6 4" xfId="10300"/>
    <cellStyle name="Обычный 9 4 6 4 2" xfId="15370"/>
    <cellStyle name="Обычный 9 4 6 4_заявки" xfId="18061"/>
    <cellStyle name="Обычный 9 4 6 5" xfId="15371"/>
    <cellStyle name="Обычный 9 4 6_заявки" xfId="10301"/>
    <cellStyle name="Обычный 9 4 7" xfId="10302"/>
    <cellStyle name="Обычный 9 4 7 2" xfId="10303"/>
    <cellStyle name="Обычный 9 4 7 2 2" xfId="10304"/>
    <cellStyle name="Обычный 9 4 7 2 2 2" xfId="15372"/>
    <cellStyle name="Обычный 9 4 7 2 2_заявки" xfId="18062"/>
    <cellStyle name="Обычный 9 4 7 2 3" xfId="15373"/>
    <cellStyle name="Обычный 9 4 7 2_заявки" xfId="10305"/>
    <cellStyle name="Обычный 9 4 7 3" xfId="10306"/>
    <cellStyle name="Обычный 9 4 7 3 2" xfId="15374"/>
    <cellStyle name="Обычный 9 4 7 3_заявки" xfId="18063"/>
    <cellStyle name="Обычный 9 4 7 4" xfId="15375"/>
    <cellStyle name="Обычный 9 4 7_заявки" xfId="10307"/>
    <cellStyle name="Обычный 9 4 8" xfId="10308"/>
    <cellStyle name="Обычный 9 4 8 2" xfId="10309"/>
    <cellStyle name="Обычный 9 4 8 2 2" xfId="15376"/>
    <cellStyle name="Обычный 9 4 8 2_заявки" xfId="18064"/>
    <cellStyle name="Обычный 9 4 8 3" xfId="15377"/>
    <cellStyle name="Обычный 9 4 8_заявки" xfId="10310"/>
    <cellStyle name="Обычный 9 4 9" xfId="10311"/>
    <cellStyle name="Обычный 9 4 9 2" xfId="15378"/>
    <cellStyle name="Обычный 9 4 9_заявки" xfId="18065"/>
    <cellStyle name="Обычный 9 4_заявки" xfId="10312"/>
    <cellStyle name="Обычный 9 5" xfId="10313"/>
    <cellStyle name="Обычный 9 5 10" xfId="15379"/>
    <cellStyle name="Обычный 9 5 2" xfId="10314"/>
    <cellStyle name="Обычный 9 5 2 2" xfId="10315"/>
    <cellStyle name="Обычный 9 5 2 2 2" xfId="10316"/>
    <cellStyle name="Обычный 9 5 2 2 2 2" xfId="10317"/>
    <cellStyle name="Обычный 9 5 2 2 2 2 2" xfId="15380"/>
    <cellStyle name="Обычный 9 5 2 2 2 2_заявки" xfId="18066"/>
    <cellStyle name="Обычный 9 5 2 2 2 3" xfId="15381"/>
    <cellStyle name="Обычный 9 5 2 2 2_заявки" xfId="10318"/>
    <cellStyle name="Обычный 9 5 2 2 3" xfId="10319"/>
    <cellStyle name="Обычный 9 5 2 2 3 2" xfId="15382"/>
    <cellStyle name="Обычный 9 5 2 2 3_заявки" xfId="18067"/>
    <cellStyle name="Обычный 9 5 2 2 4" xfId="15383"/>
    <cellStyle name="Обычный 9 5 2 2_заявки" xfId="10320"/>
    <cellStyle name="Обычный 9 5 2 3" xfId="10321"/>
    <cellStyle name="Обычный 9 5 2 3 2" xfId="10322"/>
    <cellStyle name="Обычный 9 5 2 3 2 2" xfId="15384"/>
    <cellStyle name="Обычный 9 5 2 3 2_заявки" xfId="18068"/>
    <cellStyle name="Обычный 9 5 2 3 3" xfId="15385"/>
    <cellStyle name="Обычный 9 5 2 3_заявки" xfId="10323"/>
    <cellStyle name="Обычный 9 5 2 4" xfId="10324"/>
    <cellStyle name="Обычный 9 5 2 4 2" xfId="15386"/>
    <cellStyle name="Обычный 9 5 2 4_заявки" xfId="18069"/>
    <cellStyle name="Обычный 9 5 2 5" xfId="15387"/>
    <cellStyle name="Обычный 9 5 2_заявки" xfId="10325"/>
    <cellStyle name="Обычный 9 5 3" xfId="10326"/>
    <cellStyle name="Обычный 9 5 3 2" xfId="10327"/>
    <cellStyle name="Обычный 9 5 3 2 2" xfId="10328"/>
    <cellStyle name="Обычный 9 5 3 2 2 2" xfId="10329"/>
    <cellStyle name="Обычный 9 5 3 2 2 2 2" xfId="15388"/>
    <cellStyle name="Обычный 9 5 3 2 2 2_заявки" xfId="18070"/>
    <cellStyle name="Обычный 9 5 3 2 2 3" xfId="15389"/>
    <cellStyle name="Обычный 9 5 3 2 2_заявки" xfId="10330"/>
    <cellStyle name="Обычный 9 5 3 2 3" xfId="10331"/>
    <cellStyle name="Обычный 9 5 3 2 3 2" xfId="15390"/>
    <cellStyle name="Обычный 9 5 3 2 3_заявки" xfId="18071"/>
    <cellStyle name="Обычный 9 5 3 2 4" xfId="15391"/>
    <cellStyle name="Обычный 9 5 3 2_заявки" xfId="10332"/>
    <cellStyle name="Обычный 9 5 3 3" xfId="10333"/>
    <cellStyle name="Обычный 9 5 3 3 2" xfId="10334"/>
    <cellStyle name="Обычный 9 5 3 3 2 2" xfId="15392"/>
    <cellStyle name="Обычный 9 5 3 3 2_заявки" xfId="18072"/>
    <cellStyle name="Обычный 9 5 3 3 3" xfId="15393"/>
    <cellStyle name="Обычный 9 5 3 3_заявки" xfId="10335"/>
    <cellStyle name="Обычный 9 5 3 4" xfId="10336"/>
    <cellStyle name="Обычный 9 5 3 4 2" xfId="15394"/>
    <cellStyle name="Обычный 9 5 3 4_заявки" xfId="18073"/>
    <cellStyle name="Обычный 9 5 3 5" xfId="15395"/>
    <cellStyle name="Обычный 9 5 3_заявки" xfId="10337"/>
    <cellStyle name="Обычный 9 5 4" xfId="10338"/>
    <cellStyle name="Обычный 9 5 4 2" xfId="10339"/>
    <cellStyle name="Обычный 9 5 4 2 2" xfId="10340"/>
    <cellStyle name="Обычный 9 5 4 2 2 2" xfId="10341"/>
    <cellStyle name="Обычный 9 5 4 2 2 2 2" xfId="15396"/>
    <cellStyle name="Обычный 9 5 4 2 2 2_заявки" xfId="18074"/>
    <cellStyle name="Обычный 9 5 4 2 2 3" xfId="15397"/>
    <cellStyle name="Обычный 9 5 4 2 2_заявки" xfId="10342"/>
    <cellStyle name="Обычный 9 5 4 2 3" xfId="10343"/>
    <cellStyle name="Обычный 9 5 4 2 3 2" xfId="15398"/>
    <cellStyle name="Обычный 9 5 4 2 3_заявки" xfId="18075"/>
    <cellStyle name="Обычный 9 5 4 2 4" xfId="15399"/>
    <cellStyle name="Обычный 9 5 4 2_заявки" xfId="10344"/>
    <cellStyle name="Обычный 9 5 4 3" xfId="10345"/>
    <cellStyle name="Обычный 9 5 4 3 2" xfId="10346"/>
    <cellStyle name="Обычный 9 5 4 3 2 2" xfId="15400"/>
    <cellStyle name="Обычный 9 5 4 3 2_заявки" xfId="18076"/>
    <cellStyle name="Обычный 9 5 4 3 3" xfId="15401"/>
    <cellStyle name="Обычный 9 5 4 3_заявки" xfId="10347"/>
    <cellStyle name="Обычный 9 5 4 4" xfId="10348"/>
    <cellStyle name="Обычный 9 5 4 4 2" xfId="15402"/>
    <cellStyle name="Обычный 9 5 4 4_заявки" xfId="18077"/>
    <cellStyle name="Обычный 9 5 4 5" xfId="15403"/>
    <cellStyle name="Обычный 9 5 4_заявки" xfId="10349"/>
    <cellStyle name="Обычный 9 5 5" xfId="10350"/>
    <cellStyle name="Обычный 9 5 5 2" xfId="10351"/>
    <cellStyle name="Обычный 9 5 5 2 2" xfId="10352"/>
    <cellStyle name="Обычный 9 5 5 2 2 2" xfId="10353"/>
    <cellStyle name="Обычный 9 5 5 2 2 2 2" xfId="15404"/>
    <cellStyle name="Обычный 9 5 5 2 2 2_заявки" xfId="18078"/>
    <cellStyle name="Обычный 9 5 5 2 2 3" xfId="15405"/>
    <cellStyle name="Обычный 9 5 5 2 2_заявки" xfId="10354"/>
    <cellStyle name="Обычный 9 5 5 2 3" xfId="10355"/>
    <cellStyle name="Обычный 9 5 5 2 3 2" xfId="15406"/>
    <cellStyle name="Обычный 9 5 5 2 3_заявки" xfId="18079"/>
    <cellStyle name="Обычный 9 5 5 2 4" xfId="15407"/>
    <cellStyle name="Обычный 9 5 5 2_заявки" xfId="10356"/>
    <cellStyle name="Обычный 9 5 5 3" xfId="10357"/>
    <cellStyle name="Обычный 9 5 5 3 2" xfId="10358"/>
    <cellStyle name="Обычный 9 5 5 3 2 2" xfId="15408"/>
    <cellStyle name="Обычный 9 5 5 3 2_заявки" xfId="18080"/>
    <cellStyle name="Обычный 9 5 5 3 3" xfId="15409"/>
    <cellStyle name="Обычный 9 5 5 3_заявки" xfId="10359"/>
    <cellStyle name="Обычный 9 5 5 4" xfId="10360"/>
    <cellStyle name="Обычный 9 5 5 4 2" xfId="15410"/>
    <cellStyle name="Обычный 9 5 5 4_заявки" xfId="18081"/>
    <cellStyle name="Обычный 9 5 5 5" xfId="15411"/>
    <cellStyle name="Обычный 9 5 5_заявки" xfId="10361"/>
    <cellStyle name="Обычный 9 5 6" xfId="10362"/>
    <cellStyle name="Обычный 9 5 6 2" xfId="10363"/>
    <cellStyle name="Обычный 9 5 6 2 2" xfId="10364"/>
    <cellStyle name="Обычный 9 5 6 2 2 2" xfId="10365"/>
    <cellStyle name="Обычный 9 5 6 2 2 2 2" xfId="15412"/>
    <cellStyle name="Обычный 9 5 6 2 2 2_заявки" xfId="18082"/>
    <cellStyle name="Обычный 9 5 6 2 2 3" xfId="15413"/>
    <cellStyle name="Обычный 9 5 6 2 2_заявки" xfId="10366"/>
    <cellStyle name="Обычный 9 5 6 2 3" xfId="10367"/>
    <cellStyle name="Обычный 9 5 6 2 3 2" xfId="15414"/>
    <cellStyle name="Обычный 9 5 6 2 3_заявки" xfId="18083"/>
    <cellStyle name="Обычный 9 5 6 2 4" xfId="15415"/>
    <cellStyle name="Обычный 9 5 6 2_заявки" xfId="10368"/>
    <cellStyle name="Обычный 9 5 6 3" xfId="10369"/>
    <cellStyle name="Обычный 9 5 6 3 2" xfId="10370"/>
    <cellStyle name="Обычный 9 5 6 3 2 2" xfId="15416"/>
    <cellStyle name="Обычный 9 5 6 3 2_заявки" xfId="18084"/>
    <cellStyle name="Обычный 9 5 6 3 3" xfId="15417"/>
    <cellStyle name="Обычный 9 5 6 3_заявки" xfId="10371"/>
    <cellStyle name="Обычный 9 5 6 4" xfId="10372"/>
    <cellStyle name="Обычный 9 5 6 4 2" xfId="15418"/>
    <cellStyle name="Обычный 9 5 6 4_заявки" xfId="18085"/>
    <cellStyle name="Обычный 9 5 6 5" xfId="15419"/>
    <cellStyle name="Обычный 9 5 6_заявки" xfId="10373"/>
    <cellStyle name="Обычный 9 5 7" xfId="10374"/>
    <cellStyle name="Обычный 9 5 7 2" xfId="10375"/>
    <cellStyle name="Обычный 9 5 7 2 2" xfId="10376"/>
    <cellStyle name="Обычный 9 5 7 2 2 2" xfId="15420"/>
    <cellStyle name="Обычный 9 5 7 2 2_заявки" xfId="18086"/>
    <cellStyle name="Обычный 9 5 7 2 3" xfId="15421"/>
    <cellStyle name="Обычный 9 5 7 2_заявки" xfId="10377"/>
    <cellStyle name="Обычный 9 5 7 3" xfId="10378"/>
    <cellStyle name="Обычный 9 5 7 3 2" xfId="15422"/>
    <cellStyle name="Обычный 9 5 7 3_заявки" xfId="18087"/>
    <cellStyle name="Обычный 9 5 7 4" xfId="15423"/>
    <cellStyle name="Обычный 9 5 7_заявки" xfId="10379"/>
    <cellStyle name="Обычный 9 5 8" xfId="10380"/>
    <cellStyle name="Обычный 9 5 8 2" xfId="10381"/>
    <cellStyle name="Обычный 9 5 8 2 2" xfId="15424"/>
    <cellStyle name="Обычный 9 5 8 2_заявки" xfId="18088"/>
    <cellStyle name="Обычный 9 5 8 3" xfId="15425"/>
    <cellStyle name="Обычный 9 5 8_заявки" xfId="10382"/>
    <cellStyle name="Обычный 9 5 9" xfId="10383"/>
    <cellStyle name="Обычный 9 5 9 2" xfId="15426"/>
    <cellStyle name="Обычный 9 5 9_заявки" xfId="18089"/>
    <cellStyle name="Обычный 9 5_заявки" xfId="10384"/>
    <cellStyle name="Обычный 9 6" xfId="10385"/>
    <cellStyle name="Обычный 9 6 10" xfId="15427"/>
    <cellStyle name="Обычный 9 6 2" xfId="10386"/>
    <cellStyle name="Обычный 9 6 2 2" xfId="10387"/>
    <cellStyle name="Обычный 9 6 2 2 2" xfId="10388"/>
    <cellStyle name="Обычный 9 6 2 2 2 2" xfId="10389"/>
    <cellStyle name="Обычный 9 6 2 2 2 2 2" xfId="15428"/>
    <cellStyle name="Обычный 9 6 2 2 2 2_заявки" xfId="18090"/>
    <cellStyle name="Обычный 9 6 2 2 2 3" xfId="15429"/>
    <cellStyle name="Обычный 9 6 2 2 2_заявки" xfId="10390"/>
    <cellStyle name="Обычный 9 6 2 2 3" xfId="10391"/>
    <cellStyle name="Обычный 9 6 2 2 3 2" xfId="15430"/>
    <cellStyle name="Обычный 9 6 2 2 3_заявки" xfId="18091"/>
    <cellStyle name="Обычный 9 6 2 2 4" xfId="15431"/>
    <cellStyle name="Обычный 9 6 2 2_заявки" xfId="10392"/>
    <cellStyle name="Обычный 9 6 2 3" xfId="10393"/>
    <cellStyle name="Обычный 9 6 2 3 2" xfId="10394"/>
    <cellStyle name="Обычный 9 6 2 3 2 2" xfId="15432"/>
    <cellStyle name="Обычный 9 6 2 3 2_заявки" xfId="18092"/>
    <cellStyle name="Обычный 9 6 2 3 3" xfId="15433"/>
    <cellStyle name="Обычный 9 6 2 3_заявки" xfId="10395"/>
    <cellStyle name="Обычный 9 6 2 4" xfId="10396"/>
    <cellStyle name="Обычный 9 6 2 4 2" xfId="15434"/>
    <cellStyle name="Обычный 9 6 2 4_заявки" xfId="18093"/>
    <cellStyle name="Обычный 9 6 2 5" xfId="15435"/>
    <cellStyle name="Обычный 9 6 2_заявки" xfId="10397"/>
    <cellStyle name="Обычный 9 6 3" xfId="10398"/>
    <cellStyle name="Обычный 9 6 3 2" xfId="10399"/>
    <cellStyle name="Обычный 9 6 3 2 2" xfId="10400"/>
    <cellStyle name="Обычный 9 6 3 2 2 2" xfId="10401"/>
    <cellStyle name="Обычный 9 6 3 2 2 2 2" xfId="15436"/>
    <cellStyle name="Обычный 9 6 3 2 2 2_заявки" xfId="18094"/>
    <cellStyle name="Обычный 9 6 3 2 2 3" xfId="15437"/>
    <cellStyle name="Обычный 9 6 3 2 2_заявки" xfId="10402"/>
    <cellStyle name="Обычный 9 6 3 2 3" xfId="10403"/>
    <cellStyle name="Обычный 9 6 3 2 3 2" xfId="15438"/>
    <cellStyle name="Обычный 9 6 3 2 3_заявки" xfId="18095"/>
    <cellStyle name="Обычный 9 6 3 2 4" xfId="15439"/>
    <cellStyle name="Обычный 9 6 3 2_заявки" xfId="10404"/>
    <cellStyle name="Обычный 9 6 3 3" xfId="10405"/>
    <cellStyle name="Обычный 9 6 3 3 2" xfId="10406"/>
    <cellStyle name="Обычный 9 6 3 3 2 2" xfId="15440"/>
    <cellStyle name="Обычный 9 6 3 3 2_заявки" xfId="18096"/>
    <cellStyle name="Обычный 9 6 3 3 3" xfId="15441"/>
    <cellStyle name="Обычный 9 6 3 3_заявки" xfId="10407"/>
    <cellStyle name="Обычный 9 6 3 4" xfId="10408"/>
    <cellStyle name="Обычный 9 6 3 4 2" xfId="15442"/>
    <cellStyle name="Обычный 9 6 3 4_заявки" xfId="18097"/>
    <cellStyle name="Обычный 9 6 3 5" xfId="15443"/>
    <cellStyle name="Обычный 9 6 3_заявки" xfId="10409"/>
    <cellStyle name="Обычный 9 6 4" xfId="10410"/>
    <cellStyle name="Обычный 9 6 4 2" xfId="10411"/>
    <cellStyle name="Обычный 9 6 4 2 2" xfId="10412"/>
    <cellStyle name="Обычный 9 6 4 2 2 2" xfId="10413"/>
    <cellStyle name="Обычный 9 6 4 2 2 2 2" xfId="15444"/>
    <cellStyle name="Обычный 9 6 4 2 2 2_заявки" xfId="18098"/>
    <cellStyle name="Обычный 9 6 4 2 2 3" xfId="15445"/>
    <cellStyle name="Обычный 9 6 4 2 2_заявки" xfId="10414"/>
    <cellStyle name="Обычный 9 6 4 2 3" xfId="10415"/>
    <cellStyle name="Обычный 9 6 4 2 3 2" xfId="15446"/>
    <cellStyle name="Обычный 9 6 4 2 3_заявки" xfId="18099"/>
    <cellStyle name="Обычный 9 6 4 2 4" xfId="15447"/>
    <cellStyle name="Обычный 9 6 4 2_заявки" xfId="10416"/>
    <cellStyle name="Обычный 9 6 4 3" xfId="10417"/>
    <cellStyle name="Обычный 9 6 4 3 2" xfId="10418"/>
    <cellStyle name="Обычный 9 6 4 3 2 2" xfId="15448"/>
    <cellStyle name="Обычный 9 6 4 3 2_заявки" xfId="18100"/>
    <cellStyle name="Обычный 9 6 4 3 3" xfId="15449"/>
    <cellStyle name="Обычный 9 6 4 3_заявки" xfId="10419"/>
    <cellStyle name="Обычный 9 6 4 4" xfId="10420"/>
    <cellStyle name="Обычный 9 6 4 4 2" xfId="15450"/>
    <cellStyle name="Обычный 9 6 4 4_заявки" xfId="18101"/>
    <cellStyle name="Обычный 9 6 4 5" xfId="15451"/>
    <cellStyle name="Обычный 9 6 4_заявки" xfId="10421"/>
    <cellStyle name="Обычный 9 6 5" xfId="10422"/>
    <cellStyle name="Обычный 9 6 5 2" xfId="10423"/>
    <cellStyle name="Обычный 9 6 5 2 2" xfId="10424"/>
    <cellStyle name="Обычный 9 6 5 2 2 2" xfId="10425"/>
    <cellStyle name="Обычный 9 6 5 2 2 2 2" xfId="15452"/>
    <cellStyle name="Обычный 9 6 5 2 2 2_заявки" xfId="18102"/>
    <cellStyle name="Обычный 9 6 5 2 2 3" xfId="15453"/>
    <cellStyle name="Обычный 9 6 5 2 2_заявки" xfId="10426"/>
    <cellStyle name="Обычный 9 6 5 2 3" xfId="10427"/>
    <cellStyle name="Обычный 9 6 5 2 3 2" xfId="15454"/>
    <cellStyle name="Обычный 9 6 5 2 3_заявки" xfId="18103"/>
    <cellStyle name="Обычный 9 6 5 2 4" xfId="15455"/>
    <cellStyle name="Обычный 9 6 5 2_заявки" xfId="10428"/>
    <cellStyle name="Обычный 9 6 5 3" xfId="10429"/>
    <cellStyle name="Обычный 9 6 5 3 2" xfId="10430"/>
    <cellStyle name="Обычный 9 6 5 3 2 2" xfId="15456"/>
    <cellStyle name="Обычный 9 6 5 3 2_заявки" xfId="18104"/>
    <cellStyle name="Обычный 9 6 5 3 3" xfId="15457"/>
    <cellStyle name="Обычный 9 6 5 3_заявки" xfId="10431"/>
    <cellStyle name="Обычный 9 6 5 4" xfId="10432"/>
    <cellStyle name="Обычный 9 6 5 4 2" xfId="15458"/>
    <cellStyle name="Обычный 9 6 5 4_заявки" xfId="18105"/>
    <cellStyle name="Обычный 9 6 5 5" xfId="15459"/>
    <cellStyle name="Обычный 9 6 5_заявки" xfId="10433"/>
    <cellStyle name="Обычный 9 6 6" xfId="10434"/>
    <cellStyle name="Обычный 9 6 6 2" xfId="10435"/>
    <cellStyle name="Обычный 9 6 6 2 2" xfId="10436"/>
    <cellStyle name="Обычный 9 6 6 2 2 2" xfId="10437"/>
    <cellStyle name="Обычный 9 6 6 2 2 2 2" xfId="15460"/>
    <cellStyle name="Обычный 9 6 6 2 2 2_заявки" xfId="18106"/>
    <cellStyle name="Обычный 9 6 6 2 2 3" xfId="15461"/>
    <cellStyle name="Обычный 9 6 6 2 2_заявки" xfId="10438"/>
    <cellStyle name="Обычный 9 6 6 2 3" xfId="10439"/>
    <cellStyle name="Обычный 9 6 6 2 3 2" xfId="15462"/>
    <cellStyle name="Обычный 9 6 6 2 3_заявки" xfId="18107"/>
    <cellStyle name="Обычный 9 6 6 2 4" xfId="15463"/>
    <cellStyle name="Обычный 9 6 6 2_заявки" xfId="10440"/>
    <cellStyle name="Обычный 9 6 6 3" xfId="10441"/>
    <cellStyle name="Обычный 9 6 6 3 2" xfId="10442"/>
    <cellStyle name="Обычный 9 6 6 3 2 2" xfId="15464"/>
    <cellStyle name="Обычный 9 6 6 3 2_заявки" xfId="18108"/>
    <cellStyle name="Обычный 9 6 6 3 3" xfId="15465"/>
    <cellStyle name="Обычный 9 6 6 3_заявки" xfId="10443"/>
    <cellStyle name="Обычный 9 6 6 4" xfId="10444"/>
    <cellStyle name="Обычный 9 6 6 4 2" xfId="15466"/>
    <cellStyle name="Обычный 9 6 6 4_заявки" xfId="18109"/>
    <cellStyle name="Обычный 9 6 6 5" xfId="15467"/>
    <cellStyle name="Обычный 9 6 6_заявки" xfId="10445"/>
    <cellStyle name="Обычный 9 6 7" xfId="10446"/>
    <cellStyle name="Обычный 9 6 7 2" xfId="10447"/>
    <cellStyle name="Обычный 9 6 7 2 2" xfId="10448"/>
    <cellStyle name="Обычный 9 6 7 2 2 2" xfId="15468"/>
    <cellStyle name="Обычный 9 6 7 2 2_заявки" xfId="18110"/>
    <cellStyle name="Обычный 9 6 7 2 3" xfId="15469"/>
    <cellStyle name="Обычный 9 6 7 2_заявки" xfId="10449"/>
    <cellStyle name="Обычный 9 6 7 3" xfId="10450"/>
    <cellStyle name="Обычный 9 6 7 3 2" xfId="15470"/>
    <cellStyle name="Обычный 9 6 7 3_заявки" xfId="18111"/>
    <cellStyle name="Обычный 9 6 7 4" xfId="15471"/>
    <cellStyle name="Обычный 9 6 7_заявки" xfId="10451"/>
    <cellStyle name="Обычный 9 6 8" xfId="10452"/>
    <cellStyle name="Обычный 9 6 8 2" xfId="10453"/>
    <cellStyle name="Обычный 9 6 8 2 2" xfId="15472"/>
    <cellStyle name="Обычный 9 6 8 2_заявки" xfId="18112"/>
    <cellStyle name="Обычный 9 6 8 3" xfId="15473"/>
    <cellStyle name="Обычный 9 6 8_заявки" xfId="10454"/>
    <cellStyle name="Обычный 9 6 9" xfId="10455"/>
    <cellStyle name="Обычный 9 6 9 2" xfId="15474"/>
    <cellStyle name="Обычный 9 6 9_заявки" xfId="18113"/>
    <cellStyle name="Обычный 9 6_заявки" xfId="10456"/>
    <cellStyle name="Обычный 9 7" xfId="10457"/>
    <cellStyle name="Обычный 9 7 2" xfId="10458"/>
    <cellStyle name="Обычный 9 7 2 2" xfId="10459"/>
    <cellStyle name="Обычный 9 7 2 2 2" xfId="10460"/>
    <cellStyle name="Обычный 9 7 2 2 2 2" xfId="10461"/>
    <cellStyle name="Обычный 9 7 2 2 2 2 2" xfId="15475"/>
    <cellStyle name="Обычный 9 7 2 2 2 2_заявки" xfId="18114"/>
    <cellStyle name="Обычный 9 7 2 2 2 3" xfId="15476"/>
    <cellStyle name="Обычный 9 7 2 2 2_заявки" xfId="10462"/>
    <cellStyle name="Обычный 9 7 2 2 3" xfId="10463"/>
    <cellStyle name="Обычный 9 7 2 2 3 2" xfId="15477"/>
    <cellStyle name="Обычный 9 7 2 2 3_заявки" xfId="18115"/>
    <cellStyle name="Обычный 9 7 2 2 4" xfId="15478"/>
    <cellStyle name="Обычный 9 7 2 2_заявки" xfId="10464"/>
    <cellStyle name="Обычный 9 7 2 3" xfId="10465"/>
    <cellStyle name="Обычный 9 7 2 3 2" xfId="10466"/>
    <cellStyle name="Обычный 9 7 2 3 2 2" xfId="15479"/>
    <cellStyle name="Обычный 9 7 2 3 2_заявки" xfId="18116"/>
    <cellStyle name="Обычный 9 7 2 3 3" xfId="15480"/>
    <cellStyle name="Обычный 9 7 2 3_заявки" xfId="10467"/>
    <cellStyle name="Обычный 9 7 2 4" xfId="10468"/>
    <cellStyle name="Обычный 9 7 2 4 2" xfId="15481"/>
    <cellStyle name="Обычный 9 7 2 4_заявки" xfId="18117"/>
    <cellStyle name="Обычный 9 7 2 5" xfId="15482"/>
    <cellStyle name="Обычный 9 7 2_заявки" xfId="10469"/>
    <cellStyle name="Обычный 9 7 3" xfId="10470"/>
    <cellStyle name="Обычный 9 7 3 2" xfId="10471"/>
    <cellStyle name="Обычный 9 7 3 2 2" xfId="10472"/>
    <cellStyle name="Обычный 9 7 3 2 2 2" xfId="10473"/>
    <cellStyle name="Обычный 9 7 3 2 2 2 2" xfId="15483"/>
    <cellStyle name="Обычный 9 7 3 2 2 2_заявки" xfId="18118"/>
    <cellStyle name="Обычный 9 7 3 2 2 3" xfId="15484"/>
    <cellStyle name="Обычный 9 7 3 2 2_заявки" xfId="10474"/>
    <cellStyle name="Обычный 9 7 3 2 3" xfId="10475"/>
    <cellStyle name="Обычный 9 7 3 2 3 2" xfId="15485"/>
    <cellStyle name="Обычный 9 7 3 2 3_заявки" xfId="18119"/>
    <cellStyle name="Обычный 9 7 3 2 4" xfId="15486"/>
    <cellStyle name="Обычный 9 7 3 2_заявки" xfId="10476"/>
    <cellStyle name="Обычный 9 7 3 3" xfId="10477"/>
    <cellStyle name="Обычный 9 7 3 3 2" xfId="10478"/>
    <cellStyle name="Обычный 9 7 3 3 2 2" xfId="15487"/>
    <cellStyle name="Обычный 9 7 3 3 2_заявки" xfId="18120"/>
    <cellStyle name="Обычный 9 7 3 3 3" xfId="15488"/>
    <cellStyle name="Обычный 9 7 3 3_заявки" xfId="10479"/>
    <cellStyle name="Обычный 9 7 3 4" xfId="10480"/>
    <cellStyle name="Обычный 9 7 3 4 2" xfId="15489"/>
    <cellStyle name="Обычный 9 7 3 4_заявки" xfId="18121"/>
    <cellStyle name="Обычный 9 7 3 5" xfId="15490"/>
    <cellStyle name="Обычный 9 7 3_заявки" xfId="10481"/>
    <cellStyle name="Обычный 9 7 4" xfId="10482"/>
    <cellStyle name="Обычный 9 7 4 2" xfId="10483"/>
    <cellStyle name="Обычный 9 7 4 2 2" xfId="10484"/>
    <cellStyle name="Обычный 9 7 4 2 2 2" xfId="10485"/>
    <cellStyle name="Обычный 9 7 4 2 2 2 2" xfId="15491"/>
    <cellStyle name="Обычный 9 7 4 2 2 2_заявки" xfId="18122"/>
    <cellStyle name="Обычный 9 7 4 2 2 3" xfId="15492"/>
    <cellStyle name="Обычный 9 7 4 2 2_заявки" xfId="10486"/>
    <cellStyle name="Обычный 9 7 4 2 3" xfId="10487"/>
    <cellStyle name="Обычный 9 7 4 2 3 2" xfId="15493"/>
    <cellStyle name="Обычный 9 7 4 2 3_заявки" xfId="18123"/>
    <cellStyle name="Обычный 9 7 4 2 4" xfId="15494"/>
    <cellStyle name="Обычный 9 7 4 2_заявки" xfId="10488"/>
    <cellStyle name="Обычный 9 7 4 3" xfId="10489"/>
    <cellStyle name="Обычный 9 7 4 3 2" xfId="10490"/>
    <cellStyle name="Обычный 9 7 4 3 2 2" xfId="15495"/>
    <cellStyle name="Обычный 9 7 4 3 2_заявки" xfId="18124"/>
    <cellStyle name="Обычный 9 7 4 3 3" xfId="15496"/>
    <cellStyle name="Обычный 9 7 4 3_заявки" xfId="10491"/>
    <cellStyle name="Обычный 9 7 4 4" xfId="10492"/>
    <cellStyle name="Обычный 9 7 4 4 2" xfId="15497"/>
    <cellStyle name="Обычный 9 7 4 4_заявки" xfId="18125"/>
    <cellStyle name="Обычный 9 7 4 5" xfId="15498"/>
    <cellStyle name="Обычный 9 7 4_заявки" xfId="10493"/>
    <cellStyle name="Обычный 9 7 5" xfId="10494"/>
    <cellStyle name="Обычный 9 7 5 2" xfId="10495"/>
    <cellStyle name="Обычный 9 7 5 2 2" xfId="10496"/>
    <cellStyle name="Обычный 9 7 5 2 2 2" xfId="10497"/>
    <cellStyle name="Обычный 9 7 5 2 2 2 2" xfId="15499"/>
    <cellStyle name="Обычный 9 7 5 2 2 2_заявки" xfId="18126"/>
    <cellStyle name="Обычный 9 7 5 2 2 3" xfId="15500"/>
    <cellStyle name="Обычный 9 7 5 2 2_заявки" xfId="10498"/>
    <cellStyle name="Обычный 9 7 5 2 3" xfId="10499"/>
    <cellStyle name="Обычный 9 7 5 2 3 2" xfId="15501"/>
    <cellStyle name="Обычный 9 7 5 2 3_заявки" xfId="18127"/>
    <cellStyle name="Обычный 9 7 5 2 4" xfId="15502"/>
    <cellStyle name="Обычный 9 7 5 2_заявки" xfId="10500"/>
    <cellStyle name="Обычный 9 7 5 3" xfId="10501"/>
    <cellStyle name="Обычный 9 7 5 3 2" xfId="10502"/>
    <cellStyle name="Обычный 9 7 5 3 2 2" xfId="15503"/>
    <cellStyle name="Обычный 9 7 5 3 2_заявки" xfId="18128"/>
    <cellStyle name="Обычный 9 7 5 3 3" xfId="15504"/>
    <cellStyle name="Обычный 9 7 5 3_заявки" xfId="10503"/>
    <cellStyle name="Обычный 9 7 5 4" xfId="10504"/>
    <cellStyle name="Обычный 9 7 5 4 2" xfId="15505"/>
    <cellStyle name="Обычный 9 7 5 4_заявки" xfId="18129"/>
    <cellStyle name="Обычный 9 7 5 5" xfId="15506"/>
    <cellStyle name="Обычный 9 7 5_заявки" xfId="10505"/>
    <cellStyle name="Обычный 9 7 6" xfId="10506"/>
    <cellStyle name="Обычный 9 7 6 2" xfId="10507"/>
    <cellStyle name="Обычный 9 7 6 2 2" xfId="10508"/>
    <cellStyle name="Обычный 9 7 6 2 2 2" xfId="15507"/>
    <cellStyle name="Обычный 9 7 6 2 2_заявки" xfId="18130"/>
    <cellStyle name="Обычный 9 7 6 2 3" xfId="15508"/>
    <cellStyle name="Обычный 9 7 6 2_заявки" xfId="10509"/>
    <cellStyle name="Обычный 9 7 6 3" xfId="10510"/>
    <cellStyle name="Обычный 9 7 6 3 2" xfId="15509"/>
    <cellStyle name="Обычный 9 7 6 3_заявки" xfId="18131"/>
    <cellStyle name="Обычный 9 7 6 4" xfId="15510"/>
    <cellStyle name="Обычный 9 7 6_заявки" xfId="10511"/>
    <cellStyle name="Обычный 9 7 7" xfId="10512"/>
    <cellStyle name="Обычный 9 7 7 2" xfId="10513"/>
    <cellStyle name="Обычный 9 7 7 2 2" xfId="15511"/>
    <cellStyle name="Обычный 9 7 7 2_заявки" xfId="18132"/>
    <cellStyle name="Обычный 9 7 7 3" xfId="15512"/>
    <cellStyle name="Обычный 9 7 7_заявки" xfId="10514"/>
    <cellStyle name="Обычный 9 7 8" xfId="10515"/>
    <cellStyle name="Обычный 9 7 8 2" xfId="15513"/>
    <cellStyle name="Обычный 9 7 8_заявки" xfId="18133"/>
    <cellStyle name="Обычный 9 7 9" xfId="15514"/>
    <cellStyle name="Обычный 9 7_заявки" xfId="10516"/>
    <cellStyle name="Обычный 9 8" xfId="10517"/>
    <cellStyle name="Обычный 9 8 2" xfId="10518"/>
    <cellStyle name="Обычный 9 8 2 2" xfId="10519"/>
    <cellStyle name="Обычный 9 8 2 2 2" xfId="10520"/>
    <cellStyle name="Обычный 9 8 2 2 2 2" xfId="10521"/>
    <cellStyle name="Обычный 9 8 2 2 2 2 2" xfId="15515"/>
    <cellStyle name="Обычный 9 8 2 2 2 2_заявки" xfId="18134"/>
    <cellStyle name="Обычный 9 8 2 2 2 3" xfId="15516"/>
    <cellStyle name="Обычный 9 8 2 2 2_заявки" xfId="10522"/>
    <cellStyle name="Обычный 9 8 2 2 3" xfId="10523"/>
    <cellStyle name="Обычный 9 8 2 2 3 2" xfId="15517"/>
    <cellStyle name="Обычный 9 8 2 2 3_заявки" xfId="18135"/>
    <cellStyle name="Обычный 9 8 2 2 4" xfId="15518"/>
    <cellStyle name="Обычный 9 8 2 2_заявки" xfId="10524"/>
    <cellStyle name="Обычный 9 8 2 3" xfId="10525"/>
    <cellStyle name="Обычный 9 8 2 3 2" xfId="10526"/>
    <cellStyle name="Обычный 9 8 2 3 2 2" xfId="15519"/>
    <cellStyle name="Обычный 9 8 2 3 2_заявки" xfId="18136"/>
    <cellStyle name="Обычный 9 8 2 3 3" xfId="15520"/>
    <cellStyle name="Обычный 9 8 2 3_заявки" xfId="10527"/>
    <cellStyle name="Обычный 9 8 2 4" xfId="10528"/>
    <cellStyle name="Обычный 9 8 2 4 2" xfId="15521"/>
    <cellStyle name="Обычный 9 8 2 4_заявки" xfId="18137"/>
    <cellStyle name="Обычный 9 8 2 5" xfId="15522"/>
    <cellStyle name="Обычный 9 8 2_заявки" xfId="10529"/>
    <cellStyle name="Обычный 9 8 3" xfId="10530"/>
    <cellStyle name="Обычный 9 8 3 2" xfId="10531"/>
    <cellStyle name="Обычный 9 8 3 2 2" xfId="10532"/>
    <cellStyle name="Обычный 9 8 3 2 2 2" xfId="10533"/>
    <cellStyle name="Обычный 9 8 3 2 2 2 2" xfId="15523"/>
    <cellStyle name="Обычный 9 8 3 2 2 2_заявки" xfId="18138"/>
    <cellStyle name="Обычный 9 8 3 2 2 3" xfId="15524"/>
    <cellStyle name="Обычный 9 8 3 2 2_заявки" xfId="10534"/>
    <cellStyle name="Обычный 9 8 3 2 3" xfId="10535"/>
    <cellStyle name="Обычный 9 8 3 2 3 2" xfId="15525"/>
    <cellStyle name="Обычный 9 8 3 2 3_заявки" xfId="18139"/>
    <cellStyle name="Обычный 9 8 3 2 4" xfId="15526"/>
    <cellStyle name="Обычный 9 8 3 2_заявки" xfId="10536"/>
    <cellStyle name="Обычный 9 8 3 3" xfId="10537"/>
    <cellStyle name="Обычный 9 8 3 3 2" xfId="10538"/>
    <cellStyle name="Обычный 9 8 3 3 2 2" xfId="15527"/>
    <cellStyle name="Обычный 9 8 3 3 2_заявки" xfId="18140"/>
    <cellStyle name="Обычный 9 8 3 3 3" xfId="15528"/>
    <cellStyle name="Обычный 9 8 3 3_заявки" xfId="10539"/>
    <cellStyle name="Обычный 9 8 3 4" xfId="10540"/>
    <cellStyle name="Обычный 9 8 3 4 2" xfId="15529"/>
    <cellStyle name="Обычный 9 8 3 4_заявки" xfId="18141"/>
    <cellStyle name="Обычный 9 8 3 5" xfId="15530"/>
    <cellStyle name="Обычный 9 8 3_заявки" xfId="10541"/>
    <cellStyle name="Обычный 9 8 4" xfId="10542"/>
    <cellStyle name="Обычный 9 8 4 2" xfId="10543"/>
    <cellStyle name="Обычный 9 8 4 2 2" xfId="10544"/>
    <cellStyle name="Обычный 9 8 4 2 2 2" xfId="10545"/>
    <cellStyle name="Обычный 9 8 4 2 2 2 2" xfId="15531"/>
    <cellStyle name="Обычный 9 8 4 2 2 2_заявки" xfId="18142"/>
    <cellStyle name="Обычный 9 8 4 2 2 3" xfId="15532"/>
    <cellStyle name="Обычный 9 8 4 2 2_заявки" xfId="10546"/>
    <cellStyle name="Обычный 9 8 4 2 3" xfId="10547"/>
    <cellStyle name="Обычный 9 8 4 2 3 2" xfId="15533"/>
    <cellStyle name="Обычный 9 8 4 2 3_заявки" xfId="18143"/>
    <cellStyle name="Обычный 9 8 4 2 4" xfId="15534"/>
    <cellStyle name="Обычный 9 8 4 2_заявки" xfId="10548"/>
    <cellStyle name="Обычный 9 8 4 3" xfId="10549"/>
    <cellStyle name="Обычный 9 8 4 3 2" xfId="10550"/>
    <cellStyle name="Обычный 9 8 4 3 2 2" xfId="15535"/>
    <cellStyle name="Обычный 9 8 4 3 2_заявки" xfId="18144"/>
    <cellStyle name="Обычный 9 8 4 3 3" xfId="15536"/>
    <cellStyle name="Обычный 9 8 4 3_заявки" xfId="10551"/>
    <cellStyle name="Обычный 9 8 4 4" xfId="10552"/>
    <cellStyle name="Обычный 9 8 4 4 2" xfId="15537"/>
    <cellStyle name="Обычный 9 8 4 4_заявки" xfId="18145"/>
    <cellStyle name="Обычный 9 8 4 5" xfId="15538"/>
    <cellStyle name="Обычный 9 8 4_заявки" xfId="10553"/>
    <cellStyle name="Обычный 9 8 5" xfId="10554"/>
    <cellStyle name="Обычный 9 8 5 2" xfId="10555"/>
    <cellStyle name="Обычный 9 8 5 2 2" xfId="10556"/>
    <cellStyle name="Обычный 9 8 5 2 2 2" xfId="15539"/>
    <cellStyle name="Обычный 9 8 5 2 2_заявки" xfId="18146"/>
    <cellStyle name="Обычный 9 8 5 2 3" xfId="15540"/>
    <cellStyle name="Обычный 9 8 5 2_заявки" xfId="10557"/>
    <cellStyle name="Обычный 9 8 5 3" xfId="10558"/>
    <cellStyle name="Обычный 9 8 5 3 2" xfId="15541"/>
    <cellStyle name="Обычный 9 8 5 3_заявки" xfId="18147"/>
    <cellStyle name="Обычный 9 8 5 4" xfId="15542"/>
    <cellStyle name="Обычный 9 8 5_заявки" xfId="10559"/>
    <cellStyle name="Обычный 9 8 6" xfId="10560"/>
    <cellStyle name="Обычный 9 8 6 2" xfId="10561"/>
    <cellStyle name="Обычный 9 8 6 2 2" xfId="15543"/>
    <cellStyle name="Обычный 9 8 6 2_заявки" xfId="18148"/>
    <cellStyle name="Обычный 9 8 6 3" xfId="15544"/>
    <cellStyle name="Обычный 9 8 6_заявки" xfId="10562"/>
    <cellStyle name="Обычный 9 8 7" xfId="10563"/>
    <cellStyle name="Обычный 9 8 7 2" xfId="15545"/>
    <cellStyle name="Обычный 9 8 7_заявки" xfId="18149"/>
    <cellStyle name="Обычный 9 8 8" xfId="15546"/>
    <cellStyle name="Обычный 9 8_заявки" xfId="10564"/>
    <cellStyle name="Обычный 9 9" xfId="10565"/>
    <cellStyle name="Обычный 9 9 2" xfId="10566"/>
    <cellStyle name="Обычный 9 9 2 2" xfId="10567"/>
    <cellStyle name="Обычный 9 9 2 2 2" xfId="10568"/>
    <cellStyle name="Обычный 9 9 2 2 2 2" xfId="10569"/>
    <cellStyle name="Обычный 9 9 2 2 2 2 2" xfId="15547"/>
    <cellStyle name="Обычный 9 9 2 2 2 2_заявки" xfId="18150"/>
    <cellStyle name="Обычный 9 9 2 2 2 3" xfId="15548"/>
    <cellStyle name="Обычный 9 9 2 2 2_заявки" xfId="10570"/>
    <cellStyle name="Обычный 9 9 2 2 3" xfId="10571"/>
    <cellStyle name="Обычный 9 9 2 2 3 2" xfId="15549"/>
    <cellStyle name="Обычный 9 9 2 2 3_заявки" xfId="18151"/>
    <cellStyle name="Обычный 9 9 2 2 4" xfId="15550"/>
    <cellStyle name="Обычный 9 9 2 2_заявки" xfId="10572"/>
    <cellStyle name="Обычный 9 9 2 3" xfId="10573"/>
    <cellStyle name="Обычный 9 9 2 3 2" xfId="10574"/>
    <cellStyle name="Обычный 9 9 2 3 2 2" xfId="15551"/>
    <cellStyle name="Обычный 9 9 2 3 2_заявки" xfId="18152"/>
    <cellStyle name="Обычный 9 9 2 3 3" xfId="15552"/>
    <cellStyle name="Обычный 9 9 2 3_заявки" xfId="10575"/>
    <cellStyle name="Обычный 9 9 2 4" xfId="10576"/>
    <cellStyle name="Обычный 9 9 2 4 2" xfId="15553"/>
    <cellStyle name="Обычный 9 9 2 4_заявки" xfId="18153"/>
    <cellStyle name="Обычный 9 9 2 5" xfId="15554"/>
    <cellStyle name="Обычный 9 9 2_заявки" xfId="10577"/>
    <cellStyle name="Обычный 9 9 3" xfId="10578"/>
    <cellStyle name="Обычный 9 9 3 2" xfId="10579"/>
    <cellStyle name="Обычный 9 9 3 2 2" xfId="10580"/>
    <cellStyle name="Обычный 9 9 3 2 2 2" xfId="10581"/>
    <cellStyle name="Обычный 9 9 3 2 2 2 2" xfId="15555"/>
    <cellStyle name="Обычный 9 9 3 2 2 2_заявки" xfId="18154"/>
    <cellStyle name="Обычный 9 9 3 2 2 3" xfId="15556"/>
    <cellStyle name="Обычный 9 9 3 2 2_заявки" xfId="10582"/>
    <cellStyle name="Обычный 9 9 3 2 3" xfId="10583"/>
    <cellStyle name="Обычный 9 9 3 2 3 2" xfId="15557"/>
    <cellStyle name="Обычный 9 9 3 2 3_заявки" xfId="18155"/>
    <cellStyle name="Обычный 9 9 3 2 4" xfId="15558"/>
    <cellStyle name="Обычный 9 9 3 2_заявки" xfId="10584"/>
    <cellStyle name="Обычный 9 9 3 3" xfId="10585"/>
    <cellStyle name="Обычный 9 9 3 3 2" xfId="10586"/>
    <cellStyle name="Обычный 9 9 3 3 2 2" xfId="15559"/>
    <cellStyle name="Обычный 9 9 3 3 2_заявки" xfId="18156"/>
    <cellStyle name="Обычный 9 9 3 3 3" xfId="15560"/>
    <cellStyle name="Обычный 9 9 3 3_заявки" xfId="10587"/>
    <cellStyle name="Обычный 9 9 3 4" xfId="10588"/>
    <cellStyle name="Обычный 9 9 3 4 2" xfId="15561"/>
    <cellStyle name="Обычный 9 9 3 4_заявки" xfId="18157"/>
    <cellStyle name="Обычный 9 9 3 5" xfId="15562"/>
    <cellStyle name="Обычный 9 9 3_заявки" xfId="10589"/>
    <cellStyle name="Обычный 9 9 4" xfId="10590"/>
    <cellStyle name="Обычный 9 9 4 2" xfId="10591"/>
    <cellStyle name="Обычный 9 9 4 2 2" xfId="10592"/>
    <cellStyle name="Обычный 9 9 4 2 2 2" xfId="10593"/>
    <cellStyle name="Обычный 9 9 4 2 2 2 2" xfId="15563"/>
    <cellStyle name="Обычный 9 9 4 2 2 2_заявки" xfId="18158"/>
    <cellStyle name="Обычный 9 9 4 2 2 3" xfId="15564"/>
    <cellStyle name="Обычный 9 9 4 2 2_заявки" xfId="10594"/>
    <cellStyle name="Обычный 9 9 4 2 3" xfId="10595"/>
    <cellStyle name="Обычный 9 9 4 2 3 2" xfId="15565"/>
    <cellStyle name="Обычный 9 9 4 2 3_заявки" xfId="18159"/>
    <cellStyle name="Обычный 9 9 4 2 4" xfId="15566"/>
    <cellStyle name="Обычный 9 9 4 2_заявки" xfId="10596"/>
    <cellStyle name="Обычный 9 9 4 3" xfId="10597"/>
    <cellStyle name="Обычный 9 9 4 3 2" xfId="10598"/>
    <cellStyle name="Обычный 9 9 4 3 2 2" xfId="15567"/>
    <cellStyle name="Обычный 9 9 4 3 2_заявки" xfId="18160"/>
    <cellStyle name="Обычный 9 9 4 3 3" xfId="15568"/>
    <cellStyle name="Обычный 9 9 4 3_заявки" xfId="10599"/>
    <cellStyle name="Обычный 9 9 4 4" xfId="10600"/>
    <cellStyle name="Обычный 9 9 4 4 2" xfId="15569"/>
    <cellStyle name="Обычный 9 9 4 4_заявки" xfId="18161"/>
    <cellStyle name="Обычный 9 9 4 5" xfId="15570"/>
    <cellStyle name="Обычный 9 9 4_заявки" xfId="10601"/>
    <cellStyle name="Обычный 9 9 5" xfId="10602"/>
    <cellStyle name="Обычный 9 9 5 2" xfId="10603"/>
    <cellStyle name="Обычный 9 9 5 2 2" xfId="10604"/>
    <cellStyle name="Обычный 9 9 5 2 2 2" xfId="15571"/>
    <cellStyle name="Обычный 9 9 5 2 2_заявки" xfId="18162"/>
    <cellStyle name="Обычный 9 9 5 2 3" xfId="15572"/>
    <cellStyle name="Обычный 9 9 5 2_заявки" xfId="10605"/>
    <cellStyle name="Обычный 9 9 5 3" xfId="10606"/>
    <cellStyle name="Обычный 9 9 5 3 2" xfId="15573"/>
    <cellStyle name="Обычный 9 9 5 3_заявки" xfId="18163"/>
    <cellStyle name="Обычный 9 9 5 4" xfId="15574"/>
    <cellStyle name="Обычный 9 9 5_заявки" xfId="10607"/>
    <cellStyle name="Обычный 9 9 6" xfId="10608"/>
    <cellStyle name="Обычный 9 9 6 2" xfId="10609"/>
    <cellStyle name="Обычный 9 9 6 2 2" xfId="15575"/>
    <cellStyle name="Обычный 9 9 6 2_заявки" xfId="18164"/>
    <cellStyle name="Обычный 9 9 6 3" xfId="15576"/>
    <cellStyle name="Обычный 9 9 6_заявки" xfId="10610"/>
    <cellStyle name="Обычный 9 9 7" xfId="10611"/>
    <cellStyle name="Обычный 9 9 7 2" xfId="15577"/>
    <cellStyle name="Обычный 9 9 7_заявки" xfId="18165"/>
    <cellStyle name="Обычный 9 9 8" xfId="15578"/>
    <cellStyle name="Обычный 9 9_заявки" xfId="10612"/>
    <cellStyle name="Обычный 9_для файла" xfId="10613"/>
    <cellStyle name="Обычный_Лист1" xfId="15932"/>
    <cellStyle name="Обычный_Остатки" xfId="11143"/>
    <cellStyle name="Процентный 2" xfId="10614"/>
    <cellStyle name="Процентный 2 2" xfId="10615"/>
    <cellStyle name="Процентный 2 2 2" xfId="10616"/>
    <cellStyle name="Процентный 2 2 2 2" xfId="15579"/>
    <cellStyle name="Процентный 2 2 2_00" xfId="18447"/>
    <cellStyle name="Процентный 2 2 3" xfId="15580"/>
    <cellStyle name="Процентный 2 2_заявки" xfId="10617"/>
    <cellStyle name="Процентный 2 3" xfId="15581"/>
    <cellStyle name="Процентный 2 4" xfId="18166"/>
    <cellStyle name="Процентный 2 4 2" xfId="18448"/>
    <cellStyle name="Процентный 2 4_заявки" xfId="18449"/>
    <cellStyle name="Процентный 2 5" xfId="18450"/>
    <cellStyle name="Процентный 2 6" xfId="18451"/>
    <cellStyle name="Процентный 2 7" xfId="18627"/>
    <cellStyle name="Процентный 2 8" xfId="18590"/>
    <cellStyle name="Процентный 2_заявки" xfId="10618"/>
    <cellStyle name="Процентный 3" xfId="10619"/>
    <cellStyle name="Процентный 3 2" xfId="10620"/>
    <cellStyle name="Процентный 3 2 2" xfId="15582"/>
    <cellStyle name="Процентный 3 2_заявки" xfId="18167"/>
    <cellStyle name="Процентный 3 3" xfId="15583"/>
    <cellStyle name="Процентный 3 4" xfId="18628"/>
    <cellStyle name="Процентный 3 5" xfId="18593"/>
    <cellStyle name="Процентный 3_заявки" xfId="10621"/>
    <cellStyle name="Процентный 4" xfId="10622"/>
    <cellStyle name="Процентный 4 2" xfId="15584"/>
    <cellStyle name="Процентный 4_заявки" xfId="18168"/>
    <cellStyle name="Процентный 5" xfId="10623"/>
    <cellStyle name="Процентный 5 2" xfId="10624"/>
    <cellStyle name="Процентный 5 2 2" xfId="15585"/>
    <cellStyle name="Процентный 5 2_заявки" xfId="18169"/>
    <cellStyle name="Процентный 5 3" xfId="15586"/>
    <cellStyle name="Процентный 5_заявки" xfId="10625"/>
    <cellStyle name="Процентный 6" xfId="10626"/>
    <cellStyle name="Процентный 6 2" xfId="10627"/>
    <cellStyle name="Процентный 6 2 2" xfId="15587"/>
    <cellStyle name="Процентный 6 2_заявки" xfId="18170"/>
    <cellStyle name="Процентный 6 3" xfId="15588"/>
    <cellStyle name="Процентный 6_заявки" xfId="10628"/>
    <cellStyle name="Процентный 7" xfId="10629"/>
    <cellStyle name="Процентный 7 2" xfId="10630"/>
    <cellStyle name="Процентный 7 2 2" xfId="15589"/>
    <cellStyle name="Процентный 7 2_заявки" xfId="18171"/>
    <cellStyle name="Процентный 7 3" xfId="15590"/>
    <cellStyle name="Процентный 7_заявки" xfId="10631"/>
    <cellStyle name="Процентный 8" xfId="10632"/>
    <cellStyle name="Процентный 8 2" xfId="10633"/>
    <cellStyle name="Процентный 8 2 2" xfId="15591"/>
    <cellStyle name="Процентный 8 2_заявки" xfId="18172"/>
    <cellStyle name="Процентный 8 3" xfId="15592"/>
    <cellStyle name="Процентный 8_заявки" xfId="10634"/>
    <cellStyle name="Финансовый" xfId="18503" builtinId="3"/>
    <cellStyle name="Финансовый 10" xfId="18173"/>
    <cellStyle name="Финансовый 10 2" xfId="18452"/>
    <cellStyle name="Финансовый 10_заявки" xfId="18453"/>
    <cellStyle name="Финансовый 11" xfId="18174"/>
    <cellStyle name="Финансовый 11 2" xfId="18454"/>
    <cellStyle name="Финансовый 11_заявки" xfId="18455"/>
    <cellStyle name="Финансовый 12" xfId="18456"/>
    <cellStyle name="Финансовый 13" xfId="18457"/>
    <cellStyle name="Финансовый 14" xfId="18524"/>
    <cellStyle name="Финансовый 14 2" xfId="18669"/>
    <cellStyle name="Финансовый 15" xfId="18569"/>
    <cellStyle name="Финансовый 15 2" xfId="18700"/>
    <cellStyle name="Финансовый 16" xfId="18583"/>
    <cellStyle name="Финансовый 16 2" xfId="18710"/>
    <cellStyle name="Финансовый 17" xfId="18584"/>
    <cellStyle name="Финансовый 17 2" xfId="18711"/>
    <cellStyle name="Финансовый 18" xfId="18632"/>
    <cellStyle name="Финансовый 19" xfId="18655"/>
    <cellStyle name="Финансовый 2" xfId="10635"/>
    <cellStyle name="Финансовый 2 10" xfId="10636"/>
    <cellStyle name="Финансовый 2 10 2" xfId="10637"/>
    <cellStyle name="Финансовый 2 10 2 2" xfId="10638"/>
    <cellStyle name="Финансовый 2 10 2 2 2" xfId="15593"/>
    <cellStyle name="Финансовый 2 10 2 2_заявки" xfId="18175"/>
    <cellStyle name="Финансовый 2 10 2 3" xfId="15594"/>
    <cellStyle name="Финансовый 2 10 2_заявки" xfId="10639"/>
    <cellStyle name="Финансовый 2 10 3" xfId="10640"/>
    <cellStyle name="Финансовый 2 10 3 2" xfId="15595"/>
    <cellStyle name="Финансовый 2 10 3_заявки" xfId="18176"/>
    <cellStyle name="Финансовый 2 10 4" xfId="15596"/>
    <cellStyle name="Финансовый 2 10_заявки" xfId="10641"/>
    <cellStyle name="Финансовый 2 11" xfId="10642"/>
    <cellStyle name="Финансовый 2 11 2" xfId="10643"/>
    <cellStyle name="Финансовый 2 11 2 2" xfId="15597"/>
    <cellStyle name="Финансовый 2 11 2_заявки" xfId="18177"/>
    <cellStyle name="Финансовый 2 11 3" xfId="15598"/>
    <cellStyle name="Финансовый 2 11_заявки" xfId="10644"/>
    <cellStyle name="Финансовый 2 12" xfId="10645"/>
    <cellStyle name="Финансовый 2 12 2" xfId="15599"/>
    <cellStyle name="Финансовый 2 12_заявки" xfId="18178"/>
    <cellStyle name="Финансовый 2 13" xfId="15600"/>
    <cellStyle name="Финансовый 2 14" xfId="18179"/>
    <cellStyle name="Финансовый 2 14 2" xfId="18458"/>
    <cellStyle name="Финансовый 2 14_заявки" xfId="18459"/>
    <cellStyle name="Финансовый 2 15" xfId="18460"/>
    <cellStyle name="Финансовый 2 16" xfId="18461"/>
    <cellStyle name="Финансовый 2 17" xfId="18629"/>
    <cellStyle name="Финансовый 2 18" xfId="18586"/>
    <cellStyle name="Финансовый 2 2" xfId="10646"/>
    <cellStyle name="Финансовый 2 2 10" xfId="10647"/>
    <cellStyle name="Финансовый 2 2 10 2" xfId="10648"/>
    <cellStyle name="Финансовый 2 2 10 2 2" xfId="15601"/>
    <cellStyle name="Финансовый 2 2 10 2_заявки" xfId="18180"/>
    <cellStyle name="Финансовый 2 2 10 3" xfId="15602"/>
    <cellStyle name="Финансовый 2 2 10_заявки" xfId="10649"/>
    <cellStyle name="Финансовый 2 2 11" xfId="10650"/>
    <cellStyle name="Финансовый 2 2 11 2" xfId="15603"/>
    <cellStyle name="Финансовый 2 2 11_заявки" xfId="18181"/>
    <cellStyle name="Финансовый 2 2 12" xfId="15604"/>
    <cellStyle name="Финансовый 2 2 13" xfId="18182"/>
    <cellStyle name="Финансовый 2 2 13 2" xfId="18462"/>
    <cellStyle name="Финансовый 2 2 13_заявки" xfId="18463"/>
    <cellStyle name="Финансовый 2 2 14" xfId="18464"/>
    <cellStyle name="Финансовый 2 2 15" xfId="18465"/>
    <cellStyle name="Финансовый 2 2 2" xfId="10651"/>
    <cellStyle name="Финансовый 2 2 2 10" xfId="10652"/>
    <cellStyle name="Финансовый 2 2 2 10 2" xfId="15605"/>
    <cellStyle name="Финансовый 2 2 2 10_заявки" xfId="18183"/>
    <cellStyle name="Финансовый 2 2 2 11" xfId="15606"/>
    <cellStyle name="Финансовый 2 2 2 2" xfId="10653"/>
    <cellStyle name="Финансовый 2 2 2 2 2" xfId="10654"/>
    <cellStyle name="Финансовый 2 2 2 2 2 2" xfId="10655"/>
    <cellStyle name="Финансовый 2 2 2 2 2 2 2" xfId="10656"/>
    <cellStyle name="Финансовый 2 2 2 2 2 2 2 2" xfId="15607"/>
    <cellStyle name="Финансовый 2 2 2 2 2 2 2_заявки" xfId="18184"/>
    <cellStyle name="Финансовый 2 2 2 2 2 2 3" xfId="15608"/>
    <cellStyle name="Финансовый 2 2 2 2 2 2_заявки" xfId="10657"/>
    <cellStyle name="Финансовый 2 2 2 2 2 3" xfId="10658"/>
    <cellStyle name="Финансовый 2 2 2 2 2 3 2" xfId="15609"/>
    <cellStyle name="Финансовый 2 2 2 2 2 3_заявки" xfId="18185"/>
    <cellStyle name="Финансовый 2 2 2 2 2 4" xfId="15610"/>
    <cellStyle name="Финансовый 2 2 2 2 2_заявки" xfId="10659"/>
    <cellStyle name="Финансовый 2 2 2 2 3" xfId="10660"/>
    <cellStyle name="Финансовый 2 2 2 2 3 2" xfId="10661"/>
    <cellStyle name="Финансовый 2 2 2 2 3 2 2" xfId="10662"/>
    <cellStyle name="Финансовый 2 2 2 2 3 2 2 2" xfId="15611"/>
    <cellStyle name="Финансовый 2 2 2 2 3 2 2_заявки" xfId="18186"/>
    <cellStyle name="Финансовый 2 2 2 2 3 2 3" xfId="15612"/>
    <cellStyle name="Финансовый 2 2 2 2 3 2_заявки" xfId="10663"/>
    <cellStyle name="Финансовый 2 2 2 2 3 3" xfId="10664"/>
    <cellStyle name="Финансовый 2 2 2 2 3 3 2" xfId="15613"/>
    <cellStyle name="Финансовый 2 2 2 2 3 3_заявки" xfId="18187"/>
    <cellStyle name="Финансовый 2 2 2 2 3 4" xfId="15614"/>
    <cellStyle name="Финансовый 2 2 2 2 3_заявки" xfId="10665"/>
    <cellStyle name="Финансовый 2 2 2 2 4" xfId="10666"/>
    <cellStyle name="Финансовый 2 2 2 2 4 2" xfId="10667"/>
    <cellStyle name="Финансовый 2 2 2 2 4 2 2" xfId="10668"/>
    <cellStyle name="Финансовый 2 2 2 2 4 2 2 2" xfId="15615"/>
    <cellStyle name="Финансовый 2 2 2 2 4 2 2_заявки" xfId="18188"/>
    <cellStyle name="Финансовый 2 2 2 2 4 2 3" xfId="15616"/>
    <cellStyle name="Финансовый 2 2 2 2 4 2_заявки" xfId="10669"/>
    <cellStyle name="Финансовый 2 2 2 2 4 3" xfId="10670"/>
    <cellStyle name="Финансовый 2 2 2 2 4 3 2" xfId="15617"/>
    <cellStyle name="Финансовый 2 2 2 2 4 3_заявки" xfId="18189"/>
    <cellStyle name="Финансовый 2 2 2 2 4 4" xfId="15618"/>
    <cellStyle name="Финансовый 2 2 2 2 4_заявки" xfId="10671"/>
    <cellStyle name="Финансовый 2 2 2 2 5" xfId="10672"/>
    <cellStyle name="Финансовый 2 2 2 2 5 2" xfId="10673"/>
    <cellStyle name="Финансовый 2 2 2 2 5 2 2" xfId="10674"/>
    <cellStyle name="Финансовый 2 2 2 2 5 2 2 2" xfId="15619"/>
    <cellStyle name="Финансовый 2 2 2 2 5 2 2_заявки" xfId="18190"/>
    <cellStyle name="Финансовый 2 2 2 2 5 2 3" xfId="15620"/>
    <cellStyle name="Финансовый 2 2 2 2 5 2_заявки" xfId="10675"/>
    <cellStyle name="Финансовый 2 2 2 2 5 3" xfId="10676"/>
    <cellStyle name="Финансовый 2 2 2 2 5 3 2" xfId="15621"/>
    <cellStyle name="Финансовый 2 2 2 2 5 3_заявки" xfId="18191"/>
    <cellStyle name="Финансовый 2 2 2 2 5 4" xfId="15622"/>
    <cellStyle name="Финансовый 2 2 2 2 5_заявки" xfId="10677"/>
    <cellStyle name="Финансовый 2 2 2 2 6" xfId="10678"/>
    <cellStyle name="Финансовый 2 2 2 2 6 2" xfId="10679"/>
    <cellStyle name="Финансовый 2 2 2 2 6 2 2" xfId="15623"/>
    <cellStyle name="Финансовый 2 2 2 2 6 2_заявки" xfId="18192"/>
    <cellStyle name="Финансовый 2 2 2 2 6 3" xfId="15624"/>
    <cellStyle name="Финансовый 2 2 2 2 6_заявки" xfId="10680"/>
    <cellStyle name="Финансовый 2 2 2 2 7" xfId="10681"/>
    <cellStyle name="Финансовый 2 2 2 2 7 2" xfId="15625"/>
    <cellStyle name="Финансовый 2 2 2 2 7_заявки" xfId="18193"/>
    <cellStyle name="Финансовый 2 2 2 2 8" xfId="15626"/>
    <cellStyle name="Финансовый 2 2 2 2_заявки" xfId="10682"/>
    <cellStyle name="Финансовый 2 2 2 3" xfId="10683"/>
    <cellStyle name="Финансовый 2 2 2 3 2" xfId="10684"/>
    <cellStyle name="Финансовый 2 2 2 3 2 2" xfId="10685"/>
    <cellStyle name="Финансовый 2 2 2 3 2 2 2" xfId="10686"/>
    <cellStyle name="Финансовый 2 2 2 3 2 2 2 2" xfId="15627"/>
    <cellStyle name="Финансовый 2 2 2 3 2 2 2_заявки" xfId="18194"/>
    <cellStyle name="Финансовый 2 2 2 3 2 2 3" xfId="15628"/>
    <cellStyle name="Финансовый 2 2 2 3 2 2_заявки" xfId="10687"/>
    <cellStyle name="Финансовый 2 2 2 3 2 3" xfId="10688"/>
    <cellStyle name="Финансовый 2 2 2 3 2 3 2" xfId="15629"/>
    <cellStyle name="Финансовый 2 2 2 3 2 3_заявки" xfId="18195"/>
    <cellStyle name="Финансовый 2 2 2 3 2 4" xfId="15630"/>
    <cellStyle name="Финансовый 2 2 2 3 2_заявки" xfId="10689"/>
    <cellStyle name="Финансовый 2 2 2 3 3" xfId="10690"/>
    <cellStyle name="Финансовый 2 2 2 3 3 2" xfId="10691"/>
    <cellStyle name="Финансовый 2 2 2 3 3 2 2" xfId="10692"/>
    <cellStyle name="Финансовый 2 2 2 3 3 2 2 2" xfId="15631"/>
    <cellStyle name="Финансовый 2 2 2 3 3 2 2_заявки" xfId="18196"/>
    <cellStyle name="Финансовый 2 2 2 3 3 2 3" xfId="15632"/>
    <cellStyle name="Финансовый 2 2 2 3 3 2_заявки" xfId="10693"/>
    <cellStyle name="Финансовый 2 2 2 3 3 3" xfId="10694"/>
    <cellStyle name="Финансовый 2 2 2 3 3 3 2" xfId="15633"/>
    <cellStyle name="Финансовый 2 2 2 3 3 3_заявки" xfId="18197"/>
    <cellStyle name="Финансовый 2 2 2 3 3 4" xfId="15634"/>
    <cellStyle name="Финансовый 2 2 2 3 3_заявки" xfId="10695"/>
    <cellStyle name="Финансовый 2 2 2 3 4" xfId="10696"/>
    <cellStyle name="Финансовый 2 2 2 3 4 2" xfId="10697"/>
    <cellStyle name="Финансовый 2 2 2 3 4 2 2" xfId="10698"/>
    <cellStyle name="Финансовый 2 2 2 3 4 2 2 2" xfId="15635"/>
    <cellStyle name="Финансовый 2 2 2 3 4 2 2_заявки" xfId="18198"/>
    <cellStyle name="Финансовый 2 2 2 3 4 2 3" xfId="15636"/>
    <cellStyle name="Финансовый 2 2 2 3 4 2_заявки" xfId="10699"/>
    <cellStyle name="Финансовый 2 2 2 3 4 3" xfId="10700"/>
    <cellStyle name="Финансовый 2 2 2 3 4 3 2" xfId="15637"/>
    <cellStyle name="Финансовый 2 2 2 3 4 3_заявки" xfId="18199"/>
    <cellStyle name="Финансовый 2 2 2 3 4 4" xfId="15638"/>
    <cellStyle name="Финансовый 2 2 2 3 4_заявки" xfId="10701"/>
    <cellStyle name="Финансовый 2 2 2 3 5" xfId="10702"/>
    <cellStyle name="Финансовый 2 2 2 3 5 2" xfId="10703"/>
    <cellStyle name="Финансовый 2 2 2 3 5 2 2" xfId="10704"/>
    <cellStyle name="Финансовый 2 2 2 3 5 2 2 2" xfId="15639"/>
    <cellStyle name="Финансовый 2 2 2 3 5 2 2_заявки" xfId="18200"/>
    <cellStyle name="Финансовый 2 2 2 3 5 2 3" xfId="15640"/>
    <cellStyle name="Финансовый 2 2 2 3 5 2_заявки" xfId="10705"/>
    <cellStyle name="Финансовый 2 2 2 3 5 3" xfId="10706"/>
    <cellStyle name="Финансовый 2 2 2 3 5 3 2" xfId="15641"/>
    <cellStyle name="Финансовый 2 2 2 3 5 3_заявки" xfId="18201"/>
    <cellStyle name="Финансовый 2 2 2 3 5 4" xfId="15642"/>
    <cellStyle name="Финансовый 2 2 2 3 5_заявки" xfId="10707"/>
    <cellStyle name="Финансовый 2 2 2 3 6" xfId="10708"/>
    <cellStyle name="Финансовый 2 2 2 3 6 2" xfId="10709"/>
    <cellStyle name="Финансовый 2 2 2 3 6 2 2" xfId="15643"/>
    <cellStyle name="Финансовый 2 2 2 3 6 2_заявки" xfId="18202"/>
    <cellStyle name="Финансовый 2 2 2 3 6 3" xfId="15644"/>
    <cellStyle name="Финансовый 2 2 2 3 6_заявки" xfId="10710"/>
    <cellStyle name="Финансовый 2 2 2 3 7" xfId="10711"/>
    <cellStyle name="Финансовый 2 2 2 3 7 2" xfId="15645"/>
    <cellStyle name="Финансовый 2 2 2 3 7_заявки" xfId="18203"/>
    <cellStyle name="Финансовый 2 2 2 3 8" xfId="15646"/>
    <cellStyle name="Финансовый 2 2 2 3_заявки" xfId="10712"/>
    <cellStyle name="Финансовый 2 2 2 4" xfId="10713"/>
    <cellStyle name="Финансовый 2 2 2 4 2" xfId="10714"/>
    <cellStyle name="Финансовый 2 2 2 4 2 2" xfId="10715"/>
    <cellStyle name="Финансовый 2 2 2 4 2 2 2" xfId="10716"/>
    <cellStyle name="Финансовый 2 2 2 4 2 2 2 2" xfId="15647"/>
    <cellStyle name="Финансовый 2 2 2 4 2 2 2_заявки" xfId="18204"/>
    <cellStyle name="Финансовый 2 2 2 4 2 2 3" xfId="15648"/>
    <cellStyle name="Финансовый 2 2 2 4 2 2_заявки" xfId="10717"/>
    <cellStyle name="Финансовый 2 2 2 4 2 3" xfId="10718"/>
    <cellStyle name="Финансовый 2 2 2 4 2 3 2" xfId="15649"/>
    <cellStyle name="Финансовый 2 2 2 4 2 3_заявки" xfId="18205"/>
    <cellStyle name="Финансовый 2 2 2 4 2 4" xfId="15650"/>
    <cellStyle name="Финансовый 2 2 2 4 2_заявки" xfId="10719"/>
    <cellStyle name="Финансовый 2 2 2 4 3" xfId="10720"/>
    <cellStyle name="Финансовый 2 2 2 4 3 2" xfId="10721"/>
    <cellStyle name="Финансовый 2 2 2 4 3 2 2" xfId="10722"/>
    <cellStyle name="Финансовый 2 2 2 4 3 2 2 2" xfId="15651"/>
    <cellStyle name="Финансовый 2 2 2 4 3 2 2_заявки" xfId="18206"/>
    <cellStyle name="Финансовый 2 2 2 4 3 2 3" xfId="15652"/>
    <cellStyle name="Финансовый 2 2 2 4 3 2_заявки" xfId="10723"/>
    <cellStyle name="Финансовый 2 2 2 4 3 3" xfId="10724"/>
    <cellStyle name="Финансовый 2 2 2 4 3 3 2" xfId="15653"/>
    <cellStyle name="Финансовый 2 2 2 4 3 3_заявки" xfId="18207"/>
    <cellStyle name="Финансовый 2 2 2 4 3 4" xfId="15654"/>
    <cellStyle name="Финансовый 2 2 2 4 3_заявки" xfId="10725"/>
    <cellStyle name="Финансовый 2 2 2 4 4" xfId="10726"/>
    <cellStyle name="Финансовый 2 2 2 4 4 2" xfId="10727"/>
    <cellStyle name="Финансовый 2 2 2 4 4 2 2" xfId="10728"/>
    <cellStyle name="Финансовый 2 2 2 4 4 2 2 2" xfId="15655"/>
    <cellStyle name="Финансовый 2 2 2 4 4 2 2_заявки" xfId="18208"/>
    <cellStyle name="Финансовый 2 2 2 4 4 2 3" xfId="15656"/>
    <cellStyle name="Финансовый 2 2 2 4 4 2_заявки" xfId="10729"/>
    <cellStyle name="Финансовый 2 2 2 4 4 3" xfId="10730"/>
    <cellStyle name="Финансовый 2 2 2 4 4 3 2" xfId="15657"/>
    <cellStyle name="Финансовый 2 2 2 4 4 3_заявки" xfId="18209"/>
    <cellStyle name="Финансовый 2 2 2 4 4 4" xfId="15658"/>
    <cellStyle name="Финансовый 2 2 2 4 4_заявки" xfId="10731"/>
    <cellStyle name="Финансовый 2 2 2 4 5" xfId="10732"/>
    <cellStyle name="Финансовый 2 2 2 4 5 2" xfId="10733"/>
    <cellStyle name="Финансовый 2 2 2 4 5 2 2" xfId="10734"/>
    <cellStyle name="Финансовый 2 2 2 4 5 2 2 2" xfId="15659"/>
    <cellStyle name="Финансовый 2 2 2 4 5 2 2_заявки" xfId="18210"/>
    <cellStyle name="Финансовый 2 2 2 4 5 2 3" xfId="15660"/>
    <cellStyle name="Финансовый 2 2 2 4 5 2_заявки" xfId="10735"/>
    <cellStyle name="Финансовый 2 2 2 4 5 3" xfId="10736"/>
    <cellStyle name="Финансовый 2 2 2 4 5 3 2" xfId="15661"/>
    <cellStyle name="Финансовый 2 2 2 4 5 3_заявки" xfId="18211"/>
    <cellStyle name="Финансовый 2 2 2 4 5 4" xfId="15662"/>
    <cellStyle name="Финансовый 2 2 2 4 5_заявки" xfId="10737"/>
    <cellStyle name="Финансовый 2 2 2 4 6" xfId="10738"/>
    <cellStyle name="Финансовый 2 2 2 4 6 2" xfId="10739"/>
    <cellStyle name="Финансовый 2 2 2 4 6 2 2" xfId="15663"/>
    <cellStyle name="Финансовый 2 2 2 4 6 2_заявки" xfId="18212"/>
    <cellStyle name="Финансовый 2 2 2 4 6 3" xfId="15664"/>
    <cellStyle name="Финансовый 2 2 2 4 6_заявки" xfId="10740"/>
    <cellStyle name="Финансовый 2 2 2 4 7" xfId="10741"/>
    <cellStyle name="Финансовый 2 2 2 4 7 2" xfId="15665"/>
    <cellStyle name="Финансовый 2 2 2 4 7_заявки" xfId="18213"/>
    <cellStyle name="Финансовый 2 2 2 4 8" xfId="15666"/>
    <cellStyle name="Финансовый 2 2 2 4_заявки" xfId="10742"/>
    <cellStyle name="Финансовый 2 2 2 5" xfId="10743"/>
    <cellStyle name="Финансовый 2 2 2 5 2" xfId="10744"/>
    <cellStyle name="Финансовый 2 2 2 5 2 2" xfId="10745"/>
    <cellStyle name="Финансовый 2 2 2 5 2 2 2" xfId="15667"/>
    <cellStyle name="Финансовый 2 2 2 5 2 2_заявки" xfId="18214"/>
    <cellStyle name="Финансовый 2 2 2 5 2 3" xfId="15668"/>
    <cellStyle name="Финансовый 2 2 2 5 2_заявки" xfId="10746"/>
    <cellStyle name="Финансовый 2 2 2 5 3" xfId="10747"/>
    <cellStyle name="Финансовый 2 2 2 5 3 2" xfId="15669"/>
    <cellStyle name="Финансовый 2 2 2 5 3_заявки" xfId="18215"/>
    <cellStyle name="Финансовый 2 2 2 5 4" xfId="15670"/>
    <cellStyle name="Финансовый 2 2 2 5_заявки" xfId="10748"/>
    <cellStyle name="Финансовый 2 2 2 6" xfId="10749"/>
    <cellStyle name="Финансовый 2 2 2 6 2" xfId="10750"/>
    <cellStyle name="Финансовый 2 2 2 6 2 2" xfId="10751"/>
    <cellStyle name="Финансовый 2 2 2 6 2 2 2" xfId="15671"/>
    <cellStyle name="Финансовый 2 2 2 6 2 2_заявки" xfId="18216"/>
    <cellStyle name="Финансовый 2 2 2 6 2 3" xfId="15672"/>
    <cellStyle name="Финансовый 2 2 2 6 2_заявки" xfId="10752"/>
    <cellStyle name="Финансовый 2 2 2 6 3" xfId="10753"/>
    <cellStyle name="Финансовый 2 2 2 6 3 2" xfId="15673"/>
    <cellStyle name="Финансовый 2 2 2 6 3_заявки" xfId="18217"/>
    <cellStyle name="Финансовый 2 2 2 6 4" xfId="15674"/>
    <cellStyle name="Финансовый 2 2 2 6_заявки" xfId="10754"/>
    <cellStyle name="Финансовый 2 2 2 7" xfId="10755"/>
    <cellStyle name="Финансовый 2 2 2 7 2" xfId="10756"/>
    <cellStyle name="Финансовый 2 2 2 7 2 2" xfId="10757"/>
    <cellStyle name="Финансовый 2 2 2 7 2 2 2" xfId="15675"/>
    <cellStyle name="Финансовый 2 2 2 7 2 2_заявки" xfId="18218"/>
    <cellStyle name="Финансовый 2 2 2 7 2 3" xfId="15676"/>
    <cellStyle name="Финансовый 2 2 2 7 2_заявки" xfId="10758"/>
    <cellStyle name="Финансовый 2 2 2 7 3" xfId="10759"/>
    <cellStyle name="Финансовый 2 2 2 7 3 2" xfId="15677"/>
    <cellStyle name="Финансовый 2 2 2 7 3_заявки" xfId="18219"/>
    <cellStyle name="Финансовый 2 2 2 7 4" xfId="15678"/>
    <cellStyle name="Финансовый 2 2 2 7_заявки" xfId="10760"/>
    <cellStyle name="Финансовый 2 2 2 8" xfId="10761"/>
    <cellStyle name="Финансовый 2 2 2 8 2" xfId="10762"/>
    <cellStyle name="Финансовый 2 2 2 8 2 2" xfId="10763"/>
    <cellStyle name="Финансовый 2 2 2 8 2 2 2" xfId="15679"/>
    <cellStyle name="Финансовый 2 2 2 8 2 2_заявки" xfId="18220"/>
    <cellStyle name="Финансовый 2 2 2 8 2 3" xfId="15680"/>
    <cellStyle name="Финансовый 2 2 2 8 2_заявки" xfId="10764"/>
    <cellStyle name="Финансовый 2 2 2 8 3" xfId="10765"/>
    <cellStyle name="Финансовый 2 2 2 8 3 2" xfId="15681"/>
    <cellStyle name="Финансовый 2 2 2 8 3_заявки" xfId="18221"/>
    <cellStyle name="Финансовый 2 2 2 8 4" xfId="15682"/>
    <cellStyle name="Финансовый 2 2 2 8_заявки" xfId="10766"/>
    <cellStyle name="Финансовый 2 2 2 9" xfId="10767"/>
    <cellStyle name="Финансовый 2 2 2 9 2" xfId="10768"/>
    <cellStyle name="Финансовый 2 2 2 9 2 2" xfId="15683"/>
    <cellStyle name="Финансовый 2 2 2 9 2_заявки" xfId="18222"/>
    <cellStyle name="Финансовый 2 2 2 9 3" xfId="15684"/>
    <cellStyle name="Финансовый 2 2 2 9_заявки" xfId="10769"/>
    <cellStyle name="Финансовый 2 2 2_заявки" xfId="10770"/>
    <cellStyle name="Финансовый 2 2 3" xfId="10771"/>
    <cellStyle name="Финансовый 2 2 3 2" xfId="10772"/>
    <cellStyle name="Финансовый 2 2 3 2 2" xfId="10773"/>
    <cellStyle name="Финансовый 2 2 3 2 2 2" xfId="10774"/>
    <cellStyle name="Финансовый 2 2 3 2 2 2 2" xfId="15685"/>
    <cellStyle name="Финансовый 2 2 3 2 2 2_заявки" xfId="18223"/>
    <cellStyle name="Финансовый 2 2 3 2 2 3" xfId="15686"/>
    <cellStyle name="Финансовый 2 2 3 2 2_заявки" xfId="10775"/>
    <cellStyle name="Финансовый 2 2 3 2 3" xfId="10776"/>
    <cellStyle name="Финансовый 2 2 3 2 3 2" xfId="15687"/>
    <cellStyle name="Финансовый 2 2 3 2 3_заявки" xfId="18224"/>
    <cellStyle name="Финансовый 2 2 3 2 4" xfId="15688"/>
    <cellStyle name="Финансовый 2 2 3 2_заявки" xfId="10777"/>
    <cellStyle name="Финансовый 2 2 3 3" xfId="10778"/>
    <cellStyle name="Финансовый 2 2 3 3 2" xfId="10779"/>
    <cellStyle name="Финансовый 2 2 3 3 2 2" xfId="10780"/>
    <cellStyle name="Финансовый 2 2 3 3 2 2 2" xfId="15689"/>
    <cellStyle name="Финансовый 2 2 3 3 2 2_заявки" xfId="18225"/>
    <cellStyle name="Финансовый 2 2 3 3 2 3" xfId="15690"/>
    <cellStyle name="Финансовый 2 2 3 3 2_заявки" xfId="10781"/>
    <cellStyle name="Финансовый 2 2 3 3 3" xfId="10782"/>
    <cellStyle name="Финансовый 2 2 3 3 3 2" xfId="15691"/>
    <cellStyle name="Финансовый 2 2 3 3 3_заявки" xfId="18226"/>
    <cellStyle name="Финансовый 2 2 3 3 4" xfId="15692"/>
    <cellStyle name="Финансовый 2 2 3 3_заявки" xfId="10783"/>
    <cellStyle name="Финансовый 2 2 3 4" xfId="10784"/>
    <cellStyle name="Финансовый 2 2 3 4 2" xfId="10785"/>
    <cellStyle name="Финансовый 2 2 3 4 2 2" xfId="10786"/>
    <cellStyle name="Финансовый 2 2 3 4 2 2 2" xfId="15693"/>
    <cellStyle name="Финансовый 2 2 3 4 2 2_заявки" xfId="18227"/>
    <cellStyle name="Финансовый 2 2 3 4 2 3" xfId="15694"/>
    <cellStyle name="Финансовый 2 2 3 4 2_заявки" xfId="10787"/>
    <cellStyle name="Финансовый 2 2 3 4 3" xfId="10788"/>
    <cellStyle name="Финансовый 2 2 3 4 3 2" xfId="15695"/>
    <cellStyle name="Финансовый 2 2 3 4 3_заявки" xfId="18228"/>
    <cellStyle name="Финансовый 2 2 3 4 4" xfId="15696"/>
    <cellStyle name="Финансовый 2 2 3 4_заявки" xfId="10789"/>
    <cellStyle name="Финансовый 2 2 3 5" xfId="10790"/>
    <cellStyle name="Финансовый 2 2 3 5 2" xfId="10791"/>
    <cellStyle name="Финансовый 2 2 3 5 2 2" xfId="10792"/>
    <cellStyle name="Финансовый 2 2 3 5 2 2 2" xfId="15697"/>
    <cellStyle name="Финансовый 2 2 3 5 2 2_заявки" xfId="18229"/>
    <cellStyle name="Финансовый 2 2 3 5 2 3" xfId="15698"/>
    <cellStyle name="Финансовый 2 2 3 5 2_заявки" xfId="10793"/>
    <cellStyle name="Финансовый 2 2 3 5 3" xfId="10794"/>
    <cellStyle name="Финансовый 2 2 3 5 3 2" xfId="15699"/>
    <cellStyle name="Финансовый 2 2 3 5 3_заявки" xfId="18230"/>
    <cellStyle name="Финансовый 2 2 3 5 4" xfId="15700"/>
    <cellStyle name="Финансовый 2 2 3 5_заявки" xfId="10795"/>
    <cellStyle name="Финансовый 2 2 3 6" xfId="10796"/>
    <cellStyle name="Финансовый 2 2 3 6 2" xfId="10797"/>
    <cellStyle name="Финансовый 2 2 3 6 2 2" xfId="15701"/>
    <cellStyle name="Финансовый 2 2 3 6 2_заявки" xfId="18231"/>
    <cellStyle name="Финансовый 2 2 3 6 3" xfId="15702"/>
    <cellStyle name="Финансовый 2 2 3 6_заявки" xfId="10798"/>
    <cellStyle name="Финансовый 2 2 3 7" xfId="10799"/>
    <cellStyle name="Финансовый 2 2 3 7 2" xfId="15703"/>
    <cellStyle name="Финансовый 2 2 3 7_заявки" xfId="18232"/>
    <cellStyle name="Финансовый 2 2 3 8" xfId="15704"/>
    <cellStyle name="Финансовый 2 2 3_заявки" xfId="10800"/>
    <cellStyle name="Финансовый 2 2 4" xfId="10801"/>
    <cellStyle name="Финансовый 2 2 4 2" xfId="10802"/>
    <cellStyle name="Финансовый 2 2 4 2 2" xfId="10803"/>
    <cellStyle name="Финансовый 2 2 4 2 2 2" xfId="10804"/>
    <cellStyle name="Финансовый 2 2 4 2 2 2 2" xfId="15705"/>
    <cellStyle name="Финансовый 2 2 4 2 2 2_заявки" xfId="18233"/>
    <cellStyle name="Финансовый 2 2 4 2 2 3" xfId="15706"/>
    <cellStyle name="Финансовый 2 2 4 2 2_заявки" xfId="10805"/>
    <cellStyle name="Финансовый 2 2 4 2 3" xfId="10806"/>
    <cellStyle name="Финансовый 2 2 4 2 3 2" xfId="15707"/>
    <cellStyle name="Финансовый 2 2 4 2 3_заявки" xfId="18234"/>
    <cellStyle name="Финансовый 2 2 4 2 4" xfId="15708"/>
    <cellStyle name="Финансовый 2 2 4 2_заявки" xfId="10807"/>
    <cellStyle name="Финансовый 2 2 4 3" xfId="10808"/>
    <cellStyle name="Финансовый 2 2 4 3 2" xfId="10809"/>
    <cellStyle name="Финансовый 2 2 4 3 2 2" xfId="10810"/>
    <cellStyle name="Финансовый 2 2 4 3 2 2 2" xfId="15709"/>
    <cellStyle name="Финансовый 2 2 4 3 2 2_заявки" xfId="18235"/>
    <cellStyle name="Финансовый 2 2 4 3 2 3" xfId="15710"/>
    <cellStyle name="Финансовый 2 2 4 3 2_заявки" xfId="10811"/>
    <cellStyle name="Финансовый 2 2 4 3 3" xfId="10812"/>
    <cellStyle name="Финансовый 2 2 4 3 3 2" xfId="15711"/>
    <cellStyle name="Финансовый 2 2 4 3 3_заявки" xfId="18236"/>
    <cellStyle name="Финансовый 2 2 4 3 4" xfId="15712"/>
    <cellStyle name="Финансовый 2 2 4 3_заявки" xfId="10813"/>
    <cellStyle name="Финансовый 2 2 4 4" xfId="10814"/>
    <cellStyle name="Финансовый 2 2 4 4 2" xfId="10815"/>
    <cellStyle name="Финансовый 2 2 4 4 2 2" xfId="10816"/>
    <cellStyle name="Финансовый 2 2 4 4 2 2 2" xfId="15713"/>
    <cellStyle name="Финансовый 2 2 4 4 2 2_заявки" xfId="18237"/>
    <cellStyle name="Финансовый 2 2 4 4 2 3" xfId="15714"/>
    <cellStyle name="Финансовый 2 2 4 4 2_заявки" xfId="10817"/>
    <cellStyle name="Финансовый 2 2 4 4 3" xfId="10818"/>
    <cellStyle name="Финансовый 2 2 4 4 3 2" xfId="15715"/>
    <cellStyle name="Финансовый 2 2 4 4 3_заявки" xfId="18238"/>
    <cellStyle name="Финансовый 2 2 4 4 4" xfId="15716"/>
    <cellStyle name="Финансовый 2 2 4 4_заявки" xfId="10819"/>
    <cellStyle name="Финансовый 2 2 4 5" xfId="10820"/>
    <cellStyle name="Финансовый 2 2 4 5 2" xfId="10821"/>
    <cellStyle name="Финансовый 2 2 4 5 2 2" xfId="10822"/>
    <cellStyle name="Финансовый 2 2 4 5 2 2 2" xfId="15717"/>
    <cellStyle name="Финансовый 2 2 4 5 2 2_заявки" xfId="18239"/>
    <cellStyle name="Финансовый 2 2 4 5 2 3" xfId="15718"/>
    <cellStyle name="Финансовый 2 2 4 5 2_заявки" xfId="10823"/>
    <cellStyle name="Финансовый 2 2 4 5 3" xfId="10824"/>
    <cellStyle name="Финансовый 2 2 4 5 3 2" xfId="15719"/>
    <cellStyle name="Финансовый 2 2 4 5 3_заявки" xfId="18240"/>
    <cellStyle name="Финансовый 2 2 4 5 4" xfId="15720"/>
    <cellStyle name="Финансовый 2 2 4 5_заявки" xfId="10825"/>
    <cellStyle name="Финансовый 2 2 4 6" xfId="10826"/>
    <cellStyle name="Финансовый 2 2 4 6 2" xfId="10827"/>
    <cellStyle name="Финансовый 2 2 4 6 2 2" xfId="15721"/>
    <cellStyle name="Финансовый 2 2 4 6 2_заявки" xfId="18241"/>
    <cellStyle name="Финансовый 2 2 4 6 3" xfId="15722"/>
    <cellStyle name="Финансовый 2 2 4 6_заявки" xfId="10828"/>
    <cellStyle name="Финансовый 2 2 4 7" xfId="10829"/>
    <cellStyle name="Финансовый 2 2 4 7 2" xfId="15723"/>
    <cellStyle name="Финансовый 2 2 4 7_заявки" xfId="18242"/>
    <cellStyle name="Финансовый 2 2 4 8" xfId="15724"/>
    <cellStyle name="Финансовый 2 2 4_заявки" xfId="10830"/>
    <cellStyle name="Финансовый 2 2 5" xfId="10831"/>
    <cellStyle name="Финансовый 2 2 5 2" xfId="10832"/>
    <cellStyle name="Финансовый 2 2 5 2 2" xfId="10833"/>
    <cellStyle name="Финансовый 2 2 5 2 2 2" xfId="10834"/>
    <cellStyle name="Финансовый 2 2 5 2 2 2 2" xfId="15725"/>
    <cellStyle name="Финансовый 2 2 5 2 2 2_заявки" xfId="18243"/>
    <cellStyle name="Финансовый 2 2 5 2 2 3" xfId="15726"/>
    <cellStyle name="Финансовый 2 2 5 2 2_заявки" xfId="10835"/>
    <cellStyle name="Финансовый 2 2 5 2 3" xfId="10836"/>
    <cellStyle name="Финансовый 2 2 5 2 3 2" xfId="15727"/>
    <cellStyle name="Финансовый 2 2 5 2 3_заявки" xfId="18244"/>
    <cellStyle name="Финансовый 2 2 5 2 4" xfId="15728"/>
    <cellStyle name="Финансовый 2 2 5 2_заявки" xfId="10837"/>
    <cellStyle name="Финансовый 2 2 5 3" xfId="10838"/>
    <cellStyle name="Финансовый 2 2 5 3 2" xfId="10839"/>
    <cellStyle name="Финансовый 2 2 5 3 2 2" xfId="10840"/>
    <cellStyle name="Финансовый 2 2 5 3 2 2 2" xfId="15729"/>
    <cellStyle name="Финансовый 2 2 5 3 2 2_заявки" xfId="18245"/>
    <cellStyle name="Финансовый 2 2 5 3 2 3" xfId="15730"/>
    <cellStyle name="Финансовый 2 2 5 3 2_заявки" xfId="10841"/>
    <cellStyle name="Финансовый 2 2 5 3 3" xfId="10842"/>
    <cellStyle name="Финансовый 2 2 5 3 3 2" xfId="15731"/>
    <cellStyle name="Финансовый 2 2 5 3 3_заявки" xfId="18246"/>
    <cellStyle name="Финансовый 2 2 5 3 4" xfId="15732"/>
    <cellStyle name="Финансовый 2 2 5 3_заявки" xfId="10843"/>
    <cellStyle name="Финансовый 2 2 5 4" xfId="10844"/>
    <cellStyle name="Финансовый 2 2 5 4 2" xfId="10845"/>
    <cellStyle name="Финансовый 2 2 5 4 2 2" xfId="10846"/>
    <cellStyle name="Финансовый 2 2 5 4 2 2 2" xfId="15733"/>
    <cellStyle name="Финансовый 2 2 5 4 2 2_заявки" xfId="18247"/>
    <cellStyle name="Финансовый 2 2 5 4 2 3" xfId="15734"/>
    <cellStyle name="Финансовый 2 2 5 4 2_заявки" xfId="10847"/>
    <cellStyle name="Финансовый 2 2 5 4 3" xfId="10848"/>
    <cellStyle name="Финансовый 2 2 5 4 3 2" xfId="15735"/>
    <cellStyle name="Финансовый 2 2 5 4 3_заявки" xfId="18248"/>
    <cellStyle name="Финансовый 2 2 5 4 4" xfId="15736"/>
    <cellStyle name="Финансовый 2 2 5 4_заявки" xfId="10849"/>
    <cellStyle name="Финансовый 2 2 5 5" xfId="10850"/>
    <cellStyle name="Финансовый 2 2 5 5 2" xfId="10851"/>
    <cellStyle name="Финансовый 2 2 5 5 2 2" xfId="10852"/>
    <cellStyle name="Финансовый 2 2 5 5 2 2 2" xfId="15737"/>
    <cellStyle name="Финансовый 2 2 5 5 2 2_заявки" xfId="18249"/>
    <cellStyle name="Финансовый 2 2 5 5 2 3" xfId="15738"/>
    <cellStyle name="Финансовый 2 2 5 5 2_заявки" xfId="10853"/>
    <cellStyle name="Финансовый 2 2 5 5 3" xfId="10854"/>
    <cellStyle name="Финансовый 2 2 5 5 3 2" xfId="15739"/>
    <cellStyle name="Финансовый 2 2 5 5 3_заявки" xfId="18250"/>
    <cellStyle name="Финансовый 2 2 5 5 4" xfId="15740"/>
    <cellStyle name="Финансовый 2 2 5 5_заявки" xfId="10855"/>
    <cellStyle name="Финансовый 2 2 5 6" xfId="10856"/>
    <cellStyle name="Финансовый 2 2 5 6 2" xfId="10857"/>
    <cellStyle name="Финансовый 2 2 5 6 2 2" xfId="15741"/>
    <cellStyle name="Финансовый 2 2 5 6 2_заявки" xfId="18251"/>
    <cellStyle name="Финансовый 2 2 5 6 3" xfId="15742"/>
    <cellStyle name="Финансовый 2 2 5 6_заявки" xfId="10858"/>
    <cellStyle name="Финансовый 2 2 5 7" xfId="10859"/>
    <cellStyle name="Финансовый 2 2 5 7 2" xfId="15743"/>
    <cellStyle name="Финансовый 2 2 5 7_заявки" xfId="18252"/>
    <cellStyle name="Финансовый 2 2 5 8" xfId="15744"/>
    <cellStyle name="Финансовый 2 2 5_заявки" xfId="10860"/>
    <cellStyle name="Финансовый 2 2 6" xfId="10861"/>
    <cellStyle name="Финансовый 2 2 6 2" xfId="10862"/>
    <cellStyle name="Финансовый 2 2 6 2 2" xfId="10863"/>
    <cellStyle name="Финансовый 2 2 6 2 2 2" xfId="15745"/>
    <cellStyle name="Финансовый 2 2 6 2 2_заявки" xfId="18253"/>
    <cellStyle name="Финансовый 2 2 6 2 3" xfId="15746"/>
    <cellStyle name="Финансовый 2 2 6 2_заявки" xfId="10864"/>
    <cellStyle name="Финансовый 2 2 6 3" xfId="10865"/>
    <cellStyle name="Финансовый 2 2 6 3 2" xfId="15747"/>
    <cellStyle name="Финансовый 2 2 6 3_заявки" xfId="18254"/>
    <cellStyle name="Финансовый 2 2 6 4" xfId="15748"/>
    <cellStyle name="Финансовый 2 2 6_заявки" xfId="10866"/>
    <cellStyle name="Финансовый 2 2 7" xfId="10867"/>
    <cellStyle name="Финансовый 2 2 7 2" xfId="10868"/>
    <cellStyle name="Финансовый 2 2 7 2 2" xfId="10869"/>
    <cellStyle name="Финансовый 2 2 7 2 2 2" xfId="15749"/>
    <cellStyle name="Финансовый 2 2 7 2 2_заявки" xfId="18255"/>
    <cellStyle name="Финансовый 2 2 7 2 3" xfId="15750"/>
    <cellStyle name="Финансовый 2 2 7 2_заявки" xfId="10870"/>
    <cellStyle name="Финансовый 2 2 7 3" xfId="10871"/>
    <cellStyle name="Финансовый 2 2 7 3 2" xfId="15751"/>
    <cellStyle name="Финансовый 2 2 7 3_заявки" xfId="18256"/>
    <cellStyle name="Финансовый 2 2 7 4" xfId="15752"/>
    <cellStyle name="Финансовый 2 2 7_заявки" xfId="10872"/>
    <cellStyle name="Финансовый 2 2 8" xfId="10873"/>
    <cellStyle name="Финансовый 2 2 8 2" xfId="10874"/>
    <cellStyle name="Финансовый 2 2 8 2 2" xfId="10875"/>
    <cellStyle name="Финансовый 2 2 8 2 2 2" xfId="15753"/>
    <cellStyle name="Финансовый 2 2 8 2 2_заявки" xfId="18257"/>
    <cellStyle name="Финансовый 2 2 8 2 3" xfId="15754"/>
    <cellStyle name="Финансовый 2 2 8 2_заявки" xfId="10876"/>
    <cellStyle name="Финансовый 2 2 8 3" xfId="10877"/>
    <cellStyle name="Финансовый 2 2 8 3 2" xfId="15755"/>
    <cellStyle name="Финансовый 2 2 8 3_заявки" xfId="18258"/>
    <cellStyle name="Финансовый 2 2 8 4" xfId="15756"/>
    <cellStyle name="Финансовый 2 2 8_заявки" xfId="10878"/>
    <cellStyle name="Финансовый 2 2 9" xfId="10879"/>
    <cellStyle name="Финансовый 2 2 9 2" xfId="10880"/>
    <cellStyle name="Финансовый 2 2 9 2 2" xfId="10881"/>
    <cellStyle name="Финансовый 2 2 9 2 2 2" xfId="15757"/>
    <cellStyle name="Финансовый 2 2 9 2 2_заявки" xfId="18259"/>
    <cellStyle name="Финансовый 2 2 9 2 3" xfId="15758"/>
    <cellStyle name="Финансовый 2 2 9 2_заявки" xfId="10882"/>
    <cellStyle name="Финансовый 2 2 9 3" xfId="10883"/>
    <cellStyle name="Финансовый 2 2 9 3 2" xfId="15759"/>
    <cellStyle name="Финансовый 2 2 9 3_заявки" xfId="18260"/>
    <cellStyle name="Финансовый 2 2 9 4" xfId="15760"/>
    <cellStyle name="Финансовый 2 2 9_заявки" xfId="10884"/>
    <cellStyle name="Финансовый 2 2_заявки" xfId="10885"/>
    <cellStyle name="Финансовый 2 3" xfId="10886"/>
    <cellStyle name="Финансовый 2 3 10" xfId="10887"/>
    <cellStyle name="Финансовый 2 3 10 2" xfId="15761"/>
    <cellStyle name="Финансовый 2 3 10_заявки" xfId="18261"/>
    <cellStyle name="Финансовый 2 3 11" xfId="15762"/>
    <cellStyle name="Финансовый 2 3 2" xfId="10888"/>
    <cellStyle name="Финансовый 2 3 2 2" xfId="10889"/>
    <cellStyle name="Финансовый 2 3 2 2 2" xfId="10890"/>
    <cellStyle name="Финансовый 2 3 2 2 2 2" xfId="10891"/>
    <cellStyle name="Финансовый 2 3 2 2 2 2 2" xfId="15763"/>
    <cellStyle name="Финансовый 2 3 2 2 2 2_заявки" xfId="18262"/>
    <cellStyle name="Финансовый 2 3 2 2 2 3" xfId="15764"/>
    <cellStyle name="Финансовый 2 3 2 2 2_заявки" xfId="10892"/>
    <cellStyle name="Финансовый 2 3 2 2 3" xfId="10893"/>
    <cellStyle name="Финансовый 2 3 2 2 3 2" xfId="15765"/>
    <cellStyle name="Финансовый 2 3 2 2 3_заявки" xfId="18263"/>
    <cellStyle name="Финансовый 2 3 2 2 4" xfId="15766"/>
    <cellStyle name="Финансовый 2 3 2 2_заявки" xfId="10894"/>
    <cellStyle name="Финансовый 2 3 2 3" xfId="10895"/>
    <cellStyle name="Финансовый 2 3 2 3 2" xfId="10896"/>
    <cellStyle name="Финансовый 2 3 2 3 2 2" xfId="10897"/>
    <cellStyle name="Финансовый 2 3 2 3 2 2 2" xfId="15767"/>
    <cellStyle name="Финансовый 2 3 2 3 2 2_заявки" xfId="18264"/>
    <cellStyle name="Финансовый 2 3 2 3 2 3" xfId="15768"/>
    <cellStyle name="Финансовый 2 3 2 3 2_заявки" xfId="10898"/>
    <cellStyle name="Финансовый 2 3 2 3 3" xfId="10899"/>
    <cellStyle name="Финансовый 2 3 2 3 3 2" xfId="15769"/>
    <cellStyle name="Финансовый 2 3 2 3 3_заявки" xfId="18265"/>
    <cellStyle name="Финансовый 2 3 2 3 4" xfId="15770"/>
    <cellStyle name="Финансовый 2 3 2 3_заявки" xfId="10900"/>
    <cellStyle name="Финансовый 2 3 2 4" xfId="10901"/>
    <cellStyle name="Финансовый 2 3 2 4 2" xfId="10902"/>
    <cellStyle name="Финансовый 2 3 2 4 2 2" xfId="10903"/>
    <cellStyle name="Финансовый 2 3 2 4 2 2 2" xfId="15771"/>
    <cellStyle name="Финансовый 2 3 2 4 2 2_заявки" xfId="18266"/>
    <cellStyle name="Финансовый 2 3 2 4 2 3" xfId="15772"/>
    <cellStyle name="Финансовый 2 3 2 4 2_заявки" xfId="10904"/>
    <cellStyle name="Финансовый 2 3 2 4 3" xfId="10905"/>
    <cellStyle name="Финансовый 2 3 2 4 3 2" xfId="15773"/>
    <cellStyle name="Финансовый 2 3 2 4 3_заявки" xfId="18267"/>
    <cellStyle name="Финансовый 2 3 2 4 4" xfId="15774"/>
    <cellStyle name="Финансовый 2 3 2 4_заявки" xfId="10906"/>
    <cellStyle name="Финансовый 2 3 2 5" xfId="10907"/>
    <cellStyle name="Финансовый 2 3 2 5 2" xfId="10908"/>
    <cellStyle name="Финансовый 2 3 2 5 2 2" xfId="10909"/>
    <cellStyle name="Финансовый 2 3 2 5 2 2 2" xfId="15775"/>
    <cellStyle name="Финансовый 2 3 2 5 2 2_заявки" xfId="18268"/>
    <cellStyle name="Финансовый 2 3 2 5 2 3" xfId="15776"/>
    <cellStyle name="Финансовый 2 3 2 5 2_заявки" xfId="10910"/>
    <cellStyle name="Финансовый 2 3 2 5 3" xfId="10911"/>
    <cellStyle name="Финансовый 2 3 2 5 3 2" xfId="15777"/>
    <cellStyle name="Финансовый 2 3 2 5 3_заявки" xfId="18269"/>
    <cellStyle name="Финансовый 2 3 2 5 4" xfId="15778"/>
    <cellStyle name="Финансовый 2 3 2 5_заявки" xfId="10912"/>
    <cellStyle name="Финансовый 2 3 2 6" xfId="10913"/>
    <cellStyle name="Финансовый 2 3 2 6 2" xfId="10914"/>
    <cellStyle name="Финансовый 2 3 2 6 2 2" xfId="15779"/>
    <cellStyle name="Финансовый 2 3 2 6 2_заявки" xfId="18270"/>
    <cellStyle name="Финансовый 2 3 2 6 3" xfId="15780"/>
    <cellStyle name="Финансовый 2 3 2 6_заявки" xfId="10915"/>
    <cellStyle name="Финансовый 2 3 2 7" xfId="10916"/>
    <cellStyle name="Финансовый 2 3 2 7 2" xfId="15781"/>
    <cellStyle name="Финансовый 2 3 2 7_заявки" xfId="18271"/>
    <cellStyle name="Финансовый 2 3 2 8" xfId="15782"/>
    <cellStyle name="Финансовый 2 3 2_заявки" xfId="10917"/>
    <cellStyle name="Финансовый 2 3 3" xfId="10918"/>
    <cellStyle name="Финансовый 2 3 3 2" xfId="10919"/>
    <cellStyle name="Финансовый 2 3 3 2 2" xfId="10920"/>
    <cellStyle name="Финансовый 2 3 3 2 2 2" xfId="10921"/>
    <cellStyle name="Финансовый 2 3 3 2 2 2 2" xfId="15783"/>
    <cellStyle name="Финансовый 2 3 3 2 2 2_заявки" xfId="18272"/>
    <cellStyle name="Финансовый 2 3 3 2 2 3" xfId="15784"/>
    <cellStyle name="Финансовый 2 3 3 2 2_заявки" xfId="10922"/>
    <cellStyle name="Финансовый 2 3 3 2 3" xfId="10923"/>
    <cellStyle name="Финансовый 2 3 3 2 3 2" xfId="15785"/>
    <cellStyle name="Финансовый 2 3 3 2 3_заявки" xfId="18273"/>
    <cellStyle name="Финансовый 2 3 3 2 4" xfId="15786"/>
    <cellStyle name="Финансовый 2 3 3 2_заявки" xfId="10924"/>
    <cellStyle name="Финансовый 2 3 3 3" xfId="10925"/>
    <cellStyle name="Финансовый 2 3 3 3 2" xfId="10926"/>
    <cellStyle name="Финансовый 2 3 3 3 2 2" xfId="10927"/>
    <cellStyle name="Финансовый 2 3 3 3 2 2 2" xfId="15787"/>
    <cellStyle name="Финансовый 2 3 3 3 2 2_заявки" xfId="18274"/>
    <cellStyle name="Финансовый 2 3 3 3 2 3" xfId="15788"/>
    <cellStyle name="Финансовый 2 3 3 3 2_заявки" xfId="10928"/>
    <cellStyle name="Финансовый 2 3 3 3 3" xfId="10929"/>
    <cellStyle name="Финансовый 2 3 3 3 3 2" xfId="15789"/>
    <cellStyle name="Финансовый 2 3 3 3 3_заявки" xfId="18275"/>
    <cellStyle name="Финансовый 2 3 3 3 4" xfId="15790"/>
    <cellStyle name="Финансовый 2 3 3 3_заявки" xfId="10930"/>
    <cellStyle name="Финансовый 2 3 3 4" xfId="10931"/>
    <cellStyle name="Финансовый 2 3 3 4 2" xfId="10932"/>
    <cellStyle name="Финансовый 2 3 3 4 2 2" xfId="10933"/>
    <cellStyle name="Финансовый 2 3 3 4 2 2 2" xfId="15791"/>
    <cellStyle name="Финансовый 2 3 3 4 2 2_заявки" xfId="18276"/>
    <cellStyle name="Финансовый 2 3 3 4 2 3" xfId="15792"/>
    <cellStyle name="Финансовый 2 3 3 4 2_заявки" xfId="10934"/>
    <cellStyle name="Финансовый 2 3 3 4 3" xfId="10935"/>
    <cellStyle name="Финансовый 2 3 3 4 3 2" xfId="15793"/>
    <cellStyle name="Финансовый 2 3 3 4 3_заявки" xfId="18277"/>
    <cellStyle name="Финансовый 2 3 3 4 4" xfId="15794"/>
    <cellStyle name="Финансовый 2 3 3 4_заявки" xfId="10936"/>
    <cellStyle name="Финансовый 2 3 3 5" xfId="10937"/>
    <cellStyle name="Финансовый 2 3 3 5 2" xfId="10938"/>
    <cellStyle name="Финансовый 2 3 3 5 2 2" xfId="10939"/>
    <cellStyle name="Финансовый 2 3 3 5 2 2 2" xfId="15795"/>
    <cellStyle name="Финансовый 2 3 3 5 2 2_заявки" xfId="18278"/>
    <cellStyle name="Финансовый 2 3 3 5 2 3" xfId="15796"/>
    <cellStyle name="Финансовый 2 3 3 5 2_заявки" xfId="10940"/>
    <cellStyle name="Финансовый 2 3 3 5 3" xfId="10941"/>
    <cellStyle name="Финансовый 2 3 3 5 3 2" xfId="15797"/>
    <cellStyle name="Финансовый 2 3 3 5 3_заявки" xfId="18279"/>
    <cellStyle name="Финансовый 2 3 3 5 4" xfId="15798"/>
    <cellStyle name="Финансовый 2 3 3 5_заявки" xfId="10942"/>
    <cellStyle name="Финансовый 2 3 3 6" xfId="10943"/>
    <cellStyle name="Финансовый 2 3 3 6 2" xfId="10944"/>
    <cellStyle name="Финансовый 2 3 3 6 2 2" xfId="15799"/>
    <cellStyle name="Финансовый 2 3 3 6 2_заявки" xfId="18280"/>
    <cellStyle name="Финансовый 2 3 3 6 3" xfId="15800"/>
    <cellStyle name="Финансовый 2 3 3 6_заявки" xfId="10945"/>
    <cellStyle name="Финансовый 2 3 3 7" xfId="10946"/>
    <cellStyle name="Финансовый 2 3 3 7 2" xfId="15801"/>
    <cellStyle name="Финансовый 2 3 3 7_заявки" xfId="18281"/>
    <cellStyle name="Финансовый 2 3 3 8" xfId="15802"/>
    <cellStyle name="Финансовый 2 3 3_заявки" xfId="10947"/>
    <cellStyle name="Финансовый 2 3 4" xfId="10948"/>
    <cellStyle name="Финансовый 2 3 4 2" xfId="10949"/>
    <cellStyle name="Финансовый 2 3 4 2 2" xfId="10950"/>
    <cellStyle name="Финансовый 2 3 4 2 2 2" xfId="10951"/>
    <cellStyle name="Финансовый 2 3 4 2 2 2 2" xfId="15803"/>
    <cellStyle name="Финансовый 2 3 4 2 2 2_заявки" xfId="18282"/>
    <cellStyle name="Финансовый 2 3 4 2 2 3" xfId="15804"/>
    <cellStyle name="Финансовый 2 3 4 2 2_заявки" xfId="10952"/>
    <cellStyle name="Финансовый 2 3 4 2 3" xfId="10953"/>
    <cellStyle name="Финансовый 2 3 4 2 3 2" xfId="15805"/>
    <cellStyle name="Финансовый 2 3 4 2 3_заявки" xfId="18283"/>
    <cellStyle name="Финансовый 2 3 4 2 4" xfId="15806"/>
    <cellStyle name="Финансовый 2 3 4 2_заявки" xfId="10954"/>
    <cellStyle name="Финансовый 2 3 4 3" xfId="10955"/>
    <cellStyle name="Финансовый 2 3 4 3 2" xfId="10956"/>
    <cellStyle name="Финансовый 2 3 4 3 2 2" xfId="10957"/>
    <cellStyle name="Финансовый 2 3 4 3 2 2 2" xfId="15807"/>
    <cellStyle name="Финансовый 2 3 4 3 2 2_заявки" xfId="18284"/>
    <cellStyle name="Финансовый 2 3 4 3 2 3" xfId="15808"/>
    <cellStyle name="Финансовый 2 3 4 3 2_заявки" xfId="10958"/>
    <cellStyle name="Финансовый 2 3 4 3 3" xfId="10959"/>
    <cellStyle name="Финансовый 2 3 4 3 3 2" xfId="15809"/>
    <cellStyle name="Финансовый 2 3 4 3 3_заявки" xfId="18285"/>
    <cellStyle name="Финансовый 2 3 4 3 4" xfId="15810"/>
    <cellStyle name="Финансовый 2 3 4 3_заявки" xfId="10960"/>
    <cellStyle name="Финансовый 2 3 4 4" xfId="10961"/>
    <cellStyle name="Финансовый 2 3 4 4 2" xfId="10962"/>
    <cellStyle name="Финансовый 2 3 4 4 2 2" xfId="10963"/>
    <cellStyle name="Финансовый 2 3 4 4 2 2 2" xfId="15811"/>
    <cellStyle name="Финансовый 2 3 4 4 2 2_заявки" xfId="18286"/>
    <cellStyle name="Финансовый 2 3 4 4 2 3" xfId="15812"/>
    <cellStyle name="Финансовый 2 3 4 4 2_заявки" xfId="10964"/>
    <cellStyle name="Финансовый 2 3 4 4 3" xfId="10965"/>
    <cellStyle name="Финансовый 2 3 4 4 3 2" xfId="15813"/>
    <cellStyle name="Финансовый 2 3 4 4 3_заявки" xfId="18287"/>
    <cellStyle name="Финансовый 2 3 4 4 4" xfId="15814"/>
    <cellStyle name="Финансовый 2 3 4 4_заявки" xfId="10966"/>
    <cellStyle name="Финансовый 2 3 4 5" xfId="10967"/>
    <cellStyle name="Финансовый 2 3 4 5 2" xfId="10968"/>
    <cellStyle name="Финансовый 2 3 4 5 2 2" xfId="10969"/>
    <cellStyle name="Финансовый 2 3 4 5 2 2 2" xfId="15815"/>
    <cellStyle name="Финансовый 2 3 4 5 2 2_заявки" xfId="18288"/>
    <cellStyle name="Финансовый 2 3 4 5 2 3" xfId="15816"/>
    <cellStyle name="Финансовый 2 3 4 5 2_заявки" xfId="10970"/>
    <cellStyle name="Финансовый 2 3 4 5 3" xfId="10971"/>
    <cellStyle name="Финансовый 2 3 4 5 3 2" xfId="15817"/>
    <cellStyle name="Финансовый 2 3 4 5 3_заявки" xfId="18289"/>
    <cellStyle name="Финансовый 2 3 4 5 4" xfId="15818"/>
    <cellStyle name="Финансовый 2 3 4 5_заявки" xfId="10972"/>
    <cellStyle name="Финансовый 2 3 4 6" xfId="10973"/>
    <cellStyle name="Финансовый 2 3 4 6 2" xfId="10974"/>
    <cellStyle name="Финансовый 2 3 4 6 2 2" xfId="15819"/>
    <cellStyle name="Финансовый 2 3 4 6 2_заявки" xfId="18290"/>
    <cellStyle name="Финансовый 2 3 4 6 3" xfId="15820"/>
    <cellStyle name="Финансовый 2 3 4 6_заявки" xfId="10975"/>
    <cellStyle name="Финансовый 2 3 4 7" xfId="10976"/>
    <cellStyle name="Финансовый 2 3 4 7 2" xfId="15821"/>
    <cellStyle name="Финансовый 2 3 4 7_заявки" xfId="18291"/>
    <cellStyle name="Финансовый 2 3 4 8" xfId="15822"/>
    <cellStyle name="Финансовый 2 3 4_заявки" xfId="10977"/>
    <cellStyle name="Финансовый 2 3 5" xfId="10978"/>
    <cellStyle name="Финансовый 2 3 5 2" xfId="10979"/>
    <cellStyle name="Финансовый 2 3 5 2 2" xfId="10980"/>
    <cellStyle name="Финансовый 2 3 5 2 2 2" xfId="15823"/>
    <cellStyle name="Финансовый 2 3 5 2 2_заявки" xfId="18292"/>
    <cellStyle name="Финансовый 2 3 5 2 3" xfId="15824"/>
    <cellStyle name="Финансовый 2 3 5 2_заявки" xfId="10981"/>
    <cellStyle name="Финансовый 2 3 5 3" xfId="10982"/>
    <cellStyle name="Финансовый 2 3 5 3 2" xfId="15825"/>
    <cellStyle name="Финансовый 2 3 5 3_заявки" xfId="18293"/>
    <cellStyle name="Финансовый 2 3 5 4" xfId="15826"/>
    <cellStyle name="Финансовый 2 3 5_заявки" xfId="10983"/>
    <cellStyle name="Финансовый 2 3 6" xfId="10984"/>
    <cellStyle name="Финансовый 2 3 6 2" xfId="10985"/>
    <cellStyle name="Финансовый 2 3 6 2 2" xfId="10986"/>
    <cellStyle name="Финансовый 2 3 6 2 2 2" xfId="15827"/>
    <cellStyle name="Финансовый 2 3 6 2 2_заявки" xfId="18294"/>
    <cellStyle name="Финансовый 2 3 6 2 3" xfId="15828"/>
    <cellStyle name="Финансовый 2 3 6 2_заявки" xfId="10987"/>
    <cellStyle name="Финансовый 2 3 6 3" xfId="10988"/>
    <cellStyle name="Финансовый 2 3 6 3 2" xfId="15829"/>
    <cellStyle name="Финансовый 2 3 6 3_заявки" xfId="18295"/>
    <cellStyle name="Финансовый 2 3 6 4" xfId="15830"/>
    <cellStyle name="Финансовый 2 3 6_заявки" xfId="10989"/>
    <cellStyle name="Финансовый 2 3 7" xfId="10990"/>
    <cellStyle name="Финансовый 2 3 7 2" xfId="10991"/>
    <cellStyle name="Финансовый 2 3 7 2 2" xfId="10992"/>
    <cellStyle name="Финансовый 2 3 7 2 2 2" xfId="15831"/>
    <cellStyle name="Финансовый 2 3 7 2 2_заявки" xfId="18296"/>
    <cellStyle name="Финансовый 2 3 7 2 3" xfId="15832"/>
    <cellStyle name="Финансовый 2 3 7 2_заявки" xfId="10993"/>
    <cellStyle name="Финансовый 2 3 7 3" xfId="10994"/>
    <cellStyle name="Финансовый 2 3 7 3 2" xfId="15833"/>
    <cellStyle name="Финансовый 2 3 7 3_заявки" xfId="18297"/>
    <cellStyle name="Финансовый 2 3 7 4" xfId="15834"/>
    <cellStyle name="Финансовый 2 3 7_заявки" xfId="10995"/>
    <cellStyle name="Финансовый 2 3 8" xfId="10996"/>
    <cellStyle name="Финансовый 2 3 8 2" xfId="10997"/>
    <cellStyle name="Финансовый 2 3 8 2 2" xfId="10998"/>
    <cellStyle name="Финансовый 2 3 8 2 2 2" xfId="15835"/>
    <cellStyle name="Финансовый 2 3 8 2 2_заявки" xfId="18298"/>
    <cellStyle name="Финансовый 2 3 8 2 3" xfId="15836"/>
    <cellStyle name="Финансовый 2 3 8 2_заявки" xfId="10999"/>
    <cellStyle name="Финансовый 2 3 8 3" xfId="11000"/>
    <cellStyle name="Финансовый 2 3 8 3 2" xfId="15837"/>
    <cellStyle name="Финансовый 2 3 8 3_заявки" xfId="18299"/>
    <cellStyle name="Финансовый 2 3 8 4" xfId="15838"/>
    <cellStyle name="Финансовый 2 3 8_заявки" xfId="11001"/>
    <cellStyle name="Финансовый 2 3 9" xfId="11002"/>
    <cellStyle name="Финансовый 2 3 9 2" xfId="11003"/>
    <cellStyle name="Финансовый 2 3 9 2 2" xfId="15839"/>
    <cellStyle name="Финансовый 2 3 9 2_заявки" xfId="18300"/>
    <cellStyle name="Финансовый 2 3 9 3" xfId="15840"/>
    <cellStyle name="Финансовый 2 3 9_заявки" xfId="11004"/>
    <cellStyle name="Финансовый 2 3_заявки" xfId="11005"/>
    <cellStyle name="Финансовый 2 4" xfId="11006"/>
    <cellStyle name="Финансовый 2 4 2" xfId="11007"/>
    <cellStyle name="Финансовый 2 4 2 2" xfId="11008"/>
    <cellStyle name="Финансовый 2 4 2 2 2" xfId="11009"/>
    <cellStyle name="Финансовый 2 4 2 2 2 2" xfId="15841"/>
    <cellStyle name="Финансовый 2 4 2 2 2_заявки" xfId="18301"/>
    <cellStyle name="Финансовый 2 4 2 2 3" xfId="15842"/>
    <cellStyle name="Финансовый 2 4 2 2_заявки" xfId="11010"/>
    <cellStyle name="Финансовый 2 4 2 3" xfId="11011"/>
    <cellStyle name="Финансовый 2 4 2 3 2" xfId="15843"/>
    <cellStyle name="Финансовый 2 4 2 3_заявки" xfId="18302"/>
    <cellStyle name="Финансовый 2 4 2 4" xfId="15844"/>
    <cellStyle name="Финансовый 2 4 2_заявки" xfId="11012"/>
    <cellStyle name="Финансовый 2 4 3" xfId="11013"/>
    <cellStyle name="Финансовый 2 4 3 2" xfId="11014"/>
    <cellStyle name="Финансовый 2 4 3 2 2" xfId="11015"/>
    <cellStyle name="Финансовый 2 4 3 2 2 2" xfId="15845"/>
    <cellStyle name="Финансовый 2 4 3 2 2_заявки" xfId="18303"/>
    <cellStyle name="Финансовый 2 4 3 2 3" xfId="15846"/>
    <cellStyle name="Финансовый 2 4 3 2_заявки" xfId="11016"/>
    <cellStyle name="Финансовый 2 4 3 3" xfId="11017"/>
    <cellStyle name="Финансовый 2 4 3 3 2" xfId="15847"/>
    <cellStyle name="Финансовый 2 4 3 3_заявки" xfId="18304"/>
    <cellStyle name="Финансовый 2 4 3 4" xfId="15848"/>
    <cellStyle name="Финансовый 2 4 3_заявки" xfId="11018"/>
    <cellStyle name="Финансовый 2 4 4" xfId="11019"/>
    <cellStyle name="Финансовый 2 4 4 2" xfId="11020"/>
    <cellStyle name="Финансовый 2 4 4 2 2" xfId="11021"/>
    <cellStyle name="Финансовый 2 4 4 2 2 2" xfId="15849"/>
    <cellStyle name="Финансовый 2 4 4 2 2_заявки" xfId="18305"/>
    <cellStyle name="Финансовый 2 4 4 2 3" xfId="15850"/>
    <cellStyle name="Финансовый 2 4 4 2_заявки" xfId="11022"/>
    <cellStyle name="Финансовый 2 4 4 3" xfId="11023"/>
    <cellStyle name="Финансовый 2 4 4 3 2" xfId="15851"/>
    <cellStyle name="Финансовый 2 4 4 3_заявки" xfId="18306"/>
    <cellStyle name="Финансовый 2 4 4 4" xfId="15852"/>
    <cellStyle name="Финансовый 2 4 4_заявки" xfId="11024"/>
    <cellStyle name="Финансовый 2 4 5" xfId="11025"/>
    <cellStyle name="Финансовый 2 4 5 2" xfId="11026"/>
    <cellStyle name="Финансовый 2 4 5 2 2" xfId="11027"/>
    <cellStyle name="Финансовый 2 4 5 2 2 2" xfId="15853"/>
    <cellStyle name="Финансовый 2 4 5 2 2_заявки" xfId="18307"/>
    <cellStyle name="Финансовый 2 4 5 2 3" xfId="15854"/>
    <cellStyle name="Финансовый 2 4 5 2_заявки" xfId="11028"/>
    <cellStyle name="Финансовый 2 4 5 3" xfId="11029"/>
    <cellStyle name="Финансовый 2 4 5 3 2" xfId="15855"/>
    <cellStyle name="Финансовый 2 4 5 3_заявки" xfId="18308"/>
    <cellStyle name="Финансовый 2 4 5 4" xfId="15856"/>
    <cellStyle name="Финансовый 2 4 5_заявки" xfId="11030"/>
    <cellStyle name="Финансовый 2 4 6" xfId="11031"/>
    <cellStyle name="Финансовый 2 4 6 2" xfId="11032"/>
    <cellStyle name="Финансовый 2 4 6 2 2" xfId="15857"/>
    <cellStyle name="Финансовый 2 4 6 2_заявки" xfId="18309"/>
    <cellStyle name="Финансовый 2 4 6 3" xfId="15858"/>
    <cellStyle name="Финансовый 2 4 6_заявки" xfId="11033"/>
    <cellStyle name="Финансовый 2 4 7" xfId="11034"/>
    <cellStyle name="Финансовый 2 4 7 2" xfId="15859"/>
    <cellStyle name="Финансовый 2 4 7_заявки" xfId="18310"/>
    <cellStyle name="Финансовый 2 4 8" xfId="15860"/>
    <cellStyle name="Финансовый 2 4_заявки" xfId="11035"/>
    <cellStyle name="Финансовый 2 5" xfId="11036"/>
    <cellStyle name="Финансовый 2 5 2" xfId="11037"/>
    <cellStyle name="Финансовый 2 5 2 2" xfId="11038"/>
    <cellStyle name="Финансовый 2 5 2 2 2" xfId="11039"/>
    <cellStyle name="Финансовый 2 5 2 2 2 2" xfId="15861"/>
    <cellStyle name="Финансовый 2 5 2 2 2_заявки" xfId="18311"/>
    <cellStyle name="Финансовый 2 5 2 2 3" xfId="15862"/>
    <cellStyle name="Финансовый 2 5 2 2_заявки" xfId="11040"/>
    <cellStyle name="Финансовый 2 5 2 3" xfId="11041"/>
    <cellStyle name="Финансовый 2 5 2 3 2" xfId="15863"/>
    <cellStyle name="Финансовый 2 5 2 3_заявки" xfId="18312"/>
    <cellStyle name="Финансовый 2 5 2 4" xfId="15864"/>
    <cellStyle name="Финансовый 2 5 2_заявки" xfId="11042"/>
    <cellStyle name="Финансовый 2 5 3" xfId="11043"/>
    <cellStyle name="Финансовый 2 5 3 2" xfId="11044"/>
    <cellStyle name="Финансовый 2 5 3 2 2" xfId="11045"/>
    <cellStyle name="Финансовый 2 5 3 2 2 2" xfId="15865"/>
    <cellStyle name="Финансовый 2 5 3 2 2_заявки" xfId="18313"/>
    <cellStyle name="Финансовый 2 5 3 2 3" xfId="15866"/>
    <cellStyle name="Финансовый 2 5 3 2_заявки" xfId="11046"/>
    <cellStyle name="Финансовый 2 5 3 3" xfId="11047"/>
    <cellStyle name="Финансовый 2 5 3 3 2" xfId="15867"/>
    <cellStyle name="Финансовый 2 5 3 3_заявки" xfId="18314"/>
    <cellStyle name="Финансовый 2 5 3 4" xfId="15868"/>
    <cellStyle name="Финансовый 2 5 3_заявки" xfId="11048"/>
    <cellStyle name="Финансовый 2 5 4" xfId="11049"/>
    <cellStyle name="Финансовый 2 5 4 2" xfId="11050"/>
    <cellStyle name="Финансовый 2 5 4 2 2" xfId="11051"/>
    <cellStyle name="Финансовый 2 5 4 2 2 2" xfId="15869"/>
    <cellStyle name="Финансовый 2 5 4 2 2_заявки" xfId="18315"/>
    <cellStyle name="Финансовый 2 5 4 2 3" xfId="15870"/>
    <cellStyle name="Финансовый 2 5 4 2_заявки" xfId="11052"/>
    <cellStyle name="Финансовый 2 5 4 3" xfId="11053"/>
    <cellStyle name="Финансовый 2 5 4 3 2" xfId="15871"/>
    <cellStyle name="Финансовый 2 5 4 3_заявки" xfId="18316"/>
    <cellStyle name="Финансовый 2 5 4 4" xfId="15872"/>
    <cellStyle name="Финансовый 2 5 4_заявки" xfId="11054"/>
    <cellStyle name="Финансовый 2 5 5" xfId="11055"/>
    <cellStyle name="Финансовый 2 5 5 2" xfId="11056"/>
    <cellStyle name="Финансовый 2 5 5 2 2" xfId="11057"/>
    <cellStyle name="Финансовый 2 5 5 2 2 2" xfId="15873"/>
    <cellStyle name="Финансовый 2 5 5 2 2_заявки" xfId="18317"/>
    <cellStyle name="Финансовый 2 5 5 2 3" xfId="15874"/>
    <cellStyle name="Финансовый 2 5 5 2_заявки" xfId="11058"/>
    <cellStyle name="Финансовый 2 5 5 3" xfId="11059"/>
    <cellStyle name="Финансовый 2 5 5 3 2" xfId="15875"/>
    <cellStyle name="Финансовый 2 5 5 3_заявки" xfId="18318"/>
    <cellStyle name="Финансовый 2 5 5 4" xfId="15876"/>
    <cellStyle name="Финансовый 2 5 5_заявки" xfId="11060"/>
    <cellStyle name="Финансовый 2 5 6" xfId="11061"/>
    <cellStyle name="Финансовый 2 5 6 2" xfId="11062"/>
    <cellStyle name="Финансовый 2 5 6 2 2" xfId="15877"/>
    <cellStyle name="Финансовый 2 5 6 2_заявки" xfId="18319"/>
    <cellStyle name="Финансовый 2 5 6 3" xfId="15878"/>
    <cellStyle name="Финансовый 2 5 6_заявки" xfId="11063"/>
    <cellStyle name="Финансовый 2 5 7" xfId="11064"/>
    <cellStyle name="Финансовый 2 5 7 2" xfId="15879"/>
    <cellStyle name="Финансовый 2 5 7_заявки" xfId="18320"/>
    <cellStyle name="Финансовый 2 5 8" xfId="15880"/>
    <cellStyle name="Финансовый 2 5_заявки" xfId="11065"/>
    <cellStyle name="Финансовый 2 6" xfId="11066"/>
    <cellStyle name="Финансовый 2 6 2" xfId="11067"/>
    <cellStyle name="Финансовый 2 6 2 2" xfId="11068"/>
    <cellStyle name="Финансовый 2 6 2 2 2" xfId="11069"/>
    <cellStyle name="Финансовый 2 6 2 2 2 2" xfId="15881"/>
    <cellStyle name="Финансовый 2 6 2 2 2_заявки" xfId="18321"/>
    <cellStyle name="Финансовый 2 6 2 2 3" xfId="15882"/>
    <cellStyle name="Финансовый 2 6 2 2_заявки" xfId="11070"/>
    <cellStyle name="Финансовый 2 6 2 3" xfId="11071"/>
    <cellStyle name="Финансовый 2 6 2 3 2" xfId="15883"/>
    <cellStyle name="Финансовый 2 6 2 3_заявки" xfId="18322"/>
    <cellStyle name="Финансовый 2 6 2 4" xfId="15884"/>
    <cellStyle name="Финансовый 2 6 2_заявки" xfId="11072"/>
    <cellStyle name="Финансовый 2 6 3" xfId="11073"/>
    <cellStyle name="Финансовый 2 6 3 2" xfId="11074"/>
    <cellStyle name="Финансовый 2 6 3 2 2" xfId="11075"/>
    <cellStyle name="Финансовый 2 6 3 2 2 2" xfId="15885"/>
    <cellStyle name="Финансовый 2 6 3 2 2_заявки" xfId="18323"/>
    <cellStyle name="Финансовый 2 6 3 2 3" xfId="15886"/>
    <cellStyle name="Финансовый 2 6 3 2_заявки" xfId="11076"/>
    <cellStyle name="Финансовый 2 6 3 3" xfId="11077"/>
    <cellStyle name="Финансовый 2 6 3 3 2" xfId="15887"/>
    <cellStyle name="Финансовый 2 6 3 3_заявки" xfId="18324"/>
    <cellStyle name="Финансовый 2 6 3 4" xfId="15888"/>
    <cellStyle name="Финансовый 2 6 3_заявки" xfId="11078"/>
    <cellStyle name="Финансовый 2 6 4" xfId="11079"/>
    <cellStyle name="Финансовый 2 6 4 2" xfId="11080"/>
    <cellStyle name="Финансовый 2 6 4 2 2" xfId="11081"/>
    <cellStyle name="Финансовый 2 6 4 2 2 2" xfId="15889"/>
    <cellStyle name="Финансовый 2 6 4 2 2_заявки" xfId="18325"/>
    <cellStyle name="Финансовый 2 6 4 2 3" xfId="15890"/>
    <cellStyle name="Финансовый 2 6 4 2_заявки" xfId="11082"/>
    <cellStyle name="Финансовый 2 6 4 3" xfId="11083"/>
    <cellStyle name="Финансовый 2 6 4 3 2" xfId="15891"/>
    <cellStyle name="Финансовый 2 6 4 3_заявки" xfId="18326"/>
    <cellStyle name="Финансовый 2 6 4 4" xfId="15892"/>
    <cellStyle name="Финансовый 2 6 4_заявки" xfId="11084"/>
    <cellStyle name="Финансовый 2 6 5" xfId="11085"/>
    <cellStyle name="Финансовый 2 6 5 2" xfId="11086"/>
    <cellStyle name="Финансовый 2 6 5 2 2" xfId="11087"/>
    <cellStyle name="Финансовый 2 6 5 2 2 2" xfId="15893"/>
    <cellStyle name="Финансовый 2 6 5 2 2_заявки" xfId="18327"/>
    <cellStyle name="Финансовый 2 6 5 2 3" xfId="15894"/>
    <cellStyle name="Финансовый 2 6 5 2_заявки" xfId="11088"/>
    <cellStyle name="Финансовый 2 6 5 3" xfId="11089"/>
    <cellStyle name="Финансовый 2 6 5 3 2" xfId="15895"/>
    <cellStyle name="Финансовый 2 6 5 3_заявки" xfId="18328"/>
    <cellStyle name="Финансовый 2 6 5 4" xfId="15896"/>
    <cellStyle name="Финансовый 2 6 5_заявки" xfId="11090"/>
    <cellStyle name="Финансовый 2 6 6" xfId="11091"/>
    <cellStyle name="Финансовый 2 6 6 2" xfId="11092"/>
    <cellStyle name="Финансовый 2 6 6 2 2" xfId="15897"/>
    <cellStyle name="Финансовый 2 6 6 2_заявки" xfId="18329"/>
    <cellStyle name="Финансовый 2 6 6 3" xfId="15898"/>
    <cellStyle name="Финансовый 2 6 6_заявки" xfId="11093"/>
    <cellStyle name="Финансовый 2 6 7" xfId="11094"/>
    <cellStyle name="Финансовый 2 6 7 2" xfId="15899"/>
    <cellStyle name="Финансовый 2 6 7_заявки" xfId="18330"/>
    <cellStyle name="Финансовый 2 6 8" xfId="15900"/>
    <cellStyle name="Финансовый 2 6_заявки" xfId="11095"/>
    <cellStyle name="Финансовый 2 7" xfId="11096"/>
    <cellStyle name="Финансовый 2 7 2" xfId="11097"/>
    <cellStyle name="Финансовый 2 7 2 2" xfId="11098"/>
    <cellStyle name="Финансовый 2 7 2 2 2" xfId="15901"/>
    <cellStyle name="Финансовый 2 7 2 2_заявки" xfId="18331"/>
    <cellStyle name="Финансовый 2 7 2 3" xfId="15902"/>
    <cellStyle name="Финансовый 2 7 2_заявки" xfId="11099"/>
    <cellStyle name="Финансовый 2 7 3" xfId="11100"/>
    <cellStyle name="Финансовый 2 7 3 2" xfId="15903"/>
    <cellStyle name="Финансовый 2 7 3_заявки" xfId="18332"/>
    <cellStyle name="Финансовый 2 7 4" xfId="15904"/>
    <cellStyle name="Финансовый 2 7_заявки" xfId="11101"/>
    <cellStyle name="Финансовый 2 8" xfId="11102"/>
    <cellStyle name="Финансовый 2 8 2" xfId="11103"/>
    <cellStyle name="Финансовый 2 8 2 2" xfId="11104"/>
    <cellStyle name="Финансовый 2 8 2 2 2" xfId="15905"/>
    <cellStyle name="Финансовый 2 8 2 2_заявки" xfId="18333"/>
    <cellStyle name="Финансовый 2 8 2 3" xfId="15906"/>
    <cellStyle name="Финансовый 2 8 2_заявки" xfId="11105"/>
    <cellStyle name="Финансовый 2 8 3" xfId="11106"/>
    <cellStyle name="Финансовый 2 8 3 2" xfId="15907"/>
    <cellStyle name="Финансовый 2 8 3_заявки" xfId="18334"/>
    <cellStyle name="Финансовый 2 8 4" xfId="15908"/>
    <cellStyle name="Финансовый 2 8_заявки" xfId="11107"/>
    <cellStyle name="Финансовый 2 9" xfId="11108"/>
    <cellStyle name="Финансовый 2 9 2" xfId="11109"/>
    <cellStyle name="Финансовый 2 9 2 2" xfId="11110"/>
    <cellStyle name="Финансовый 2 9 2 2 2" xfId="15909"/>
    <cellStyle name="Финансовый 2 9 2 2_заявки" xfId="18335"/>
    <cellStyle name="Финансовый 2 9 2 3" xfId="15910"/>
    <cellStyle name="Финансовый 2 9 2_заявки" xfId="11111"/>
    <cellStyle name="Финансовый 2 9 3" xfId="11112"/>
    <cellStyle name="Финансовый 2 9 3 2" xfId="15911"/>
    <cellStyle name="Финансовый 2 9 3_заявки" xfId="18336"/>
    <cellStyle name="Финансовый 2 9 4" xfId="15912"/>
    <cellStyle name="Финансовый 2 9_заявки" xfId="11113"/>
    <cellStyle name="Финансовый 2_заявки" xfId="11114"/>
    <cellStyle name="Финансовый 20" xfId="18595"/>
    <cellStyle name="Финансовый 3" xfId="11115"/>
    <cellStyle name="Финансовый 3 2" xfId="11116"/>
    <cellStyle name="Финансовый 3 2 2" xfId="11117"/>
    <cellStyle name="Финансовый 3 2 2 2" xfId="15913"/>
    <cellStyle name="Финансовый 3 2 2_заявки" xfId="18337"/>
    <cellStyle name="Финансовый 3 2 3" xfId="15914"/>
    <cellStyle name="Финансовый 3 2_заявки" xfId="11118"/>
    <cellStyle name="Финансовый 3 3" xfId="11119"/>
    <cellStyle name="Финансовый 3 3 2" xfId="15915"/>
    <cellStyle name="Финансовый 3 3_заявки" xfId="18338"/>
    <cellStyle name="Финансовый 3 4" xfId="15916"/>
    <cellStyle name="Финансовый 3 5" xfId="18339"/>
    <cellStyle name="Финансовый 3 5 2" xfId="18466"/>
    <cellStyle name="Финансовый 3 5_заявки" xfId="18467"/>
    <cellStyle name="Финансовый 3 6" xfId="18468"/>
    <cellStyle name="Финансовый 3 7" xfId="18469"/>
    <cellStyle name="Финансовый 3 8" xfId="18630"/>
    <cellStyle name="Финансовый 3 9" xfId="18587"/>
    <cellStyle name="Финансовый 3_заявки" xfId="11120"/>
    <cellStyle name="Финансовый 4" xfId="11121"/>
    <cellStyle name="Финансовый 4 2" xfId="11122"/>
    <cellStyle name="Финансовый 4 2 2" xfId="11123"/>
    <cellStyle name="Финансовый 4 2 2 2" xfId="15917"/>
    <cellStyle name="Финансовый 4 2 2_заявки" xfId="18340"/>
    <cellStyle name="Финансовый 4 2 3" xfId="15918"/>
    <cellStyle name="Финансовый 4 2 4" xfId="18341"/>
    <cellStyle name="Финансовый 4 2 4 2" xfId="18470"/>
    <cellStyle name="Финансовый 4 2 4_заявки" xfId="18471"/>
    <cellStyle name="Финансовый 4 2 5" xfId="18472"/>
    <cellStyle name="Финансовый 4 2 6" xfId="18473"/>
    <cellStyle name="Финансовый 4 2_заявки" xfId="11124"/>
    <cellStyle name="Финансовый 4 3" xfId="11125"/>
    <cellStyle name="Финансовый 4 3 2" xfId="11126"/>
    <cellStyle name="Финансовый 4 3 2 2" xfId="11127"/>
    <cellStyle name="Финансовый 4 3 2 2 2" xfId="15919"/>
    <cellStyle name="Финансовый 4 3 2 2_заявки" xfId="18342"/>
    <cellStyle name="Финансовый 4 3 2 3" xfId="15920"/>
    <cellStyle name="Финансовый 4 3 2_заявки" xfId="11128"/>
    <cellStyle name="Финансовый 4 3 3" xfId="11129"/>
    <cellStyle name="Финансовый 4 3 3 2" xfId="15921"/>
    <cellStyle name="Финансовый 4 3 3_заявки" xfId="18343"/>
    <cellStyle name="Финансовый 4 3 4" xfId="15922"/>
    <cellStyle name="Финансовый 4 3_заявки" xfId="11130"/>
    <cellStyle name="Финансовый 4 4" xfId="11131"/>
    <cellStyle name="Финансовый 4 4 2" xfId="11132"/>
    <cellStyle name="Финансовый 4 4 2 2" xfId="15923"/>
    <cellStyle name="Финансовый 4 4 2_заявки" xfId="18344"/>
    <cellStyle name="Финансовый 4 4 3" xfId="15924"/>
    <cellStyle name="Финансовый 4 4_заявки" xfId="11133"/>
    <cellStyle name="Финансовый 4 5" xfId="11134"/>
    <cellStyle name="Финансовый 4 5 2" xfId="15925"/>
    <cellStyle name="Финансовый 4 5_заявки" xfId="18345"/>
    <cellStyle name="Финансовый 4 6" xfId="15926"/>
    <cellStyle name="Финансовый 4 7" xfId="18346"/>
    <cellStyle name="Финансовый 4 7 2" xfId="18474"/>
    <cellStyle name="Финансовый 4 7_заявки" xfId="18475"/>
    <cellStyle name="Финансовый 4 8" xfId="18476"/>
    <cellStyle name="Финансовый 4 9" xfId="18477"/>
    <cellStyle name="Финансовый 4_заявки" xfId="11135"/>
    <cellStyle name="Финансовый 5" xfId="11136"/>
    <cellStyle name="Финансовый 5 2" xfId="15927"/>
    <cellStyle name="Финансовый 5 2 2" xfId="18347"/>
    <cellStyle name="Финансовый 5 2 2 2" xfId="18478"/>
    <cellStyle name="Финансовый 5 2 2_заявки" xfId="18479"/>
    <cellStyle name="Финансовый 5 2 3" xfId="18480"/>
    <cellStyle name="Финансовый 5 2_Остатки" xfId="18358"/>
    <cellStyle name="Финансовый 5 3" xfId="18348"/>
    <cellStyle name="Финансовый 5 3 2" xfId="18481"/>
    <cellStyle name="Финансовый 5 3_заявки" xfId="18482"/>
    <cellStyle name="Финансовый 5 4" xfId="18483"/>
    <cellStyle name="Финансовый 5_заявки" xfId="18349"/>
    <cellStyle name="Финансовый 6" xfId="11137"/>
    <cellStyle name="Финансовый 6 2" xfId="11138"/>
    <cellStyle name="Финансовый 6 2 2" xfId="15928"/>
    <cellStyle name="Финансовый 6 2 3" xfId="18350"/>
    <cellStyle name="Финансовый 6 2 3 2" xfId="18484"/>
    <cellStyle name="Финансовый 6 2 3_заявки" xfId="18485"/>
    <cellStyle name="Финансовый 6 2 4" xfId="18486"/>
    <cellStyle name="Финансовый 6 2_заявки" xfId="18351"/>
    <cellStyle name="Финансовый 6 3" xfId="15929"/>
    <cellStyle name="Финансовый 6 4" xfId="18352"/>
    <cellStyle name="Финансовый 6 4 2" xfId="18487"/>
    <cellStyle name="Финансовый 6 4_заявки" xfId="18488"/>
    <cellStyle name="Финансовый 6 5" xfId="18489"/>
    <cellStyle name="Финансовый 6_заявки" xfId="11139"/>
    <cellStyle name="Финансовый 7" xfId="11140"/>
    <cellStyle name="Финансовый 7 2" xfId="11141"/>
    <cellStyle name="Финансовый 7 2 2" xfId="15930"/>
    <cellStyle name="Финансовый 7 2_заявки" xfId="18353"/>
    <cellStyle name="Финансовый 7 3" xfId="15931"/>
    <cellStyle name="Финансовый 7 4" xfId="18354"/>
    <cellStyle name="Финансовый 7 4 2" xfId="18490"/>
    <cellStyle name="Финансовый 7 4_заявки" xfId="18491"/>
    <cellStyle name="Финансовый 7 5" xfId="18492"/>
    <cellStyle name="Финансовый 7 6" xfId="18493"/>
    <cellStyle name="Финансовый 7_заявки" xfId="11142"/>
    <cellStyle name="Финансовый 8" xfId="18355"/>
    <cellStyle name="Финансовый 8 2" xfId="18356"/>
    <cellStyle name="Финансовый 8 2 2" xfId="18494"/>
    <cellStyle name="Финансовый 8 2 3" xfId="18495"/>
    <cellStyle name="Финансовый 8 2_заявки" xfId="18496"/>
    <cellStyle name="Финансовый 8 3" xfId="18497"/>
    <cellStyle name="Финансовый 8 4" xfId="18498"/>
    <cellStyle name="Финансовый 8_заявки" xfId="18499"/>
    <cellStyle name="Финансовый 9" xfId="18357"/>
    <cellStyle name="Финансовый 9 2" xfId="18500"/>
    <cellStyle name="Финансовый 9 3" xfId="18501"/>
    <cellStyle name="Финансовый 9_заявки" xfId="18502"/>
  </cellStyles>
  <dxfs count="11940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color rgb="FFFF0000"/>
      </font>
      <fill>
        <patternFill>
          <bgColor theme="9" tint="0.59996337778862885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color rgb="FFFF0000"/>
      </font>
      <fill>
        <patternFill>
          <bgColor theme="9" tint="0.59996337778862885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theme="0"/>
      </font>
    </dxf>
    <dxf>
      <font>
        <b/>
        <i val="0"/>
        <color rgb="FFFF0000"/>
      </font>
      <fill>
        <patternFill>
          <bgColor theme="9" tint="0.59996337778862885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CCFF"/>
      <color rgb="FFFFFFCC"/>
      <color rgb="FFCC99FF"/>
      <color rgb="FFFF99CC"/>
      <color rgb="FFE9B8B7"/>
      <color rgb="FFCCECFF"/>
      <color rgb="FF99CCFF"/>
      <color rgb="FFF7E5A1"/>
      <color rgb="FF66FF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usernames" Target="revisions/userNames1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117.xml"/><Relationship Id="rId299" Type="http://schemas.openxmlformats.org/officeDocument/2006/relationships/revisionLog" Target="revisionLog299.xml"/><Relationship Id="rId21" Type="http://schemas.openxmlformats.org/officeDocument/2006/relationships/revisionLog" Target="revisionLog21.xml"/><Relationship Id="rId63" Type="http://schemas.openxmlformats.org/officeDocument/2006/relationships/revisionLog" Target="revisionLog63.xml"/><Relationship Id="rId159" Type="http://schemas.openxmlformats.org/officeDocument/2006/relationships/revisionLog" Target="revisionLog159.xml"/><Relationship Id="rId324" Type="http://schemas.openxmlformats.org/officeDocument/2006/relationships/revisionLog" Target="revisionLog324.xml"/><Relationship Id="rId366" Type="http://schemas.openxmlformats.org/officeDocument/2006/relationships/revisionLog" Target="revisionLog366.xml"/><Relationship Id="rId170" Type="http://schemas.openxmlformats.org/officeDocument/2006/relationships/revisionLog" Target="revisionLog170.xml"/><Relationship Id="rId226" Type="http://schemas.openxmlformats.org/officeDocument/2006/relationships/revisionLog" Target="revisionLog226.xml"/><Relationship Id="rId268" Type="http://schemas.openxmlformats.org/officeDocument/2006/relationships/revisionLog" Target="revisionLog268.xml"/><Relationship Id="rId32" Type="http://schemas.openxmlformats.org/officeDocument/2006/relationships/revisionLog" Target="revisionLog32.xml"/><Relationship Id="rId74" Type="http://schemas.openxmlformats.org/officeDocument/2006/relationships/revisionLog" Target="revisionLog74.xml"/><Relationship Id="rId128" Type="http://schemas.openxmlformats.org/officeDocument/2006/relationships/revisionLog" Target="revisionLog128.xml"/><Relationship Id="rId335" Type="http://schemas.openxmlformats.org/officeDocument/2006/relationships/revisionLog" Target="revisionLog335.xml"/><Relationship Id="rId5" Type="http://schemas.openxmlformats.org/officeDocument/2006/relationships/revisionLog" Target="revisionLog5.xml"/><Relationship Id="rId181" Type="http://schemas.openxmlformats.org/officeDocument/2006/relationships/revisionLog" Target="revisionLog181.xml"/><Relationship Id="rId237" Type="http://schemas.openxmlformats.org/officeDocument/2006/relationships/revisionLog" Target="revisionLog237.xml"/><Relationship Id="rId279" Type="http://schemas.openxmlformats.org/officeDocument/2006/relationships/revisionLog" Target="revisionLog279.xml"/><Relationship Id="rId43" Type="http://schemas.openxmlformats.org/officeDocument/2006/relationships/revisionLog" Target="revisionLog43.xml"/><Relationship Id="rId139" Type="http://schemas.openxmlformats.org/officeDocument/2006/relationships/revisionLog" Target="revisionLog139.xml"/><Relationship Id="rId290" Type="http://schemas.openxmlformats.org/officeDocument/2006/relationships/revisionLog" Target="revisionLog290.xml"/><Relationship Id="rId304" Type="http://schemas.openxmlformats.org/officeDocument/2006/relationships/revisionLog" Target="revisionLog304.xml"/><Relationship Id="rId346" Type="http://schemas.openxmlformats.org/officeDocument/2006/relationships/revisionLog" Target="revisionLog346.xml"/><Relationship Id="rId85" Type="http://schemas.openxmlformats.org/officeDocument/2006/relationships/revisionLog" Target="revisionLog85.xml"/><Relationship Id="rId150" Type="http://schemas.openxmlformats.org/officeDocument/2006/relationships/revisionLog" Target="revisionLog150.xml"/><Relationship Id="rId192" Type="http://schemas.openxmlformats.org/officeDocument/2006/relationships/revisionLog" Target="revisionLog192.xml"/><Relationship Id="rId206" Type="http://schemas.openxmlformats.org/officeDocument/2006/relationships/revisionLog" Target="revisionLog206.xml"/><Relationship Id="rId248" Type="http://schemas.openxmlformats.org/officeDocument/2006/relationships/revisionLog" Target="revisionLog248.xml"/><Relationship Id="rId12" Type="http://schemas.openxmlformats.org/officeDocument/2006/relationships/revisionLog" Target="revisionLog12.xml"/><Relationship Id="rId108" Type="http://schemas.openxmlformats.org/officeDocument/2006/relationships/revisionLog" Target="revisionLog108.xml"/><Relationship Id="rId315" Type="http://schemas.openxmlformats.org/officeDocument/2006/relationships/revisionLog" Target="revisionLog315.xml"/><Relationship Id="rId357" Type="http://schemas.openxmlformats.org/officeDocument/2006/relationships/revisionLog" Target="revisionLog357.xml"/><Relationship Id="rId54" Type="http://schemas.openxmlformats.org/officeDocument/2006/relationships/revisionLog" Target="revisionLog54.xml"/><Relationship Id="rId96" Type="http://schemas.openxmlformats.org/officeDocument/2006/relationships/revisionLog" Target="revisionLog96.xml"/><Relationship Id="rId161" Type="http://schemas.openxmlformats.org/officeDocument/2006/relationships/revisionLog" Target="revisionLog161.xml"/><Relationship Id="rId217" Type="http://schemas.openxmlformats.org/officeDocument/2006/relationships/revisionLog" Target="revisionLog217.xml"/><Relationship Id="rId259" Type="http://schemas.openxmlformats.org/officeDocument/2006/relationships/revisionLog" Target="revisionLog259.xml"/><Relationship Id="rId23" Type="http://schemas.openxmlformats.org/officeDocument/2006/relationships/revisionLog" Target="revisionLog23.xml"/><Relationship Id="rId119" Type="http://schemas.openxmlformats.org/officeDocument/2006/relationships/revisionLog" Target="revisionLog119.xml"/><Relationship Id="rId270" Type="http://schemas.openxmlformats.org/officeDocument/2006/relationships/revisionLog" Target="revisionLog270.xml"/><Relationship Id="rId326" Type="http://schemas.openxmlformats.org/officeDocument/2006/relationships/revisionLog" Target="revisionLog326.xml"/><Relationship Id="rId65" Type="http://schemas.openxmlformats.org/officeDocument/2006/relationships/revisionLog" Target="revisionLog65.xml"/><Relationship Id="rId130" Type="http://schemas.openxmlformats.org/officeDocument/2006/relationships/revisionLog" Target="revisionLog130.xml"/><Relationship Id="rId368" Type="http://schemas.openxmlformats.org/officeDocument/2006/relationships/revisionLog" Target="revisionLog368.xml"/><Relationship Id="rId172" Type="http://schemas.openxmlformats.org/officeDocument/2006/relationships/revisionLog" Target="revisionLog172.xml"/><Relationship Id="rId228" Type="http://schemas.openxmlformats.org/officeDocument/2006/relationships/revisionLog" Target="revisionLog228.xml"/><Relationship Id="rId281" Type="http://schemas.openxmlformats.org/officeDocument/2006/relationships/revisionLog" Target="revisionLog281.xml"/><Relationship Id="rId337" Type="http://schemas.openxmlformats.org/officeDocument/2006/relationships/revisionLog" Target="revisionLog337.xml"/><Relationship Id="rId34" Type="http://schemas.openxmlformats.org/officeDocument/2006/relationships/revisionLog" Target="revisionLog34.xml"/><Relationship Id="rId76" Type="http://schemas.openxmlformats.org/officeDocument/2006/relationships/revisionLog" Target="revisionLog76.xml"/><Relationship Id="rId141" Type="http://schemas.openxmlformats.org/officeDocument/2006/relationships/revisionLog" Target="revisionLog141.xml"/><Relationship Id="rId7" Type="http://schemas.openxmlformats.org/officeDocument/2006/relationships/revisionLog" Target="revisionLog7.xml"/><Relationship Id="rId183" Type="http://schemas.openxmlformats.org/officeDocument/2006/relationships/revisionLog" Target="revisionLog183.xml"/><Relationship Id="rId239" Type="http://schemas.openxmlformats.org/officeDocument/2006/relationships/revisionLog" Target="revisionLog239.xml"/><Relationship Id="rId250" Type="http://schemas.openxmlformats.org/officeDocument/2006/relationships/revisionLog" Target="revisionLog250.xml"/><Relationship Id="rId292" Type="http://schemas.openxmlformats.org/officeDocument/2006/relationships/revisionLog" Target="revisionLog292.xml"/><Relationship Id="rId306" Type="http://schemas.openxmlformats.org/officeDocument/2006/relationships/revisionLog" Target="revisionLog306.xml"/><Relationship Id="rId45" Type="http://schemas.openxmlformats.org/officeDocument/2006/relationships/revisionLog" Target="revisionLog45.xml"/><Relationship Id="rId87" Type="http://schemas.openxmlformats.org/officeDocument/2006/relationships/revisionLog" Target="revisionLog87.xml"/><Relationship Id="rId110" Type="http://schemas.openxmlformats.org/officeDocument/2006/relationships/revisionLog" Target="revisionLog110.xml"/><Relationship Id="rId348" Type="http://schemas.openxmlformats.org/officeDocument/2006/relationships/revisionLog" Target="revisionLog348.xml"/><Relationship Id="rId152" Type="http://schemas.openxmlformats.org/officeDocument/2006/relationships/revisionLog" Target="revisionLog152.xml"/><Relationship Id="rId194" Type="http://schemas.openxmlformats.org/officeDocument/2006/relationships/revisionLog" Target="revisionLog194.xml"/><Relationship Id="rId208" Type="http://schemas.openxmlformats.org/officeDocument/2006/relationships/revisionLog" Target="revisionLog208.xml"/><Relationship Id="rId261" Type="http://schemas.openxmlformats.org/officeDocument/2006/relationships/revisionLog" Target="revisionLog261.xml"/><Relationship Id="rId14" Type="http://schemas.openxmlformats.org/officeDocument/2006/relationships/revisionLog" Target="revisionLog14.xml"/><Relationship Id="rId56" Type="http://schemas.openxmlformats.org/officeDocument/2006/relationships/revisionLog" Target="revisionLog56.xml"/><Relationship Id="rId317" Type="http://schemas.openxmlformats.org/officeDocument/2006/relationships/revisionLog" Target="revisionLog317.xml"/><Relationship Id="rId359" Type="http://schemas.openxmlformats.org/officeDocument/2006/relationships/revisionLog" Target="revisionLog359.xml"/><Relationship Id="rId98" Type="http://schemas.openxmlformats.org/officeDocument/2006/relationships/revisionLog" Target="revisionLog98.xml"/><Relationship Id="rId121" Type="http://schemas.openxmlformats.org/officeDocument/2006/relationships/revisionLog" Target="revisionLog121.xml"/><Relationship Id="rId163" Type="http://schemas.openxmlformats.org/officeDocument/2006/relationships/revisionLog" Target="revisionLog163.xml"/><Relationship Id="rId219" Type="http://schemas.openxmlformats.org/officeDocument/2006/relationships/revisionLog" Target="revisionLog219.xml"/><Relationship Id="rId370" Type="http://schemas.openxmlformats.org/officeDocument/2006/relationships/revisionLog" Target="revisionLog370.xml"/><Relationship Id="rId230" Type="http://schemas.openxmlformats.org/officeDocument/2006/relationships/revisionLog" Target="revisionLog230.xml"/><Relationship Id="rId25" Type="http://schemas.openxmlformats.org/officeDocument/2006/relationships/revisionLog" Target="revisionLog25.xml"/><Relationship Id="rId67" Type="http://schemas.openxmlformats.org/officeDocument/2006/relationships/revisionLog" Target="revisionLog67.xml"/><Relationship Id="rId272" Type="http://schemas.openxmlformats.org/officeDocument/2006/relationships/revisionLog" Target="revisionLog272.xml"/><Relationship Id="rId328" Type="http://schemas.openxmlformats.org/officeDocument/2006/relationships/revisionLog" Target="revisionLog328.xml"/><Relationship Id="rId132" Type="http://schemas.openxmlformats.org/officeDocument/2006/relationships/revisionLog" Target="revisionLog132.xml"/><Relationship Id="rId174" Type="http://schemas.openxmlformats.org/officeDocument/2006/relationships/revisionLog" Target="revisionLog174.xml"/><Relationship Id="rId241" Type="http://schemas.openxmlformats.org/officeDocument/2006/relationships/revisionLog" Target="revisionLog241.xml"/><Relationship Id="rId15" Type="http://schemas.openxmlformats.org/officeDocument/2006/relationships/revisionLog" Target="revisionLog15.xml"/><Relationship Id="rId36" Type="http://schemas.openxmlformats.org/officeDocument/2006/relationships/revisionLog" Target="revisionLog36.xml"/><Relationship Id="rId57" Type="http://schemas.openxmlformats.org/officeDocument/2006/relationships/revisionLog" Target="revisionLog57.xml"/><Relationship Id="rId262" Type="http://schemas.openxmlformats.org/officeDocument/2006/relationships/revisionLog" Target="revisionLog262.xml"/><Relationship Id="rId283" Type="http://schemas.openxmlformats.org/officeDocument/2006/relationships/revisionLog" Target="revisionLog283.xml"/><Relationship Id="rId318" Type="http://schemas.openxmlformats.org/officeDocument/2006/relationships/revisionLog" Target="revisionLog318.xml"/><Relationship Id="rId339" Type="http://schemas.openxmlformats.org/officeDocument/2006/relationships/revisionLog" Target="revisionLog339.xml"/><Relationship Id="rId78" Type="http://schemas.openxmlformats.org/officeDocument/2006/relationships/revisionLog" Target="revisionLog78.xml"/><Relationship Id="rId99" Type="http://schemas.openxmlformats.org/officeDocument/2006/relationships/revisionLog" Target="revisionLog99.xml"/><Relationship Id="rId101" Type="http://schemas.openxmlformats.org/officeDocument/2006/relationships/revisionLog" Target="revisionLog101.xml"/><Relationship Id="rId122" Type="http://schemas.openxmlformats.org/officeDocument/2006/relationships/revisionLog" Target="revisionLog122.xml"/><Relationship Id="rId143" Type="http://schemas.openxmlformats.org/officeDocument/2006/relationships/revisionLog" Target="revisionLog143.xml"/><Relationship Id="rId164" Type="http://schemas.openxmlformats.org/officeDocument/2006/relationships/revisionLog" Target="revisionLog164.xml"/><Relationship Id="rId185" Type="http://schemas.openxmlformats.org/officeDocument/2006/relationships/revisionLog" Target="revisionLog185.xml"/><Relationship Id="rId350" Type="http://schemas.openxmlformats.org/officeDocument/2006/relationships/revisionLog" Target="revisionLog350.xml"/><Relationship Id="rId9" Type="http://schemas.openxmlformats.org/officeDocument/2006/relationships/revisionLog" Target="revisionLog9.xml"/><Relationship Id="rId210" Type="http://schemas.openxmlformats.org/officeDocument/2006/relationships/revisionLog" Target="revisionLog210.xml"/><Relationship Id="rId26" Type="http://schemas.openxmlformats.org/officeDocument/2006/relationships/revisionLog" Target="revisionLog26.xml"/><Relationship Id="rId231" Type="http://schemas.openxmlformats.org/officeDocument/2006/relationships/revisionLog" Target="revisionLog231.xml"/><Relationship Id="rId252" Type="http://schemas.openxmlformats.org/officeDocument/2006/relationships/revisionLog" Target="revisionLog252.xml"/><Relationship Id="rId273" Type="http://schemas.openxmlformats.org/officeDocument/2006/relationships/revisionLog" Target="revisionLog273.xml"/><Relationship Id="rId294" Type="http://schemas.openxmlformats.org/officeDocument/2006/relationships/revisionLog" Target="revisionLog294.xml"/><Relationship Id="rId308" Type="http://schemas.openxmlformats.org/officeDocument/2006/relationships/revisionLog" Target="revisionLog308.xml"/><Relationship Id="rId329" Type="http://schemas.openxmlformats.org/officeDocument/2006/relationships/revisionLog" Target="revisionLog329.xml"/><Relationship Id="rId47" Type="http://schemas.openxmlformats.org/officeDocument/2006/relationships/revisionLog" Target="revisionLog47.xml"/><Relationship Id="rId68" Type="http://schemas.openxmlformats.org/officeDocument/2006/relationships/revisionLog" Target="revisionLog68.xml"/><Relationship Id="rId89" Type="http://schemas.openxmlformats.org/officeDocument/2006/relationships/revisionLog" Target="revisionLog89.xml"/><Relationship Id="rId112" Type="http://schemas.openxmlformats.org/officeDocument/2006/relationships/revisionLog" Target="revisionLog112.xml"/><Relationship Id="rId133" Type="http://schemas.openxmlformats.org/officeDocument/2006/relationships/revisionLog" Target="revisionLog133.xml"/><Relationship Id="rId154" Type="http://schemas.openxmlformats.org/officeDocument/2006/relationships/revisionLog" Target="revisionLog154.xml"/><Relationship Id="rId175" Type="http://schemas.openxmlformats.org/officeDocument/2006/relationships/revisionLog" Target="revisionLog175.xml"/><Relationship Id="rId340" Type="http://schemas.openxmlformats.org/officeDocument/2006/relationships/revisionLog" Target="revisionLog340.xml"/><Relationship Id="rId361" Type="http://schemas.openxmlformats.org/officeDocument/2006/relationships/revisionLog" Target="revisionLog361.xml"/><Relationship Id="rId196" Type="http://schemas.openxmlformats.org/officeDocument/2006/relationships/revisionLog" Target="revisionLog196.xml"/><Relationship Id="rId200" Type="http://schemas.openxmlformats.org/officeDocument/2006/relationships/revisionLog" Target="revisionLog200.xml"/><Relationship Id="rId16" Type="http://schemas.openxmlformats.org/officeDocument/2006/relationships/revisionLog" Target="revisionLog16.xml"/><Relationship Id="rId221" Type="http://schemas.openxmlformats.org/officeDocument/2006/relationships/revisionLog" Target="revisionLog221.xml"/><Relationship Id="rId242" Type="http://schemas.openxmlformats.org/officeDocument/2006/relationships/revisionLog" Target="revisionLog242.xml"/><Relationship Id="rId263" Type="http://schemas.openxmlformats.org/officeDocument/2006/relationships/revisionLog" Target="revisionLog263.xml"/><Relationship Id="rId284" Type="http://schemas.openxmlformats.org/officeDocument/2006/relationships/revisionLog" Target="revisionLog284.xml"/><Relationship Id="rId319" Type="http://schemas.openxmlformats.org/officeDocument/2006/relationships/revisionLog" Target="revisionLog319.xml"/><Relationship Id="rId37" Type="http://schemas.openxmlformats.org/officeDocument/2006/relationships/revisionLog" Target="revisionLog37.xml"/><Relationship Id="rId58" Type="http://schemas.openxmlformats.org/officeDocument/2006/relationships/revisionLog" Target="revisionLog58.xml"/><Relationship Id="rId79" Type="http://schemas.openxmlformats.org/officeDocument/2006/relationships/revisionLog" Target="revisionLog79.xml"/><Relationship Id="rId102" Type="http://schemas.openxmlformats.org/officeDocument/2006/relationships/revisionLog" Target="revisionLog102.xml"/><Relationship Id="rId123" Type="http://schemas.openxmlformats.org/officeDocument/2006/relationships/revisionLog" Target="revisionLog123.xml"/><Relationship Id="rId144" Type="http://schemas.openxmlformats.org/officeDocument/2006/relationships/revisionLog" Target="revisionLog144.xml"/><Relationship Id="rId330" Type="http://schemas.openxmlformats.org/officeDocument/2006/relationships/revisionLog" Target="revisionLog330.xml"/><Relationship Id="rId90" Type="http://schemas.openxmlformats.org/officeDocument/2006/relationships/revisionLog" Target="revisionLog90.xml"/><Relationship Id="rId165" Type="http://schemas.openxmlformats.org/officeDocument/2006/relationships/revisionLog" Target="revisionLog165.xml"/><Relationship Id="rId186" Type="http://schemas.openxmlformats.org/officeDocument/2006/relationships/revisionLog" Target="revisionLog186.xml"/><Relationship Id="rId351" Type="http://schemas.openxmlformats.org/officeDocument/2006/relationships/revisionLog" Target="revisionLog351.xml"/><Relationship Id="rId211" Type="http://schemas.openxmlformats.org/officeDocument/2006/relationships/revisionLog" Target="revisionLog211.xml"/><Relationship Id="rId232" Type="http://schemas.openxmlformats.org/officeDocument/2006/relationships/revisionLog" Target="revisionLog232.xml"/><Relationship Id="rId253" Type="http://schemas.openxmlformats.org/officeDocument/2006/relationships/revisionLog" Target="revisionLog253.xml"/><Relationship Id="rId274" Type="http://schemas.openxmlformats.org/officeDocument/2006/relationships/revisionLog" Target="revisionLog274.xml"/><Relationship Id="rId295" Type="http://schemas.openxmlformats.org/officeDocument/2006/relationships/revisionLog" Target="revisionLog295.xml"/><Relationship Id="rId309" Type="http://schemas.openxmlformats.org/officeDocument/2006/relationships/revisionLog" Target="revisionLog309.xml"/><Relationship Id="rId27" Type="http://schemas.openxmlformats.org/officeDocument/2006/relationships/revisionLog" Target="revisionLog27.xml"/><Relationship Id="rId48" Type="http://schemas.openxmlformats.org/officeDocument/2006/relationships/revisionLog" Target="revisionLog48.xml"/><Relationship Id="rId69" Type="http://schemas.openxmlformats.org/officeDocument/2006/relationships/revisionLog" Target="revisionLog69.xml"/><Relationship Id="rId113" Type="http://schemas.openxmlformats.org/officeDocument/2006/relationships/revisionLog" Target="revisionLog113.xml"/><Relationship Id="rId134" Type="http://schemas.openxmlformats.org/officeDocument/2006/relationships/revisionLog" Target="revisionLog134.xml"/><Relationship Id="rId320" Type="http://schemas.openxmlformats.org/officeDocument/2006/relationships/revisionLog" Target="revisionLog320.xml"/><Relationship Id="rId80" Type="http://schemas.openxmlformats.org/officeDocument/2006/relationships/revisionLog" Target="revisionLog80.xml"/><Relationship Id="rId155" Type="http://schemas.openxmlformats.org/officeDocument/2006/relationships/revisionLog" Target="revisionLog155.xml"/><Relationship Id="rId176" Type="http://schemas.openxmlformats.org/officeDocument/2006/relationships/revisionLog" Target="revisionLog176.xml"/><Relationship Id="rId197" Type="http://schemas.openxmlformats.org/officeDocument/2006/relationships/revisionLog" Target="revisionLog197.xml"/><Relationship Id="rId341" Type="http://schemas.openxmlformats.org/officeDocument/2006/relationships/revisionLog" Target="revisionLog341.xml"/><Relationship Id="rId362" Type="http://schemas.openxmlformats.org/officeDocument/2006/relationships/revisionLog" Target="revisionLog362.xml"/><Relationship Id="rId201" Type="http://schemas.openxmlformats.org/officeDocument/2006/relationships/revisionLog" Target="revisionLog201.xml"/><Relationship Id="rId222" Type="http://schemas.openxmlformats.org/officeDocument/2006/relationships/revisionLog" Target="revisionLog222.xml"/><Relationship Id="rId243" Type="http://schemas.openxmlformats.org/officeDocument/2006/relationships/revisionLog" Target="revisionLog243.xml"/><Relationship Id="rId264" Type="http://schemas.openxmlformats.org/officeDocument/2006/relationships/revisionLog" Target="revisionLog264.xml"/><Relationship Id="rId285" Type="http://schemas.openxmlformats.org/officeDocument/2006/relationships/revisionLog" Target="revisionLog285.xml"/><Relationship Id="rId17" Type="http://schemas.openxmlformats.org/officeDocument/2006/relationships/revisionLog" Target="revisionLog17.xml"/><Relationship Id="rId38" Type="http://schemas.openxmlformats.org/officeDocument/2006/relationships/revisionLog" Target="revisionLog38.xml"/><Relationship Id="rId59" Type="http://schemas.openxmlformats.org/officeDocument/2006/relationships/revisionLog" Target="revisionLog59.xml"/><Relationship Id="rId103" Type="http://schemas.openxmlformats.org/officeDocument/2006/relationships/revisionLog" Target="revisionLog103.xml"/><Relationship Id="rId124" Type="http://schemas.openxmlformats.org/officeDocument/2006/relationships/revisionLog" Target="revisionLog124.xml"/><Relationship Id="rId310" Type="http://schemas.openxmlformats.org/officeDocument/2006/relationships/revisionLog" Target="revisionLog310.xml"/><Relationship Id="rId70" Type="http://schemas.openxmlformats.org/officeDocument/2006/relationships/revisionLog" Target="revisionLog70.xml"/><Relationship Id="rId91" Type="http://schemas.openxmlformats.org/officeDocument/2006/relationships/revisionLog" Target="revisionLog91.xml"/><Relationship Id="rId145" Type="http://schemas.openxmlformats.org/officeDocument/2006/relationships/revisionLog" Target="revisionLog145.xml"/><Relationship Id="rId166" Type="http://schemas.openxmlformats.org/officeDocument/2006/relationships/revisionLog" Target="revisionLog166.xml"/><Relationship Id="rId187" Type="http://schemas.openxmlformats.org/officeDocument/2006/relationships/revisionLog" Target="revisionLog187.xml"/><Relationship Id="rId331" Type="http://schemas.openxmlformats.org/officeDocument/2006/relationships/revisionLog" Target="revisionLog331.xml"/><Relationship Id="rId352" Type="http://schemas.openxmlformats.org/officeDocument/2006/relationships/revisionLog" Target="revisionLog352.xml"/><Relationship Id="rId1" Type="http://schemas.openxmlformats.org/officeDocument/2006/relationships/revisionLog" Target="revisionLog1.xml"/><Relationship Id="rId212" Type="http://schemas.openxmlformats.org/officeDocument/2006/relationships/revisionLog" Target="revisionLog212.xml"/><Relationship Id="rId233" Type="http://schemas.openxmlformats.org/officeDocument/2006/relationships/revisionLog" Target="revisionLog233.xml"/><Relationship Id="rId254" Type="http://schemas.openxmlformats.org/officeDocument/2006/relationships/revisionLog" Target="revisionLog254.xml"/><Relationship Id="rId28" Type="http://schemas.openxmlformats.org/officeDocument/2006/relationships/revisionLog" Target="revisionLog28.xml"/><Relationship Id="rId49" Type="http://schemas.openxmlformats.org/officeDocument/2006/relationships/revisionLog" Target="revisionLog49.xml"/><Relationship Id="rId114" Type="http://schemas.openxmlformats.org/officeDocument/2006/relationships/revisionLog" Target="revisionLog114.xml"/><Relationship Id="rId275" Type="http://schemas.openxmlformats.org/officeDocument/2006/relationships/revisionLog" Target="revisionLog275.xml"/><Relationship Id="rId296" Type="http://schemas.openxmlformats.org/officeDocument/2006/relationships/revisionLog" Target="revisionLog296.xml"/><Relationship Id="rId300" Type="http://schemas.openxmlformats.org/officeDocument/2006/relationships/revisionLog" Target="revisionLog300.xml"/><Relationship Id="rId60" Type="http://schemas.openxmlformats.org/officeDocument/2006/relationships/revisionLog" Target="revisionLog60.xml"/><Relationship Id="rId81" Type="http://schemas.openxmlformats.org/officeDocument/2006/relationships/revisionLog" Target="revisionLog81.xml"/><Relationship Id="rId135" Type="http://schemas.openxmlformats.org/officeDocument/2006/relationships/revisionLog" Target="revisionLog135.xml"/><Relationship Id="rId156" Type="http://schemas.openxmlformats.org/officeDocument/2006/relationships/revisionLog" Target="revisionLog156.xml"/><Relationship Id="rId177" Type="http://schemas.openxmlformats.org/officeDocument/2006/relationships/revisionLog" Target="revisionLog177.xml"/><Relationship Id="rId198" Type="http://schemas.openxmlformats.org/officeDocument/2006/relationships/revisionLog" Target="revisionLog198.xml"/><Relationship Id="rId321" Type="http://schemas.openxmlformats.org/officeDocument/2006/relationships/revisionLog" Target="revisionLog321.xml"/><Relationship Id="rId342" Type="http://schemas.openxmlformats.org/officeDocument/2006/relationships/revisionLog" Target="revisionLog342.xml"/><Relationship Id="rId363" Type="http://schemas.openxmlformats.org/officeDocument/2006/relationships/revisionLog" Target="revisionLog363.xml"/><Relationship Id="rId202" Type="http://schemas.openxmlformats.org/officeDocument/2006/relationships/revisionLog" Target="revisionLog202.xml"/><Relationship Id="rId223" Type="http://schemas.openxmlformats.org/officeDocument/2006/relationships/revisionLog" Target="revisionLog223.xml"/><Relationship Id="rId244" Type="http://schemas.openxmlformats.org/officeDocument/2006/relationships/revisionLog" Target="revisionLog244.xml"/><Relationship Id="rId18" Type="http://schemas.openxmlformats.org/officeDocument/2006/relationships/revisionLog" Target="revisionLog18.xml"/><Relationship Id="rId39" Type="http://schemas.openxmlformats.org/officeDocument/2006/relationships/revisionLog" Target="revisionLog39.xml"/><Relationship Id="rId265" Type="http://schemas.openxmlformats.org/officeDocument/2006/relationships/revisionLog" Target="revisionLog265.xml"/><Relationship Id="rId286" Type="http://schemas.openxmlformats.org/officeDocument/2006/relationships/revisionLog" Target="revisionLog286.xml"/><Relationship Id="rId50" Type="http://schemas.openxmlformats.org/officeDocument/2006/relationships/revisionLog" Target="revisionLog50.xml"/><Relationship Id="rId104" Type="http://schemas.openxmlformats.org/officeDocument/2006/relationships/revisionLog" Target="revisionLog104.xml"/><Relationship Id="rId125" Type="http://schemas.openxmlformats.org/officeDocument/2006/relationships/revisionLog" Target="revisionLog125.xml"/><Relationship Id="rId146" Type="http://schemas.openxmlformats.org/officeDocument/2006/relationships/revisionLog" Target="revisionLog146.xml"/><Relationship Id="rId167" Type="http://schemas.openxmlformats.org/officeDocument/2006/relationships/revisionLog" Target="revisionLog167.xml"/><Relationship Id="rId188" Type="http://schemas.openxmlformats.org/officeDocument/2006/relationships/revisionLog" Target="revisionLog188.xml"/><Relationship Id="rId311" Type="http://schemas.openxmlformats.org/officeDocument/2006/relationships/revisionLog" Target="revisionLog311.xml"/><Relationship Id="rId332" Type="http://schemas.openxmlformats.org/officeDocument/2006/relationships/revisionLog" Target="revisionLog332.xml"/><Relationship Id="rId353" Type="http://schemas.openxmlformats.org/officeDocument/2006/relationships/revisionLog" Target="revisionLog353.xml"/><Relationship Id="rId71" Type="http://schemas.openxmlformats.org/officeDocument/2006/relationships/revisionLog" Target="revisionLog71.xml"/><Relationship Id="rId92" Type="http://schemas.openxmlformats.org/officeDocument/2006/relationships/revisionLog" Target="revisionLog92.xml"/><Relationship Id="rId213" Type="http://schemas.openxmlformats.org/officeDocument/2006/relationships/revisionLog" Target="revisionLog213.xml"/><Relationship Id="rId234" Type="http://schemas.openxmlformats.org/officeDocument/2006/relationships/revisionLog" Target="revisionLog234.xml"/><Relationship Id="rId2" Type="http://schemas.openxmlformats.org/officeDocument/2006/relationships/revisionLog" Target="revisionLog2.xml"/><Relationship Id="rId29" Type="http://schemas.openxmlformats.org/officeDocument/2006/relationships/revisionLog" Target="revisionLog29.xml"/><Relationship Id="rId255" Type="http://schemas.openxmlformats.org/officeDocument/2006/relationships/revisionLog" Target="revisionLog255.xml"/><Relationship Id="rId276" Type="http://schemas.openxmlformats.org/officeDocument/2006/relationships/revisionLog" Target="revisionLog276.xml"/><Relationship Id="rId297" Type="http://schemas.openxmlformats.org/officeDocument/2006/relationships/revisionLog" Target="revisionLog297.xml"/><Relationship Id="rId40" Type="http://schemas.openxmlformats.org/officeDocument/2006/relationships/revisionLog" Target="revisionLog40.xml"/><Relationship Id="rId115" Type="http://schemas.openxmlformats.org/officeDocument/2006/relationships/revisionLog" Target="revisionLog115.xml"/><Relationship Id="rId136" Type="http://schemas.openxmlformats.org/officeDocument/2006/relationships/revisionLog" Target="revisionLog136.xml"/><Relationship Id="rId157" Type="http://schemas.openxmlformats.org/officeDocument/2006/relationships/revisionLog" Target="revisionLog157.xml"/><Relationship Id="rId178" Type="http://schemas.openxmlformats.org/officeDocument/2006/relationships/revisionLog" Target="revisionLog178.xml"/><Relationship Id="rId301" Type="http://schemas.openxmlformats.org/officeDocument/2006/relationships/revisionLog" Target="revisionLog301.xml"/><Relationship Id="rId322" Type="http://schemas.openxmlformats.org/officeDocument/2006/relationships/revisionLog" Target="revisionLog322.xml"/><Relationship Id="rId343" Type="http://schemas.openxmlformats.org/officeDocument/2006/relationships/revisionLog" Target="revisionLog343.xml"/><Relationship Id="rId364" Type="http://schemas.openxmlformats.org/officeDocument/2006/relationships/revisionLog" Target="revisionLog364.xml"/><Relationship Id="rId61" Type="http://schemas.openxmlformats.org/officeDocument/2006/relationships/revisionLog" Target="revisionLog61.xml"/><Relationship Id="rId82" Type="http://schemas.openxmlformats.org/officeDocument/2006/relationships/revisionLog" Target="revisionLog82.xml"/><Relationship Id="rId199" Type="http://schemas.openxmlformats.org/officeDocument/2006/relationships/revisionLog" Target="revisionLog199.xml"/><Relationship Id="rId203" Type="http://schemas.openxmlformats.org/officeDocument/2006/relationships/revisionLog" Target="revisionLog203.xml"/><Relationship Id="rId19" Type="http://schemas.openxmlformats.org/officeDocument/2006/relationships/revisionLog" Target="revisionLog19.xml"/><Relationship Id="rId224" Type="http://schemas.openxmlformats.org/officeDocument/2006/relationships/revisionLog" Target="revisionLog224.xml"/><Relationship Id="rId245" Type="http://schemas.openxmlformats.org/officeDocument/2006/relationships/revisionLog" Target="revisionLog245.xml"/><Relationship Id="rId266" Type="http://schemas.openxmlformats.org/officeDocument/2006/relationships/revisionLog" Target="revisionLog266.xml"/><Relationship Id="rId287" Type="http://schemas.openxmlformats.org/officeDocument/2006/relationships/revisionLog" Target="revisionLog287.xml"/><Relationship Id="rId30" Type="http://schemas.openxmlformats.org/officeDocument/2006/relationships/revisionLog" Target="revisionLog30.xml"/><Relationship Id="rId105" Type="http://schemas.openxmlformats.org/officeDocument/2006/relationships/revisionLog" Target="revisionLog105.xml"/><Relationship Id="rId126" Type="http://schemas.openxmlformats.org/officeDocument/2006/relationships/revisionLog" Target="revisionLog126.xml"/><Relationship Id="rId147" Type="http://schemas.openxmlformats.org/officeDocument/2006/relationships/revisionLog" Target="revisionLog147.xml"/><Relationship Id="rId168" Type="http://schemas.openxmlformats.org/officeDocument/2006/relationships/revisionLog" Target="revisionLog168.xml"/><Relationship Id="rId312" Type="http://schemas.openxmlformats.org/officeDocument/2006/relationships/revisionLog" Target="revisionLog312.xml"/><Relationship Id="rId333" Type="http://schemas.openxmlformats.org/officeDocument/2006/relationships/revisionLog" Target="revisionLog333.xml"/><Relationship Id="rId354" Type="http://schemas.openxmlformats.org/officeDocument/2006/relationships/revisionLog" Target="revisionLog354.xml"/><Relationship Id="rId51" Type="http://schemas.openxmlformats.org/officeDocument/2006/relationships/revisionLog" Target="revisionLog51.xml"/><Relationship Id="rId72" Type="http://schemas.openxmlformats.org/officeDocument/2006/relationships/revisionLog" Target="revisionLog72.xml"/><Relationship Id="rId93" Type="http://schemas.openxmlformats.org/officeDocument/2006/relationships/revisionLog" Target="revisionLog93.xml"/><Relationship Id="rId189" Type="http://schemas.openxmlformats.org/officeDocument/2006/relationships/revisionLog" Target="revisionLog189.xml"/><Relationship Id="rId3" Type="http://schemas.openxmlformats.org/officeDocument/2006/relationships/revisionLog" Target="revisionLog3.xml"/><Relationship Id="rId214" Type="http://schemas.openxmlformats.org/officeDocument/2006/relationships/revisionLog" Target="revisionLog214.xml"/><Relationship Id="rId235" Type="http://schemas.openxmlformats.org/officeDocument/2006/relationships/revisionLog" Target="revisionLog235.xml"/><Relationship Id="rId256" Type="http://schemas.openxmlformats.org/officeDocument/2006/relationships/revisionLog" Target="revisionLog256.xml"/><Relationship Id="rId277" Type="http://schemas.openxmlformats.org/officeDocument/2006/relationships/revisionLog" Target="revisionLog277.xml"/><Relationship Id="rId298" Type="http://schemas.openxmlformats.org/officeDocument/2006/relationships/revisionLog" Target="revisionLog298.xml"/><Relationship Id="rId116" Type="http://schemas.openxmlformats.org/officeDocument/2006/relationships/revisionLog" Target="revisionLog116.xml"/><Relationship Id="rId137" Type="http://schemas.openxmlformats.org/officeDocument/2006/relationships/revisionLog" Target="revisionLog137.xml"/><Relationship Id="rId158" Type="http://schemas.openxmlformats.org/officeDocument/2006/relationships/revisionLog" Target="revisionLog158.xml"/><Relationship Id="rId302" Type="http://schemas.openxmlformats.org/officeDocument/2006/relationships/revisionLog" Target="revisionLog302.xml"/><Relationship Id="rId323" Type="http://schemas.openxmlformats.org/officeDocument/2006/relationships/revisionLog" Target="revisionLog323.xml"/><Relationship Id="rId344" Type="http://schemas.openxmlformats.org/officeDocument/2006/relationships/revisionLog" Target="revisionLog344.xml"/><Relationship Id="rId20" Type="http://schemas.openxmlformats.org/officeDocument/2006/relationships/revisionLog" Target="revisionLog20.xml"/><Relationship Id="rId41" Type="http://schemas.openxmlformats.org/officeDocument/2006/relationships/revisionLog" Target="revisionLog41.xml"/><Relationship Id="rId62" Type="http://schemas.openxmlformats.org/officeDocument/2006/relationships/revisionLog" Target="revisionLog62.xml"/><Relationship Id="rId83" Type="http://schemas.openxmlformats.org/officeDocument/2006/relationships/revisionLog" Target="revisionLog83.xml"/><Relationship Id="rId179" Type="http://schemas.openxmlformats.org/officeDocument/2006/relationships/revisionLog" Target="revisionLog179.xml"/><Relationship Id="rId365" Type="http://schemas.openxmlformats.org/officeDocument/2006/relationships/revisionLog" Target="revisionLog365.xml"/><Relationship Id="rId190" Type="http://schemas.openxmlformats.org/officeDocument/2006/relationships/revisionLog" Target="revisionLog190.xml"/><Relationship Id="rId204" Type="http://schemas.openxmlformats.org/officeDocument/2006/relationships/revisionLog" Target="revisionLog204.xml"/><Relationship Id="rId225" Type="http://schemas.openxmlformats.org/officeDocument/2006/relationships/revisionLog" Target="revisionLog225.xml"/><Relationship Id="rId246" Type="http://schemas.openxmlformats.org/officeDocument/2006/relationships/revisionLog" Target="revisionLog246.xml"/><Relationship Id="rId267" Type="http://schemas.openxmlformats.org/officeDocument/2006/relationships/revisionLog" Target="revisionLog267.xml"/><Relationship Id="rId288" Type="http://schemas.openxmlformats.org/officeDocument/2006/relationships/revisionLog" Target="revisionLog288.xml"/><Relationship Id="rId106" Type="http://schemas.openxmlformats.org/officeDocument/2006/relationships/revisionLog" Target="revisionLog106.xml"/><Relationship Id="rId127" Type="http://schemas.openxmlformats.org/officeDocument/2006/relationships/revisionLog" Target="revisionLog127.xml"/><Relationship Id="rId313" Type="http://schemas.openxmlformats.org/officeDocument/2006/relationships/revisionLog" Target="revisionLog313.xml"/><Relationship Id="rId10" Type="http://schemas.openxmlformats.org/officeDocument/2006/relationships/revisionLog" Target="revisionLog10.xml"/><Relationship Id="rId31" Type="http://schemas.openxmlformats.org/officeDocument/2006/relationships/revisionLog" Target="revisionLog31.xml"/><Relationship Id="rId52" Type="http://schemas.openxmlformats.org/officeDocument/2006/relationships/revisionLog" Target="revisionLog52.xml"/><Relationship Id="rId73" Type="http://schemas.openxmlformats.org/officeDocument/2006/relationships/revisionLog" Target="revisionLog73.xml"/><Relationship Id="rId94" Type="http://schemas.openxmlformats.org/officeDocument/2006/relationships/revisionLog" Target="revisionLog94.xml"/><Relationship Id="rId148" Type="http://schemas.openxmlformats.org/officeDocument/2006/relationships/revisionLog" Target="revisionLog148.xml"/><Relationship Id="rId169" Type="http://schemas.openxmlformats.org/officeDocument/2006/relationships/revisionLog" Target="revisionLog169.xml"/><Relationship Id="rId334" Type="http://schemas.openxmlformats.org/officeDocument/2006/relationships/revisionLog" Target="revisionLog334.xml"/><Relationship Id="rId355" Type="http://schemas.openxmlformats.org/officeDocument/2006/relationships/revisionLog" Target="revisionLog355.xml"/><Relationship Id="rId4" Type="http://schemas.openxmlformats.org/officeDocument/2006/relationships/revisionLog" Target="revisionLog4.xml"/><Relationship Id="rId180" Type="http://schemas.openxmlformats.org/officeDocument/2006/relationships/revisionLog" Target="revisionLog180.xml"/><Relationship Id="rId215" Type="http://schemas.openxmlformats.org/officeDocument/2006/relationships/revisionLog" Target="revisionLog215.xml"/><Relationship Id="rId236" Type="http://schemas.openxmlformats.org/officeDocument/2006/relationships/revisionLog" Target="revisionLog236.xml"/><Relationship Id="rId257" Type="http://schemas.openxmlformats.org/officeDocument/2006/relationships/revisionLog" Target="revisionLog257.xml"/><Relationship Id="rId278" Type="http://schemas.openxmlformats.org/officeDocument/2006/relationships/revisionLog" Target="revisionLog278.xml"/><Relationship Id="rId303" Type="http://schemas.openxmlformats.org/officeDocument/2006/relationships/revisionLog" Target="revisionLog303.xml"/><Relationship Id="rId42" Type="http://schemas.openxmlformats.org/officeDocument/2006/relationships/revisionLog" Target="revisionLog42.xml"/><Relationship Id="rId84" Type="http://schemas.openxmlformats.org/officeDocument/2006/relationships/revisionLog" Target="revisionLog84.xml"/><Relationship Id="rId138" Type="http://schemas.openxmlformats.org/officeDocument/2006/relationships/revisionLog" Target="revisionLog138.xml"/><Relationship Id="rId345" Type="http://schemas.openxmlformats.org/officeDocument/2006/relationships/revisionLog" Target="revisionLog345.xml"/><Relationship Id="rId191" Type="http://schemas.openxmlformats.org/officeDocument/2006/relationships/revisionLog" Target="revisionLog191.xml"/><Relationship Id="rId205" Type="http://schemas.openxmlformats.org/officeDocument/2006/relationships/revisionLog" Target="revisionLog205.xml"/><Relationship Id="rId247" Type="http://schemas.openxmlformats.org/officeDocument/2006/relationships/revisionLog" Target="revisionLog247.xml"/><Relationship Id="rId107" Type="http://schemas.openxmlformats.org/officeDocument/2006/relationships/revisionLog" Target="revisionLog107.xml"/><Relationship Id="rId289" Type="http://schemas.openxmlformats.org/officeDocument/2006/relationships/revisionLog" Target="revisionLog289.xml"/><Relationship Id="rId11" Type="http://schemas.openxmlformats.org/officeDocument/2006/relationships/revisionLog" Target="revisionLog11.xml"/><Relationship Id="rId53" Type="http://schemas.openxmlformats.org/officeDocument/2006/relationships/revisionLog" Target="revisionLog53.xml"/><Relationship Id="rId149" Type="http://schemas.openxmlformats.org/officeDocument/2006/relationships/revisionLog" Target="revisionLog149.xml"/><Relationship Id="rId314" Type="http://schemas.openxmlformats.org/officeDocument/2006/relationships/revisionLog" Target="revisionLog314.xml"/><Relationship Id="rId356" Type="http://schemas.openxmlformats.org/officeDocument/2006/relationships/revisionLog" Target="revisionLog356.xml"/><Relationship Id="rId95" Type="http://schemas.openxmlformats.org/officeDocument/2006/relationships/revisionLog" Target="revisionLog95.xml"/><Relationship Id="rId160" Type="http://schemas.openxmlformats.org/officeDocument/2006/relationships/revisionLog" Target="revisionLog160.xml"/><Relationship Id="rId216" Type="http://schemas.openxmlformats.org/officeDocument/2006/relationships/revisionLog" Target="revisionLog216.xml"/><Relationship Id="rId258" Type="http://schemas.openxmlformats.org/officeDocument/2006/relationships/revisionLog" Target="revisionLog258.xml"/><Relationship Id="rId22" Type="http://schemas.openxmlformats.org/officeDocument/2006/relationships/revisionLog" Target="revisionLog22.xml"/><Relationship Id="rId64" Type="http://schemas.openxmlformats.org/officeDocument/2006/relationships/revisionLog" Target="revisionLog64.xml"/><Relationship Id="rId118" Type="http://schemas.openxmlformats.org/officeDocument/2006/relationships/revisionLog" Target="revisionLog118.xml"/><Relationship Id="rId325" Type="http://schemas.openxmlformats.org/officeDocument/2006/relationships/revisionLog" Target="revisionLog325.xml"/><Relationship Id="rId367" Type="http://schemas.openxmlformats.org/officeDocument/2006/relationships/revisionLog" Target="revisionLog367.xml"/><Relationship Id="rId171" Type="http://schemas.openxmlformats.org/officeDocument/2006/relationships/revisionLog" Target="revisionLog171.xml"/><Relationship Id="rId227" Type="http://schemas.openxmlformats.org/officeDocument/2006/relationships/revisionLog" Target="revisionLog227.xml"/><Relationship Id="rId269" Type="http://schemas.openxmlformats.org/officeDocument/2006/relationships/revisionLog" Target="revisionLog269.xml"/><Relationship Id="rId33" Type="http://schemas.openxmlformats.org/officeDocument/2006/relationships/revisionLog" Target="revisionLog33.xml"/><Relationship Id="rId129" Type="http://schemas.openxmlformats.org/officeDocument/2006/relationships/revisionLog" Target="revisionLog129.xml"/><Relationship Id="rId280" Type="http://schemas.openxmlformats.org/officeDocument/2006/relationships/revisionLog" Target="revisionLog280.xml"/><Relationship Id="rId336" Type="http://schemas.openxmlformats.org/officeDocument/2006/relationships/revisionLog" Target="revisionLog336.xml"/><Relationship Id="rId75" Type="http://schemas.openxmlformats.org/officeDocument/2006/relationships/revisionLog" Target="revisionLog75.xml"/><Relationship Id="rId140" Type="http://schemas.openxmlformats.org/officeDocument/2006/relationships/revisionLog" Target="revisionLog140.xml"/><Relationship Id="rId182" Type="http://schemas.openxmlformats.org/officeDocument/2006/relationships/revisionLog" Target="revisionLog182.xml"/><Relationship Id="rId6" Type="http://schemas.openxmlformats.org/officeDocument/2006/relationships/revisionLog" Target="revisionLog6.xml"/><Relationship Id="rId238" Type="http://schemas.openxmlformats.org/officeDocument/2006/relationships/revisionLog" Target="revisionLog238.xml"/><Relationship Id="rId291" Type="http://schemas.openxmlformats.org/officeDocument/2006/relationships/revisionLog" Target="revisionLog291.xml"/><Relationship Id="rId305" Type="http://schemas.openxmlformats.org/officeDocument/2006/relationships/revisionLog" Target="revisionLog305.xml"/><Relationship Id="rId347" Type="http://schemas.openxmlformats.org/officeDocument/2006/relationships/revisionLog" Target="revisionLog347.xml"/><Relationship Id="rId44" Type="http://schemas.openxmlformats.org/officeDocument/2006/relationships/revisionLog" Target="revisionLog44.xml"/><Relationship Id="rId86" Type="http://schemas.openxmlformats.org/officeDocument/2006/relationships/revisionLog" Target="revisionLog86.xml"/><Relationship Id="rId151" Type="http://schemas.openxmlformats.org/officeDocument/2006/relationships/revisionLog" Target="revisionLog151.xml"/><Relationship Id="rId193" Type="http://schemas.openxmlformats.org/officeDocument/2006/relationships/revisionLog" Target="revisionLog193.xml"/><Relationship Id="rId207" Type="http://schemas.openxmlformats.org/officeDocument/2006/relationships/revisionLog" Target="revisionLog207.xml"/><Relationship Id="rId249" Type="http://schemas.openxmlformats.org/officeDocument/2006/relationships/revisionLog" Target="revisionLog249.xml"/><Relationship Id="rId13" Type="http://schemas.openxmlformats.org/officeDocument/2006/relationships/revisionLog" Target="revisionLog13.xml"/><Relationship Id="rId109" Type="http://schemas.openxmlformats.org/officeDocument/2006/relationships/revisionLog" Target="revisionLog109.xml"/><Relationship Id="rId260" Type="http://schemas.openxmlformats.org/officeDocument/2006/relationships/revisionLog" Target="revisionLog260.xml"/><Relationship Id="rId316" Type="http://schemas.openxmlformats.org/officeDocument/2006/relationships/revisionLog" Target="revisionLog316.xml"/><Relationship Id="rId55" Type="http://schemas.openxmlformats.org/officeDocument/2006/relationships/revisionLog" Target="revisionLog55.xml"/><Relationship Id="rId97" Type="http://schemas.openxmlformats.org/officeDocument/2006/relationships/revisionLog" Target="revisionLog97.xml"/><Relationship Id="rId120" Type="http://schemas.openxmlformats.org/officeDocument/2006/relationships/revisionLog" Target="revisionLog120.xml"/><Relationship Id="rId358" Type="http://schemas.openxmlformats.org/officeDocument/2006/relationships/revisionLog" Target="revisionLog358.xml"/><Relationship Id="rId162" Type="http://schemas.openxmlformats.org/officeDocument/2006/relationships/revisionLog" Target="revisionLog162.xml"/><Relationship Id="rId218" Type="http://schemas.openxmlformats.org/officeDocument/2006/relationships/revisionLog" Target="revisionLog218.xml"/><Relationship Id="rId271" Type="http://schemas.openxmlformats.org/officeDocument/2006/relationships/revisionLog" Target="revisionLog271.xml"/><Relationship Id="rId24" Type="http://schemas.openxmlformats.org/officeDocument/2006/relationships/revisionLog" Target="revisionLog24.xml"/><Relationship Id="rId66" Type="http://schemas.openxmlformats.org/officeDocument/2006/relationships/revisionLog" Target="revisionLog66.xml"/><Relationship Id="rId131" Type="http://schemas.openxmlformats.org/officeDocument/2006/relationships/revisionLog" Target="revisionLog131.xml"/><Relationship Id="rId327" Type="http://schemas.openxmlformats.org/officeDocument/2006/relationships/revisionLog" Target="revisionLog327.xml"/><Relationship Id="rId369" Type="http://schemas.openxmlformats.org/officeDocument/2006/relationships/revisionLog" Target="revisionLog369.xml"/><Relationship Id="rId173" Type="http://schemas.openxmlformats.org/officeDocument/2006/relationships/revisionLog" Target="revisionLog173.xml"/><Relationship Id="rId229" Type="http://schemas.openxmlformats.org/officeDocument/2006/relationships/revisionLog" Target="revisionLog229.xml"/><Relationship Id="rId240" Type="http://schemas.openxmlformats.org/officeDocument/2006/relationships/revisionLog" Target="revisionLog240.xml"/><Relationship Id="rId35" Type="http://schemas.openxmlformats.org/officeDocument/2006/relationships/revisionLog" Target="revisionLog35.xml"/><Relationship Id="rId77" Type="http://schemas.openxmlformats.org/officeDocument/2006/relationships/revisionLog" Target="revisionLog77.xml"/><Relationship Id="rId100" Type="http://schemas.openxmlformats.org/officeDocument/2006/relationships/revisionLog" Target="revisionLog100.xml"/><Relationship Id="rId282" Type="http://schemas.openxmlformats.org/officeDocument/2006/relationships/revisionLog" Target="revisionLog282.xml"/><Relationship Id="rId338" Type="http://schemas.openxmlformats.org/officeDocument/2006/relationships/revisionLog" Target="revisionLog338.xml"/><Relationship Id="rId8" Type="http://schemas.openxmlformats.org/officeDocument/2006/relationships/revisionLog" Target="revisionLog8.xml"/><Relationship Id="rId142" Type="http://schemas.openxmlformats.org/officeDocument/2006/relationships/revisionLog" Target="revisionLog142.xml"/><Relationship Id="rId184" Type="http://schemas.openxmlformats.org/officeDocument/2006/relationships/revisionLog" Target="revisionLog184.xml"/><Relationship Id="rId251" Type="http://schemas.openxmlformats.org/officeDocument/2006/relationships/revisionLog" Target="revisionLog251.xml"/><Relationship Id="rId46" Type="http://schemas.openxmlformats.org/officeDocument/2006/relationships/revisionLog" Target="revisionLog46.xml"/><Relationship Id="rId293" Type="http://schemas.openxmlformats.org/officeDocument/2006/relationships/revisionLog" Target="revisionLog293.xml"/><Relationship Id="rId307" Type="http://schemas.openxmlformats.org/officeDocument/2006/relationships/revisionLog" Target="revisionLog307.xml"/><Relationship Id="rId349" Type="http://schemas.openxmlformats.org/officeDocument/2006/relationships/revisionLog" Target="revisionLog349.xml"/><Relationship Id="rId88" Type="http://schemas.openxmlformats.org/officeDocument/2006/relationships/revisionLog" Target="revisionLog88.xml"/><Relationship Id="rId111" Type="http://schemas.openxmlformats.org/officeDocument/2006/relationships/revisionLog" Target="revisionLog111.xml"/><Relationship Id="rId153" Type="http://schemas.openxmlformats.org/officeDocument/2006/relationships/revisionLog" Target="revisionLog153.xml"/><Relationship Id="rId195" Type="http://schemas.openxmlformats.org/officeDocument/2006/relationships/revisionLog" Target="revisionLog195.xml"/><Relationship Id="rId209" Type="http://schemas.openxmlformats.org/officeDocument/2006/relationships/revisionLog" Target="revisionLog209.xml"/><Relationship Id="rId360" Type="http://schemas.openxmlformats.org/officeDocument/2006/relationships/revisionLog" Target="revisionLog360.xml"/><Relationship Id="rId220" Type="http://schemas.openxmlformats.org/officeDocument/2006/relationships/revisionLog" Target="revisionLog220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EEE6FBD-1992-4BF4-8F75-25EA1AE5FF2F}" diskRevisions="1" revisionId="9994" version="2">
  <header guid="{B6B67E6A-5912-41D7-8754-7DFB18F274F0}" dateTime="2020-09-19T14:34:13" maxSheetId="5" userName="Парфеев Вячеслав" r:id="rId1">
    <sheetIdMap count="4">
      <sheetId val="1"/>
      <sheetId val="2"/>
      <sheetId val="3"/>
      <sheetId val="4"/>
    </sheetIdMap>
  </header>
  <header guid="{06B2E85C-792D-4514-96E0-3B86277E4198}" dateTime="2020-09-19T14:58:49" maxSheetId="5" userName="СкладГП" r:id="rId2" minRId="1" maxRId="6">
    <sheetIdMap count="4">
      <sheetId val="1"/>
      <sheetId val="2"/>
      <sheetId val="3"/>
      <sheetId val="4"/>
    </sheetIdMap>
  </header>
  <header guid="{73478C14-8BD3-4D68-83C3-3B433DAB28A6}" dateTime="2020-09-19T15:20:46" maxSheetId="5" userName="СкладГП" r:id="rId3" minRId="7" maxRId="13">
    <sheetIdMap count="4">
      <sheetId val="1"/>
      <sheetId val="2"/>
      <sheetId val="3"/>
      <sheetId val="4"/>
    </sheetIdMap>
  </header>
  <header guid="{CEE76C68-A18D-47F8-B484-6E144C938DBA}" dateTime="2020-09-19T15:35:35" maxSheetId="5" userName="Парфеев Вячеслав" r:id="rId4" minRId="14">
    <sheetIdMap count="4">
      <sheetId val="1"/>
      <sheetId val="2"/>
      <sheetId val="3"/>
      <sheetId val="4"/>
    </sheetIdMap>
  </header>
  <header guid="{395E5D0E-13DC-4F6D-AB95-3E069F2FA7C7}" dateTime="2020-09-19T15:35:40" maxSheetId="5" userName="савоськина" r:id="rId5" minRId="17">
    <sheetIdMap count="4">
      <sheetId val="1"/>
      <sheetId val="2"/>
      <sheetId val="3"/>
      <sheetId val="4"/>
    </sheetIdMap>
  </header>
  <header guid="{F3EC0564-5392-4D18-AFA7-2B796070BBEB}" dateTime="2020-09-19T15:36:46" maxSheetId="5" userName="савоськина" r:id="rId6" minRId="18" maxRId="19">
    <sheetIdMap count="4">
      <sheetId val="1"/>
      <sheetId val="2"/>
      <sheetId val="3"/>
      <sheetId val="4"/>
    </sheetIdMap>
  </header>
  <header guid="{F5EDD1C6-CAE8-4931-86CC-83C575938E13}" dateTime="2020-09-19T15:37:00" maxSheetId="5" userName="Парфеев Вячеслав" r:id="rId7">
    <sheetIdMap count="4">
      <sheetId val="1"/>
      <sheetId val="2"/>
      <sheetId val="3"/>
      <sheetId val="4"/>
    </sheetIdMap>
  </header>
  <header guid="{38773488-DF6B-4250-AF38-E7BDC7853314}" dateTime="2020-09-19T15:46:10" maxSheetId="5" userName="СкладГП" r:id="rId8" minRId="22" maxRId="23">
    <sheetIdMap count="4">
      <sheetId val="1"/>
      <sheetId val="2"/>
      <sheetId val="3"/>
      <sheetId val="4"/>
    </sheetIdMap>
  </header>
  <header guid="{A4120D98-C9D6-4462-B8BA-60255D1CBAA1}" dateTime="2020-09-19T16:41:22" maxSheetId="5" userName="савоськина" r:id="rId9" minRId="24">
    <sheetIdMap count="4">
      <sheetId val="1"/>
      <sheetId val="2"/>
      <sheetId val="3"/>
      <sheetId val="4"/>
    </sheetIdMap>
  </header>
  <header guid="{143457EE-2745-45F9-8823-446A35F20EEE}" dateTime="2020-09-19T17:19:35" maxSheetId="5" userName="СкладГП" r:id="rId10" minRId="25" maxRId="28">
    <sheetIdMap count="4">
      <sheetId val="1"/>
      <sheetId val="2"/>
      <sheetId val="3"/>
      <sheetId val="4"/>
    </sheetIdMap>
  </header>
  <header guid="{AAB5F6B9-A24B-4EB0-9CB3-3CB26B333FAA}" dateTime="2020-09-19T19:26:29" maxSheetId="5" userName="СкладГП" r:id="rId11" minRId="29" maxRId="30">
    <sheetIdMap count="4">
      <sheetId val="1"/>
      <sheetId val="2"/>
      <sheetId val="3"/>
      <sheetId val="4"/>
    </sheetIdMap>
  </header>
  <header guid="{02358684-04D5-47BE-BE0B-387FE26ABEC5}" dateTime="2020-09-19T19:27:59" maxSheetId="5" userName="СкладГП" r:id="rId12" minRId="31" maxRId="32">
    <sheetIdMap count="4">
      <sheetId val="1"/>
      <sheetId val="2"/>
      <sheetId val="3"/>
      <sheetId val="4"/>
    </sheetIdMap>
  </header>
  <header guid="{384ED5F0-22F4-4A6A-86DF-D8C58CA60E7D}" dateTime="2020-09-19T19:36:59" maxSheetId="5" userName="СкладГП" r:id="rId13" minRId="33" maxRId="39">
    <sheetIdMap count="4">
      <sheetId val="1"/>
      <sheetId val="2"/>
      <sheetId val="3"/>
      <sheetId val="4"/>
    </sheetIdMap>
  </header>
  <header guid="{7CA8B233-AEE0-4E94-8D54-1E98DDD70D74}" dateTime="2020-09-19T19:37:25" maxSheetId="5" userName="СкладГП" r:id="rId14" minRId="40">
    <sheetIdMap count="4">
      <sheetId val="1"/>
      <sheetId val="2"/>
      <sheetId val="3"/>
      <sheetId val="4"/>
    </sheetIdMap>
  </header>
  <header guid="{A2243A60-D2C0-4357-AF95-682F26DF3478}" dateTime="2020-09-19T19:55:39" maxSheetId="5" userName="СкладГП" r:id="rId15" minRId="41" maxRId="181">
    <sheetIdMap count="4">
      <sheetId val="1"/>
      <sheetId val="2"/>
      <sheetId val="3"/>
      <sheetId val="4"/>
    </sheetIdMap>
  </header>
  <header guid="{AE108808-CBD8-44A6-BDA5-64B9E2DDA21B}" dateTime="2020-09-19T20:01:14" maxSheetId="5" userName="СкладГП" r:id="rId16" minRId="182" maxRId="224">
    <sheetIdMap count="4">
      <sheetId val="1"/>
      <sheetId val="2"/>
      <sheetId val="3"/>
      <sheetId val="4"/>
    </sheetIdMap>
  </header>
  <header guid="{E047BF88-B0A1-43B9-8BB0-9C8CB88E987C}" dateTime="2020-09-19T22:08:05" maxSheetId="5" userName="савоськина" r:id="rId17" minRId="225">
    <sheetIdMap count="4">
      <sheetId val="1"/>
      <sheetId val="2"/>
      <sheetId val="3"/>
      <sheetId val="4"/>
    </sheetIdMap>
  </header>
  <header guid="{87B976D9-03A6-4F12-8A2B-32E89B23F512}" dateTime="2020-09-20T07:03:20" maxSheetId="5" userName="СкладГП" r:id="rId18" minRId="226">
    <sheetIdMap count="4">
      <sheetId val="1"/>
      <sheetId val="2"/>
      <sheetId val="3"/>
      <sheetId val="4"/>
    </sheetIdMap>
  </header>
  <header guid="{1654B786-4A7B-421F-B1D4-6C370310E17D}" dateTime="2020-09-20T08:03:11" maxSheetId="5" userName="СкладГП" r:id="rId19" minRId="227" maxRId="237">
    <sheetIdMap count="4">
      <sheetId val="1"/>
      <sheetId val="2"/>
      <sheetId val="3"/>
      <sheetId val="4"/>
    </sheetIdMap>
  </header>
  <header guid="{0144EBBE-3BE7-4819-AFA7-0FC9D07D5769}" dateTime="2020-09-20T08:06:22" maxSheetId="5" userName="СкладГП" r:id="rId20" minRId="238" maxRId="250">
    <sheetIdMap count="4">
      <sheetId val="1"/>
      <sheetId val="2"/>
      <sheetId val="3"/>
      <sheetId val="4"/>
    </sheetIdMap>
  </header>
  <header guid="{0EF7AE3F-266C-4F60-8A9E-1C69DF3FAA03}" dateTime="2020-09-20T08:33:48" maxSheetId="5" userName="СкладГП" r:id="rId21" minRId="251">
    <sheetIdMap count="4">
      <sheetId val="1"/>
      <sheetId val="2"/>
      <sheetId val="3"/>
      <sheetId val="4"/>
    </sheetIdMap>
  </header>
  <header guid="{A0133BB2-0D0F-4D60-A0F5-9CC3C70189BF}" dateTime="2020-09-20T14:45:51" maxSheetId="5" userName="СкладГП" r:id="rId22" minRId="252" maxRId="260">
    <sheetIdMap count="4">
      <sheetId val="1"/>
      <sheetId val="2"/>
      <sheetId val="3"/>
      <sheetId val="4"/>
    </sheetIdMap>
  </header>
  <header guid="{D247B0AF-0CEE-445D-B817-98F058FB00E8}" dateTime="2020-09-20T19:50:36" maxSheetId="5" userName="СкладГП" r:id="rId23" minRId="261" maxRId="270">
    <sheetIdMap count="4">
      <sheetId val="1"/>
      <sheetId val="2"/>
      <sheetId val="3"/>
      <sheetId val="4"/>
    </sheetIdMap>
  </header>
  <header guid="{D93F903F-6141-4D2E-BB1B-BA8FD04B419D}" dateTime="2020-09-20T19:51:20" maxSheetId="5" userName="СкладГП" r:id="rId24" minRId="271">
    <sheetIdMap count="4">
      <sheetId val="1"/>
      <sheetId val="2"/>
      <sheetId val="3"/>
      <sheetId val="4"/>
    </sheetIdMap>
  </header>
  <header guid="{E5B69162-41C2-430F-8C20-9A2FA9FEB430}" dateTime="2020-09-20T20:01:41" maxSheetId="5" userName="СкладГП" r:id="rId25" minRId="272" maxRId="334">
    <sheetIdMap count="4">
      <sheetId val="1"/>
      <sheetId val="2"/>
      <sheetId val="3"/>
      <sheetId val="4"/>
    </sheetIdMap>
  </header>
  <header guid="{DB5E4405-8733-45C0-8796-9BC26B73B44D}" dateTime="2020-09-20T20:09:18" maxSheetId="5" userName="СкладГП" r:id="rId26" minRId="335" maxRId="394">
    <sheetIdMap count="4">
      <sheetId val="1"/>
      <sheetId val="2"/>
      <sheetId val="3"/>
      <sheetId val="4"/>
    </sheetIdMap>
  </header>
  <header guid="{5ADE3543-E8D7-475B-9B12-D76E3EF8DCFC}" dateTime="2020-09-20T20:16:26" maxSheetId="5" userName="СкладГП" r:id="rId27" minRId="395" maxRId="451">
    <sheetIdMap count="4">
      <sheetId val="1"/>
      <sheetId val="2"/>
      <sheetId val="3"/>
      <sheetId val="4"/>
    </sheetIdMap>
  </header>
  <header guid="{6B995281-5E2B-46CF-9114-AF7B09CF357D}" dateTime="2020-09-20T20:21:54" maxSheetId="5" userName="СкладГП" r:id="rId28" minRId="452" maxRId="486">
    <sheetIdMap count="4">
      <sheetId val="1"/>
      <sheetId val="2"/>
      <sheetId val="3"/>
      <sheetId val="4"/>
    </sheetIdMap>
  </header>
  <header guid="{87249E26-75BD-40F5-B766-4CCCDD64FE49}" dateTime="2020-09-20T20:24:01" maxSheetId="5" userName="СкладГП" r:id="rId29" minRId="487" maxRId="500">
    <sheetIdMap count="4">
      <sheetId val="1"/>
      <sheetId val="2"/>
      <sheetId val="3"/>
      <sheetId val="4"/>
    </sheetIdMap>
  </header>
  <header guid="{0DCEECFA-840C-4775-BFFB-1C70686A193B}" dateTime="2020-09-21T06:25:06" maxSheetId="5" userName="СкладГП" r:id="rId30" minRId="501">
    <sheetIdMap count="4">
      <sheetId val="1"/>
      <sheetId val="2"/>
      <sheetId val="3"/>
      <sheetId val="4"/>
    </sheetIdMap>
  </header>
  <header guid="{94012E60-2B83-46DD-9195-1BB923C275FC}" dateTime="2020-09-21T07:47:22" maxSheetId="5" userName="СкладГП" r:id="rId31" minRId="502" maxRId="511">
    <sheetIdMap count="4">
      <sheetId val="1"/>
      <sheetId val="2"/>
      <sheetId val="3"/>
      <sheetId val="4"/>
    </sheetIdMap>
  </header>
  <header guid="{D2370B1E-0301-4102-9869-D2554ADF0A49}" dateTime="2020-09-21T07:49:04" maxSheetId="5" userName="СкладГП" r:id="rId32" minRId="512" maxRId="515">
    <sheetIdMap count="4">
      <sheetId val="1"/>
      <sheetId val="2"/>
      <sheetId val="3"/>
      <sheetId val="4"/>
    </sheetIdMap>
  </header>
  <header guid="{DBC9BC0D-E464-44FF-B32D-13E4234D0D26}" dateTime="2020-09-21T11:47:07" maxSheetId="5" userName="СкладГП" r:id="rId33" minRId="516" maxRId="518">
    <sheetIdMap count="4">
      <sheetId val="1"/>
      <sheetId val="2"/>
      <sheetId val="3"/>
      <sheetId val="4"/>
    </sheetIdMap>
  </header>
  <header guid="{4BEDE3AD-D8CC-49AD-9AEF-3ED37A13C820}" dateTime="2020-09-21T14:56:16" maxSheetId="5" userName="СкладГП" r:id="rId34" minRId="519">
    <sheetIdMap count="4">
      <sheetId val="1"/>
      <sheetId val="2"/>
      <sheetId val="3"/>
      <sheetId val="4"/>
    </sheetIdMap>
  </header>
  <header guid="{DD6AB091-3369-4967-8896-E36D37D77718}" dateTime="2020-09-21T15:00:48" maxSheetId="5" userName="Арустамов Бениамин" r:id="rId35" minRId="520" maxRId="982">
    <sheetIdMap count="4">
      <sheetId val="1"/>
      <sheetId val="2"/>
      <sheetId val="3"/>
      <sheetId val="4"/>
    </sheetIdMap>
  </header>
  <header guid="{EE94F4AB-37FF-49FA-AF1C-3B2522E322AE}" dateTime="2020-09-21T16:40:39" maxSheetId="5" userName="СкладГП" r:id="rId36" minRId="983" maxRId="1003">
    <sheetIdMap count="4">
      <sheetId val="1"/>
      <sheetId val="2"/>
      <sheetId val="3"/>
      <sheetId val="4"/>
    </sheetIdMap>
  </header>
  <header guid="{1C1797FC-6F0B-4DA7-A03C-E0229122803A}" dateTime="2020-09-21T16:50:09" maxSheetId="5" userName="СкладГП" r:id="rId37" minRId="1004" maxRId="1020">
    <sheetIdMap count="4">
      <sheetId val="1"/>
      <sheetId val="2"/>
      <sheetId val="3"/>
      <sheetId val="4"/>
    </sheetIdMap>
  </header>
  <header guid="{4F4518C5-1ECD-4537-B562-374E3D6B900A}" dateTime="2020-09-21T17:00:07" maxSheetId="5" userName="СкладГП" r:id="rId38" minRId="1021" maxRId="1096">
    <sheetIdMap count="4">
      <sheetId val="1"/>
      <sheetId val="2"/>
      <sheetId val="3"/>
      <sheetId val="4"/>
    </sheetIdMap>
  </header>
  <header guid="{4826C0EB-4593-42C4-A543-6C4F832F327B}" dateTime="2020-09-21T17:02:19" maxSheetId="5" userName="СкладГП" r:id="rId39" minRId="1097" maxRId="1117">
    <sheetIdMap count="4">
      <sheetId val="1"/>
      <sheetId val="2"/>
      <sheetId val="3"/>
      <sheetId val="4"/>
    </sheetIdMap>
  </header>
  <header guid="{1BB46231-23BC-460F-9C03-ADD371B1E6DC}" dateTime="2020-09-21T17:04:19" maxSheetId="5" userName="СкладГП" r:id="rId40" minRId="1118" maxRId="1129">
    <sheetIdMap count="4">
      <sheetId val="1"/>
      <sheetId val="2"/>
      <sheetId val="3"/>
      <sheetId val="4"/>
    </sheetIdMap>
  </header>
  <header guid="{6ABA5DAA-46C5-4910-8FDD-B87B20BDDE92}" dateTime="2020-09-21T17:17:44" maxSheetId="5" userName="СкладГП" r:id="rId41" minRId="1130" maxRId="1165">
    <sheetIdMap count="4">
      <sheetId val="1"/>
      <sheetId val="2"/>
      <sheetId val="3"/>
      <sheetId val="4"/>
    </sheetIdMap>
  </header>
  <header guid="{F2BCF0F4-C68C-4ECF-ACE9-A95AC3317FD7}" dateTime="2020-09-21T17:19:15" maxSheetId="5" userName="СкладГП" r:id="rId42" minRId="1166" maxRId="1168">
    <sheetIdMap count="4">
      <sheetId val="1"/>
      <sheetId val="2"/>
      <sheetId val="3"/>
      <sheetId val="4"/>
    </sheetIdMap>
  </header>
  <header guid="{56029D80-3C75-46FB-A76E-7FE29E4CA6F0}" dateTime="2020-09-21T17:36:07" maxSheetId="5" userName="СкладГП" r:id="rId43" minRId="1169" maxRId="1206">
    <sheetIdMap count="4">
      <sheetId val="1"/>
      <sheetId val="2"/>
      <sheetId val="3"/>
      <sheetId val="4"/>
    </sheetIdMap>
  </header>
  <header guid="{A40BCFFB-71FE-4C68-8D86-C5D356477128}" dateTime="2020-09-21T17:37:33" maxSheetId="5" userName="савоськина" r:id="rId44" minRId="1207" maxRId="1520">
    <sheetIdMap count="4">
      <sheetId val="1"/>
      <sheetId val="2"/>
      <sheetId val="3"/>
      <sheetId val="4"/>
    </sheetIdMap>
  </header>
  <header guid="{A5CBA3F7-9FA1-45A5-B667-A7DEF29BC8D1}" dateTime="2020-09-21T17:37:48" maxSheetId="5" userName="савоськина" r:id="rId45" minRId="1521">
    <sheetIdMap count="4">
      <sheetId val="1"/>
      <sheetId val="2"/>
      <sheetId val="3"/>
      <sheetId val="4"/>
    </sheetIdMap>
  </header>
  <header guid="{5E46696E-D8C5-4105-9358-F00EC4E40BFB}" dateTime="2020-09-21T17:38:15" maxSheetId="5" userName="савоськина" r:id="rId46" minRId="1522">
    <sheetIdMap count="4">
      <sheetId val="1"/>
      <sheetId val="2"/>
      <sheetId val="3"/>
      <sheetId val="4"/>
    </sheetIdMap>
  </header>
  <header guid="{FAC696B3-0E22-4BD8-95DD-2BCDB8F3CE5F}" dateTime="2020-09-21T17:44:30" maxSheetId="5" userName="савоськина" r:id="rId47" minRId="1523" maxRId="1628">
    <sheetIdMap count="4">
      <sheetId val="1"/>
      <sheetId val="2"/>
      <sheetId val="3"/>
      <sheetId val="4"/>
    </sheetIdMap>
  </header>
  <header guid="{16D3B962-B4EA-4ED7-AD13-FBB3141F2EA0}" dateTime="2020-09-21T17:47:21" maxSheetId="5" userName="савоськина" r:id="rId48" minRId="1629">
    <sheetIdMap count="4">
      <sheetId val="1"/>
      <sheetId val="2"/>
      <sheetId val="3"/>
      <sheetId val="4"/>
    </sheetIdMap>
  </header>
  <header guid="{EBC6CCFE-6DAB-4B21-B7C1-1815D9920A9E}" dateTime="2020-09-22T08:04:30" maxSheetId="5" userName="СкладГП" r:id="rId49" minRId="1630" maxRId="1737">
    <sheetIdMap count="4">
      <sheetId val="1"/>
      <sheetId val="2"/>
      <sheetId val="3"/>
      <sheetId val="4"/>
    </sheetIdMap>
  </header>
  <header guid="{92700061-4338-4444-934E-D2FC6B52E662}" dateTime="2020-09-22T08:32:28" maxSheetId="5" userName="СкладГП" r:id="rId50" minRId="1738">
    <sheetIdMap count="4">
      <sheetId val="1"/>
      <sheetId val="2"/>
      <sheetId val="3"/>
      <sheetId val="4"/>
    </sheetIdMap>
  </header>
  <header guid="{F6800389-2894-4B3D-938D-5E90B30C94A0}" dateTime="2020-09-22T08:47:08" maxSheetId="5" userName="СкладГП" r:id="rId51" minRId="1739" maxRId="1742">
    <sheetIdMap count="4">
      <sheetId val="1"/>
      <sheetId val="2"/>
      <sheetId val="3"/>
      <sheetId val="4"/>
    </sheetIdMap>
  </header>
  <header guid="{7DC08746-4D97-4B6F-B643-A0104B19FA73}" dateTime="2020-09-22T11:04:51" maxSheetId="5" userName="СкладГП" r:id="rId52" minRId="1743" maxRId="1747">
    <sheetIdMap count="4">
      <sheetId val="1"/>
      <sheetId val="2"/>
      <sheetId val="3"/>
      <sheetId val="4"/>
    </sheetIdMap>
  </header>
  <header guid="{8F19CC1A-96AC-4883-9988-AFA21D228F02}" dateTime="2020-09-22T11:22:50" maxSheetId="5" userName="СкладГП" r:id="rId53" minRId="1748" maxRId="1782">
    <sheetIdMap count="4">
      <sheetId val="1"/>
      <sheetId val="2"/>
      <sheetId val="3"/>
      <sheetId val="4"/>
    </sheetIdMap>
  </header>
  <header guid="{A2D4273F-7138-48B6-A7DD-B7AC3CD7C7D2}" dateTime="2020-09-22T11:26:23" maxSheetId="5" userName="СкладГП" r:id="rId54" minRId="1783">
    <sheetIdMap count="4">
      <sheetId val="1"/>
      <sheetId val="2"/>
      <sheetId val="3"/>
      <sheetId val="4"/>
    </sheetIdMap>
  </header>
  <header guid="{47CEDA13-8DD8-4088-A708-633AD2C7DE0E}" dateTime="2020-09-22T11:27:27" maxSheetId="5" userName="СкладГП" r:id="rId55" minRId="1784" maxRId="1786">
    <sheetIdMap count="4">
      <sheetId val="1"/>
      <sheetId val="2"/>
      <sheetId val="3"/>
      <sheetId val="4"/>
    </sheetIdMap>
  </header>
  <header guid="{9272C0B8-312D-474D-889B-199D53952D75}" dateTime="2020-09-22T11:40:41" maxSheetId="5" userName="СкладГП" r:id="rId56" minRId="1787" maxRId="1827">
    <sheetIdMap count="4">
      <sheetId val="1"/>
      <sheetId val="2"/>
      <sheetId val="3"/>
      <sheetId val="4"/>
    </sheetIdMap>
  </header>
  <header guid="{29E6A8EE-480D-4F27-B4EF-5E03A1882AC9}" dateTime="2020-09-22T11:40:55" maxSheetId="5" userName="СкладГП" r:id="rId57" minRId="1828">
    <sheetIdMap count="4">
      <sheetId val="1"/>
      <sheetId val="2"/>
      <sheetId val="3"/>
      <sheetId val="4"/>
    </sheetIdMap>
  </header>
  <header guid="{2CAADE06-9378-4A17-B9D7-CFFF387D22D3}" dateTime="2020-09-22T11:46:31" maxSheetId="5" userName="СкладГП" r:id="rId58" minRId="1829" maxRId="1840">
    <sheetIdMap count="4">
      <sheetId val="1"/>
      <sheetId val="2"/>
      <sheetId val="3"/>
      <sheetId val="4"/>
    </sheetIdMap>
  </header>
  <header guid="{B5FCA43B-75DE-4694-913A-782CE131EC7F}" dateTime="2020-09-22T11:49:38" maxSheetId="5" userName="СкладГП" r:id="rId59" minRId="1841" maxRId="1847">
    <sheetIdMap count="4">
      <sheetId val="1"/>
      <sheetId val="2"/>
      <sheetId val="3"/>
      <sheetId val="4"/>
    </sheetIdMap>
  </header>
  <header guid="{DEB67F66-8396-4A27-9AA8-7289F854BAEC}" dateTime="2020-09-22T11:52:53" maxSheetId="5" userName="СкладГП" r:id="rId60" minRId="1848" maxRId="1851">
    <sheetIdMap count="4">
      <sheetId val="1"/>
      <sheetId val="2"/>
      <sheetId val="3"/>
      <sheetId val="4"/>
    </sheetIdMap>
  </header>
  <header guid="{BAE29975-6448-4B5A-85D3-FF371273D663}" dateTime="2020-09-22T12:04:13" maxSheetId="5" userName="СкладГП" r:id="rId61" minRId="1852" maxRId="1875">
    <sheetIdMap count="4">
      <sheetId val="1"/>
      <sheetId val="2"/>
      <sheetId val="3"/>
      <sheetId val="4"/>
    </sheetIdMap>
  </header>
  <header guid="{6F7C1A15-FE55-4E38-87B7-BA8B3D5F1FEC}" dateTime="2020-09-22T12:05:02" maxSheetId="5" userName="СкладГП" r:id="rId62" minRId="1876">
    <sheetIdMap count="4">
      <sheetId val="1"/>
      <sheetId val="2"/>
      <sheetId val="3"/>
      <sheetId val="4"/>
    </sheetIdMap>
  </header>
  <header guid="{976DD1AE-7CD9-4157-82AE-568177EA1104}" dateTime="2020-09-22T13:01:45" maxSheetId="5" userName="Великодная" r:id="rId63" minRId="1877" maxRId="2090">
    <sheetIdMap count="4">
      <sheetId val="1"/>
      <sheetId val="2"/>
      <sheetId val="3"/>
      <sheetId val="4"/>
    </sheetIdMap>
  </header>
  <header guid="{8939DD1C-43DA-4F76-BAB6-7EE0869F9738}" dateTime="2020-09-22T13:05:56" maxSheetId="5" userName="СкладГП" r:id="rId64" minRId="2092" maxRId="2093">
    <sheetIdMap count="4">
      <sheetId val="1"/>
      <sheetId val="2"/>
      <sheetId val="3"/>
      <sheetId val="4"/>
    </sheetIdMap>
  </header>
  <header guid="{3A6FDC0B-D0C1-4F99-91B9-68F7E1A57BFD}" dateTime="2020-09-22T13:07:18" maxSheetId="5" userName="СкладГП" r:id="rId65" minRId="2094" maxRId="2096">
    <sheetIdMap count="4">
      <sheetId val="1"/>
      <sheetId val="2"/>
      <sheetId val="3"/>
      <sheetId val="4"/>
    </sheetIdMap>
  </header>
  <header guid="{03ED47A5-D354-4DE7-8A9B-19096B02BF33}" dateTime="2020-09-22T13:07:39" maxSheetId="5" userName="СкладГП" r:id="rId66" minRId="2097">
    <sheetIdMap count="4">
      <sheetId val="1"/>
      <sheetId val="2"/>
      <sheetId val="3"/>
      <sheetId val="4"/>
    </sheetIdMap>
  </header>
  <header guid="{3308804E-ABAD-4E4E-A493-053B1E3502BA}" dateTime="2020-09-22T14:05:55" maxSheetId="5" userName="СкладГП" r:id="rId67" minRId="2098" maxRId="2100">
    <sheetIdMap count="4">
      <sheetId val="1"/>
      <sheetId val="2"/>
      <sheetId val="3"/>
      <sheetId val="4"/>
    </sheetIdMap>
  </header>
  <header guid="{FA1C4E56-22B2-4928-9406-AE4A90069F48}" dateTime="2020-09-22T14:10:16" maxSheetId="5" userName="СкладГП" r:id="rId68" minRId="2101">
    <sheetIdMap count="4">
      <sheetId val="1"/>
      <sheetId val="2"/>
      <sheetId val="3"/>
      <sheetId val="4"/>
    </sheetIdMap>
  </header>
  <header guid="{9C2FC503-A7BB-48BE-84AE-4898AF6A29E6}" dateTime="2020-09-22T14:28:39" maxSheetId="5" userName="СкладГП" r:id="rId69" minRId="2102" maxRId="2111">
    <sheetIdMap count="4">
      <sheetId val="1"/>
      <sheetId val="2"/>
      <sheetId val="3"/>
      <sheetId val="4"/>
    </sheetIdMap>
  </header>
  <header guid="{2D0EBB2B-2A66-4DAB-949B-54295B61634C}" dateTime="2020-09-22T15:25:20" maxSheetId="5" userName="СкладГП" r:id="rId70" minRId="2112" maxRId="2113">
    <sheetIdMap count="4">
      <sheetId val="1"/>
      <sheetId val="2"/>
      <sheetId val="3"/>
      <sheetId val="4"/>
    </sheetIdMap>
  </header>
  <header guid="{BC9865D4-046F-4DD8-8049-AC444E5FD2CB}" dateTime="2020-09-22T15:58:50" maxSheetId="5" userName="СкладГП" r:id="rId71" minRId="2114" maxRId="2116">
    <sheetIdMap count="4">
      <sheetId val="1"/>
      <sheetId val="2"/>
      <sheetId val="3"/>
      <sheetId val="4"/>
    </sheetIdMap>
  </header>
  <header guid="{699C7FA9-6C45-452F-8D7B-A631E78F347C}" dateTime="2020-09-22T16:53:17" maxSheetId="5" userName="СкладГП" r:id="rId72" minRId="2117">
    <sheetIdMap count="4">
      <sheetId val="1"/>
      <sheetId val="2"/>
      <sheetId val="3"/>
      <sheetId val="4"/>
    </sheetIdMap>
  </header>
  <header guid="{2345832D-05F8-4074-BD8A-EFCF02C9605F}" dateTime="2020-09-22T17:16:03" maxSheetId="5" userName="савоськина" r:id="rId73" minRId="2118" maxRId="2222">
    <sheetIdMap count="4">
      <sheetId val="1"/>
      <sheetId val="2"/>
      <sheetId val="3"/>
      <sheetId val="4"/>
    </sheetIdMap>
  </header>
  <header guid="{0308F6BA-9BBC-4BE6-ABE5-5D77316FA938}" dateTime="2020-09-22T17:34:48" maxSheetId="5" userName="савоськина" r:id="rId74" minRId="2223">
    <sheetIdMap count="4">
      <sheetId val="1"/>
      <sheetId val="2"/>
      <sheetId val="3"/>
      <sheetId val="4"/>
    </sheetIdMap>
  </header>
  <header guid="{5BCBD251-904E-4069-B921-BC4D1FB3FBD6}" dateTime="2020-09-22T17:43:20" maxSheetId="5" userName="савоськина" r:id="rId75">
    <sheetIdMap count="4">
      <sheetId val="1"/>
      <sheetId val="2"/>
      <sheetId val="3"/>
      <sheetId val="4"/>
    </sheetIdMap>
  </header>
  <header guid="{FA6D2A06-D73C-4BF4-A140-5CCAAE297235}" dateTime="2020-09-22T17:44:09" maxSheetId="5" userName="савоськина" r:id="rId76">
    <sheetIdMap count="4">
      <sheetId val="1"/>
      <sheetId val="2"/>
      <sheetId val="3"/>
      <sheetId val="4"/>
    </sheetIdMap>
  </header>
  <header guid="{E2C2C120-965D-4720-BF88-F43FB77D1573}" dateTime="2020-09-22T17:45:07" maxSheetId="5" userName="савоськина" r:id="rId77">
    <sheetIdMap count="4">
      <sheetId val="1"/>
      <sheetId val="2"/>
      <sheetId val="3"/>
      <sheetId val="4"/>
    </sheetIdMap>
  </header>
  <header guid="{EA5610C1-E3D6-4B28-8D48-6EEDAB37B6C9}" dateTime="2020-09-22T17:48:18" maxSheetId="5" userName="савоськина" r:id="rId78">
    <sheetIdMap count="4">
      <sheetId val="1"/>
      <sheetId val="2"/>
      <sheetId val="3"/>
      <sheetId val="4"/>
    </sheetIdMap>
  </header>
  <header guid="{EEDC9820-28FD-4E84-B493-CA170AE7BC0A}" dateTime="2020-09-22T17:54:37" maxSheetId="5" userName="СкладГП" r:id="rId79" minRId="2231" maxRId="2239">
    <sheetIdMap count="4">
      <sheetId val="1"/>
      <sheetId val="2"/>
      <sheetId val="3"/>
      <sheetId val="4"/>
    </sheetIdMap>
  </header>
  <header guid="{8F1C3A81-8977-40A3-A4A4-0CDA8E2AF050}" dateTime="2020-09-23T06:04:56" maxSheetId="5" userName="СкладГП" r:id="rId80" minRId="2240">
    <sheetIdMap count="4">
      <sheetId val="1"/>
      <sheetId val="2"/>
      <sheetId val="3"/>
      <sheetId val="4"/>
    </sheetIdMap>
  </header>
  <header guid="{CE2CCBB2-7883-461B-8D38-90595578FFC2}" dateTime="2020-09-23T06:55:54" maxSheetId="5" userName="СкладГП" r:id="rId81" minRId="2241" maxRId="2255">
    <sheetIdMap count="4">
      <sheetId val="1"/>
      <sheetId val="2"/>
      <sheetId val="3"/>
      <sheetId val="4"/>
    </sheetIdMap>
  </header>
  <header guid="{E7E36861-2563-4781-A5E0-48AC9EA6611B}" dateTime="2020-09-23T06:59:55" maxSheetId="5" userName="СкладГП" r:id="rId82" minRId="2256" maxRId="2263">
    <sheetIdMap count="4">
      <sheetId val="1"/>
      <sheetId val="2"/>
      <sheetId val="3"/>
      <sheetId val="4"/>
    </sheetIdMap>
  </header>
  <header guid="{54970825-5B9D-4DBF-B6A1-D6B277BA19AE}" dateTime="2020-09-23T07:49:34" maxSheetId="5" userName="СкладГП" r:id="rId83" minRId="2264" maxRId="2268">
    <sheetIdMap count="4">
      <sheetId val="1"/>
      <sheetId val="2"/>
      <sheetId val="3"/>
      <sheetId val="4"/>
    </sheetIdMap>
  </header>
  <header guid="{DAC337A0-09E8-4F47-B1D1-BA4691179AD6}" dateTime="2020-09-23T09:15:58" maxSheetId="5" userName="савоськина" r:id="rId84" minRId="2269">
    <sheetIdMap count="4">
      <sheetId val="1"/>
      <sheetId val="2"/>
      <sheetId val="3"/>
      <sheetId val="4"/>
    </sheetIdMap>
  </header>
  <header guid="{4CA54A9F-42B6-4BC5-B092-D90E13DA6694}" dateTime="2020-09-23T09:37:07" maxSheetId="5" userName="СкладГП" r:id="rId85" minRId="2272" maxRId="2273">
    <sheetIdMap count="4">
      <sheetId val="1"/>
      <sheetId val="2"/>
      <sheetId val="3"/>
      <sheetId val="4"/>
    </sheetIdMap>
  </header>
  <header guid="{54CA078D-7577-46D7-ABF4-9126BE37ABE0}" dateTime="2020-09-23T10:34:56" maxSheetId="5" userName="Парфеев Вячеслав" r:id="rId86" minRId="2274" maxRId="2297">
    <sheetIdMap count="4">
      <sheetId val="1"/>
      <sheetId val="2"/>
      <sheetId val="3"/>
      <sheetId val="4"/>
    </sheetIdMap>
  </header>
  <header guid="{832FC751-ED8D-4FEC-B8AE-CE0C25B8D7FD}" dateTime="2020-09-23T11:29:03" maxSheetId="5" userName="Арустамов Бениамин" r:id="rId87" minRId="2300" maxRId="2410">
    <sheetIdMap count="4">
      <sheetId val="1"/>
      <sheetId val="2"/>
      <sheetId val="3"/>
      <sheetId val="4"/>
    </sheetIdMap>
  </header>
  <header guid="{3581DF90-5B71-4C69-8033-74FCDDE31FE0}" dateTime="2020-09-23T12:55:03" maxSheetId="5" userName="Великодная" r:id="rId88" minRId="2411" maxRId="2551">
    <sheetIdMap count="4">
      <sheetId val="1"/>
      <sheetId val="2"/>
      <sheetId val="3"/>
      <sheetId val="4"/>
    </sheetIdMap>
  </header>
  <header guid="{63E3AD79-FFCE-4B89-84FB-9FD39119CFE3}" dateTime="2020-09-23T14:16:51" maxSheetId="5" userName="СкладГП" r:id="rId89" minRId="2552" maxRId="2557">
    <sheetIdMap count="4">
      <sheetId val="1"/>
      <sheetId val="2"/>
      <sheetId val="3"/>
      <sheetId val="4"/>
    </sheetIdMap>
  </header>
  <header guid="{1B40A61B-321B-4D0C-BF10-6FA763E12584}" dateTime="2020-09-23T14:47:54" maxSheetId="5" userName="СкладГП" r:id="rId90" minRId="2558" maxRId="2560">
    <sheetIdMap count="4">
      <sheetId val="1"/>
      <sheetId val="2"/>
      <sheetId val="3"/>
      <sheetId val="4"/>
    </sheetIdMap>
  </header>
  <header guid="{3E5D8340-11B0-448B-A1E2-F7E7C69882DD}" dateTime="2020-09-23T14:52:30" maxSheetId="5" userName="СкладГП" r:id="rId91" minRId="2561" maxRId="2569">
    <sheetIdMap count="4">
      <sheetId val="1"/>
      <sheetId val="2"/>
      <sheetId val="3"/>
      <sheetId val="4"/>
    </sheetIdMap>
  </header>
  <header guid="{CF69F6DE-C052-4BA8-978C-53EFAAA00D45}" dateTime="2020-09-23T15:38:59" maxSheetId="5" userName="СкладГП" r:id="rId92" minRId="2570">
    <sheetIdMap count="4">
      <sheetId val="1"/>
      <sheetId val="2"/>
      <sheetId val="3"/>
      <sheetId val="4"/>
    </sheetIdMap>
  </header>
  <header guid="{CE25B51F-E5F0-4549-A129-E60AD5820CF3}" dateTime="2020-09-23T17:01:31" maxSheetId="5" userName="СкладГП" r:id="rId93" minRId="2571" maxRId="2579">
    <sheetIdMap count="4">
      <sheetId val="1"/>
      <sheetId val="2"/>
      <sheetId val="3"/>
      <sheetId val="4"/>
    </sheetIdMap>
  </header>
  <header guid="{CE93F20A-97A6-49D4-A497-D567579AB683}" dateTime="2020-09-23T17:03:19" maxSheetId="5" userName="СкладГП" r:id="rId94" minRId="2580" maxRId="2581">
    <sheetIdMap count="4">
      <sheetId val="1"/>
      <sheetId val="2"/>
      <sheetId val="3"/>
      <sheetId val="4"/>
    </sheetIdMap>
  </header>
  <header guid="{461344A8-716C-4F92-97A3-B68DC2F1A43F}" dateTime="2020-09-23T17:36:12" maxSheetId="5" userName="СкладГП" r:id="rId95" minRId="2582" maxRId="2585">
    <sheetIdMap count="4">
      <sheetId val="1"/>
      <sheetId val="2"/>
      <sheetId val="3"/>
      <sheetId val="4"/>
    </sheetIdMap>
  </header>
  <header guid="{E8E5D980-1829-4676-A50E-FCF961902AAD}" dateTime="2020-09-23T18:38:30" maxSheetId="5" userName="СкладГП" r:id="rId96" minRId="2586" maxRId="2588">
    <sheetIdMap count="4">
      <sheetId val="1"/>
      <sheetId val="2"/>
      <sheetId val="3"/>
      <sheetId val="4"/>
    </sheetIdMap>
  </header>
  <header guid="{547B1229-4D1B-4C9E-A469-38AC63C49096}" dateTime="2020-09-23T18:39:38" maxSheetId="5" userName="СкладГП" r:id="rId97" minRId="2589">
    <sheetIdMap count="4">
      <sheetId val="1"/>
      <sheetId val="2"/>
      <sheetId val="3"/>
      <sheetId val="4"/>
    </sheetIdMap>
  </header>
  <header guid="{61FC924E-3D33-41A1-B84B-CBE40565DC99}" dateTime="2020-09-23T19:34:50" maxSheetId="5" userName="СкладГП" r:id="rId98" minRId="2590" maxRId="2756">
    <sheetIdMap count="4">
      <sheetId val="1"/>
      <sheetId val="2"/>
      <sheetId val="3"/>
      <sheetId val="4"/>
    </sheetIdMap>
  </header>
  <header guid="{951CC178-4F41-4C84-89A2-EAB6901A5B6E}" dateTime="2020-09-23T19:53:09" maxSheetId="5" userName="СкладГП" r:id="rId99" minRId="2757" maxRId="2850">
    <sheetIdMap count="4">
      <sheetId val="1"/>
      <sheetId val="2"/>
      <sheetId val="3"/>
      <sheetId val="4"/>
    </sheetIdMap>
  </header>
  <header guid="{5E38965F-0EBE-4734-A442-054DBDFB44D4}" dateTime="2020-09-24T10:43:29" maxSheetId="5" userName="савоськина" r:id="rId100">
    <sheetIdMap count="4">
      <sheetId val="1"/>
      <sheetId val="2"/>
      <sheetId val="3"/>
      <sheetId val="4"/>
    </sheetIdMap>
  </header>
  <header guid="{B4DA5A58-0A4F-4DE3-B953-D88FA74E2B68}" dateTime="2020-09-24T15:02:07" maxSheetId="5" userName="Великодная" r:id="rId101" minRId="2853" maxRId="3022">
    <sheetIdMap count="4">
      <sheetId val="1"/>
      <sheetId val="2"/>
      <sheetId val="3"/>
      <sheetId val="4"/>
    </sheetIdMap>
  </header>
  <header guid="{10296040-462E-4A1E-ACAC-1BF928993F0F}" dateTime="2020-09-24T17:10:28" maxSheetId="5" userName="савоськина" r:id="rId102" minRId="3024" maxRId="3025">
    <sheetIdMap count="4">
      <sheetId val="1"/>
      <sheetId val="2"/>
      <sheetId val="3"/>
      <sheetId val="4"/>
    </sheetIdMap>
  </header>
  <header guid="{7DCBF0DA-768C-4EE7-BA8F-7EC25379DDBD}" dateTime="2020-09-24T17:10:41" maxSheetId="5" userName="савоськина" r:id="rId103" minRId="3027" maxRId="3028">
    <sheetIdMap count="4">
      <sheetId val="1"/>
      <sheetId val="2"/>
      <sheetId val="3"/>
      <sheetId val="4"/>
    </sheetIdMap>
  </header>
  <header guid="{515EFD5F-9664-4014-A210-760388D286F6}" dateTime="2020-09-24T17:14:58" maxSheetId="5" userName="савоськина" r:id="rId104" minRId="3029" maxRId="3132">
    <sheetIdMap count="4">
      <sheetId val="1"/>
      <sheetId val="2"/>
      <sheetId val="3"/>
      <sheetId val="4"/>
    </sheetIdMap>
  </header>
  <header guid="{91AFD012-E7F2-41B2-8740-9542FE790284}" dateTime="2020-09-24T17:16:57" maxSheetId="5" userName="савоськина" r:id="rId105">
    <sheetIdMap count="4">
      <sheetId val="1"/>
      <sheetId val="2"/>
      <sheetId val="3"/>
      <sheetId val="4"/>
    </sheetIdMap>
  </header>
  <header guid="{6F8EAD48-5FBE-4608-BF78-EAF79C81E2C1}" dateTime="2020-09-24T17:42:23" maxSheetId="5" userName="савоськина" r:id="rId106" minRId="3134" maxRId="3188">
    <sheetIdMap count="4">
      <sheetId val="1"/>
      <sheetId val="2"/>
      <sheetId val="3"/>
      <sheetId val="4"/>
    </sheetIdMap>
  </header>
  <header guid="{2CD7DF3C-7EE2-4848-8995-3D93DE930F3B}" dateTime="2020-09-24T17:47:36" maxSheetId="5" userName="савоськина" r:id="rId107" minRId="3190" maxRId="3293">
    <sheetIdMap count="4">
      <sheetId val="1"/>
      <sheetId val="2"/>
      <sheetId val="3"/>
      <sheetId val="4"/>
    </sheetIdMap>
  </header>
  <header guid="{2FD8455A-267A-41E2-ACBA-8B47036234C4}" dateTime="2020-09-24T17:48:24" maxSheetId="5" userName="савоськина" r:id="rId108">
    <sheetIdMap count="4">
      <sheetId val="1"/>
      <sheetId val="2"/>
      <sheetId val="3"/>
      <sheetId val="4"/>
    </sheetIdMap>
  </header>
  <header guid="{590A9480-2758-42A4-9065-2F76AB121491}" dateTime="2020-09-24T17:56:47" maxSheetId="5" userName="савоськина" r:id="rId109">
    <sheetIdMap count="4">
      <sheetId val="1"/>
      <sheetId val="2"/>
      <sheetId val="3"/>
      <sheetId val="4"/>
    </sheetIdMap>
  </header>
  <header guid="{FA2467B9-D24C-460B-80BE-E863E4064DA7}" dateTime="2020-09-24T18:21:40" maxSheetId="5" userName="Арустамов Бениамин" r:id="rId110" minRId="3296" maxRId="3508">
    <sheetIdMap count="4">
      <sheetId val="1"/>
      <sheetId val="2"/>
      <sheetId val="3"/>
      <sheetId val="4"/>
    </sheetIdMap>
  </header>
  <header guid="{777B5510-4AEA-4529-83FB-D05CEEBDC43F}" dateTime="2020-09-24T18:24:12" maxSheetId="5" userName="СкладГП" r:id="rId111" minRId="3509">
    <sheetIdMap count="4">
      <sheetId val="1"/>
      <sheetId val="2"/>
      <sheetId val="3"/>
      <sheetId val="4"/>
    </sheetIdMap>
  </header>
  <header guid="{82E5D25D-A018-421C-A361-4AF16819A7F5}" dateTime="2020-09-24T18:24:19" maxSheetId="5" userName="СкладГП" r:id="rId112" minRId="3510">
    <sheetIdMap count="4">
      <sheetId val="1"/>
      <sheetId val="2"/>
      <sheetId val="3"/>
      <sheetId val="4"/>
    </sheetIdMap>
  </header>
  <header guid="{83DCA5D6-F72A-42FB-89EC-DF81406758EF}" dateTime="2020-09-24T18:26:06" maxSheetId="5" userName="СкладГП" r:id="rId113" minRId="3511" maxRId="3518">
    <sheetIdMap count="4">
      <sheetId val="1"/>
      <sheetId val="2"/>
      <sheetId val="3"/>
      <sheetId val="4"/>
    </sheetIdMap>
  </header>
  <header guid="{208448F8-4202-4367-8020-C81528717619}" dateTime="2020-09-24T18:27:10" maxSheetId="5" userName="СкладГП" r:id="rId114" minRId="3519" maxRId="3523">
    <sheetIdMap count="4">
      <sheetId val="1"/>
      <sheetId val="2"/>
      <sheetId val="3"/>
      <sheetId val="4"/>
    </sheetIdMap>
  </header>
  <header guid="{CB71D489-8262-4080-A3AF-DBF830E8779F}" dateTime="2020-09-24T18:28:46" maxSheetId="5" userName="СкладГП" r:id="rId115" minRId="3524" maxRId="3530">
    <sheetIdMap count="4">
      <sheetId val="1"/>
      <sheetId val="2"/>
      <sheetId val="3"/>
      <sheetId val="4"/>
    </sheetIdMap>
  </header>
  <header guid="{B7B0AC4E-B51B-45F5-B85A-8F6F3942ECC3}" dateTime="2020-09-24T18:29:44" maxSheetId="5" userName="СкладГП" r:id="rId116" minRId="3531" maxRId="3535">
    <sheetIdMap count="4">
      <sheetId val="1"/>
      <sheetId val="2"/>
      <sheetId val="3"/>
      <sheetId val="4"/>
    </sheetIdMap>
  </header>
  <header guid="{C8BFE91C-69A2-4033-80E5-0D98244B2CC6}" dateTime="2020-09-24T18:47:18" maxSheetId="5" userName="СкладГП" r:id="rId117" minRId="3536" maxRId="3551">
    <sheetIdMap count="4">
      <sheetId val="1"/>
      <sheetId val="2"/>
      <sheetId val="3"/>
      <sheetId val="4"/>
    </sheetIdMap>
  </header>
  <header guid="{BEBF17B9-5831-49C4-9155-DF8D0ED9B67D}" dateTime="2020-09-24T18:48:42" maxSheetId="5" userName="СкладГП" r:id="rId118" minRId="3552" maxRId="3553">
    <sheetIdMap count="4">
      <sheetId val="1"/>
      <sheetId val="2"/>
      <sheetId val="3"/>
      <sheetId val="4"/>
    </sheetIdMap>
  </header>
  <header guid="{7189D059-1E0D-4EE0-9830-5CAF26202CCC}" dateTime="2020-09-24T18:53:43" maxSheetId="5" userName="СкладГП" r:id="rId119" minRId="3554" maxRId="3563">
    <sheetIdMap count="4">
      <sheetId val="1"/>
      <sheetId val="2"/>
      <sheetId val="3"/>
      <sheetId val="4"/>
    </sheetIdMap>
  </header>
  <header guid="{F64618C6-A2B1-43E1-BAAC-1ADB7AEF8E7D}" dateTime="2020-09-24T18:55:24" maxSheetId="5" userName="СкладГП" r:id="rId120" minRId="3564" maxRId="3573">
    <sheetIdMap count="4">
      <sheetId val="1"/>
      <sheetId val="2"/>
      <sheetId val="3"/>
      <sheetId val="4"/>
    </sheetIdMap>
  </header>
  <header guid="{FF537223-040C-4BC2-8D9A-76DBAB3705AF}" dateTime="2020-09-24T18:58:02" maxSheetId="5" userName="СкладГП" r:id="rId121" minRId="3574" maxRId="3593">
    <sheetIdMap count="4">
      <sheetId val="1"/>
      <sheetId val="2"/>
      <sheetId val="3"/>
      <sheetId val="4"/>
    </sheetIdMap>
  </header>
  <header guid="{C0541275-F396-4A05-BB48-54B2464CB4D0}" dateTime="2020-09-24T19:12:24" maxSheetId="5" userName="СкладГП" r:id="rId122" minRId="3594" maxRId="3630">
    <sheetIdMap count="4">
      <sheetId val="1"/>
      <sheetId val="2"/>
      <sheetId val="3"/>
      <sheetId val="4"/>
    </sheetIdMap>
  </header>
  <header guid="{FCBCCCB2-A249-4B69-B3EE-6980661D9AF2}" dateTime="2020-09-24T19:15:09" maxSheetId="5" userName="СкладГП" r:id="rId123" minRId="3631" maxRId="3663">
    <sheetIdMap count="4">
      <sheetId val="1"/>
      <sheetId val="2"/>
      <sheetId val="3"/>
      <sheetId val="4"/>
    </sheetIdMap>
  </header>
  <header guid="{7291C75B-0E82-4A1E-83F5-7D69A50628DE}" dateTime="2020-09-24T19:16:18" maxSheetId="5" userName="СкладГП" r:id="rId124" minRId="3664" maxRId="3672">
    <sheetIdMap count="4">
      <sheetId val="1"/>
      <sheetId val="2"/>
      <sheetId val="3"/>
      <sheetId val="4"/>
    </sheetIdMap>
  </header>
  <header guid="{A9B6842C-D8DC-4CFE-82B0-C8AB6C4D0DEC}" dateTime="2020-09-24T19:23:10" maxSheetId="5" userName="СкладГП" r:id="rId125" minRId="3673" maxRId="3728">
    <sheetIdMap count="4">
      <sheetId val="1"/>
      <sheetId val="2"/>
      <sheetId val="3"/>
      <sheetId val="4"/>
    </sheetIdMap>
  </header>
  <header guid="{DBC86CB4-F345-476F-8AA7-383853C15290}" dateTime="2020-09-24T19:27:57" maxSheetId="5" userName="СкладГП" r:id="rId126" minRId="3729" maxRId="3763">
    <sheetIdMap count="4">
      <sheetId val="1"/>
      <sheetId val="2"/>
      <sheetId val="3"/>
      <sheetId val="4"/>
    </sheetIdMap>
  </header>
  <header guid="{D16D5D6B-CC55-4A6E-ADAB-2D258E27E2D6}" dateTime="2020-09-24T19:29:51" maxSheetId="5" userName="СкладГП" r:id="rId127" minRId="3764" maxRId="3778">
    <sheetIdMap count="4">
      <sheetId val="1"/>
      <sheetId val="2"/>
      <sheetId val="3"/>
      <sheetId val="4"/>
    </sheetIdMap>
  </header>
  <header guid="{391AABF3-E4FC-457D-A02F-905C34D217D5}" dateTime="2020-09-24T19:30:16" maxSheetId="5" userName="СкладГП" r:id="rId128" minRId="3779">
    <sheetIdMap count="4">
      <sheetId val="1"/>
      <sheetId val="2"/>
      <sheetId val="3"/>
      <sheetId val="4"/>
    </sheetIdMap>
  </header>
  <header guid="{6B211784-64E6-4568-ADC6-1B992D45484F}" dateTime="2020-09-25T09:04:24" maxSheetId="5" userName="СкладГП" r:id="rId129" minRId="3780">
    <sheetIdMap count="4">
      <sheetId val="1"/>
      <sheetId val="2"/>
      <sheetId val="3"/>
      <sheetId val="4"/>
    </sheetIdMap>
  </header>
  <header guid="{986BCEB0-88BC-4D88-B5DC-F8A7A301DBAE}" dateTime="2020-09-25T09:05:16" maxSheetId="5" userName="СкладГП" r:id="rId130" minRId="3781">
    <sheetIdMap count="4">
      <sheetId val="1"/>
      <sheetId val="2"/>
      <sheetId val="3"/>
      <sheetId val="4"/>
    </sheetIdMap>
  </header>
  <header guid="{35E1153A-90CC-4234-A21D-6D65A1AB75CC}" dateTime="2020-09-25T09:26:37" maxSheetId="5" userName="СкладГП" r:id="rId131" minRId="3782" maxRId="3795">
    <sheetIdMap count="4">
      <sheetId val="1"/>
      <sheetId val="2"/>
      <sheetId val="3"/>
      <sheetId val="4"/>
    </sheetIdMap>
  </header>
  <header guid="{222584CC-57C2-4305-9C1F-F559CC2396CE}" dateTime="2020-09-25T09:39:54" maxSheetId="5" userName="СкладГП" r:id="rId132" minRId="3796" maxRId="3811">
    <sheetIdMap count="4">
      <sheetId val="1"/>
      <sheetId val="2"/>
      <sheetId val="3"/>
      <sheetId val="4"/>
    </sheetIdMap>
  </header>
  <header guid="{A130F0CE-74E6-4D88-A034-D018AD98FA3D}" dateTime="2020-09-25T09:55:56" maxSheetId="5" userName="СкладГП" r:id="rId133" minRId="3812" maxRId="3836">
    <sheetIdMap count="4">
      <sheetId val="1"/>
      <sheetId val="2"/>
      <sheetId val="3"/>
      <sheetId val="4"/>
    </sheetIdMap>
  </header>
  <header guid="{F325B0BD-F4DE-4C16-858B-3170C5221944}" dateTime="2020-09-25T10:02:48" maxSheetId="5" userName="СкладГП" r:id="rId134" minRId="3837" maxRId="3847">
    <sheetIdMap count="4">
      <sheetId val="1"/>
      <sheetId val="2"/>
      <sheetId val="3"/>
      <sheetId val="4"/>
    </sheetIdMap>
  </header>
  <header guid="{820D8FC2-007B-45BC-9876-49329BB79DF6}" dateTime="2020-09-25T10:11:35" maxSheetId="5" userName="СкладГП" r:id="rId135" minRId="3848" maxRId="3864">
    <sheetIdMap count="4">
      <sheetId val="1"/>
      <sheetId val="2"/>
      <sheetId val="3"/>
      <sheetId val="4"/>
    </sheetIdMap>
  </header>
  <header guid="{D07774E8-5765-498B-B354-F90DE61C581A}" dateTime="2020-09-25T10:13:15" maxSheetId="5" userName="СкладГП" r:id="rId136" minRId="3865" maxRId="3867">
    <sheetIdMap count="4">
      <sheetId val="1"/>
      <sheetId val="2"/>
      <sheetId val="3"/>
      <sheetId val="4"/>
    </sheetIdMap>
  </header>
  <header guid="{7DAA6382-3260-4379-8235-9710A7110EE8}" dateTime="2020-09-25T12:20:26" maxSheetId="5" userName="СкладГП" r:id="rId137" minRId="3868">
    <sheetIdMap count="4">
      <sheetId val="1"/>
      <sheetId val="2"/>
      <sheetId val="3"/>
      <sheetId val="4"/>
    </sheetIdMap>
  </header>
  <header guid="{0782C5CD-4203-4D90-BA48-9892DA479DF5}" dateTime="2020-09-25T14:04:12" maxSheetId="5" userName="СкладГП" r:id="rId138" minRId="3869" maxRId="3873">
    <sheetIdMap count="4">
      <sheetId val="1"/>
      <sheetId val="2"/>
      <sheetId val="3"/>
      <sheetId val="4"/>
    </sheetIdMap>
  </header>
  <header guid="{1FCD478D-552E-4094-9F94-CEE8F8017170}" dateTime="2020-09-25T14:09:50" maxSheetId="5" userName="СкладГП" r:id="rId139" minRId="3874" maxRId="3876">
    <sheetIdMap count="4">
      <sheetId val="1"/>
      <sheetId val="2"/>
      <sheetId val="3"/>
      <sheetId val="4"/>
    </sheetIdMap>
  </header>
  <header guid="{F4167BCC-5D0B-4362-96DD-28785E97E323}" dateTime="2020-09-25T15:35:17" maxSheetId="5" userName="Великодная" r:id="rId140" minRId="3877" maxRId="4031">
    <sheetIdMap count="4">
      <sheetId val="1"/>
      <sheetId val="2"/>
      <sheetId val="3"/>
      <sheetId val="4"/>
    </sheetIdMap>
  </header>
  <header guid="{ED994317-E15D-44A3-9DAD-02E8BA08D27F}" dateTime="2020-09-25T16:20:54" maxSheetId="5" userName="СкладГП" r:id="rId141" minRId="4033" maxRId="4037">
    <sheetIdMap count="4">
      <sheetId val="1"/>
      <sheetId val="2"/>
      <sheetId val="3"/>
      <sheetId val="4"/>
    </sheetIdMap>
  </header>
  <header guid="{8712DF97-AF5F-483D-9348-B8EF57D1FE85}" dateTime="2020-09-25T16:21:40" maxSheetId="5" userName="СкладГП" r:id="rId142" minRId="4038">
    <sheetIdMap count="4">
      <sheetId val="1"/>
      <sheetId val="2"/>
      <sheetId val="3"/>
      <sheetId val="4"/>
    </sheetIdMap>
  </header>
  <header guid="{A20C5166-97C3-4F8A-800D-0E1D3F864777}" dateTime="2020-09-25T16:28:59" maxSheetId="5" userName="СкладГП" r:id="rId143" minRId="4039">
    <sheetIdMap count="4">
      <sheetId val="1"/>
      <sheetId val="2"/>
      <sheetId val="3"/>
      <sheetId val="4"/>
    </sheetIdMap>
  </header>
  <header guid="{BA37F463-9699-48EF-8F97-E26FC45317A3}" dateTime="2020-09-25T17:24:18" maxSheetId="5" userName="савоськина" r:id="rId144" minRId="4040" maxRId="4144">
    <sheetIdMap count="4">
      <sheetId val="1"/>
      <sheetId val="2"/>
      <sheetId val="3"/>
      <sheetId val="4"/>
    </sheetIdMap>
  </header>
  <header guid="{68A71F17-A826-43EE-A003-F4D9188278D3}" dateTime="2020-09-25T17:24:23" maxSheetId="5" userName="савоськина" r:id="rId145" minRId="4146">
    <sheetIdMap count="4">
      <sheetId val="1"/>
      <sheetId val="2"/>
      <sheetId val="3"/>
      <sheetId val="4"/>
    </sheetIdMap>
  </header>
  <header guid="{248EADFA-9C6D-4E8E-8679-F6CFBDB27F1B}" dateTime="2020-09-25T17:30:06" maxSheetId="5" userName="савоськина" r:id="rId146">
    <sheetIdMap count="4">
      <sheetId val="1"/>
      <sheetId val="2"/>
      <sheetId val="3"/>
      <sheetId val="4"/>
    </sheetIdMap>
  </header>
  <header guid="{6BA147A8-DB8B-4101-BAE7-69FEA3C4BC2A}" dateTime="2020-09-25T17:45:54" maxSheetId="5" userName="савоськина" r:id="rId147" minRId="4148" maxRId="4161">
    <sheetIdMap count="4">
      <sheetId val="1"/>
      <sheetId val="2"/>
      <sheetId val="3"/>
      <sheetId val="4"/>
    </sheetIdMap>
  </header>
  <header guid="{F2998B96-4A2A-4AFD-BAC0-72B09EB8BD37}" dateTime="2020-09-26T08:09:22" maxSheetId="5" userName="СкладГП" r:id="rId148" minRId="4163">
    <sheetIdMap count="4">
      <sheetId val="1"/>
      <sheetId val="2"/>
      <sheetId val="3"/>
      <sheetId val="4"/>
    </sheetIdMap>
  </header>
  <header guid="{4A360285-2E32-4C1C-8415-03EB08F926D2}" dateTime="2020-09-26T08:58:14" maxSheetId="5" userName="СкладГП" r:id="rId149" minRId="4164" maxRId="4174">
    <sheetIdMap count="4">
      <sheetId val="1"/>
      <sheetId val="2"/>
      <sheetId val="3"/>
      <sheetId val="4"/>
    </sheetIdMap>
  </header>
  <header guid="{69ECB958-B2B7-4469-8C37-3C0A5CB07633}" dateTime="2020-09-26T09:00:21" maxSheetId="5" userName="СкладГП" r:id="rId150" minRId="4175" maxRId="4182">
    <sheetIdMap count="4">
      <sheetId val="1"/>
      <sheetId val="2"/>
      <sheetId val="3"/>
      <sheetId val="4"/>
    </sheetIdMap>
  </header>
  <header guid="{865D03D1-FAEB-47CB-9535-8161051C893A}" dateTime="2020-09-26T09:17:01" maxSheetId="5" userName="СкладГП" r:id="rId151" minRId="4183" maxRId="4195">
    <sheetIdMap count="4">
      <sheetId val="1"/>
      <sheetId val="2"/>
      <sheetId val="3"/>
      <sheetId val="4"/>
    </sheetIdMap>
  </header>
  <header guid="{3404213F-E574-4CC2-8C7B-E687B50D41F7}" dateTime="2020-09-26T11:23:04" maxSheetId="5" userName="СкладГП" r:id="rId152" minRId="4196" maxRId="4200">
    <sheetIdMap count="4">
      <sheetId val="1"/>
      <sheetId val="2"/>
      <sheetId val="3"/>
      <sheetId val="4"/>
    </sheetIdMap>
  </header>
  <header guid="{0CEDC9A0-86CD-4F5B-BBC5-26192FBDCAEA}" dateTime="2020-09-26T11:26:04" maxSheetId="5" userName="СкладГП" r:id="rId153" minRId="4201" maxRId="4204">
    <sheetIdMap count="4">
      <sheetId val="1"/>
      <sheetId val="2"/>
      <sheetId val="3"/>
      <sheetId val="4"/>
    </sheetIdMap>
  </header>
  <header guid="{A62FF183-C40E-483D-95FF-EF427F34EE08}" dateTime="2020-09-26T12:06:20" maxSheetId="5" userName="савоськина" r:id="rId154" minRId="4205">
    <sheetIdMap count="4">
      <sheetId val="1"/>
      <sheetId val="2"/>
      <sheetId val="3"/>
      <sheetId val="4"/>
    </sheetIdMap>
  </header>
  <header guid="{4E01D4FE-B599-41CA-8B96-E0EE07ABEE93}" dateTime="2020-09-26T14:08:46" maxSheetId="5" userName="СкладГП" r:id="rId155" minRId="4207">
    <sheetIdMap count="4">
      <sheetId val="1"/>
      <sheetId val="2"/>
      <sheetId val="3"/>
      <sheetId val="4"/>
    </sheetIdMap>
  </header>
  <header guid="{F795527F-DA6B-455F-9FB1-55C2C4D3BC3B}" dateTime="2020-09-26T14:29:33" maxSheetId="5" userName="СкладГП" r:id="rId156" minRId="4208" maxRId="4218">
    <sheetIdMap count="4">
      <sheetId val="1"/>
      <sheetId val="2"/>
      <sheetId val="3"/>
      <sheetId val="4"/>
    </sheetIdMap>
  </header>
  <header guid="{3D1895D2-9E14-4816-B33B-903C95174E66}" dateTime="2020-09-26T15:17:56" maxSheetId="5" userName="СкладГП" r:id="rId157" minRId="4219">
    <sheetIdMap count="4">
      <sheetId val="1"/>
      <sheetId val="2"/>
      <sheetId val="3"/>
      <sheetId val="4"/>
    </sheetIdMap>
  </header>
  <header guid="{EADCBB2B-0DE2-4949-8087-FBB7EB16B894}" dateTime="2020-09-26T16:34:13" maxSheetId="5" userName="СкладГП" r:id="rId158" minRId="4220" maxRId="4228">
    <sheetIdMap count="4">
      <sheetId val="1"/>
      <sheetId val="2"/>
      <sheetId val="3"/>
      <sheetId val="4"/>
    </sheetIdMap>
  </header>
  <header guid="{B025638D-3481-4986-B962-5305D26F52A9}" dateTime="2020-09-26T16:46:23" maxSheetId="5" userName="СкладГП" r:id="rId159" minRId="4229" maxRId="4233">
    <sheetIdMap count="4">
      <sheetId val="1"/>
      <sheetId val="2"/>
      <sheetId val="3"/>
      <sheetId val="4"/>
    </sheetIdMap>
  </header>
  <header guid="{B66C1A2D-1CC2-4EED-9CD1-4DE10D3D994A}" dateTime="2020-09-26T17:52:31" maxSheetId="5" userName="СкладГП" r:id="rId160" minRId="4234" maxRId="4238">
    <sheetIdMap count="4">
      <sheetId val="1"/>
      <sheetId val="2"/>
      <sheetId val="3"/>
      <sheetId val="4"/>
    </sheetIdMap>
  </header>
  <header guid="{38C226E8-9601-4E9E-941D-F1670F8F3AB4}" dateTime="2020-09-26T18:53:11" maxSheetId="5" userName="СкладГП" r:id="rId161" minRId="4239" maxRId="4409">
    <sheetIdMap count="4">
      <sheetId val="1"/>
      <sheetId val="2"/>
      <sheetId val="3"/>
      <sheetId val="4"/>
    </sheetIdMap>
  </header>
  <header guid="{E8DB7579-D19A-486B-B07F-84935E7BDD49}" dateTime="2020-09-26T19:00:01" maxSheetId="5" userName="СкладГП" r:id="rId162" minRId="4410" maxRId="4450">
    <sheetIdMap count="4">
      <sheetId val="1"/>
      <sheetId val="2"/>
      <sheetId val="3"/>
      <sheetId val="4"/>
    </sheetIdMap>
  </header>
  <header guid="{6AF52C44-D990-4173-AD00-6801C7C7C1E5}" dateTime="2020-09-27T05:56:57" maxSheetId="5" userName="СкладГП" r:id="rId163" minRId="4451">
    <sheetIdMap count="4">
      <sheetId val="1"/>
      <sheetId val="2"/>
      <sheetId val="3"/>
      <sheetId val="4"/>
    </sheetIdMap>
  </header>
  <header guid="{67A3AB6D-C163-47D9-9EA1-14A980B90BFA}" dateTime="2020-09-27T06:54:25" maxSheetId="5" userName="СкладГП" r:id="rId164" minRId="4452">
    <sheetIdMap count="4">
      <sheetId val="1"/>
      <sheetId val="2"/>
      <sheetId val="3"/>
      <sheetId val="4"/>
    </sheetIdMap>
  </header>
  <header guid="{9188F3F5-CDC7-47D5-8A8B-BA85377071C5}" dateTime="2020-09-27T06:54:33" maxSheetId="5" userName="СкладГП" r:id="rId165" minRId="4453">
    <sheetIdMap count="4">
      <sheetId val="1"/>
      <sheetId val="2"/>
      <sheetId val="3"/>
      <sheetId val="4"/>
    </sheetIdMap>
  </header>
  <header guid="{125CB16B-87C2-4AC2-8263-17A8AB82AC46}" dateTime="2020-09-27T08:05:47" maxSheetId="5" userName="СкладГП" r:id="rId166" minRId="4454" maxRId="4455">
    <sheetIdMap count="4">
      <sheetId val="1"/>
      <sheetId val="2"/>
      <sheetId val="3"/>
      <sheetId val="4"/>
    </sheetIdMap>
  </header>
  <header guid="{D7C3EA77-531E-48A2-A2E9-CC4C8EAA1766}" dateTime="2020-09-27T08:09:57" maxSheetId="5" userName="СкладГП" r:id="rId167" minRId="4456" maxRId="4465">
    <sheetIdMap count="4">
      <sheetId val="1"/>
      <sheetId val="2"/>
      <sheetId val="3"/>
      <sheetId val="4"/>
    </sheetIdMap>
  </header>
  <header guid="{C0B3F2D2-FD92-4A9D-8A57-9FD9D15F7368}" dateTime="2020-09-27T08:12:26" maxSheetId="5" userName="СкладГП" r:id="rId168" minRId="4466" maxRId="4472">
    <sheetIdMap count="4">
      <sheetId val="1"/>
      <sheetId val="2"/>
      <sheetId val="3"/>
      <sheetId val="4"/>
    </sheetIdMap>
  </header>
  <header guid="{E8BB830A-D1EB-46EE-BA4F-8D99A7EBA7CC}" dateTime="2020-09-27T11:01:15" maxSheetId="5" userName="СкладГП" r:id="rId169" minRId="4473" maxRId="4475">
    <sheetIdMap count="4">
      <sheetId val="1"/>
      <sheetId val="2"/>
      <sheetId val="3"/>
      <sheetId val="4"/>
    </sheetIdMap>
  </header>
  <header guid="{D0084239-D847-4DB1-81AF-F217E5C170B0}" dateTime="2020-09-27T14:26:47" maxSheetId="5" userName="СкладГП" r:id="rId170" minRId="4476" maxRId="4483">
    <sheetIdMap count="4">
      <sheetId val="1"/>
      <sheetId val="2"/>
      <sheetId val="3"/>
      <sheetId val="4"/>
    </sheetIdMap>
  </header>
  <header guid="{CAD0953D-979B-468B-A624-4A4F6BA4CC41}" dateTime="2020-09-27T15:36:02" maxSheetId="5" userName="Skladgp1" r:id="rId171" minRId="4484" maxRId="4487">
    <sheetIdMap count="4">
      <sheetId val="1"/>
      <sheetId val="2"/>
      <sheetId val="3"/>
      <sheetId val="4"/>
    </sheetIdMap>
  </header>
  <header guid="{3E15DE40-EA6A-441A-A202-10F75BB7EF0F}" dateTime="2020-09-27T15:38:50" maxSheetId="5" userName="Skladgp1" r:id="rId172" minRId="4488" maxRId="4489">
    <sheetIdMap count="4">
      <sheetId val="1"/>
      <sheetId val="2"/>
      <sheetId val="3"/>
      <sheetId val="4"/>
    </sheetIdMap>
  </header>
  <header guid="{62781CC0-3BD3-4571-8946-889DDDF17AFA}" dateTime="2020-09-27T15:47:31" maxSheetId="5" userName="СкладГП" r:id="rId173" minRId="4490" maxRId="4495">
    <sheetIdMap count="4">
      <sheetId val="1"/>
      <sheetId val="2"/>
      <sheetId val="3"/>
      <sheetId val="4"/>
    </sheetIdMap>
  </header>
  <header guid="{29B34ADA-E790-418A-ADA5-23056955C535}" dateTime="2020-09-27T15:53:55" maxSheetId="5" userName="СкладГП" r:id="rId174" minRId="4496" maxRId="4529">
    <sheetIdMap count="4">
      <sheetId val="1"/>
      <sheetId val="2"/>
      <sheetId val="3"/>
      <sheetId val="4"/>
    </sheetIdMap>
  </header>
  <header guid="{A2C4EBA6-E83E-4820-B307-FF3AC16345F8}" dateTime="2020-09-27T16:22:42" maxSheetId="5" userName="СкладГП" r:id="rId175" minRId="4530" maxRId="4718">
    <sheetIdMap count="4">
      <sheetId val="1"/>
      <sheetId val="2"/>
      <sheetId val="3"/>
      <sheetId val="4"/>
    </sheetIdMap>
  </header>
  <header guid="{B45D2FD2-2402-43A9-8D54-BC0A8D23BE1A}" dateTime="2020-09-27T16:35:39" maxSheetId="5" userName="СкладГП" r:id="rId176" minRId="4719" maxRId="4720">
    <sheetIdMap count="4">
      <sheetId val="1"/>
      <sheetId val="2"/>
      <sheetId val="3"/>
      <sheetId val="4"/>
    </sheetIdMap>
  </header>
  <header guid="{98FAABEE-6954-484A-BCF4-041B0E1DA50B}" dateTime="2020-09-27T17:43:58" maxSheetId="5" userName="СкладГП" r:id="rId177" minRId="4721" maxRId="4722">
    <sheetIdMap count="4">
      <sheetId val="1"/>
      <sheetId val="2"/>
      <sheetId val="3"/>
      <sheetId val="4"/>
    </sheetIdMap>
  </header>
  <header guid="{D9550992-58C6-4A1E-9E26-D48CB2CA4774}" dateTime="2020-09-27T17:45:16" maxSheetId="5" userName="СкладГП" r:id="rId178" minRId="4723">
    <sheetIdMap count="4">
      <sheetId val="1"/>
      <sheetId val="2"/>
      <sheetId val="3"/>
      <sheetId val="4"/>
    </sheetIdMap>
  </header>
  <header guid="{7E344080-E249-4F4E-B5BB-29C8EBDEF901}" dateTime="2020-09-28T07:20:58" maxSheetId="5" userName="СкладГП" r:id="rId179" minRId="4724">
    <sheetIdMap count="4">
      <sheetId val="1"/>
      <sheetId val="2"/>
      <sheetId val="3"/>
      <sheetId val="4"/>
    </sheetIdMap>
  </header>
  <header guid="{A5E14F5E-B5EF-414C-98DA-86FE570DB888}" dateTime="2020-09-28T07:21:56" maxSheetId="5" userName="СкладГП" r:id="rId180" minRId="4725" maxRId="4728">
    <sheetIdMap count="4">
      <sheetId val="1"/>
      <sheetId val="2"/>
      <sheetId val="3"/>
      <sheetId val="4"/>
    </sheetIdMap>
  </header>
  <header guid="{56F16E07-0C56-4529-8697-21C0773B43CF}" dateTime="2020-09-28T07:23:23" maxSheetId="5" userName="СкладГП" r:id="rId181" minRId="4729" maxRId="4735">
    <sheetIdMap count="4">
      <sheetId val="1"/>
      <sheetId val="2"/>
      <sheetId val="3"/>
      <sheetId val="4"/>
    </sheetIdMap>
  </header>
  <header guid="{1D79CA40-DF95-4A1D-B71D-496D0863B4FE}" dateTime="2020-09-28T07:25:48" maxSheetId="5" userName="СкладГП" r:id="rId182" minRId="4736" maxRId="4742">
    <sheetIdMap count="4">
      <sheetId val="1"/>
      <sheetId val="2"/>
      <sheetId val="3"/>
      <sheetId val="4"/>
    </sheetIdMap>
  </header>
  <header guid="{E75646D4-4DF9-429D-9378-52BC346E9BE2}" dateTime="2020-09-28T12:29:42" maxSheetId="5" userName="Великодная" r:id="rId183" minRId="4743" maxRId="4908">
    <sheetIdMap count="4">
      <sheetId val="1"/>
      <sheetId val="2"/>
      <sheetId val="3"/>
      <sheetId val="4"/>
    </sheetIdMap>
  </header>
  <header guid="{C4BC7130-5AD0-4BCF-BF6A-93292BAD331D}" dateTime="2020-09-28T16:18:07" maxSheetId="5" userName="СкладГП" r:id="rId184" minRId="4909" maxRId="4943">
    <sheetIdMap count="4">
      <sheetId val="1"/>
      <sheetId val="2"/>
      <sheetId val="3"/>
      <sheetId val="4"/>
    </sheetIdMap>
  </header>
  <header guid="{BEC8F298-3C34-4F9B-8A7E-4FF5B8DF93C4}" dateTime="2020-09-28T16:22:02" maxSheetId="5" userName="СкладГП" r:id="rId185" minRId="4944" maxRId="4964">
    <sheetIdMap count="4">
      <sheetId val="1"/>
      <sheetId val="2"/>
      <sheetId val="3"/>
      <sheetId val="4"/>
    </sheetIdMap>
  </header>
  <header guid="{6F0E2FB9-B88D-41E3-AD81-9D8803A2BC25}" dateTime="2020-09-28T16:32:31" maxSheetId="5" userName="СкладГП" r:id="rId186" minRId="4965" maxRId="5013">
    <sheetIdMap count="4">
      <sheetId val="1"/>
      <sheetId val="2"/>
      <sheetId val="3"/>
      <sheetId val="4"/>
    </sheetIdMap>
  </header>
  <header guid="{EE2877F3-99C8-41A3-BB05-A74BC980D544}" dateTime="2020-09-28T16:35:29" maxSheetId="5" userName="СкладГП" r:id="rId187" minRId="5014" maxRId="5045">
    <sheetIdMap count="4">
      <sheetId val="1"/>
      <sheetId val="2"/>
      <sheetId val="3"/>
      <sheetId val="4"/>
    </sheetIdMap>
  </header>
  <header guid="{A411B3CA-E0EE-49E9-8B03-D09D6D26A659}" dateTime="2020-09-28T16:39:17" maxSheetId="5" userName="СкладГП" r:id="rId188" minRId="5046" maxRId="5077">
    <sheetIdMap count="4">
      <sheetId val="1"/>
      <sheetId val="2"/>
      <sheetId val="3"/>
      <sheetId val="4"/>
    </sheetIdMap>
  </header>
  <header guid="{023038CE-1EBE-48BB-A929-E4D0FDB8AD18}" dateTime="2020-09-28T16:46:09" maxSheetId="5" userName="СкладГП" r:id="rId189" minRId="5078" maxRId="5134">
    <sheetIdMap count="4">
      <sheetId val="1"/>
      <sheetId val="2"/>
      <sheetId val="3"/>
      <sheetId val="4"/>
    </sheetIdMap>
  </header>
  <header guid="{EE6B69BA-CC70-42DD-93CB-EE2C36218146}" dateTime="2020-09-28T17:11:35" maxSheetId="5" userName="СкладГП" r:id="rId190" minRId="5135" maxRId="5136">
    <sheetIdMap count="4">
      <sheetId val="1"/>
      <sheetId val="2"/>
      <sheetId val="3"/>
      <sheetId val="4"/>
    </sheetIdMap>
  </header>
  <header guid="{1241A203-94EB-4516-B4AF-078F00C8F1EE}" dateTime="2020-09-28T17:11:44" maxSheetId="5" userName="СкладГП" r:id="rId191" minRId="5137">
    <sheetIdMap count="4">
      <sheetId val="1"/>
      <sheetId val="2"/>
      <sheetId val="3"/>
      <sheetId val="4"/>
    </sheetIdMap>
  </header>
  <header guid="{B885850B-BD28-425F-8855-EDE67BBFF797}" dateTime="2020-09-28T17:22:21" maxSheetId="5" userName="савоськина" r:id="rId192" minRId="5138" maxRId="5242">
    <sheetIdMap count="4">
      <sheetId val="1"/>
      <sheetId val="2"/>
      <sheetId val="3"/>
      <sheetId val="4"/>
    </sheetIdMap>
  </header>
  <header guid="{3FBFF1FA-35E8-4935-A159-7105B15628CB}" dateTime="2020-09-29T08:04:43" maxSheetId="5" userName="СкладГП" r:id="rId193" minRId="5244">
    <sheetIdMap count="4">
      <sheetId val="1"/>
      <sheetId val="2"/>
      <sheetId val="3"/>
      <sheetId val="4"/>
    </sheetIdMap>
  </header>
  <header guid="{5350F275-39B3-4865-9F7E-6FD48B9FEACE}" dateTime="2020-09-29T09:52:45" maxSheetId="5" userName="СкладГП" r:id="rId194" minRId="5245">
    <sheetIdMap count="4">
      <sheetId val="1"/>
      <sheetId val="2"/>
      <sheetId val="3"/>
      <sheetId val="4"/>
    </sheetIdMap>
  </header>
  <header guid="{178CE35B-E34E-43CB-AA24-FB5057D027A1}" dateTime="2020-09-29T09:58:38" maxSheetId="5" userName="СкладГП" r:id="rId195" minRId="5246" maxRId="5253">
    <sheetIdMap count="4">
      <sheetId val="1"/>
      <sheetId val="2"/>
      <sheetId val="3"/>
      <sheetId val="4"/>
    </sheetIdMap>
  </header>
  <header guid="{62AE610C-46E4-429B-B870-7F69A09B93FA}" dateTime="2020-09-29T10:05:21" maxSheetId="5" userName="СкладГП" r:id="rId196" minRId="5254" maxRId="5267">
    <sheetIdMap count="4">
      <sheetId val="1"/>
      <sheetId val="2"/>
      <sheetId val="3"/>
      <sheetId val="4"/>
    </sheetIdMap>
  </header>
  <header guid="{690F909C-54AF-4A3E-A9EF-CC978736E42F}" dateTime="2020-09-29T10:28:23" maxSheetId="5" userName="СкладГП" r:id="rId197" minRId="5268" maxRId="5308">
    <sheetIdMap count="4">
      <sheetId val="1"/>
      <sheetId val="2"/>
      <sheetId val="3"/>
      <sheetId val="4"/>
    </sheetIdMap>
  </header>
  <header guid="{C6DC71D2-8DF8-44CD-BCA1-79302DF4280F}" dateTime="2020-09-29T10:29:25" maxSheetId="5" userName="СкладГП" r:id="rId198" minRId="5309">
    <sheetIdMap count="4">
      <sheetId val="1"/>
      <sheetId val="2"/>
      <sheetId val="3"/>
      <sheetId val="4"/>
    </sheetIdMap>
  </header>
  <header guid="{795BF364-6016-48BD-B0DF-2B37BB828FB4}" dateTime="2020-09-29T11:03:40" maxSheetId="5" userName="СкладГП" r:id="rId199" minRId="5310" maxRId="5324">
    <sheetIdMap count="4">
      <sheetId val="1"/>
      <sheetId val="2"/>
      <sheetId val="3"/>
      <sheetId val="4"/>
    </sheetIdMap>
  </header>
  <header guid="{7C27F7E9-12C8-4F4B-88BB-C0F1BB1A6759}" dateTime="2020-09-29T12:49:16" maxSheetId="5" userName="СкладГП" r:id="rId200" minRId="5325" maxRId="5327">
    <sheetIdMap count="4">
      <sheetId val="1"/>
      <sheetId val="2"/>
      <sheetId val="3"/>
      <sheetId val="4"/>
    </sheetIdMap>
  </header>
  <header guid="{68A667B0-A85D-4F73-830E-E59CDE74FB1D}" dateTime="2020-09-29T13:40:43" maxSheetId="5" userName="СкладГП" r:id="rId201" minRId="5328" maxRId="5335">
    <sheetIdMap count="4">
      <sheetId val="1"/>
      <sheetId val="2"/>
      <sheetId val="3"/>
      <sheetId val="4"/>
    </sheetIdMap>
  </header>
  <header guid="{53F94918-5260-4DF7-B81D-5F69696088F3}" dateTime="2020-09-29T15:22:20" maxSheetId="5" userName="Skladgp1" r:id="rId202" minRId="5336">
    <sheetIdMap count="4">
      <sheetId val="1"/>
      <sheetId val="2"/>
      <sheetId val="3"/>
      <sheetId val="4"/>
    </sheetIdMap>
  </header>
  <header guid="{0E903C7E-2D99-4328-96AA-AD083D2CEE59}" dateTime="2020-09-29T15:32:54" maxSheetId="5" userName="Великодная" r:id="rId203" minRId="5337" maxRId="5476">
    <sheetIdMap count="4">
      <sheetId val="1"/>
      <sheetId val="2"/>
      <sheetId val="3"/>
      <sheetId val="4"/>
    </sheetIdMap>
  </header>
  <header guid="{8576A702-9A0F-46D7-B8C9-D473FE7C5C48}" dateTime="2020-09-29T16:11:42" maxSheetId="5" userName="СкладГП" r:id="rId204" minRId="5477" maxRId="5480">
    <sheetIdMap count="4">
      <sheetId val="1"/>
      <sheetId val="2"/>
      <sheetId val="3"/>
      <sheetId val="4"/>
    </sheetIdMap>
  </header>
  <header guid="{EDD82E01-1866-4FD8-8F48-AEF772BC222A}" dateTime="2020-09-29T16:22:56" maxSheetId="5" userName="СкладГП" r:id="rId205" minRId="5481" maxRId="5486">
    <sheetIdMap count="4">
      <sheetId val="1"/>
      <sheetId val="2"/>
      <sheetId val="3"/>
      <sheetId val="4"/>
    </sheetIdMap>
  </header>
  <header guid="{24E29718-6109-4C2B-8814-ED8C9F1AF7F1}" dateTime="2020-09-29T16:23:47" maxSheetId="5" userName="СкладГП" r:id="rId206" minRId="5487" maxRId="5488">
    <sheetIdMap count="4">
      <sheetId val="1"/>
      <sheetId val="2"/>
      <sheetId val="3"/>
      <sheetId val="4"/>
    </sheetIdMap>
  </header>
  <header guid="{0AD9C8EF-C7AB-47AB-B1A1-5507D0197472}" dateTime="2020-09-29T16:57:12" maxSheetId="5" userName="СкладГП" r:id="rId207" minRId="5489" maxRId="5492">
    <sheetIdMap count="4">
      <sheetId val="1"/>
      <sheetId val="2"/>
      <sheetId val="3"/>
      <sheetId val="4"/>
    </sheetIdMap>
  </header>
  <header guid="{2A2D1F99-351C-4248-9A5C-8C03F669B212}" dateTime="2020-09-29T16:59:08" maxSheetId="5" userName="СкладГП" r:id="rId208" minRId="5493" maxRId="5494">
    <sheetIdMap count="4">
      <sheetId val="1"/>
      <sheetId val="2"/>
      <sheetId val="3"/>
      <sheetId val="4"/>
    </sheetIdMap>
  </header>
  <header guid="{F45AB55C-0364-4B12-A76D-6A242E6BFCFC}" dateTime="2020-09-29T17:17:26" maxSheetId="5" userName="савоськина" r:id="rId209" minRId="5495" maxRId="5598">
    <sheetIdMap count="4">
      <sheetId val="1"/>
      <sheetId val="2"/>
      <sheetId val="3"/>
      <sheetId val="4"/>
    </sheetIdMap>
  </header>
  <header guid="{ED4BBA0A-E53D-43B6-92C9-C300C8D07E32}" dateTime="2020-09-29T17:17:41" maxSheetId="5" userName="савоськина" r:id="rId210" minRId="5600">
    <sheetIdMap count="4">
      <sheetId val="1"/>
      <sheetId val="2"/>
      <sheetId val="3"/>
      <sheetId val="4"/>
    </sheetIdMap>
  </header>
  <header guid="{5FC4F890-F1B2-44CD-ABC0-1768F8EA2988}" dateTime="2020-09-29T17:24:19" maxSheetId="5" userName="Skladgp1" r:id="rId211" minRId="5601" maxRId="5602">
    <sheetIdMap count="4">
      <sheetId val="1"/>
      <sheetId val="2"/>
      <sheetId val="3"/>
      <sheetId val="4"/>
    </sheetIdMap>
  </header>
  <header guid="{DA4FEF94-D073-4013-A687-9AAE05910720}" dateTime="2020-09-29T17:25:44" maxSheetId="5" userName="савоськина" r:id="rId212" minRId="5603" maxRId="5706">
    <sheetIdMap count="4">
      <sheetId val="1"/>
      <sheetId val="2"/>
      <sheetId val="3"/>
      <sheetId val="4"/>
    </sheetIdMap>
  </header>
  <header guid="{FF9D3865-D5D7-4EDB-B3F6-B57012DF12F3}" dateTime="2020-09-29T17:25:59" maxSheetId="5" userName="савоськина" r:id="rId213" minRId="5708" maxRId="5811">
    <sheetIdMap count="4">
      <sheetId val="1"/>
      <sheetId val="2"/>
      <sheetId val="3"/>
      <sheetId val="4"/>
    </sheetIdMap>
  </header>
  <header guid="{9D9F7162-E6B6-4FC6-8114-32EC9C0B111B}" dateTime="2020-09-29T17:32:36" maxSheetId="5" userName="СкладГП" r:id="rId214">
    <sheetIdMap count="4">
      <sheetId val="1"/>
      <sheetId val="2"/>
      <sheetId val="3"/>
      <sheetId val="4"/>
    </sheetIdMap>
  </header>
  <header guid="{8FFB5C35-07E7-49D6-9523-E45426D3A32C}" dateTime="2020-09-30T06:10:12" maxSheetId="5" userName="СкладГП" r:id="rId215" minRId="5812">
    <sheetIdMap count="4">
      <sheetId val="1"/>
      <sheetId val="2"/>
      <sheetId val="3"/>
      <sheetId val="4"/>
    </sheetIdMap>
  </header>
  <header guid="{A3F244B9-72E0-4C26-B75D-D58DBF7915A1}" dateTime="2020-09-30T07:21:37" maxSheetId="5" userName="СкладГП" r:id="rId216" minRId="5813" maxRId="5841">
    <sheetIdMap count="4">
      <sheetId val="1"/>
      <sheetId val="2"/>
      <sheetId val="3"/>
      <sheetId val="4"/>
    </sheetIdMap>
  </header>
  <header guid="{DCE1B5CA-C755-482C-96AD-2DC8B1CF034E}" dateTime="2020-09-30T07:23:15" maxSheetId="5" userName="СкладГП" r:id="rId217" minRId="5842">
    <sheetIdMap count="4">
      <sheetId val="1"/>
      <sheetId val="2"/>
      <sheetId val="3"/>
      <sheetId val="4"/>
    </sheetIdMap>
  </header>
  <header guid="{8DD8EC5B-DEE8-4B86-8BCF-CCD4BC52F610}" dateTime="2020-09-30T10:22:17" maxSheetId="5" userName="СкладГП" r:id="rId218" minRId="5843" maxRId="5844">
    <sheetIdMap count="4">
      <sheetId val="1"/>
      <sheetId val="2"/>
      <sheetId val="3"/>
      <sheetId val="4"/>
    </sheetIdMap>
  </header>
  <header guid="{ED9BCDEE-DFB5-4A19-AAD7-FB6FB9505514}" dateTime="2020-09-30T10:31:22" maxSheetId="5" userName="савоськина" r:id="rId219" minRId="5845">
    <sheetIdMap count="4">
      <sheetId val="1"/>
      <sheetId val="2"/>
      <sheetId val="3"/>
      <sheetId val="4"/>
    </sheetIdMap>
  </header>
  <header guid="{27A85C73-7874-4765-933F-D8C514DE91B7}" dateTime="2020-09-30T10:31:43" maxSheetId="5" userName="савоськина" r:id="rId220">
    <sheetIdMap count="4">
      <sheetId val="1"/>
      <sheetId val="2"/>
      <sheetId val="3"/>
      <sheetId val="4"/>
    </sheetIdMap>
  </header>
  <header guid="{693FFDBA-BB7C-4BAC-9AB8-D28106BE60FB}" dateTime="2020-09-30T11:27:20" maxSheetId="5" userName="СкладГП" r:id="rId221" minRId="5847" maxRId="5849">
    <sheetIdMap count="4">
      <sheetId val="1"/>
      <sheetId val="2"/>
      <sheetId val="3"/>
      <sheetId val="4"/>
    </sheetIdMap>
  </header>
  <header guid="{F710A4F4-9725-4A73-B309-72FAE30B4F0B}" dateTime="2020-09-30T13:57:45" maxSheetId="5" userName="Skladgp1" r:id="rId222" minRId="5850" maxRId="5853">
    <sheetIdMap count="4">
      <sheetId val="1"/>
      <sheetId val="2"/>
      <sheetId val="3"/>
      <sheetId val="4"/>
    </sheetIdMap>
  </header>
  <header guid="{EBF166C1-6258-4211-9432-469B114F4A62}" dateTime="2020-09-30T14:33:46" maxSheetId="5" userName="Skladgp1" r:id="rId223" minRId="5854" maxRId="5859">
    <sheetIdMap count="4">
      <sheetId val="1"/>
      <sheetId val="2"/>
      <sheetId val="3"/>
      <sheetId val="4"/>
    </sheetIdMap>
  </header>
  <header guid="{A8DF9D88-C1EA-43A0-93A6-A4E5CCBEDA9B}" dateTime="2020-09-30T14:49:58" maxSheetId="5" userName="Skladgp1" r:id="rId224" minRId="5860" maxRId="5912">
    <sheetIdMap count="4">
      <sheetId val="1"/>
      <sheetId val="2"/>
      <sheetId val="3"/>
      <sheetId val="4"/>
    </sheetIdMap>
  </header>
  <header guid="{A24900CA-CCE2-4B94-9F9F-ADEFEC46EF2C}" dateTime="2020-09-30T14:53:46" maxSheetId="5" userName="Skladgp1" r:id="rId225" minRId="5913" maxRId="5933">
    <sheetIdMap count="4">
      <sheetId val="1"/>
      <sheetId val="2"/>
      <sheetId val="3"/>
      <sheetId val="4"/>
    </sheetIdMap>
  </header>
  <header guid="{8B8CE4EF-98C5-4FF3-824D-F5B205D2D7C3}" dateTime="2020-09-30T14:59:43" maxSheetId="5" userName="Skladgp1" r:id="rId226" minRId="5934" maxRId="5966">
    <sheetIdMap count="4">
      <sheetId val="1"/>
      <sheetId val="2"/>
      <sheetId val="3"/>
      <sheetId val="4"/>
    </sheetIdMap>
  </header>
  <header guid="{5B30B233-3666-41C0-BE14-84B57FEB1918}" dateTime="2020-09-30T15:01:50" maxSheetId="5" userName="Skladgp1" r:id="rId227" minRId="5967" maxRId="5982">
    <sheetIdMap count="4">
      <sheetId val="1"/>
      <sheetId val="2"/>
      <sheetId val="3"/>
      <sheetId val="4"/>
    </sheetIdMap>
  </header>
  <header guid="{826A1519-1AC2-4076-BE1B-2A4F863BB3EF}" dateTime="2020-09-30T15:03:57" maxSheetId="5" userName="Skladgp1" r:id="rId228" minRId="5983" maxRId="5998">
    <sheetIdMap count="4">
      <sheetId val="1"/>
      <sheetId val="2"/>
      <sheetId val="3"/>
      <sheetId val="4"/>
    </sheetIdMap>
  </header>
  <header guid="{8E8C58B2-FC5F-4744-BF29-7E847951C623}" dateTime="2020-09-30T15:20:00" maxSheetId="5" userName="Skladgp1" r:id="rId229" minRId="5999" maxRId="6035">
    <sheetIdMap count="4">
      <sheetId val="1"/>
      <sheetId val="2"/>
      <sheetId val="3"/>
      <sheetId val="4"/>
    </sheetIdMap>
  </header>
  <header guid="{24D8FCBB-B225-4798-A138-6C10ED3A88D6}" dateTime="2020-09-30T15:25:55" maxSheetId="5" userName="Skladgp1" r:id="rId230" minRId="6036" maxRId="6063">
    <sheetIdMap count="4">
      <sheetId val="1"/>
      <sheetId val="2"/>
      <sheetId val="3"/>
      <sheetId val="4"/>
    </sheetIdMap>
  </header>
  <header guid="{D08B1556-1941-48F2-B65B-725B31F1577E}" dateTime="2020-09-30T15:27:07" maxSheetId="5" userName="Skladgp1" r:id="rId231" minRId="6064" maxRId="6071">
    <sheetIdMap count="4">
      <sheetId val="1"/>
      <sheetId val="2"/>
      <sheetId val="3"/>
      <sheetId val="4"/>
    </sheetIdMap>
  </header>
  <header guid="{73A28C23-43BD-4505-A9AA-7CCEC0232C8C}" dateTime="2020-09-30T15:31:30" maxSheetId="5" userName="Skladgp1" r:id="rId232" minRId="6072" maxRId="6084">
    <sheetIdMap count="4">
      <sheetId val="1"/>
      <sheetId val="2"/>
      <sheetId val="3"/>
      <sheetId val="4"/>
    </sheetIdMap>
  </header>
  <header guid="{3A57D354-E726-4053-99AD-5F0E619B11B7}" dateTime="2020-09-30T15:33:33" maxSheetId="5" userName="Skladgp1" r:id="rId233" minRId="6085" maxRId="6097">
    <sheetIdMap count="4">
      <sheetId val="1"/>
      <sheetId val="2"/>
      <sheetId val="3"/>
      <sheetId val="4"/>
    </sheetIdMap>
  </header>
  <header guid="{8ADE1EB2-B189-4796-9B30-0A6E5F329840}" dateTime="2020-09-30T16:05:06" maxSheetId="5" userName="Великодная" r:id="rId234" minRId="6098" maxRId="6241">
    <sheetIdMap count="4">
      <sheetId val="1"/>
      <sheetId val="2"/>
      <sheetId val="3"/>
      <sheetId val="4"/>
    </sheetIdMap>
  </header>
  <header guid="{0048F85F-84E4-46F0-8A3F-1C406CF81508}" dateTime="2020-09-30T16:09:35" maxSheetId="5" userName="Skladgp1" r:id="rId235" minRId="6243" maxRId="6252">
    <sheetIdMap count="4">
      <sheetId val="1"/>
      <sheetId val="2"/>
      <sheetId val="3"/>
      <sheetId val="4"/>
    </sheetIdMap>
  </header>
  <header guid="{70332664-118A-4E55-A0F9-4B529349BD5C}" dateTime="2020-09-30T17:28:03" maxSheetId="5" userName="Skladgp1" r:id="rId236" minRId="6253" maxRId="6254">
    <sheetIdMap count="4">
      <sheetId val="1"/>
      <sheetId val="2"/>
      <sheetId val="3"/>
      <sheetId val="4"/>
    </sheetIdMap>
  </header>
  <header guid="{53B904A5-5888-4FF5-9297-6809B543830E}" dateTime="2020-09-30T18:57:28" maxSheetId="5" userName="Skladgp1" r:id="rId237" minRId="6255" maxRId="6258">
    <sheetIdMap count="4">
      <sheetId val="1"/>
      <sheetId val="2"/>
      <sheetId val="3"/>
      <sheetId val="4"/>
    </sheetIdMap>
  </header>
  <header guid="{CC3CBD4D-D8FF-404D-8FC7-9DD8644DF97C}" dateTime="2020-09-30T19:18:28" maxSheetId="5" userName="СкладГП" r:id="rId238" minRId="6259" maxRId="6262">
    <sheetIdMap count="4">
      <sheetId val="1"/>
      <sheetId val="2"/>
      <sheetId val="3"/>
      <sheetId val="4"/>
    </sheetIdMap>
  </header>
  <header guid="{A9827361-23A8-4B8F-A077-ECEB82DF6F69}" dateTime="2020-09-30T19:27:41" maxSheetId="5" userName="СкладГП" r:id="rId239" minRId="6263" maxRId="6265">
    <sheetIdMap count="4">
      <sheetId val="1"/>
      <sheetId val="2"/>
      <sheetId val="3"/>
      <sheetId val="4"/>
    </sheetIdMap>
  </header>
  <header guid="{21DC6931-535D-45A8-B774-E005B63A9F05}" dateTime="2020-09-30T21:09:49" maxSheetId="5" userName="СкладГП" r:id="rId240" minRId="6266" maxRId="6267">
    <sheetIdMap count="4">
      <sheetId val="1"/>
      <sheetId val="2"/>
      <sheetId val="3"/>
      <sheetId val="4"/>
    </sheetIdMap>
  </header>
  <header guid="{85BB8FFB-0EF1-4D12-9230-36E9982838D7}" dateTime="2020-09-30T23:11:21" maxSheetId="5" userName="СкладГП" r:id="rId241" minRId="6268">
    <sheetIdMap count="4">
      <sheetId val="1"/>
      <sheetId val="2"/>
      <sheetId val="3"/>
      <sheetId val="4"/>
    </sheetIdMap>
  </header>
  <header guid="{9B252014-A69B-424A-8F36-57FE5581EFD1}" dateTime="2020-09-30T23:38:17" maxSheetId="5" userName="СкладГП" r:id="rId242" minRId="6269">
    <sheetIdMap count="4">
      <sheetId val="1"/>
      <sheetId val="2"/>
      <sheetId val="3"/>
      <sheetId val="4"/>
    </sheetIdMap>
  </header>
  <header guid="{C29F7AAC-622B-4EB7-959C-9702387F1C92}" dateTime="2020-09-30T23:59:52" maxSheetId="5" userName="СкладГП" r:id="rId243" minRId="6270" maxRId="6271">
    <sheetIdMap count="4">
      <sheetId val="1"/>
      <sheetId val="2"/>
      <sheetId val="3"/>
      <sheetId val="4"/>
    </sheetIdMap>
  </header>
  <header guid="{EC800894-89D7-4CB8-97D0-DF1B4C86B642}" dateTime="2020-10-01T06:36:18" maxSheetId="5" userName="СкладГП" r:id="rId244" minRId="6272">
    <sheetIdMap count="4">
      <sheetId val="1"/>
      <sheetId val="2"/>
      <sheetId val="3"/>
      <sheetId val="4"/>
    </sheetIdMap>
  </header>
  <header guid="{2099A039-716E-4951-BF7C-F2BDC158A353}" dateTime="2020-10-01T06:39:37" maxSheetId="5" userName="СкладГП" r:id="rId245" minRId="6273" maxRId="6277">
    <sheetIdMap count="4">
      <sheetId val="1"/>
      <sheetId val="2"/>
      <sheetId val="3"/>
      <sheetId val="4"/>
    </sheetIdMap>
  </header>
  <header guid="{86B7BAC8-57D0-4B7B-9421-0217FF6D3D97}" dateTime="2020-10-01T06:40:23" maxSheetId="5" userName="СкладГП" r:id="rId246" minRId="6278" maxRId="6279">
    <sheetIdMap count="4">
      <sheetId val="1"/>
      <sheetId val="2"/>
      <sheetId val="3"/>
      <sheetId val="4"/>
    </sheetIdMap>
  </header>
  <header guid="{6D3FD1D2-70C0-464F-8C26-2547895BB4A5}" dateTime="2020-10-01T09:22:46" maxSheetId="5" userName="СкладГП" r:id="rId247" minRId="6280">
    <sheetIdMap count="4">
      <sheetId val="1"/>
      <sheetId val="2"/>
      <sheetId val="3"/>
      <sheetId val="4"/>
    </sheetIdMap>
  </header>
  <header guid="{710EE6D8-25F1-4727-89CC-B4A3893D4C6B}" dateTime="2020-10-01T10:13:06" maxSheetId="5" userName="СкладГП" r:id="rId248" minRId="6281">
    <sheetIdMap count="4">
      <sheetId val="1"/>
      <sheetId val="2"/>
      <sheetId val="3"/>
      <sheetId val="4"/>
    </sheetIdMap>
  </header>
  <header guid="{4CB37C65-BAD2-497E-9E0C-5222533C721E}" dateTime="2020-10-01T10:57:58" maxSheetId="5" userName="Skladgp1" r:id="rId249" minRId="6282">
    <sheetIdMap count="4">
      <sheetId val="1"/>
      <sheetId val="2"/>
      <sheetId val="3"/>
      <sheetId val="4"/>
    </sheetIdMap>
  </header>
  <header guid="{0C88B981-F12B-49F4-AF0F-5BD40CD71363}" dateTime="2020-10-01T10:58:51" maxSheetId="5" userName="Skladgp1" r:id="rId250" minRId="6283" maxRId="6284">
    <sheetIdMap count="4">
      <sheetId val="1"/>
      <sheetId val="2"/>
      <sheetId val="3"/>
      <sheetId val="4"/>
    </sheetIdMap>
  </header>
  <header guid="{A1907540-20DA-4B72-BE10-15F982D92A9F}" dateTime="2020-10-01T12:46:38" maxSheetId="5" userName="СкладГП" r:id="rId251" minRId="6285" maxRId="6287">
    <sheetIdMap count="4">
      <sheetId val="1"/>
      <sheetId val="2"/>
      <sheetId val="3"/>
      <sheetId val="4"/>
    </sheetIdMap>
  </header>
  <header guid="{271E96CE-4C2F-436A-82CA-F0F117F00902}" dateTime="2020-10-01T15:42:35" maxSheetId="5" userName="СкладГП" r:id="rId252" minRId="6288" maxRId="6318">
    <sheetIdMap count="4">
      <sheetId val="1"/>
      <sheetId val="2"/>
      <sheetId val="3"/>
      <sheetId val="4"/>
    </sheetIdMap>
  </header>
  <header guid="{FDF64ACB-751B-49EC-AE66-116D04E44ED2}" dateTime="2020-10-01T15:42:43" maxSheetId="5" userName="Великодная" r:id="rId253" minRId="6319" maxRId="6477">
    <sheetIdMap count="4">
      <sheetId val="1"/>
      <sheetId val="2"/>
      <sheetId val="3"/>
      <sheetId val="4"/>
    </sheetIdMap>
  </header>
  <header guid="{6BB23168-9FCB-4E24-AA30-BECAD56811A7}" dateTime="2020-10-01T16:02:02" maxSheetId="5" userName="СкладГП" r:id="rId254" minRId="6479" maxRId="6506">
    <sheetIdMap count="4">
      <sheetId val="1"/>
      <sheetId val="2"/>
      <sheetId val="3"/>
      <sheetId val="4"/>
    </sheetIdMap>
  </header>
  <header guid="{D57B0C39-A67D-4400-A2DC-4B6BA2FA559B}" dateTime="2020-10-01T16:06:02" maxSheetId="5" userName="СкладГП" r:id="rId255" minRId="6507" maxRId="6528">
    <sheetIdMap count="4">
      <sheetId val="1"/>
      <sheetId val="2"/>
      <sheetId val="3"/>
      <sheetId val="4"/>
    </sheetIdMap>
  </header>
  <header guid="{C17780C9-9D53-4359-8DE3-3160C317EC24}" dateTime="2020-10-01T16:09:08" maxSheetId="5" userName="СкладГП" r:id="rId256" minRId="6529" maxRId="6557">
    <sheetIdMap count="4">
      <sheetId val="1"/>
      <sheetId val="2"/>
      <sheetId val="3"/>
      <sheetId val="4"/>
    </sheetIdMap>
  </header>
  <header guid="{2FC881EE-425D-4DA3-AE5D-B4530E4B81DD}" dateTime="2020-10-01T16:12:30" maxSheetId="5" userName="СкладГП" r:id="rId257" minRId="6558" maxRId="6590">
    <sheetIdMap count="4">
      <sheetId val="1"/>
      <sheetId val="2"/>
      <sheetId val="3"/>
      <sheetId val="4"/>
    </sheetIdMap>
  </header>
  <header guid="{1B43FC5E-66A0-4E18-BE90-C83F1801E736}" dateTime="2020-10-01T16:18:39" maxSheetId="5" userName="СкладГП" r:id="rId258" minRId="6591" maxRId="6615">
    <sheetIdMap count="4">
      <sheetId val="1"/>
      <sheetId val="2"/>
      <sheetId val="3"/>
      <sheetId val="4"/>
    </sheetIdMap>
  </header>
  <header guid="{C423BDD7-988C-40F6-B9D3-C43DF4EB097F}" dateTime="2020-10-01T16:21:12" maxSheetId="5" userName="СкладГП" r:id="rId259" minRId="6616" maxRId="6621">
    <sheetIdMap count="4">
      <sheetId val="1"/>
      <sheetId val="2"/>
      <sheetId val="3"/>
      <sheetId val="4"/>
    </sheetIdMap>
  </header>
  <header guid="{15518993-EE5D-4E31-86D9-5C0AF453DF3D}" dateTime="2020-10-01T16:26:21" maxSheetId="5" userName="СкладГП" r:id="rId260" minRId="6622" maxRId="6652">
    <sheetIdMap count="4">
      <sheetId val="1"/>
      <sheetId val="2"/>
      <sheetId val="3"/>
      <sheetId val="4"/>
    </sheetIdMap>
  </header>
  <header guid="{B136FAF3-3A6D-4F83-B10F-389A33F05858}" dateTime="2020-10-01T16:31:01" maxSheetId="5" userName="СкладГП" r:id="rId261" minRId="6653" maxRId="6675">
    <sheetIdMap count="4">
      <sheetId val="1"/>
      <sheetId val="2"/>
      <sheetId val="3"/>
      <sheetId val="4"/>
    </sheetIdMap>
  </header>
  <header guid="{CB45BC1F-EB6B-4F43-927E-A9C3E7CB071B}" dateTime="2020-10-01T17:05:32" maxSheetId="5" userName="СкладГП" r:id="rId262" minRId="6676" maxRId="6682">
    <sheetIdMap count="4">
      <sheetId val="1"/>
      <sheetId val="2"/>
      <sheetId val="3"/>
      <sheetId val="4"/>
    </sheetIdMap>
  </header>
  <header guid="{87276B5B-1948-44FF-A60C-23E7027E09B7}" dateTime="2020-10-01T17:18:36" maxSheetId="5" userName="савоськина" r:id="rId263" minRId="6683" maxRId="6684">
    <sheetIdMap count="4">
      <sheetId val="1"/>
      <sheetId val="2"/>
      <sheetId val="3"/>
      <sheetId val="4"/>
    </sheetIdMap>
  </header>
  <header guid="{EA2B3486-E63A-4355-81AC-143C4D6103FB}" dateTime="2020-10-01T17:18:42" maxSheetId="5" userName="савоськина" r:id="rId264" minRId="6686">
    <sheetIdMap count="4">
      <sheetId val="1"/>
      <sheetId val="2"/>
      <sheetId val="3"/>
      <sheetId val="4"/>
    </sheetIdMap>
  </header>
  <header guid="{C0355620-9192-4507-9320-21CDCFB3F954}" dateTime="2020-10-01T17:19:59" maxSheetId="5" userName="савоськина" r:id="rId265" minRId="6687" maxRId="6790">
    <sheetIdMap count="4">
      <sheetId val="1"/>
      <sheetId val="2"/>
      <sheetId val="3"/>
      <sheetId val="4"/>
    </sheetIdMap>
  </header>
  <header guid="{8BF69FA3-937F-4591-AC90-31193CAFBC17}" dateTime="2020-10-01T17:22:27" maxSheetId="5" userName="савоськина" r:id="rId266" minRId="6791" maxRId="6894">
    <sheetIdMap count="4">
      <sheetId val="1"/>
      <sheetId val="2"/>
      <sheetId val="3"/>
      <sheetId val="4"/>
    </sheetIdMap>
  </header>
  <header guid="{CA94676A-C877-4541-9B12-B7369CABB83E}" dateTime="2020-10-01T17:44:15" maxSheetId="5" userName="савоськина" r:id="rId267" minRId="6895" maxRId="7102">
    <sheetIdMap count="4">
      <sheetId val="1"/>
      <sheetId val="2"/>
      <sheetId val="3"/>
      <sheetId val="4"/>
    </sheetIdMap>
  </header>
  <header guid="{5518C3AF-81C7-4144-B941-5889B177D64D}" dateTime="2020-10-01T17:44:58" maxSheetId="5" userName="савоськина" r:id="rId268" minRId="7104" maxRId="7207">
    <sheetIdMap count="4">
      <sheetId val="1"/>
      <sheetId val="2"/>
      <sheetId val="3"/>
      <sheetId val="4"/>
    </sheetIdMap>
  </header>
  <header guid="{AB32DD4E-7318-440F-97F0-3E2B13D3EA21}" dateTime="2020-10-01T17:45:56" maxSheetId="5" userName="савоськина" r:id="rId269" minRId="7209" maxRId="7312">
    <sheetIdMap count="4">
      <sheetId val="1"/>
      <sheetId val="2"/>
      <sheetId val="3"/>
      <sheetId val="4"/>
    </sheetIdMap>
  </header>
  <header guid="{591D4FA5-01BA-4F36-BDF5-46BB27174FC5}" dateTime="2020-10-01T19:00:42" maxSheetId="5" userName="Арустамов Бениамин" r:id="rId270" minRId="7313" maxRId="7931">
    <sheetIdMap count="4">
      <sheetId val="1"/>
      <sheetId val="2"/>
      <sheetId val="3"/>
      <sheetId val="4"/>
    </sheetIdMap>
  </header>
  <header guid="{0A73C3F3-4C68-44CC-ABE2-0EA14EB6852C}" dateTime="2020-10-02T09:37:32" maxSheetId="5" userName="Skladgp1" r:id="rId271">
    <sheetIdMap count="4">
      <sheetId val="1"/>
      <sheetId val="2"/>
      <sheetId val="3"/>
      <sheetId val="4"/>
    </sheetIdMap>
  </header>
  <header guid="{FE1779AC-EBB9-497F-9B31-6195C5CDAB96}" dateTime="2020-10-02T10:41:48" maxSheetId="5" userName="савоськина" r:id="rId272" minRId="7933">
    <sheetIdMap count="4">
      <sheetId val="1"/>
      <sheetId val="2"/>
      <sheetId val="3"/>
      <sheetId val="4"/>
    </sheetIdMap>
  </header>
  <header guid="{181741FE-FCF1-4394-98CC-74A648A6B10F}" dateTime="2020-10-02T16:40:44" maxSheetId="5" userName="Великодная" r:id="rId273" minRId="7935" maxRId="8081">
    <sheetIdMap count="4">
      <sheetId val="1"/>
      <sheetId val="2"/>
      <sheetId val="3"/>
      <sheetId val="4"/>
    </sheetIdMap>
  </header>
  <header guid="{E503E9A1-110F-441F-96C0-F94C50C795FD}" dateTime="2020-10-02T17:11:33" maxSheetId="5" userName="савоськина" r:id="rId274" minRId="8082">
    <sheetIdMap count="4">
      <sheetId val="1"/>
      <sheetId val="2"/>
      <sheetId val="3"/>
      <sheetId val="4"/>
    </sheetIdMap>
  </header>
  <header guid="{EAE635AE-7BAB-4044-B6C8-0F5B4406236E}" dateTime="2020-10-02T17:11:38" maxSheetId="5" userName="савоськина" r:id="rId275" minRId="8084">
    <sheetIdMap count="4">
      <sheetId val="1"/>
      <sheetId val="2"/>
      <sheetId val="3"/>
      <sheetId val="4"/>
    </sheetIdMap>
  </header>
  <header guid="{68E64B51-F70A-4C82-B405-63B0D598DB1E}" dateTime="2020-10-02T17:12:16" maxSheetId="5" userName="савоськина" r:id="rId276" minRId="8085" maxRId="8188">
    <sheetIdMap count="4">
      <sheetId val="1"/>
      <sheetId val="2"/>
      <sheetId val="3"/>
      <sheetId val="4"/>
    </sheetIdMap>
  </header>
  <header guid="{7A6A0E39-BA7D-4704-95E8-82B59E3565B3}" dateTime="2020-10-02T17:13:33" maxSheetId="5" userName="савоськина" r:id="rId277" minRId="8189" maxRId="8292">
    <sheetIdMap count="4">
      <sheetId val="1"/>
      <sheetId val="2"/>
      <sheetId val="3"/>
      <sheetId val="4"/>
    </sheetIdMap>
  </header>
  <header guid="{1B62F477-E8BD-4886-B779-ED0CE43E30EE}" dateTime="2020-10-02T17:18:19" maxSheetId="5" userName="савоськина" r:id="rId278" minRId="8293" maxRId="8396">
    <sheetIdMap count="4">
      <sheetId val="1"/>
      <sheetId val="2"/>
      <sheetId val="3"/>
      <sheetId val="4"/>
    </sheetIdMap>
  </header>
  <header guid="{7D92341D-81E9-4B8C-975B-1FCE34742975}" dateTime="2020-10-02T17:19:54" maxSheetId="5" userName="савоськина" r:id="rId279">
    <sheetIdMap count="4">
      <sheetId val="1"/>
      <sheetId val="2"/>
      <sheetId val="3"/>
      <sheetId val="4"/>
    </sheetIdMap>
  </header>
  <header guid="{5335D505-15D0-4DBA-8E74-DA3E3FBB94A0}" dateTime="2020-10-02T17:54:52" maxSheetId="5" userName="СкладГП" r:id="rId280" minRId="8399" maxRId="8402">
    <sheetIdMap count="4">
      <sheetId val="1"/>
      <sheetId val="2"/>
      <sheetId val="3"/>
      <sheetId val="4"/>
    </sheetIdMap>
  </header>
  <header guid="{BE9A5F32-F464-480A-AA4D-566ED00F0C05}" dateTime="2020-10-02T18:50:06" maxSheetId="5" userName="СкладГП" r:id="rId281" minRId="8403" maxRId="8407">
    <sheetIdMap count="4">
      <sheetId val="1"/>
      <sheetId val="2"/>
      <sheetId val="3"/>
      <sheetId val="4"/>
    </sheetIdMap>
  </header>
  <header guid="{4AF3E075-B37A-433F-A604-3381EE6A3B11}" dateTime="2020-10-02T18:52:31" maxSheetId="5" userName="СкладГП" r:id="rId282" minRId="8408" maxRId="8411">
    <sheetIdMap count="4">
      <sheetId val="1"/>
      <sheetId val="2"/>
      <sheetId val="3"/>
      <sheetId val="4"/>
    </sheetIdMap>
  </header>
  <header guid="{D6026EA5-CCAC-4FB6-985A-5E100A6C27E9}" dateTime="2020-10-02T18:53:21" maxSheetId="5" userName="СкладГП" r:id="rId283" minRId="8412" maxRId="8414">
    <sheetIdMap count="4">
      <sheetId val="1"/>
      <sheetId val="2"/>
      <sheetId val="3"/>
      <sheetId val="4"/>
    </sheetIdMap>
  </header>
  <header guid="{5D50299D-C810-4580-9CEA-89925F975D9F}" dateTime="2020-10-03T08:11:40" maxSheetId="5" userName="СкладГП" r:id="rId284" minRId="8415">
    <sheetIdMap count="4">
      <sheetId val="1"/>
      <sheetId val="2"/>
      <sheetId val="3"/>
      <sheetId val="4"/>
    </sheetIdMap>
  </header>
  <header guid="{DEB6112C-41B0-41FF-A731-DE2EE373C5E3}" dateTime="2020-10-03T08:53:45" maxSheetId="5" userName="СкладГП" r:id="rId285" minRId="8416" maxRId="8430">
    <sheetIdMap count="4">
      <sheetId val="1"/>
      <sheetId val="2"/>
      <sheetId val="3"/>
      <sheetId val="4"/>
    </sheetIdMap>
  </header>
  <header guid="{27DB6DFD-EC26-40FB-8FF5-392FE52A87E7}" dateTime="2020-10-03T09:03:01" maxSheetId="5" userName="СкладГП" r:id="rId286" minRId="8431" maxRId="8433">
    <sheetIdMap count="4">
      <sheetId val="1"/>
      <sheetId val="2"/>
      <sheetId val="3"/>
      <sheetId val="4"/>
    </sheetIdMap>
  </header>
  <header guid="{8D9998BE-88FC-457D-91D5-C1776BC94458}" dateTime="2020-10-03T09:31:23" maxSheetId="5" userName="СкладГП" r:id="rId287" minRId="8434" maxRId="8435">
    <sheetIdMap count="4">
      <sheetId val="1"/>
      <sheetId val="2"/>
      <sheetId val="3"/>
      <sheetId val="4"/>
    </sheetIdMap>
  </header>
  <header guid="{F2E34D73-7811-4A3A-A21A-5CFC8E8DFF3F}" dateTime="2020-10-03T11:00:49" maxSheetId="5" userName="савоськина" r:id="rId288" minRId="8436" maxRId="8437">
    <sheetIdMap count="4">
      <sheetId val="1"/>
      <sheetId val="2"/>
      <sheetId val="3"/>
      <sheetId val="4"/>
    </sheetIdMap>
  </header>
  <header guid="{F551A3D2-2220-44A2-A052-03C0B43D4C9A}" dateTime="2020-10-03T12:06:59" maxSheetId="5" userName="СкладГП" r:id="rId289" minRId="8439" maxRId="8440">
    <sheetIdMap count="4">
      <sheetId val="1"/>
      <sheetId val="2"/>
      <sheetId val="3"/>
      <sheetId val="4"/>
    </sheetIdMap>
  </header>
  <header guid="{CD0CA618-4550-4414-9F41-8479E446F925}" dateTime="2020-10-03T13:45:46" maxSheetId="5" userName="СкладГП" r:id="rId290" minRId="8441">
    <sheetIdMap count="4">
      <sheetId val="1"/>
      <sheetId val="2"/>
      <sheetId val="3"/>
      <sheetId val="4"/>
    </sheetIdMap>
  </header>
  <header guid="{AC3C5B8C-2DDB-4CF7-8813-8CD5574DDD64}" dateTime="2020-10-03T13:56:07" maxSheetId="5" userName="СкладГП" r:id="rId291" minRId="8442" maxRId="8451">
    <sheetIdMap count="4">
      <sheetId val="1"/>
      <sheetId val="2"/>
      <sheetId val="3"/>
      <sheetId val="4"/>
    </sheetIdMap>
  </header>
  <header guid="{7A0C35A3-F659-4FE4-9DD5-89D1F6057C3A}" dateTime="2020-10-03T14:00:36" maxSheetId="5" userName="СкладГП" r:id="rId292" minRId="8452" maxRId="8459">
    <sheetIdMap count="4">
      <sheetId val="1"/>
      <sheetId val="2"/>
      <sheetId val="3"/>
      <sheetId val="4"/>
    </sheetIdMap>
  </header>
  <header guid="{E089E110-C232-4A37-AE53-33D5CC44B407}" dateTime="2020-10-03T14:20:46" maxSheetId="5" userName="СкладГП" r:id="rId293" minRId="8460">
    <sheetIdMap count="4">
      <sheetId val="1"/>
      <sheetId val="2"/>
      <sheetId val="3"/>
      <sheetId val="4"/>
    </sheetIdMap>
  </header>
  <header guid="{3873FED9-1B06-424D-BD23-09B94040E9E9}" dateTime="2020-10-03T15:16:25" maxSheetId="5" userName="СкладГП" r:id="rId294" minRId="8461" maxRId="8464">
    <sheetIdMap count="4">
      <sheetId val="1"/>
      <sheetId val="2"/>
      <sheetId val="3"/>
      <sheetId val="4"/>
    </sheetIdMap>
  </header>
  <header guid="{288456AD-15CB-4F4B-B5CA-050A911F66D1}" dateTime="2020-10-03T15:59:19" maxSheetId="5" userName="СкладГП" r:id="rId295" minRId="8465" maxRId="8510">
    <sheetIdMap count="4">
      <sheetId val="1"/>
      <sheetId val="2"/>
      <sheetId val="3"/>
      <sheetId val="4"/>
    </sheetIdMap>
  </header>
  <header guid="{544702DA-59BF-443F-B114-FFE4F1E059A2}" dateTime="2020-10-03T16:03:33" maxSheetId="5" userName="СкладГП" r:id="rId296" minRId="8511" maxRId="8549">
    <sheetIdMap count="4">
      <sheetId val="1"/>
      <sheetId val="2"/>
      <sheetId val="3"/>
      <sheetId val="4"/>
    </sheetIdMap>
  </header>
  <header guid="{8886C405-59EB-4C19-987F-597398573C13}" dateTime="2020-10-03T16:05:01" maxSheetId="5" userName="СкладГП" r:id="rId297" minRId="8550" maxRId="8564">
    <sheetIdMap count="4">
      <sheetId val="1"/>
      <sheetId val="2"/>
      <sheetId val="3"/>
      <sheetId val="4"/>
    </sheetIdMap>
  </header>
  <header guid="{52EC877A-BC74-4CE5-A683-57E4CB832DF8}" dateTime="2020-10-03T16:05:59" maxSheetId="5" userName="СкладГП" r:id="rId298" minRId="8565" maxRId="8572">
    <sheetIdMap count="4">
      <sheetId val="1"/>
      <sheetId val="2"/>
      <sheetId val="3"/>
      <sheetId val="4"/>
    </sheetIdMap>
  </header>
  <header guid="{4EBF90A6-FD48-4454-8F3F-ED5D6D0F09DB}" dateTime="2020-10-03T16:12:51" maxSheetId="5" userName="СкладГП" r:id="rId299" minRId="8573" maxRId="8627">
    <sheetIdMap count="4">
      <sheetId val="1"/>
      <sheetId val="2"/>
      <sheetId val="3"/>
      <sheetId val="4"/>
    </sheetIdMap>
  </header>
  <header guid="{F602051A-C9E9-4147-95CE-0724221C1522}" dateTime="2020-10-03T16:16:13" maxSheetId="5" userName="СкладГП" r:id="rId300" minRId="8628" maxRId="8657">
    <sheetIdMap count="4">
      <sheetId val="1"/>
      <sheetId val="2"/>
      <sheetId val="3"/>
      <sheetId val="4"/>
    </sheetIdMap>
  </header>
  <header guid="{AD58BE92-FB61-47E4-B79E-7CE7CFBCD653}" dateTime="2020-10-03T16:17:21" maxSheetId="5" userName="СкладГП" r:id="rId301" minRId="8658" maxRId="8666">
    <sheetIdMap count="4">
      <sheetId val="1"/>
      <sheetId val="2"/>
      <sheetId val="3"/>
      <sheetId val="4"/>
    </sheetIdMap>
  </header>
  <header guid="{E58BD581-43D1-4C3B-8360-A47003ADC84C}" dateTime="2020-10-03T16:40:45" maxSheetId="5" userName="СкладГП" r:id="rId302" minRId="8667">
    <sheetIdMap count="4">
      <sheetId val="1"/>
      <sheetId val="2"/>
      <sheetId val="3"/>
      <sheetId val="4"/>
    </sheetIdMap>
  </header>
  <header guid="{97B9A573-BFEA-41C4-A75E-C884B21806E5}" dateTime="2020-10-03T17:11:36" maxSheetId="5" userName="СкладГП" r:id="rId303" minRId="8668">
    <sheetIdMap count="4">
      <sheetId val="1"/>
      <sheetId val="2"/>
      <sheetId val="3"/>
      <sheetId val="4"/>
    </sheetIdMap>
  </header>
  <header guid="{70C14A26-6B8F-4E61-964C-00FE98DF27FA}" dateTime="2020-10-03T18:30:05" maxSheetId="5" userName="СкладГП" r:id="rId304" minRId="8669" maxRId="8673">
    <sheetIdMap count="4">
      <sheetId val="1"/>
      <sheetId val="2"/>
      <sheetId val="3"/>
      <sheetId val="4"/>
    </sheetIdMap>
  </header>
  <header guid="{0CD2F2CB-3759-41E0-A75B-9C8AA1910CC7}" dateTime="2020-10-03T18:31:04" maxSheetId="5" userName="СкладГП" r:id="rId305" minRId="8674" maxRId="8681">
    <sheetIdMap count="4">
      <sheetId val="1"/>
      <sheetId val="2"/>
      <sheetId val="3"/>
      <sheetId val="4"/>
    </sheetIdMap>
  </header>
  <header guid="{458E2EDB-C185-4784-98DF-7862440F166E}" dateTime="2020-10-04T06:04:29" maxSheetId="5" userName="СкладГП" r:id="rId306" minRId="8682">
    <sheetIdMap count="4">
      <sheetId val="1"/>
      <sheetId val="2"/>
      <sheetId val="3"/>
      <sheetId val="4"/>
    </sheetIdMap>
  </header>
  <header guid="{D2BABFC9-1987-4587-BD93-5964665D1F82}" dateTime="2020-10-04T06:19:21" maxSheetId="5" userName="СкладГП" r:id="rId307" minRId="8683" maxRId="8685">
    <sheetIdMap count="4">
      <sheetId val="1"/>
      <sheetId val="2"/>
      <sheetId val="3"/>
      <sheetId val="4"/>
    </sheetIdMap>
  </header>
  <header guid="{D6A03657-32BD-4F57-B921-B7C8EFBA2059}" dateTime="2020-10-04T06:20:44" maxSheetId="5" userName="СкладГП" r:id="rId308" minRId="8686">
    <sheetIdMap count="4">
      <sheetId val="1"/>
      <sheetId val="2"/>
      <sheetId val="3"/>
      <sheetId val="4"/>
    </sheetIdMap>
  </header>
  <header guid="{D89DB2AF-41C5-4F8A-8A1E-130E780C0117}" dateTime="2020-10-04T06:24:17" maxSheetId="5" userName="СкладГП" r:id="rId309" minRId="8687" maxRId="8691">
    <sheetIdMap count="4">
      <sheetId val="1"/>
      <sheetId val="2"/>
      <sheetId val="3"/>
      <sheetId val="4"/>
    </sheetIdMap>
  </header>
  <header guid="{9319A72E-C9A7-415C-B655-8A244C1C6CCB}" dateTime="2020-10-04T06:27:06" maxSheetId="5" userName="СкладГП" r:id="rId310" minRId="8692" maxRId="8695">
    <sheetIdMap count="4">
      <sheetId val="1"/>
      <sheetId val="2"/>
      <sheetId val="3"/>
      <sheetId val="4"/>
    </sheetIdMap>
  </header>
  <header guid="{99F56940-2EB3-49C5-A31E-294D71B36D09}" dateTime="2020-10-04T06:34:29" maxSheetId="5" userName="СкладГП" r:id="rId311" minRId="8696" maxRId="8697">
    <sheetIdMap count="4">
      <sheetId val="1"/>
      <sheetId val="2"/>
      <sheetId val="3"/>
      <sheetId val="4"/>
    </sheetIdMap>
  </header>
  <header guid="{6B894160-1516-4527-9606-18558DDB1369}" dateTime="2020-10-04T06:45:07" maxSheetId="5" userName="СкладГП" r:id="rId312" minRId="8698" maxRId="8701">
    <sheetIdMap count="4">
      <sheetId val="1"/>
      <sheetId val="2"/>
      <sheetId val="3"/>
      <sheetId val="4"/>
    </sheetIdMap>
  </header>
  <header guid="{E82D0D14-7C61-4BC4-9695-CA5886067224}" dateTime="2020-10-04T07:20:07" maxSheetId="5" userName="СкладГП" r:id="rId313" minRId="8702">
    <sheetIdMap count="4">
      <sheetId val="1"/>
      <sheetId val="2"/>
      <sheetId val="3"/>
      <sheetId val="4"/>
    </sheetIdMap>
  </header>
  <header guid="{09AABD21-1091-4C01-B6B2-9008896FA381}" dateTime="2020-10-04T11:18:56" maxSheetId="5" userName="СкладГП" r:id="rId314" minRId="8703" maxRId="8704">
    <sheetIdMap count="4">
      <sheetId val="1"/>
      <sheetId val="2"/>
      <sheetId val="3"/>
      <sheetId val="4"/>
    </sheetIdMap>
  </header>
  <header guid="{A3FC65BD-B0F8-41CA-8155-94855F6F5011}" dateTime="2020-10-04T12:48:04" maxSheetId="5" userName="СкладГП" r:id="rId315" minRId="8705" maxRId="8706">
    <sheetIdMap count="4">
      <sheetId val="1"/>
      <sheetId val="2"/>
      <sheetId val="3"/>
      <sheetId val="4"/>
    </sheetIdMap>
  </header>
  <header guid="{55043ECE-84EB-46C8-B2C6-D3D8B39CA9A5}" dateTime="2020-10-04T13:25:53" maxSheetId="5" userName="СкладГП" r:id="rId316" minRId="8707" maxRId="8712">
    <sheetIdMap count="4">
      <sheetId val="1"/>
      <sheetId val="2"/>
      <sheetId val="3"/>
      <sheetId val="4"/>
    </sheetIdMap>
  </header>
  <header guid="{58AB70A9-080E-491B-A201-0CDCDD598DB7}" dateTime="2020-10-04T14:05:49" maxSheetId="5" userName="СкладГП" r:id="rId317" minRId="8713" maxRId="8769">
    <sheetIdMap count="4">
      <sheetId val="1"/>
      <sheetId val="2"/>
      <sheetId val="3"/>
      <sheetId val="4"/>
    </sheetIdMap>
  </header>
  <header guid="{3A5A78EA-7C7B-4554-946C-DAF799671E5C}" dateTime="2020-10-04T14:08:47" maxSheetId="5" userName="СкладГП" r:id="rId318" minRId="8770" maxRId="8793">
    <sheetIdMap count="4">
      <sheetId val="1"/>
      <sheetId val="2"/>
      <sheetId val="3"/>
      <sheetId val="4"/>
    </sheetIdMap>
  </header>
  <header guid="{8732C897-3924-4C02-80D2-341CCA7511F0}" dateTime="2020-10-04T14:20:42" maxSheetId="5" userName="СкладГП" r:id="rId319" minRId="8794" maxRId="8873">
    <sheetIdMap count="4">
      <sheetId val="1"/>
      <sheetId val="2"/>
      <sheetId val="3"/>
      <sheetId val="4"/>
    </sheetIdMap>
  </header>
  <header guid="{52B60169-6C9E-4AB9-A9E2-D0A9D3A1592C}" dateTime="2020-10-04T14:26:52" maxSheetId="5" userName="СкладГП" r:id="rId320" minRId="8874" maxRId="8924">
    <sheetIdMap count="4">
      <sheetId val="1"/>
      <sheetId val="2"/>
      <sheetId val="3"/>
      <sheetId val="4"/>
    </sheetIdMap>
  </header>
  <header guid="{F6853D4A-299F-4522-848A-EA07F1DF7395}" dateTime="2020-10-04T14:27:46" maxSheetId="5" userName="СкладГП" r:id="rId321" minRId="8925" maxRId="8926">
    <sheetIdMap count="4">
      <sheetId val="1"/>
      <sheetId val="2"/>
      <sheetId val="3"/>
      <sheetId val="4"/>
    </sheetIdMap>
  </header>
  <header guid="{0A18B152-54AC-4EBC-BED9-001DB98FDF63}" dateTime="2020-10-04T15:08:38" maxSheetId="5" userName="СкладГП" r:id="rId322" minRId="8927">
    <sheetIdMap count="4">
      <sheetId val="1"/>
      <sheetId val="2"/>
      <sheetId val="3"/>
      <sheetId val="4"/>
    </sheetIdMap>
  </header>
  <header guid="{26E29FEA-E304-4131-B757-2E50810A598A}" dateTime="2020-10-04T15:56:46" maxSheetId="5" userName="СкладГП" r:id="rId323" minRId="8928" maxRId="8930">
    <sheetIdMap count="4">
      <sheetId val="1"/>
      <sheetId val="2"/>
      <sheetId val="3"/>
      <sheetId val="4"/>
    </sheetIdMap>
  </header>
  <header guid="{1543438B-4BB7-492C-86E6-70A96769E44C}" dateTime="2020-10-04T16:05:15" maxSheetId="5" userName="СкладГП" r:id="rId324" minRId="8931">
    <sheetIdMap count="4">
      <sheetId val="1"/>
      <sheetId val="2"/>
      <sheetId val="3"/>
      <sheetId val="4"/>
    </sheetIdMap>
  </header>
  <header guid="{2C8812FF-4B53-41E7-A7D2-BA60D983681F}" dateTime="2020-10-05T06:05:37" maxSheetId="5" userName="СкладГП" r:id="rId325" minRId="8932">
    <sheetIdMap count="4">
      <sheetId val="1"/>
      <sheetId val="2"/>
      <sheetId val="3"/>
      <sheetId val="4"/>
    </sheetIdMap>
  </header>
  <header guid="{BEFB83F7-D8CD-4219-9842-B280AB0451A0}" dateTime="2020-10-05T07:42:09" maxSheetId="5" userName="СкладГП" r:id="rId326" minRId="8933" maxRId="8934">
    <sheetIdMap count="4">
      <sheetId val="1"/>
      <sheetId val="2"/>
      <sheetId val="3"/>
      <sheetId val="4"/>
    </sheetIdMap>
  </header>
  <header guid="{BFFCE8EB-55EF-4D81-92AD-06605687107A}" dateTime="2020-10-05T07:48:11" maxSheetId="5" userName="СкладГП" r:id="rId327" minRId="8935" maxRId="8942">
    <sheetIdMap count="4">
      <sheetId val="1"/>
      <sheetId val="2"/>
      <sheetId val="3"/>
      <sheetId val="4"/>
    </sheetIdMap>
  </header>
  <header guid="{FBD2CB31-3767-4DA9-A3A5-D294A2FEC632}" dateTime="2020-10-05T07:49:14" maxSheetId="5" userName="СкладГП" r:id="rId328" minRId="8943">
    <sheetIdMap count="4">
      <sheetId val="1"/>
      <sheetId val="2"/>
      <sheetId val="3"/>
      <sheetId val="4"/>
    </sheetIdMap>
  </header>
  <header guid="{38B9CE66-8A8A-4E25-9195-CB1EDA5894C8}" dateTime="2020-10-05T07:50:49" maxSheetId="5" userName="СкладГП" r:id="rId329" minRId="8944" maxRId="8949">
    <sheetIdMap count="4">
      <sheetId val="1"/>
      <sheetId val="2"/>
      <sheetId val="3"/>
      <sheetId val="4"/>
    </sheetIdMap>
  </header>
  <header guid="{14B507A0-6D26-47E7-85CC-9C893236684A}" dateTime="2020-10-05T09:18:05" maxSheetId="5" userName="СкладГП" r:id="rId330" minRId="8950" maxRId="8951">
    <sheetIdMap count="4">
      <sheetId val="1"/>
      <sheetId val="2"/>
      <sheetId val="3"/>
      <sheetId val="4"/>
    </sheetIdMap>
  </header>
  <header guid="{130716FA-E24D-4C43-89E3-CABA561059B7}" dateTime="2020-10-05T09:20:37" maxSheetId="5" userName="СкладГП" r:id="rId331" minRId="8952" maxRId="8953">
    <sheetIdMap count="4">
      <sheetId val="1"/>
      <sheetId val="2"/>
      <sheetId val="3"/>
      <sheetId val="4"/>
    </sheetIdMap>
  </header>
  <header guid="{B118AE45-0086-40DA-8286-BD1A49007B25}" dateTime="2020-10-05T12:05:05" maxSheetId="5" userName="СкладГП" r:id="rId332" minRId="8954">
    <sheetIdMap count="4">
      <sheetId val="1"/>
      <sheetId val="2"/>
      <sheetId val="3"/>
      <sheetId val="4"/>
    </sheetIdMap>
  </header>
  <header guid="{AA39D27B-6211-4BB1-8EE3-F2D5F7CBAB33}" dateTime="2020-10-05T14:09:23" maxSheetId="5" userName="Skladgp1" r:id="rId333" minRId="8955">
    <sheetIdMap count="4">
      <sheetId val="1"/>
      <sheetId val="2"/>
      <sheetId val="3"/>
      <sheetId val="4"/>
    </sheetIdMap>
  </header>
  <header guid="{87F2035B-CE97-42D3-A8C1-9FD7175133EC}" dateTime="2020-10-05T15:14:05" maxSheetId="5" userName="СкладГП" r:id="rId334" minRId="8956" maxRId="8960">
    <sheetIdMap count="4">
      <sheetId val="1"/>
      <sheetId val="2"/>
      <sheetId val="3"/>
      <sheetId val="4"/>
    </sheetIdMap>
  </header>
  <header guid="{749D4843-BBC5-44DC-BB2F-20D307F5C537}" dateTime="2020-10-05T15:18:09" maxSheetId="5" userName="СкладГП" r:id="rId335" minRId="8961" maxRId="8990">
    <sheetIdMap count="4">
      <sheetId val="1"/>
      <sheetId val="2"/>
      <sheetId val="3"/>
      <sheetId val="4"/>
    </sheetIdMap>
  </header>
  <header guid="{C83856C7-373B-4344-BBD8-410BFCA28232}" dateTime="2020-10-05T15:22:02" maxSheetId="5" userName="СкладГП" r:id="rId336" minRId="8991" maxRId="9016">
    <sheetIdMap count="4">
      <sheetId val="1"/>
      <sheetId val="2"/>
      <sheetId val="3"/>
      <sheetId val="4"/>
    </sheetIdMap>
  </header>
  <header guid="{C6CB68A5-9091-440C-BF80-5F009CC5CC04}" dateTime="2020-10-05T15:25:42" maxSheetId="5" userName="СкладГП" r:id="rId337" minRId="9017" maxRId="9039">
    <sheetIdMap count="4">
      <sheetId val="1"/>
      <sheetId val="2"/>
      <sheetId val="3"/>
      <sheetId val="4"/>
    </sheetIdMap>
  </header>
  <header guid="{04DF981A-24B2-4CB7-BD30-A5655C1707B3}" dateTime="2020-10-05T15:30:22" maxSheetId="5" userName="СкладГП" r:id="rId338" minRId="9040" maxRId="9086">
    <sheetIdMap count="4">
      <sheetId val="1"/>
      <sheetId val="2"/>
      <sheetId val="3"/>
      <sheetId val="4"/>
    </sheetIdMap>
  </header>
  <header guid="{5246ED30-2D42-4646-9422-54A6AA056B41}" dateTime="2020-10-05T15:34:52" maxSheetId="5" userName="СкладГП" r:id="rId339" minRId="9087" maxRId="9118">
    <sheetIdMap count="4">
      <sheetId val="1"/>
      <sheetId val="2"/>
      <sheetId val="3"/>
      <sheetId val="4"/>
    </sheetIdMap>
  </header>
  <header guid="{F90DE4E5-939A-411F-90E9-D28A6E91BA02}" dateTime="2020-10-05T15:39:58" maxSheetId="5" userName="СкладГП" r:id="rId340" minRId="9119" maxRId="9152">
    <sheetIdMap count="4">
      <sheetId val="1"/>
      <sheetId val="2"/>
      <sheetId val="3"/>
      <sheetId val="4"/>
    </sheetIdMap>
  </header>
  <header guid="{0CCF6087-94B5-4131-AB87-4305C3A838D9}" dateTime="2020-10-05T15:42:11" maxSheetId="5" userName="СкладГП" r:id="rId341" minRId="9153" maxRId="9169">
    <sheetIdMap count="4">
      <sheetId val="1"/>
      <sheetId val="2"/>
      <sheetId val="3"/>
      <sheetId val="4"/>
    </sheetIdMap>
  </header>
  <header guid="{7DB56360-F171-447A-8702-0CE118FC4B0C}" dateTime="2020-10-05T15:44:43" maxSheetId="5" userName="СкладГП" r:id="rId342" minRId="9170" maxRId="9172">
    <sheetIdMap count="4">
      <sheetId val="1"/>
      <sheetId val="2"/>
      <sheetId val="3"/>
      <sheetId val="4"/>
    </sheetIdMap>
  </header>
  <header guid="{67037E75-231E-4E3C-AEB5-B91291080790}" dateTime="2020-10-05T16:22:24" maxSheetId="5" userName="Великодная" r:id="rId343" minRId="9173" maxRId="9329">
    <sheetIdMap count="4">
      <sheetId val="1"/>
      <sheetId val="2"/>
      <sheetId val="3"/>
      <sheetId val="4"/>
    </sheetIdMap>
  </header>
  <header guid="{2B49CE47-547D-446D-B00E-3667813B60EB}" dateTime="2020-10-05T17:32:19" maxSheetId="5" userName="савоськина" r:id="rId344" minRId="9330" maxRId="9434">
    <sheetIdMap count="4">
      <sheetId val="1"/>
      <sheetId val="2"/>
      <sheetId val="3"/>
      <sheetId val="4"/>
    </sheetIdMap>
  </header>
  <header guid="{B4B6EADD-7977-490C-98DA-63C6B5306BBD}" dateTime="2020-10-05T21:18:24" maxSheetId="5" userName="савоськина" r:id="rId345" minRId="9436" maxRId="9539">
    <sheetIdMap count="4">
      <sheetId val="1"/>
      <sheetId val="2"/>
      <sheetId val="3"/>
      <sheetId val="4"/>
    </sheetIdMap>
  </header>
  <header guid="{F0036C1A-0ACD-4F45-A829-8EF02BFE9067}" dateTime="2020-10-05T21:19:46" maxSheetId="5" userName="савоськина" r:id="rId346" minRId="9540" maxRId="9643">
    <sheetIdMap count="4">
      <sheetId val="1"/>
      <sheetId val="2"/>
      <sheetId val="3"/>
      <sheetId val="4"/>
    </sheetIdMap>
  </header>
  <header guid="{8588B146-18A1-44E2-8E8F-5129A2F38ED8}" dateTime="2020-10-05T21:31:02" maxSheetId="5" userName="савоськина" r:id="rId347" minRId="9644">
    <sheetIdMap count="4">
      <sheetId val="1"/>
      <sheetId val="2"/>
      <sheetId val="3"/>
      <sheetId val="4"/>
    </sheetIdMap>
  </header>
  <header guid="{E18F4B00-CDE9-4A23-A2FD-DAC1BBF29102}" dateTime="2020-10-06T08:04:26" maxSheetId="5" userName="СкладГП" r:id="rId348" minRId="9646">
    <sheetIdMap count="4">
      <sheetId val="1"/>
      <sheetId val="2"/>
      <sheetId val="3"/>
      <sheetId val="4"/>
    </sheetIdMap>
  </header>
  <header guid="{ABAC3813-B363-4595-910B-C310809561D1}" dateTime="2020-10-06T08:36:20" maxSheetId="5" userName="СкладГП" r:id="rId349" minRId="9647" maxRId="9656">
    <sheetIdMap count="4">
      <sheetId val="1"/>
      <sheetId val="2"/>
      <sheetId val="3"/>
      <sheetId val="4"/>
    </sheetIdMap>
  </header>
  <header guid="{ACAE1A66-4D81-48C0-A0B3-C65FC3ABEE45}" dateTime="2020-10-06T08:40:23" maxSheetId="5" userName="СкладГП" r:id="rId350" minRId="9657" maxRId="9665">
    <sheetIdMap count="4">
      <sheetId val="1"/>
      <sheetId val="2"/>
      <sheetId val="3"/>
      <sheetId val="4"/>
    </sheetIdMap>
  </header>
  <header guid="{7056E150-F6F4-4087-8460-2434B8B580F4}" dateTime="2020-10-06T08:43:24" maxSheetId="5" userName="СкладГП" r:id="rId351" minRId="9666" maxRId="9673">
    <sheetIdMap count="4">
      <sheetId val="1"/>
      <sheetId val="2"/>
      <sheetId val="3"/>
      <sheetId val="4"/>
    </sheetIdMap>
  </header>
  <header guid="{8715A17C-996A-46FC-9B82-7F8DFC0BAC31}" dateTime="2020-10-06T08:44:25" maxSheetId="5" userName="СкладГП" r:id="rId352" minRId="9674" maxRId="9677">
    <sheetIdMap count="4">
      <sheetId val="1"/>
      <sheetId val="2"/>
      <sheetId val="3"/>
      <sheetId val="4"/>
    </sheetIdMap>
  </header>
  <header guid="{B19868F7-08A7-4671-B88B-C4DEE85A6F7E}" dateTime="2020-10-06T08:45:31" maxSheetId="5" userName="СкладГП" r:id="rId353" minRId="9678" maxRId="9681">
    <sheetIdMap count="4">
      <sheetId val="1"/>
      <sheetId val="2"/>
      <sheetId val="3"/>
      <sheetId val="4"/>
    </sheetIdMap>
  </header>
  <header guid="{2EEAF3FB-1CD8-4B00-9F24-982BD8155302}" dateTime="2020-10-06T08:48:43" maxSheetId="5" userName="СкладГП" r:id="rId354" minRId="9682" maxRId="9691">
    <sheetIdMap count="4">
      <sheetId val="1"/>
      <sheetId val="2"/>
      <sheetId val="3"/>
      <sheetId val="4"/>
    </sheetIdMap>
  </header>
  <header guid="{3D24F644-1EDD-40A0-A722-724EFF963B9E}" dateTime="2020-10-06T08:53:20" maxSheetId="5" userName="СкладГП" r:id="rId355" minRId="9692" maxRId="9706">
    <sheetIdMap count="4">
      <sheetId val="1"/>
      <sheetId val="2"/>
      <sheetId val="3"/>
      <sheetId val="4"/>
    </sheetIdMap>
  </header>
  <header guid="{BC6F18B4-1230-47E3-B370-A57C2CF87A10}" dateTime="2020-10-06T09:03:15" maxSheetId="5" userName="СкладГП" r:id="rId356" minRId="9707" maxRId="9717">
    <sheetIdMap count="4">
      <sheetId val="1"/>
      <sheetId val="2"/>
      <sheetId val="3"/>
      <sheetId val="4"/>
    </sheetIdMap>
  </header>
  <header guid="{3E060A61-6DD6-4EEC-8123-FFBED75F0B13}" dateTime="2020-10-06T11:52:19" maxSheetId="5" userName="СкладГП" r:id="rId357" minRId="9718" maxRId="9726">
    <sheetIdMap count="4">
      <sheetId val="1"/>
      <sheetId val="2"/>
      <sheetId val="3"/>
      <sheetId val="4"/>
    </sheetIdMap>
  </header>
  <header guid="{7592B42E-126C-46B3-9A61-2337820B5354}" dateTime="2020-10-06T12:37:18" maxSheetId="5" userName="СкладГП" r:id="rId358" minRId="9727">
    <sheetIdMap count="4">
      <sheetId val="1"/>
      <sheetId val="2"/>
      <sheetId val="3"/>
      <sheetId val="4"/>
    </sheetIdMap>
  </header>
  <header guid="{C2D906DA-D641-4374-8304-93D17E1CA3D6}" dateTime="2020-10-06T12:54:36" maxSheetId="5" userName="Великодная" r:id="rId359" minRId="9728" maxRId="9867">
    <sheetIdMap count="4">
      <sheetId val="1"/>
      <sheetId val="2"/>
      <sheetId val="3"/>
      <sheetId val="4"/>
    </sheetIdMap>
  </header>
  <header guid="{3DE90012-43AE-4138-B489-CDCD81B863AC}" dateTime="2020-10-06T12:58:07" maxSheetId="5" userName="СкладГП" r:id="rId360" minRId="9869" maxRId="9870">
    <sheetIdMap count="4">
      <sheetId val="1"/>
      <sheetId val="2"/>
      <sheetId val="3"/>
      <sheetId val="4"/>
    </sheetIdMap>
  </header>
  <header guid="{310A8831-4EAC-4E12-9C9E-B04790E0BE38}" dateTime="2020-10-06T12:58:57" maxSheetId="5" userName="СкладГП" r:id="rId361" minRId="9871" maxRId="9873">
    <sheetIdMap count="4">
      <sheetId val="1"/>
      <sheetId val="2"/>
      <sheetId val="3"/>
      <sheetId val="4"/>
    </sheetIdMap>
  </header>
  <header guid="{C190251E-48A0-4A4D-914A-C39422FEE0E8}" dateTime="2020-10-06T13:00:10" maxSheetId="5" userName="СкладГП" r:id="rId362" minRId="9874">
    <sheetIdMap count="4">
      <sheetId val="1"/>
      <sheetId val="2"/>
      <sheetId val="3"/>
      <sheetId val="4"/>
    </sheetIdMap>
  </header>
  <header guid="{39442CF2-BC5A-4E00-9A4C-4B2D67FA29C0}" dateTime="2020-10-06T13:46:22" maxSheetId="5" userName="СкладГП" r:id="rId363" minRId="9875">
    <sheetIdMap count="4">
      <sheetId val="1"/>
      <sheetId val="2"/>
      <sheetId val="3"/>
      <sheetId val="4"/>
    </sheetIdMap>
  </header>
  <header guid="{BF70D360-8146-4BD4-9775-3CC8488F7878}" dateTime="2020-10-06T15:02:34" maxSheetId="5" userName="СкладГП" r:id="rId364" minRId="9876" maxRId="9879">
    <sheetIdMap count="4">
      <sheetId val="1"/>
      <sheetId val="2"/>
      <sheetId val="3"/>
      <sheetId val="4"/>
    </sheetIdMap>
  </header>
  <header guid="{54301870-F975-4F63-8E91-C0E59EDEED1D}" dateTime="2020-10-06T16:32:28" maxSheetId="5" userName="СкладГП" r:id="rId365" minRId="9880" maxRId="9882">
    <sheetIdMap count="4">
      <sheetId val="1"/>
      <sheetId val="2"/>
      <sheetId val="3"/>
      <sheetId val="4"/>
    </sheetIdMap>
  </header>
  <header guid="{B1B8FBEB-92AE-4C86-82A0-F30343BC0A11}" dateTime="2020-10-06T17:00:33" maxSheetId="5" userName="СкладГП" r:id="rId366" minRId="9883" maxRId="9884">
    <sheetIdMap count="4">
      <sheetId val="1"/>
      <sheetId val="2"/>
      <sheetId val="3"/>
      <sheetId val="4"/>
    </sheetIdMap>
  </header>
  <header guid="{CC04965A-7C0B-48FE-884B-1E1A9052ACBB}" dateTime="2020-10-06T17:08:03" maxSheetId="5" userName="савоськина" r:id="rId367" minRId="9885">
    <sheetIdMap count="4">
      <sheetId val="1"/>
      <sheetId val="2"/>
      <sheetId val="3"/>
      <sheetId val="4"/>
    </sheetIdMap>
  </header>
  <header guid="{37FAAC56-8F49-4AC0-B9EC-2543EBF81ED6}" dateTime="2020-10-06T17:08:12" maxSheetId="5" userName="савоськина" r:id="rId368" minRId="9887">
    <sheetIdMap count="4">
      <sheetId val="1"/>
      <sheetId val="2"/>
      <sheetId val="3"/>
      <sheetId val="4"/>
    </sheetIdMap>
  </header>
  <header guid="{CCB46AAC-D917-47D5-BDB9-232A7D63DE83}" dateTime="2020-10-06T17:09:13" maxSheetId="5" userName="савоськина" r:id="rId369" minRId="9888" maxRId="9991">
    <sheetIdMap count="4">
      <sheetId val="1"/>
      <sheetId val="2"/>
      <sheetId val="3"/>
      <sheetId val="4"/>
    </sheetIdMap>
  </header>
  <header guid="{BEEE6FBD-1992-4BF4-8F75-25EA1AE5FF2F}" dateTime="2020-10-06T17:14:32" maxSheetId="5" userName="Пользователь Windows" r:id="rId370" minRId="9993">
    <sheetIdMap count="4">
      <sheetId val="1"/>
      <sheetId val="2"/>
      <sheetId val="3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 numFmtId="4">
    <nc r="AD61">
      <v>857.92</v>
    </nc>
  </rcc>
  <rcc rId="2" sId="1" numFmtId="4">
    <nc r="AA61">
      <v>66</v>
    </nc>
  </rcc>
  <rcc rId="3" sId="1" numFmtId="4">
    <nc r="AC61">
      <v>691.2</v>
    </nc>
  </rcc>
  <rcc rId="4" sId="1" numFmtId="4">
    <nc r="U61">
      <v>980.4</v>
    </nc>
  </rcc>
  <rcc rId="5" sId="1" numFmtId="4">
    <nc r="BD61">
      <v>960</v>
    </nc>
  </rcc>
  <rcc rId="6" sId="1" numFmtId="4">
    <nc r="BI61">
      <v>90</v>
    </nc>
  </rcc>
  <rcv guid="{D3D3E6F2-B1CF-42CE-BF91-2E40E5F03B7B}" action="delete"/>
  <rcv guid="{D3D3E6F2-B1CF-42CE-BF91-2E40E5F03B7B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1" numFmtId="4">
    <nc r="CO60">
      <v>1404</v>
    </nc>
  </rcc>
  <rcc rId="8" sId="1" numFmtId="4">
    <oc r="BT60">
      <v>807.6</v>
    </oc>
    <nc r="BT60">
      <v>3008.4</v>
    </nc>
  </rcc>
  <rcc rId="9" sId="1" numFmtId="4">
    <nc r="BS60">
      <v>3957</v>
    </nc>
  </rcc>
  <rcc rId="10" sId="1" numFmtId="4">
    <nc r="R60">
      <v>13.44</v>
    </nc>
  </rcc>
  <rcc rId="11" sId="1" numFmtId="4">
    <nc r="S60">
      <v>8379.84</v>
    </nc>
  </rcc>
  <rcc rId="12" sId="1" numFmtId="4">
    <nc r="S61">
      <v>2197.44</v>
    </nc>
  </rcc>
  <rcc rId="13" sId="1" numFmtId="4">
    <nc r="AM60">
      <v>274.56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1" numFmtId="4">
    <nc r="C73">
      <v>10</v>
    </nc>
  </rcc>
  <rcv guid="{9C50AF04-7B7B-45D7-8773-5ED234A151A3}" action="delete"/>
  <rdn rId="0" localSheetId="1" customView="1" name="Z_9C50AF04_7B7B_45D7_8773_5ED234A151A3_.wvu.Rows" hidden="1" oldHidden="1">
    <formula>Остатки!$9:$42,Остатки!$94:$117,Остатки!$139:$145,Остатки!$150:$151,Остатки!$165:$166,Остатки!$223:$226,Остатки!$260:$272,Остатки!$304:$307</formula>
    <oldFormula>Остатки!$9:$42,Остатки!$94:$117,Остатки!$139:$145,Остатки!$150:$151,Остатки!$165:$166,Остатки!$223:$226,Остатки!$260:$272,Остатки!$304:$307</oldFormula>
  </rdn>
  <rdn rId="0" localSheetId="1" customView="1" name="Z_9C50AF04_7B7B_45D7_8773_5ED234A151A3_.wvu.Cols" hidden="1" oldHidden="1">
    <formula>Остатки!$DJ:$DJ,Остатки!$DW:$DY</formula>
    <oldFormula>Остатки!$DJ:$DJ,Остатки!$DW:$DY</oldFormula>
  </rdn>
  <rcv guid="{9C50AF04-7B7B-45D7-8773-5ED234A151A3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" sId="1" numFmtId="4">
    <nc r="B73">
      <v>5</v>
    </nc>
  </rcc>
  <rcv guid="{E33F7079-CE55-47EA-98EB-360C3CF99514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" sId="1" numFmtId="4">
    <oc r="C73">
      <v>10</v>
    </oc>
    <nc r="C73"/>
  </rcc>
  <rcc rId="19" sId="1" numFmtId="4">
    <oc r="B73">
      <v>5</v>
    </oc>
    <nc r="B73"/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C50AF04-7B7B-45D7-8773-5ED234A151A3}" action="delete"/>
  <rdn rId="0" localSheetId="1" customView="1" name="Z_9C50AF04_7B7B_45D7_8773_5ED234A151A3_.wvu.Rows" hidden="1" oldHidden="1">
    <formula>Остатки!$9:$42,Остатки!$94:$117,Остатки!$139:$145,Остатки!$150:$151,Остатки!$165:$166,Остатки!$223:$226,Остатки!$260:$272,Остатки!$304:$307</formula>
    <oldFormula>Остатки!$9:$42,Остатки!$94:$117,Остатки!$139:$145,Остатки!$150:$151,Остатки!$165:$166,Остатки!$223:$226,Остатки!$260:$272,Остатки!$304:$307</oldFormula>
  </rdn>
  <rdn rId="0" localSheetId="1" customView="1" name="Z_9C50AF04_7B7B_45D7_8773_5ED234A151A3_.wvu.Cols" hidden="1" oldHidden="1">
    <formula>Остатки!$DJ:$DJ,Остатки!$DW:$DY</formula>
    <oldFormula>Остатки!$DJ:$DJ,Остатки!$DW:$DY</oldFormula>
  </rdn>
  <rcv guid="{9C50AF04-7B7B-45D7-8773-5ED234A151A3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" sId="1" numFmtId="4">
    <nc r="BT61">
      <v>1366.8</v>
    </nc>
  </rcc>
  <rcc rId="23" sId="1" numFmtId="4">
    <nc r="BV61">
      <v>1184.76</v>
    </nc>
  </rcc>
  <rcv guid="{D3D3E6F2-B1CF-42CE-BF91-2E40E5F03B7B}" action="delete"/>
  <rcv guid="{D3D3E6F2-B1CF-42CE-BF91-2E40E5F03B7B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" sId="1" numFmtId="4">
    <oc r="BS125">
      <v>4317</v>
    </oc>
    <nc r="BS125">
      <v>2517</v>
    </nc>
  </rcc>
  <rcv guid="{E33F7079-CE55-47EA-98EB-360C3CF99514}" action="delete"/>
  <rcv guid="{E33F7079-CE55-47EA-98EB-360C3CF99514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" sId="1" numFmtId="4">
    <nc r="BF61">
      <v>2017.6</v>
    </nc>
  </rcc>
  <rcc rId="26" sId="1" numFmtId="4">
    <nc r="CQ61">
      <v>415.5</v>
    </nc>
  </rcc>
  <rcc rId="27" sId="1" numFmtId="4">
    <nc r="CU61">
      <v>233.28</v>
    </nc>
  </rcc>
  <rcc rId="28" sId="1" numFmtId="4">
    <nc r="CT61">
      <v>51.6</v>
    </nc>
  </rcc>
  <rcv guid="{D3D3E6F2-B1CF-42CE-BF91-2E40E5F03B7B}" action="delete"/>
  <rcv guid="{D3D3E6F2-B1CF-42CE-BF91-2E40E5F03B7B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" sId="1" numFmtId="4">
    <nc r="F61">
      <v>532.79999999999995</v>
    </nc>
  </rcc>
  <rcc rId="30" sId="1" numFmtId="4">
    <nc r="B61">
      <v>1081.53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" sId="1" numFmtId="4">
    <nc r="CY61">
      <v>131</v>
    </nc>
  </rcc>
  <rcc rId="32" sId="1" numFmtId="4">
    <nc r="DA61">
      <v>72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" sId="1" numFmtId="4">
    <oc r="CX46">
      <v>414</v>
    </oc>
    <nc r="CX46"/>
  </rcc>
  <rcc rId="34" sId="1" numFmtId="4">
    <nc r="CX53">
      <v>198</v>
    </nc>
  </rcc>
  <rcc rId="35" sId="1" numFmtId="4">
    <oc r="DA45">
      <v>180</v>
    </oc>
    <nc r="DA45"/>
  </rcc>
  <rcc rId="36" sId="1" numFmtId="4">
    <oc r="DA47">
      <v>24</v>
    </oc>
    <nc r="DA47"/>
  </rcc>
  <rcc rId="37" sId="1" numFmtId="4">
    <oc r="DA51">
      <v>444</v>
    </oc>
    <nc r="DA51"/>
  </rcc>
  <rcc rId="38" sId="1" numFmtId="4">
    <oc r="CY61">
      <v>131</v>
    </oc>
    <nc r="CY61">
      <v>393</v>
    </nc>
  </rcc>
  <rcc rId="39" sId="1" numFmtId="4">
    <oc r="DA61">
      <v>72</v>
    </oc>
    <nc r="DA61">
      <v>432</v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" sId="1" numFmtId="4">
    <nc r="DA53">
      <v>84</v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" sId="1">
    <oc r="A123" t="inlineStr">
      <is>
        <t>Сводная заявка на 19.09.20</t>
      </is>
    </oc>
    <nc r="A123"/>
  </rcc>
  <rcc rId="42" sId="1" numFmtId="4">
    <oc r="B123">
      <v>1795.2</v>
    </oc>
    <nc r="B123"/>
  </rcc>
  <rcc rId="43" sId="1" numFmtId="4">
    <oc r="B59">
      <v>822</v>
    </oc>
    <nc r="B59"/>
  </rcc>
  <rcc rId="44" sId="1" numFmtId="4">
    <oc r="B61">
      <v>1081.53</v>
    </oc>
    <nc r="B61"/>
  </rcc>
  <rcc rId="45" sId="1" numFmtId="4">
    <oc r="C123">
      <v>0</v>
    </oc>
    <nc r="C123"/>
  </rcc>
  <rcc rId="46" sId="1" numFmtId="4">
    <oc r="D123">
      <v>309</v>
    </oc>
    <nc r="D123"/>
  </rcc>
  <rcc rId="47" sId="1" numFmtId="4">
    <oc r="D59">
      <v>558</v>
    </oc>
    <nc r="D59">
      <v>249</v>
    </nc>
  </rcc>
  <rcc rId="48" sId="1" numFmtId="4">
    <oc r="E123">
      <v>0</v>
    </oc>
    <nc r="E123"/>
  </rcc>
  <rcc rId="49" sId="1" numFmtId="4">
    <oc r="F123">
      <v>364.08</v>
    </oc>
    <nc r="F123"/>
  </rcc>
  <rcc rId="50" sId="1" numFmtId="4">
    <oc r="F59">
      <v>597.91999999999996</v>
    </oc>
    <nc r="F59">
      <v>233.84</v>
    </nc>
  </rcc>
  <rcc rId="51" sId="1" numFmtId="4">
    <oc r="G123">
      <v>0</v>
    </oc>
    <nc r="G123"/>
  </rcc>
  <rcc rId="52" sId="1" numFmtId="4">
    <oc r="H123">
      <v>0</v>
    </oc>
    <nc r="H123"/>
  </rcc>
  <rcc rId="53" sId="1" numFmtId="4">
    <oc r="I123">
      <v>168</v>
    </oc>
    <nc r="I123"/>
  </rcc>
  <rcc rId="54" sId="1" numFmtId="4">
    <oc r="I59">
      <v>517.44000000000005</v>
    </oc>
    <nc r="I59">
      <v>349.44</v>
    </nc>
  </rcc>
  <rcc rId="55" sId="1" numFmtId="4">
    <oc r="J123">
      <v>0</v>
    </oc>
    <nc r="J123"/>
  </rcc>
  <rcc rId="56" sId="1" numFmtId="4">
    <oc r="K123">
      <v>0</v>
    </oc>
    <nc r="K123"/>
  </rcc>
  <rcc rId="57" sId="1" numFmtId="4">
    <oc r="L123">
      <v>0</v>
    </oc>
    <nc r="L123"/>
  </rcc>
  <rcc rId="58" sId="1" numFmtId="4">
    <oc r="M123">
      <v>2.96</v>
    </oc>
    <nc r="M123"/>
  </rcc>
  <rcc rId="59" sId="1" numFmtId="4">
    <oc r="M59">
      <v>171.68</v>
    </oc>
    <nc r="M59">
      <v>168.72</v>
    </nc>
  </rcc>
  <rcc rId="60" sId="1" numFmtId="4">
    <oc r="N123">
      <v>5.92</v>
    </oc>
    <nc r="N123"/>
  </rcc>
  <rcc rId="61" sId="1" numFmtId="4">
    <oc r="N59">
      <v>216.03</v>
    </oc>
    <nc r="N59">
      <v>210.11</v>
    </nc>
  </rcc>
  <rcc rId="62" sId="1" numFmtId="4">
    <oc r="O123">
      <v>14.8</v>
    </oc>
    <nc r="O123"/>
  </rcc>
  <rcc rId="63" sId="1" numFmtId="4">
    <oc r="O59">
      <v>82.88</v>
    </oc>
    <nc r="O59">
      <v>68.08</v>
    </nc>
  </rcc>
  <rcc rId="64" sId="1" numFmtId="4">
    <oc r="P123">
      <v>26.64</v>
    </oc>
    <nc r="P123"/>
  </rcc>
  <rcc rId="65" sId="1" numFmtId="4">
    <oc r="P59">
      <v>150.96</v>
    </oc>
    <nc r="P59">
      <v>124.32</v>
    </nc>
  </rcc>
  <rcc rId="66" sId="1" numFmtId="4">
    <oc r="Q123">
      <v>403.2</v>
    </oc>
    <nc r="Q123"/>
  </rcc>
  <rcc rId="67" sId="1" numFmtId="4">
    <oc r="Q59">
      <v>945.28</v>
    </oc>
    <nc r="Q59">
      <v>542.08000000000004</v>
    </nc>
  </rcc>
  <rcc rId="68" sId="1" numFmtId="4">
    <oc r="R123">
      <v>0</v>
    </oc>
    <nc r="R123"/>
  </rcc>
  <rcc rId="69" sId="1" numFmtId="4">
    <oc r="S123">
      <v>808.64</v>
    </oc>
    <nc r="S123"/>
  </rcc>
  <rcc rId="70" sId="1" numFmtId="4">
    <oc r="S59">
      <v>3881.92</v>
    </oc>
    <nc r="S59">
      <v>3073.28</v>
    </nc>
  </rcc>
  <rcc rId="71" sId="1" numFmtId="4">
    <oc r="T123">
      <v>59.4</v>
    </oc>
    <nc r="T123"/>
  </rcc>
  <rcc rId="72" sId="1" numFmtId="4">
    <oc r="T59">
      <v>309.60000000000002</v>
    </oc>
    <nc r="T59">
      <v>250.2</v>
    </nc>
  </rcc>
  <rcc rId="73" sId="1" numFmtId="4">
    <oc r="U123">
      <v>100.8</v>
    </oc>
    <nc r="U123"/>
  </rcc>
  <rcc rId="74" sId="1" numFmtId="4">
    <oc r="U59">
      <v>758.4</v>
    </oc>
    <nc r="U59">
      <v>657.6</v>
    </nc>
  </rcc>
  <rcc rId="75" sId="1" numFmtId="4">
    <oc r="V123">
      <v>410.4</v>
    </oc>
    <nc r="V123"/>
  </rcc>
  <rcc rId="76" sId="1" numFmtId="4">
    <oc r="V59">
      <v>55.2</v>
    </oc>
    <nc r="V59"/>
  </rcc>
  <rcc rId="77" sId="1" numFmtId="4">
    <oc r="V60">
      <v>501.6</v>
    </oc>
    <nc r="V60">
      <v>146.4</v>
    </nc>
  </rcc>
  <rcc rId="78" sId="1" numFmtId="4">
    <oc r="W123">
      <v>25.2</v>
    </oc>
    <nc r="W123"/>
  </rcc>
  <rcc rId="79" sId="1" numFmtId="4">
    <oc r="X123">
      <v>102.12</v>
    </oc>
    <nc r="X123"/>
  </rcc>
  <rcc rId="80" sId="1" numFmtId="4">
    <oc r="W55">
      <v>0</v>
    </oc>
    <nc r="W55"/>
  </rcc>
  <rcc rId="81" sId="1" numFmtId="4">
    <oc r="X59">
      <v>546.12</v>
    </oc>
    <nc r="X59">
      <v>444</v>
    </nc>
  </rcc>
  <rcc rId="82" sId="1" numFmtId="4">
    <oc r="Y123">
      <v>0</v>
    </oc>
    <nc r="Y123"/>
  </rcc>
  <rcc rId="83" sId="1" numFmtId="4">
    <oc r="Z123">
      <v>165.6</v>
    </oc>
    <nc r="Z123"/>
  </rcc>
  <rcc rId="84" sId="1" numFmtId="4">
    <oc r="Z59">
      <v>2476.64</v>
    </oc>
    <nc r="Z59">
      <v>2311.04</v>
    </nc>
  </rcc>
  <rcc rId="85" sId="1" numFmtId="4">
    <oc r="AA123">
      <v>66</v>
    </oc>
    <nc r="AA123"/>
  </rcc>
  <rcc rId="86" sId="1" numFmtId="4">
    <oc r="AA59">
      <v>261.60000000000002</v>
    </oc>
    <nc r="AA59">
      <v>195.6</v>
    </nc>
  </rcc>
  <rcc rId="87" sId="1" numFmtId="4">
    <oc r="AB123">
      <v>0</v>
    </oc>
    <nc r="AB123"/>
  </rcc>
  <rcc rId="88" sId="1" numFmtId="4">
    <oc r="AC123">
      <v>36</v>
    </oc>
    <nc r="AC123"/>
  </rcc>
  <rcc rId="89" sId="1" numFmtId="4">
    <oc r="AC61">
      <v>691.2</v>
    </oc>
    <nc r="AC61">
      <v>655.20000000000005</v>
    </nc>
  </rcc>
  <rcc rId="90" sId="1" numFmtId="4">
    <oc r="AD123">
      <v>150.08000000000001</v>
    </oc>
    <nc r="AD123"/>
  </rcc>
  <rcc rId="91" sId="1" numFmtId="4">
    <oc r="AD59">
      <v>129.91999999999999</v>
    </oc>
    <nc r="AD59"/>
  </rcc>
  <rcc rId="92" sId="1" numFmtId="4">
    <oc r="AD61">
      <v>857.92</v>
    </oc>
    <nc r="AD61">
      <v>837.76</v>
    </nc>
  </rcc>
  <rcc rId="93" sId="1" numFmtId="4">
    <oc r="AE123">
      <v>0</v>
    </oc>
    <nc r="AE123"/>
  </rcc>
  <rcc rId="94" sId="1" numFmtId="4">
    <oc r="AF123">
      <v>0</v>
    </oc>
    <nc r="AF123"/>
  </rcc>
  <rcc rId="95" sId="1" numFmtId="4">
    <oc r="AG123">
      <v>11.04</v>
    </oc>
    <nc r="AG123"/>
  </rcc>
  <rcc rId="96" sId="1" numFmtId="4">
    <oc r="AG59">
      <v>257.60000000000002</v>
    </oc>
    <nc r="AG59">
      <v>246.56</v>
    </nc>
  </rcc>
  <rcc rId="97" sId="1" numFmtId="4">
    <oc r="AH123">
      <v>1531.8</v>
    </oc>
    <nc r="AH123"/>
  </rcc>
  <rcc rId="98" sId="1" numFmtId="4">
    <oc r="AH59">
      <v>2534.4</v>
    </oc>
    <nc r="AH59">
      <v>1002.6</v>
    </nc>
  </rcc>
  <rcc rId="99" sId="1" numFmtId="4">
    <oc r="AI123">
      <v>0</v>
    </oc>
    <nc r="AI123"/>
  </rcc>
  <rcc rId="100" sId="1" numFmtId="4">
    <oc r="AJ123">
      <v>0</v>
    </oc>
    <nc r="AJ123"/>
  </rcc>
  <rcc rId="101" sId="1" numFmtId="4">
    <oc r="AK123">
      <v>9.6</v>
    </oc>
    <nc r="AK123"/>
  </rcc>
  <rcc rId="102" sId="1" numFmtId="4">
    <oc r="AK59">
      <v>38.4</v>
    </oc>
    <nc r="AK59">
      <v>28.8</v>
    </nc>
  </rcc>
  <rcc rId="103" sId="1" numFmtId="4">
    <oc r="AL123">
      <v>0</v>
    </oc>
    <nc r="AL123"/>
  </rcc>
  <rcc rId="104" sId="1" numFmtId="4">
    <oc r="AM123">
      <v>14.56</v>
    </oc>
    <nc r="AM123"/>
  </rcc>
  <rcc rId="105" sId="1" numFmtId="4">
    <oc r="AM59">
      <v>266.24</v>
    </oc>
    <nc r="AM59">
      <v>251.68</v>
    </nc>
  </rcc>
  <rcc rId="106" sId="1" numFmtId="4">
    <oc r="AN123">
      <v>5.0999999999999996</v>
    </oc>
    <nc r="AN123"/>
  </rcc>
  <rcc rId="107" sId="1" numFmtId="4">
    <oc r="AN59">
      <v>6</v>
    </oc>
    <nc r="AN59"/>
  </rcc>
  <rcc rId="108" sId="1" numFmtId="4">
    <oc r="AO123">
      <v>0</v>
    </oc>
    <nc r="AO123"/>
  </rcc>
  <rcc rId="109" sId="1" numFmtId="4">
    <oc r="AP123">
      <v>0</v>
    </oc>
    <nc r="AP123"/>
  </rcc>
  <rcc rId="110" sId="1" numFmtId="4">
    <oc r="AQ123">
      <v>0</v>
    </oc>
    <nc r="AQ123"/>
  </rcc>
  <rcc rId="111" sId="1" numFmtId="4">
    <oc r="AR123">
      <v>0</v>
    </oc>
    <nc r="AR123"/>
  </rcc>
  <rcc rId="112" sId="1" numFmtId="4">
    <oc r="AS123">
      <v>528</v>
    </oc>
    <nc r="AS123"/>
  </rcc>
  <rcc rId="113" sId="1" numFmtId="4">
    <oc r="AS57">
      <v>23</v>
    </oc>
    <nc r="AS57"/>
  </rcc>
  <rcc rId="114" sId="1" numFmtId="4">
    <oc r="AS58">
      <v>663</v>
    </oc>
    <nc r="AS58">
      <v>158</v>
    </nc>
  </rcc>
  <rcc rId="115" sId="1" numFmtId="4">
    <oc r="AT123">
      <v>106</v>
    </oc>
    <nc r="AT123"/>
  </rcc>
  <rcc rId="116" sId="1" numFmtId="4">
    <oc r="AT57">
      <v>30</v>
    </oc>
    <nc r="AT57"/>
  </rcc>
  <rcc rId="117" sId="1" numFmtId="4">
    <oc r="AT61">
      <v>215</v>
    </oc>
    <nc r="AT61">
      <v>139</v>
    </nc>
  </rcc>
  <rcc rId="118" sId="1" numFmtId="4">
    <oc r="AU123">
      <v>0</v>
    </oc>
    <nc r="AU123"/>
  </rcc>
  <rcc rId="119" sId="1" numFmtId="4">
    <oc r="AV123">
      <v>543.20000000000005</v>
    </oc>
    <nc r="AV123"/>
  </rcc>
  <rcc rId="120" sId="1" numFmtId="4">
    <oc r="AV57">
      <v>80.8</v>
    </oc>
    <nc r="AV57"/>
  </rcc>
  <rcc rId="121" sId="1" numFmtId="4">
    <oc r="AV58">
      <v>584.79999999999995</v>
    </oc>
    <nc r="AV58">
      <v>122.4</v>
    </nc>
  </rcc>
  <rcc rId="122" sId="1" numFmtId="4">
    <oc r="AW123">
      <v>0</v>
    </oc>
    <nc r="AW123"/>
  </rcc>
  <rcc rId="123" sId="1" numFmtId="4">
    <oc r="AX123">
      <v>24</v>
    </oc>
    <nc r="AX123"/>
  </rcc>
  <rcc rId="124" sId="1" numFmtId="4">
    <oc r="AX54">
      <v>10.5</v>
    </oc>
    <nc r="AX54"/>
  </rcc>
  <rcc rId="125" sId="1" numFmtId="4">
    <oc r="AX57">
      <v>160.56</v>
    </oc>
    <nc r="AX57">
      <v>147.06</v>
    </nc>
  </rcc>
  <rcc rId="126" sId="1" numFmtId="4">
    <oc r="AY123">
      <v>0</v>
    </oc>
    <nc r="AY123"/>
  </rcc>
  <rcc rId="127" sId="1" numFmtId="4">
    <oc r="AZ123">
      <v>0</v>
    </oc>
    <nc r="AZ123"/>
  </rcc>
  <rcc rId="128" sId="1" numFmtId="4">
    <oc r="BA123">
      <v>25</v>
    </oc>
    <nc r="BA123"/>
  </rcc>
  <rcc rId="129" sId="1" numFmtId="4">
    <oc r="BA61">
      <v>338</v>
    </oc>
    <nc r="BA61">
      <v>313</v>
    </nc>
  </rcc>
  <rcc rId="130" sId="1" numFmtId="4">
    <oc r="BB123">
      <v>3</v>
    </oc>
    <nc r="BB123"/>
  </rcc>
  <rcc rId="131" sId="1" numFmtId="4">
    <oc r="BB57">
      <v>10</v>
    </oc>
    <nc r="BB57">
      <v>7</v>
    </nc>
  </rcc>
  <rcc rId="132" sId="1" numFmtId="4">
    <oc r="BC123">
      <v>0</v>
    </oc>
    <nc r="BC123"/>
  </rcc>
  <rcc rId="133" sId="1" numFmtId="4">
    <oc r="BD123">
      <v>245</v>
    </oc>
    <nc r="BD123"/>
  </rcc>
  <rcc rId="134" sId="1" numFmtId="4">
    <oc r="BD57">
      <v>298</v>
    </oc>
    <nc r="BD57">
      <v>53</v>
    </nc>
  </rcc>
  <rcc rId="135" sId="1" numFmtId="4">
    <oc r="BE123">
      <v>2</v>
    </oc>
    <nc r="BE123"/>
  </rcc>
  <rcc rId="136" sId="1" numFmtId="4">
    <oc r="BE54">
      <v>15</v>
    </oc>
    <nc r="BE54">
      <v>13</v>
    </nc>
  </rcc>
  <rcc rId="137" sId="1" numFmtId="4">
    <oc r="BF123">
      <v>110.4</v>
    </oc>
    <nc r="BF123"/>
  </rcc>
  <rcc rId="138" sId="1" numFmtId="4">
    <oc r="BF57">
      <v>647.20000000000005</v>
    </oc>
    <nc r="BF57">
      <v>536.79999999999995</v>
    </nc>
  </rcc>
  <rcc rId="139" sId="1" numFmtId="4">
    <oc r="BG123">
      <v>0</v>
    </oc>
    <nc r="BG123"/>
  </rcc>
  <rcc rId="140" sId="1" numFmtId="4">
    <oc r="BH123">
      <v>0</v>
    </oc>
    <nc r="BH123"/>
  </rcc>
  <rcc rId="141" sId="1" numFmtId="4">
    <oc r="BI123">
      <v>0</v>
    </oc>
    <nc r="BI123"/>
  </rcc>
  <rcc rId="142" sId="1" numFmtId="4">
    <oc r="BJ123">
      <v>33</v>
    </oc>
    <nc r="BJ123"/>
  </rcc>
  <rcc rId="143" sId="1" numFmtId="4">
    <oc r="BJ58">
      <v>247.5</v>
    </oc>
    <nc r="BJ58">
      <v>214.5</v>
    </nc>
  </rcc>
  <rcc rId="144" sId="1" numFmtId="4">
    <oc r="BK123">
      <v>85.5</v>
    </oc>
    <nc r="BK123"/>
  </rcc>
  <rcc rId="145" sId="1" numFmtId="4">
    <oc r="BK59">
      <v>859.5</v>
    </oc>
    <nc r="BK59">
      <v>774</v>
    </nc>
  </rcc>
  <rcc rId="146" sId="1" numFmtId="4">
    <oc r="BL123">
      <v>9</v>
    </oc>
    <nc r="BL123"/>
  </rcc>
  <rcc rId="147" sId="1" numFmtId="4">
    <oc r="BL59">
      <v>87</v>
    </oc>
    <nc r="BL59">
      <v>78</v>
    </nc>
  </rcc>
  <rcc rId="148" sId="1" numFmtId="4">
    <oc r="BM123">
      <v>0</v>
    </oc>
    <nc r="BM123"/>
  </rcc>
  <rcc rId="149" sId="1" numFmtId="4">
    <oc r="BN123">
      <v>49.68</v>
    </oc>
    <nc r="BN123"/>
  </rcc>
  <rcc rId="150" sId="1" numFmtId="4">
    <oc r="BN59">
      <v>81</v>
    </oc>
    <nc r="BN59">
      <v>31.32</v>
    </nc>
  </rcc>
  <rcc rId="151" sId="1" numFmtId="4">
    <oc r="BO123">
      <v>77.28</v>
    </oc>
    <nc r="BO123"/>
  </rcc>
  <rcc rId="152" sId="1" numFmtId="4">
    <oc r="BO59">
      <v>236.88</v>
    </oc>
    <nc r="BO59">
      <v>159.6</v>
    </nc>
  </rcc>
  <rcc rId="153" sId="1" numFmtId="4">
    <oc r="BP123">
      <v>167.4</v>
    </oc>
    <nc r="BP123"/>
  </rcc>
  <rcc rId="154" sId="1" numFmtId="4">
    <oc r="BQ123">
      <v>0</v>
    </oc>
    <nc r="BQ123"/>
  </rcc>
  <rcc rId="155" sId="1" numFmtId="4">
    <oc r="BR123">
      <v>16.8</v>
    </oc>
    <nc r="BR123"/>
  </rcc>
  <rcc rId="156" sId="1" numFmtId="4">
    <oc r="BR59">
      <v>10.92</v>
    </oc>
    <nc r="BR59"/>
  </rcc>
  <rcc rId="157" sId="1" numFmtId="4">
    <oc r="BS123">
      <v>4020</v>
    </oc>
    <nc r="BS123"/>
  </rcc>
  <rcc rId="158" sId="1" numFmtId="4">
    <oc r="BS59">
      <v>954</v>
    </oc>
    <nc r="BS59"/>
  </rcc>
  <rcc rId="159" sId="1" numFmtId="4">
    <oc r="BS60">
      <v>3957</v>
    </oc>
    <nc r="BS60">
      <v>891</v>
    </nc>
  </rcc>
  <rcc rId="160" sId="1" numFmtId="4">
    <oc r="BT123">
      <v>523.20000000000005</v>
    </oc>
    <nc r="BT123"/>
  </rcc>
  <rcc rId="161" sId="1" numFmtId="4">
    <oc r="BT59">
      <v>5530.8</v>
    </oc>
    <nc r="BT59">
      <v>5007.6000000000004</v>
    </nc>
  </rcc>
  <rcc rId="162" sId="1" numFmtId="4">
    <oc r="BU123">
      <v>0</v>
    </oc>
    <nc r="BU123"/>
  </rcc>
  <rcc rId="163" sId="1" numFmtId="4">
    <oc r="BV123">
      <v>86.4</v>
    </oc>
    <nc r="BV123"/>
  </rcc>
  <rcc rId="164" sId="1" numFmtId="4">
    <oc r="BV59">
      <v>11.08</v>
    </oc>
    <nc r="BV59"/>
  </rcc>
  <rcc rId="165" sId="1" numFmtId="4">
    <oc r="BV61">
      <v>1184.76</v>
    </oc>
    <nc r="BV61">
      <v>1109.44</v>
    </nc>
  </rcc>
  <rcc rId="166" sId="1" numFmtId="4">
    <oc r="BW123">
      <v>46.5</v>
    </oc>
    <nc r="BW123"/>
  </rcc>
  <rcc rId="167" sId="1" numFmtId="4">
    <oc r="BW59">
      <v>400.5</v>
    </oc>
    <nc r="BW59">
      <v>354</v>
    </nc>
  </rcc>
  <rcc rId="168" sId="1" numFmtId="4">
    <oc r="BX123">
      <v>0</v>
    </oc>
    <nc r="BX123"/>
  </rcc>
  <rcc rId="169" sId="1" numFmtId="4">
    <oc r="BY123">
      <v>8.4</v>
    </oc>
    <nc r="BY123"/>
  </rcc>
  <rcc rId="170" sId="1" numFmtId="4">
    <oc r="BY59">
      <v>118.8</v>
    </oc>
    <nc r="BY59">
      <v>110.4</v>
    </nc>
  </rcc>
  <rcc rId="171" sId="1" numFmtId="4">
    <oc r="BZ123">
      <v>7.2</v>
    </oc>
    <nc r="BZ123"/>
  </rcc>
  <rcc rId="172" sId="1" numFmtId="4">
    <oc r="BZ59">
      <v>60</v>
    </oc>
    <nc r="BZ59">
      <v>52.8</v>
    </nc>
  </rcc>
  <rcc rId="173" sId="1" numFmtId="4">
    <oc r="CA123">
      <v>9.6</v>
    </oc>
    <nc r="CA123"/>
  </rcc>
  <rcc rId="174" sId="1" numFmtId="4">
    <oc r="CA59">
      <v>163.19999999999999</v>
    </oc>
    <nc r="CA59">
      <v>153.6</v>
    </nc>
  </rcc>
  <rcc rId="175" sId="1" numFmtId="4">
    <oc r="CB123">
      <v>0</v>
    </oc>
    <nc r="CB123"/>
  </rcc>
  <rcc rId="176" sId="1" numFmtId="4">
    <oc r="CC123">
      <v>96</v>
    </oc>
    <nc r="CC123"/>
  </rcc>
  <rcc rId="177" sId="1" numFmtId="4">
    <oc r="CC59">
      <v>312</v>
    </oc>
    <nc r="CC59">
      <v>216</v>
    </nc>
  </rcc>
  <rcc rId="178" sId="1" numFmtId="4">
    <oc r="CD123">
      <v>3</v>
    </oc>
    <nc r="CD123"/>
  </rcc>
  <rcc rId="179" sId="1" numFmtId="4">
    <oc r="CD59">
      <v>327</v>
    </oc>
    <nc r="CD59">
      <v>324</v>
    </nc>
  </rcc>
  <rcc rId="180" sId="1" numFmtId="4">
    <oc r="CE123">
      <v>8.4</v>
    </oc>
    <nc r="CE123"/>
  </rcc>
  <rcc rId="181" sId="1" numFmtId="4">
    <oc r="CE59">
      <v>362.4</v>
    </oc>
    <nc r="CE59">
      <v>354</v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2" sId="1" numFmtId="4">
    <oc r="CF123">
      <v>59.4</v>
    </oc>
    <nc r="CF123"/>
  </rcc>
  <rcc rId="183" sId="1" numFmtId="4">
    <oc r="CF59">
      <v>324</v>
    </oc>
    <nc r="CF59">
      <v>264.60000000000002</v>
    </nc>
  </rcc>
  <rcc rId="184" sId="1" numFmtId="4">
    <oc r="CG123">
      <v>0</v>
    </oc>
    <nc r="CG123"/>
  </rcc>
  <rcc rId="185" sId="1" numFmtId="4">
    <oc r="CH123">
      <v>46.44</v>
    </oc>
    <nc r="CH123"/>
  </rcc>
  <rcc rId="186" sId="1" numFmtId="4">
    <oc r="CH59">
      <v>479.52</v>
    </oc>
    <nc r="CH59">
      <v>433.08</v>
    </nc>
  </rcc>
  <rcc rId="187" sId="1" numFmtId="4">
    <oc r="CI123">
      <v>0</v>
    </oc>
    <nc r="CI123"/>
  </rcc>
  <rcc rId="188" sId="1" numFmtId="4">
    <oc r="CJ123">
      <v>58.32</v>
    </oc>
    <nc r="CJ123"/>
  </rcc>
  <rcc rId="189" sId="1" numFmtId="4">
    <oc r="CJ59">
      <v>126.36</v>
    </oc>
    <nc r="CJ59">
      <v>68.040000000000006</v>
    </nc>
  </rcc>
  <rcc rId="190" sId="1" numFmtId="4">
    <oc r="CK123">
      <v>10.8</v>
    </oc>
    <nc r="CK123"/>
  </rcc>
  <rcc rId="191" sId="1" numFmtId="4">
    <oc r="CK59">
      <v>19.440000000000001</v>
    </oc>
    <nc r="CK59">
      <v>8.64</v>
    </nc>
  </rcc>
  <rcc rId="192" sId="1" numFmtId="4">
    <oc r="CL123">
      <v>17.28</v>
    </oc>
    <nc r="CL123"/>
  </rcc>
  <rcc rId="193" sId="1" numFmtId="4">
    <oc r="CL59">
      <v>184.68</v>
    </oc>
    <nc r="CL59">
      <v>167.4</v>
    </nc>
  </rcc>
  <rcc rId="194" sId="1" numFmtId="4">
    <oc r="CM123">
      <v>21</v>
    </oc>
    <nc r="CM123"/>
  </rcc>
  <rcc rId="195" sId="1" numFmtId="4">
    <oc r="CM59">
      <v>795</v>
    </oc>
    <nc r="CM59">
      <v>774</v>
    </nc>
  </rcc>
  <rcc rId="196" sId="1" numFmtId="4">
    <oc r="CN123">
      <v>25.5</v>
    </oc>
    <nc r="CN123"/>
  </rcc>
  <rcc rId="197" sId="1" numFmtId="4">
    <oc r="CN59">
      <v>1530</v>
    </oc>
    <nc r="CN59">
      <v>1504.5</v>
    </nc>
  </rcc>
  <rcc rId="198" sId="1" numFmtId="4">
    <oc r="CO123">
      <v>99</v>
    </oc>
    <nc r="CO123"/>
  </rcc>
  <rcc rId="199" sId="1" numFmtId="4">
    <oc r="CO59">
      <v>1842</v>
    </oc>
    <nc r="CO59">
      <v>1743</v>
    </nc>
  </rcc>
  <rcc rId="200" sId="1" numFmtId="4">
    <oc r="CP123">
      <v>31.5</v>
    </oc>
    <nc r="CP123"/>
  </rcc>
  <rcc rId="201" sId="1" numFmtId="4">
    <oc r="CP59">
      <v>762</v>
    </oc>
    <nc r="CP59">
      <v>730.5</v>
    </nc>
  </rcc>
  <rcc rId="202" sId="1" numFmtId="4">
    <oc r="CQ123">
      <v>25.5</v>
    </oc>
    <nc r="CQ123"/>
  </rcc>
  <rcc rId="203" sId="1" numFmtId="4">
    <oc r="CQ61">
      <v>415.5</v>
    </oc>
    <nc r="CQ61">
      <v>390</v>
    </nc>
  </rcc>
  <rcc rId="204" sId="1" numFmtId="4">
    <oc r="CR123">
      <v>0</v>
    </oc>
    <nc r="CR123"/>
  </rcc>
  <rcc rId="205" sId="1" numFmtId="4">
    <oc r="CS123">
      <v>0</v>
    </oc>
    <nc r="CS123"/>
  </rcc>
  <rcc rId="206" sId="1" numFmtId="4">
    <oc r="CT123">
      <v>6</v>
    </oc>
    <nc r="CT123"/>
  </rcc>
  <rcc rId="207" sId="1" numFmtId="4">
    <oc r="CT59">
      <v>51.6</v>
    </oc>
    <nc r="CT59">
      <v>45.6</v>
    </nc>
  </rcc>
  <rcc rId="208" sId="1" numFmtId="4">
    <oc r="CU123">
      <v>15.12</v>
    </oc>
    <nc r="CU123"/>
  </rcc>
  <rcc rId="209" sId="1" numFmtId="4">
    <oc r="CU59">
      <v>255.96</v>
    </oc>
    <nc r="CU59">
      <v>240.84</v>
    </nc>
  </rcc>
  <rcc rId="210" sId="1" numFmtId="4">
    <oc r="CV123">
      <v>51</v>
    </oc>
    <nc r="CV123"/>
  </rcc>
  <rcc rId="211" sId="1" numFmtId="4">
    <oc r="CV50">
      <v>363</v>
    </oc>
    <nc r="CV50">
      <v>312</v>
    </nc>
  </rcc>
  <rcc rId="212" sId="1" numFmtId="4">
    <oc r="CW123">
      <v>306</v>
    </oc>
    <nc r="CW123"/>
  </rcc>
  <rcc rId="213" sId="1" numFmtId="4">
    <oc r="CW48">
      <v>144</v>
    </oc>
    <nc r="CW48"/>
  </rcc>
  <rcc rId="214" sId="1" numFmtId="4">
    <oc r="CW49">
      <v>468</v>
    </oc>
    <nc r="CW49"/>
  </rcc>
  <rcc rId="215" sId="1" numFmtId="4">
    <nc r="CW52">
      <v>306</v>
    </nc>
  </rcc>
  <rcc rId="216" sId="1" numFmtId="4">
    <oc r="CX123">
      <v>0</v>
    </oc>
    <nc r="CX123"/>
  </rcc>
  <rcc rId="217" sId="1" numFmtId="4">
    <oc r="CY123">
      <v>27</v>
    </oc>
    <nc r="CY123"/>
  </rcc>
  <rcc rId="218" sId="1" numFmtId="4">
    <oc r="CY39">
      <v>24</v>
    </oc>
    <nc r="CY39"/>
  </rcc>
  <rcc rId="219" sId="1" numFmtId="4">
    <oc r="CU39">
      <v>97.2</v>
    </oc>
    <nc r="CU39"/>
  </rcc>
  <rcc rId="220" sId="1" numFmtId="4">
    <oc r="CY47">
      <v>264</v>
    </oc>
    <nc r="CY47"/>
  </rcc>
  <rcc rId="221" sId="1" numFmtId="4">
    <nc r="CY53">
      <v>237</v>
    </nc>
  </rcc>
  <rcc rId="222" sId="1" numFmtId="4">
    <oc r="CZ123">
      <v>6</v>
    </oc>
    <nc r="CZ123"/>
  </rcc>
  <rcc rId="223" sId="1" numFmtId="4">
    <oc r="CZ53">
      <v>417</v>
    </oc>
    <nc r="CZ53">
      <v>411</v>
    </nc>
  </rcc>
  <rcc rId="224" sId="1" numFmtId="4">
    <oc r="DA123">
      <v>66</v>
    </oc>
    <nc r="DA123"/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5" sId="1">
    <oc r="DI123" t="inlineStr">
      <is>
        <t>Сводная заявка на 19.09.20</t>
      </is>
    </oc>
    <nc r="DI123"/>
  </rcc>
  <rcv guid="{E33F7079-CE55-47EA-98EB-360C3CF99514}" action="delete"/>
  <rcv guid="{E33F7079-CE55-47EA-98EB-360C3CF99514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6" sId="1" numFmtId="19">
    <oc r="B1">
      <v>44093</v>
    </oc>
    <nc r="B1">
      <v>44094</v>
    </nc>
  </rcc>
  <rcv guid="{D3D3E6F2-B1CF-42CE-BF91-2E40E5F03B7B}" action="delete"/>
  <rcv guid="{D3D3E6F2-B1CF-42CE-BF91-2E40E5F03B7B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7" sId="1" numFmtId="4">
    <nc r="B61">
      <v>630.01800000000003</v>
    </nc>
  </rcc>
  <rcc rId="228" sId="1" numFmtId="4">
    <oc r="F61">
      <v>532.79999999999995</v>
    </oc>
    <nc r="F61">
      <v>1030.08</v>
    </nc>
  </rcc>
  <rcc rId="229" sId="1" numFmtId="4">
    <nc r="H61">
      <v>314.404</v>
    </nc>
  </rcc>
  <rcc rId="230" sId="1" numFmtId="4">
    <nc r="G61">
      <v>18</v>
    </nc>
  </rcc>
  <rcc rId="231" sId="1" numFmtId="4">
    <nc r="I61">
      <v>380.8</v>
    </nc>
  </rcc>
  <rcc rId="232" sId="1" numFmtId="4">
    <nc r="J61">
      <v>62.578000000000003</v>
    </nc>
  </rcc>
  <rcc rId="233" sId="1" numFmtId="4">
    <nc r="O61">
      <v>50.32</v>
    </nc>
  </rcc>
  <rcc rId="234" sId="1" numFmtId="4">
    <nc r="N61">
      <v>287.12</v>
    </nc>
  </rcc>
  <rcc rId="235" sId="1" numFmtId="4">
    <nc r="P61">
      <v>355.2</v>
    </nc>
  </rcc>
  <rcc rId="236" sId="1" numFmtId="4">
    <nc r="BP61">
      <v>9</v>
    </nc>
  </rcc>
  <rcc rId="237" sId="1" numFmtId="4">
    <nc r="BQ61">
      <v>6.8840000000000003</v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8" sId="1" numFmtId="4">
    <nc r="BN61">
      <v>307.8</v>
    </nc>
  </rcc>
  <rcc rId="239" sId="1" numFmtId="4">
    <nc r="BO61">
      <v>20.16</v>
    </nc>
  </rcc>
  <rcc rId="240" sId="1" numFmtId="4">
    <nc r="BR61">
      <v>273</v>
    </nc>
  </rcc>
  <rcc rId="241" sId="1" numFmtId="4">
    <nc r="BS61">
      <v>3222</v>
    </nc>
  </rcc>
  <rcc rId="242" sId="1" numFmtId="4">
    <nc r="AI61">
      <v>97.2</v>
    </nc>
  </rcc>
  <rcc rId="243" sId="1" numFmtId="4">
    <nc r="AH61">
      <v>1706.4</v>
    </nc>
  </rcc>
  <rcc rId="244" sId="1" numFmtId="4">
    <nc r="AJ61">
      <v>672</v>
    </nc>
  </rcc>
  <rcc rId="245" sId="1" numFmtId="4">
    <nc r="V61">
      <v>553.20000000000005</v>
    </nc>
  </rcc>
  <rcc rId="246" sId="1" numFmtId="4">
    <nc r="R61">
      <v>208.32</v>
    </nc>
  </rcc>
  <rcc rId="247" sId="1" numFmtId="4">
    <oc r="S61">
      <v>2197.44</v>
    </oc>
    <nc r="S61">
      <v>4791.3599999999997</v>
    </nc>
  </rcc>
  <rcc rId="248" sId="1" numFmtId="4">
    <nc r="AM61">
      <v>170.56</v>
    </nc>
  </rcc>
  <rcc rId="249" sId="1" numFmtId="4">
    <nc r="W61">
      <v>259.2</v>
    </nc>
  </rcc>
  <rcc rId="250" sId="1" numFmtId="4">
    <nc r="AK61">
      <v>45.6</v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1" sId="1" numFmtId="4">
    <nc r="CV61">
      <v>468</v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2" sId="1" numFmtId="4">
    <nc r="BM62">
      <v>312</v>
    </nc>
  </rcc>
  <rcc rId="253" sId="1" numFmtId="4">
    <nc r="BX62">
      <v>256.8</v>
    </nc>
  </rcc>
  <rcc rId="254" sId="1" numFmtId="4">
    <nc r="CC62">
      <v>252</v>
    </nc>
  </rcc>
  <rcc rId="255" sId="1" numFmtId="4">
    <nc r="CH62">
      <v>498.96</v>
    </nc>
  </rcc>
  <rcc rId="256" sId="1" numFmtId="4">
    <nc r="CG62">
      <v>54</v>
    </nc>
  </rcc>
  <rcc rId="257" sId="1" numFmtId="4">
    <nc r="CF62">
      <v>401.76</v>
    </nc>
  </rcc>
  <rcc rId="258" sId="1" numFmtId="4">
    <nc r="CL62">
      <v>123.12</v>
    </nc>
  </rcc>
  <rcc rId="259" sId="1" numFmtId="4">
    <nc r="CK62">
      <v>112.32</v>
    </nc>
  </rcc>
  <rcc rId="260" sId="1" numFmtId="4">
    <nc r="CI62">
      <v>97.2</v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1" sId="1" numFmtId="4">
    <nc r="CX62">
      <v>378</v>
    </nc>
  </rcc>
  <rcc rId="262" sId="1" numFmtId="4">
    <nc r="CV62">
      <v>438</v>
    </nc>
  </rcc>
  <rcc rId="263" sId="1" numFmtId="4">
    <nc r="I62">
      <v>250.88</v>
    </nc>
  </rcc>
  <rcc rId="264" sId="1" numFmtId="4">
    <nc r="J62">
      <v>29.847999999999999</v>
    </nc>
  </rcc>
  <rcc rId="265" sId="1" numFmtId="4">
    <nc r="BF62">
      <v>737.6</v>
    </nc>
  </rcc>
  <rcc rId="266" sId="1" numFmtId="4">
    <nc r="BG62">
      <v>3</v>
    </nc>
  </rcc>
  <rcc rId="267" sId="1" numFmtId="4">
    <nc r="BB62">
      <v>21</v>
    </nc>
  </rcc>
  <rcc rId="268" sId="1" numFmtId="4">
    <nc r="AV62">
      <v>1535.2</v>
    </nc>
  </rcc>
  <rcc rId="269" sId="1" numFmtId="4">
    <nc r="AU62">
      <v>715</v>
    </nc>
  </rcc>
  <rcc rId="270" sId="1" numFmtId="4">
    <nc r="BT62">
      <v>858</v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1" sId="1" numFmtId="4">
    <nc r="AH62">
      <v>2988</v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2" sId="1" numFmtId="4">
    <oc r="B61">
      <v>630.01800000000003</v>
    </oc>
    <nc r="B61">
      <v>587.11800000000005</v>
    </nc>
  </rcc>
  <rcc rId="273" sId="1" numFmtId="4">
    <oc r="B124">
      <v>42.9</v>
    </oc>
    <nc r="B124" t="inlineStr">
      <is>
        <t xml:space="preserve"> </t>
      </is>
    </nc>
  </rcc>
  <rcc rId="274" sId="1" numFmtId="4">
    <oc r="C59">
      <v>30</v>
    </oc>
    <nc r="C59">
      <v>15</v>
    </nc>
  </rcc>
  <rcc rId="275" sId="1" numFmtId="4">
    <oc r="C124">
      <v>15</v>
    </oc>
    <nc r="C124" t="inlineStr">
      <is>
        <t xml:space="preserve"> </t>
      </is>
    </nc>
  </rcc>
  <rcc rId="276" sId="1" numFmtId="4">
    <oc r="D59">
      <v>249</v>
    </oc>
    <nc r="D59">
      <v>198</v>
    </nc>
  </rcc>
  <rcc rId="277" sId="1" numFmtId="4">
    <oc r="D124">
      <v>51</v>
    </oc>
    <nc r="D124" t="inlineStr">
      <is>
        <t xml:space="preserve"> </t>
      </is>
    </nc>
  </rcc>
  <rcc rId="278" sId="1" numFmtId="4">
    <oc r="E59">
      <v>96</v>
    </oc>
    <nc r="E59">
      <v>27</v>
    </nc>
  </rcc>
  <rcc rId="279" sId="1" numFmtId="4">
    <oc r="E124">
      <v>69</v>
    </oc>
    <nc r="E124" t="inlineStr">
      <is>
        <t xml:space="preserve"> </t>
      </is>
    </nc>
  </rcc>
  <rcc rId="280" sId="1" numFmtId="4">
    <oc r="F59">
      <v>233.84</v>
    </oc>
    <nc r="F59" t="inlineStr">
      <is>
        <t xml:space="preserve"> </t>
      </is>
    </nc>
  </rcc>
  <rcc rId="281" sId="1" numFmtId="4">
    <oc r="F61">
      <v>1030.08</v>
    </oc>
    <nc r="F61">
      <v>88.8</v>
    </nc>
  </rcc>
  <rcc rId="282" sId="1" numFmtId="4">
    <oc r="F124">
      <v>1175.1199999999999</v>
    </oc>
    <nc r="F124" t="inlineStr">
      <is>
        <t xml:space="preserve"> </t>
      </is>
    </nc>
  </rcc>
  <rcc rId="283" sId="1" numFmtId="4">
    <oc r="G59">
      <v>54</v>
    </oc>
    <nc r="G59" t="inlineStr">
      <is>
        <t xml:space="preserve"> </t>
      </is>
    </nc>
  </rcc>
  <rcc rId="284" sId="1" numFmtId="4">
    <oc r="G61">
      <v>18</v>
    </oc>
    <nc r="G61" t="inlineStr">
      <is>
        <t xml:space="preserve"> </t>
      </is>
    </nc>
  </rcc>
  <rcc rId="285" sId="1" numFmtId="4">
    <oc r="G124">
      <v>72</v>
    </oc>
    <nc r="G124" t="inlineStr">
      <is>
        <t xml:space="preserve"> </t>
      </is>
    </nc>
  </rcc>
  <rcc rId="286" sId="1" numFmtId="4">
    <oc r="H59">
      <v>90</v>
    </oc>
    <nc r="H59" t="inlineStr">
      <is>
        <t xml:space="preserve"> </t>
      </is>
    </nc>
  </rcc>
  <rcc rId="287" sId="1" numFmtId="4">
    <oc r="H61">
      <v>314.404</v>
    </oc>
    <nc r="H61">
      <v>9</v>
    </nc>
  </rcc>
  <rcc rId="288" sId="1" numFmtId="4">
    <oc r="H124">
      <v>394</v>
    </oc>
    <nc r="H124" t="inlineStr">
      <is>
        <t xml:space="preserve"> </t>
      </is>
    </nc>
  </rcc>
  <rcc rId="289" sId="1" numFmtId="4">
    <oc r="I59">
      <v>349.44</v>
    </oc>
    <nc r="I59" t="inlineStr">
      <is>
        <t xml:space="preserve"> </t>
      </is>
    </nc>
  </rcc>
  <rcc rId="290" sId="1" numFmtId="4">
    <oc r="I61">
      <v>380.8</v>
    </oc>
    <nc r="I61">
      <v>2.2400000000000002</v>
    </nc>
  </rcc>
  <rcc rId="291" sId="1" numFmtId="4">
    <oc r="I124">
      <v>728</v>
    </oc>
    <nc r="I124" t="inlineStr">
      <is>
        <t xml:space="preserve"> </t>
      </is>
    </nc>
  </rcc>
  <rcc rId="292" sId="1" numFmtId="4">
    <oc r="J59">
      <v>47.04</v>
    </oc>
    <nc r="J59" t="inlineStr">
      <is>
        <t xml:space="preserve"> </t>
      </is>
    </nc>
  </rcc>
  <rcc rId="293" sId="1" numFmtId="4">
    <oc r="J61">
      <v>62.578000000000003</v>
    </oc>
    <nc r="J61" t="inlineStr">
      <is>
        <t xml:space="preserve"> </t>
      </is>
    </nc>
  </rcc>
  <rcc rId="294" sId="1" numFmtId="4">
    <oc r="J124">
      <v>137</v>
    </oc>
    <nc r="J124" t="inlineStr">
      <is>
        <t xml:space="preserve"> </t>
      </is>
    </nc>
  </rcc>
  <rcc rId="295" sId="1" numFmtId="4">
    <oc r="K124">
      <v>0</v>
    </oc>
    <nc r="K124" t="inlineStr">
      <is>
        <t xml:space="preserve"> </t>
      </is>
    </nc>
  </rcc>
  <rcc rId="296" sId="1" numFmtId="4">
    <oc r="L124">
      <v>0</v>
    </oc>
    <nc r="L124" t="inlineStr">
      <is>
        <t xml:space="preserve"> </t>
      </is>
    </nc>
  </rcc>
  <rcc rId="297" sId="1" numFmtId="4">
    <oc r="M59">
      <v>168.72</v>
    </oc>
    <nc r="M59">
      <v>115.44</v>
    </nc>
  </rcc>
  <rcc rId="298" sId="1" numFmtId="4">
    <oc r="M124">
      <v>53.28</v>
    </oc>
    <nc r="M124" t="inlineStr">
      <is>
        <t xml:space="preserve"> </t>
      </is>
    </nc>
  </rcc>
  <rcc rId="299" sId="1" numFmtId="4">
    <oc r="N59">
      <v>210.11</v>
    </oc>
    <nc r="N59" t="inlineStr">
      <is>
        <t xml:space="preserve"> </t>
      </is>
    </nc>
  </rcc>
  <rcc rId="300" sId="1" numFmtId="4">
    <oc r="N61">
      <v>287.12</v>
    </oc>
    <nc r="N61">
      <v>192.35</v>
    </nc>
  </rcc>
  <rcc rId="301" sId="1" numFmtId="4">
    <oc r="N124">
      <v>304.88</v>
    </oc>
    <nc r="N124" t="inlineStr">
      <is>
        <t xml:space="preserve"> </t>
      </is>
    </nc>
  </rcc>
  <rcc rId="302" sId="1" numFmtId="4">
    <oc r="O59">
      <v>68.08</v>
    </oc>
    <nc r="O59">
      <v>2.96</v>
    </nc>
  </rcc>
  <rcc rId="303" sId="1" numFmtId="4">
    <oc r="O124">
      <v>65.12</v>
    </oc>
    <nc r="O124" t="inlineStr">
      <is>
        <t xml:space="preserve"> </t>
      </is>
    </nc>
  </rcc>
  <rcc rId="304" sId="1" numFmtId="4">
    <oc r="P59">
      <v>124.32</v>
    </oc>
    <nc r="P59" t="inlineStr">
      <is>
        <t xml:space="preserve"> </t>
      </is>
    </nc>
  </rcc>
  <rcc rId="305" sId="1" numFmtId="4">
    <oc r="P61">
      <v>355.2</v>
    </oc>
    <nc r="P61">
      <v>257.52</v>
    </nc>
  </rcc>
  <rcc rId="306" sId="1" numFmtId="4">
    <oc r="P124">
      <v>222</v>
    </oc>
    <nc r="P124" t="inlineStr">
      <is>
        <t xml:space="preserve"> </t>
      </is>
    </nc>
  </rcc>
  <rcc rId="307" sId="1" numFmtId="4">
    <oc r="Q59">
      <v>542.08000000000004</v>
    </oc>
    <nc r="Q59">
      <v>517.44000000000005</v>
    </nc>
  </rcc>
  <rcc rId="308" sId="1" numFmtId="4">
    <oc r="Q124">
      <v>24.64</v>
    </oc>
    <nc r="Q124" t="inlineStr">
      <is>
        <t xml:space="preserve"> </t>
      </is>
    </nc>
  </rcc>
  <rcc rId="309" sId="1" numFmtId="4">
    <oc r="R59">
      <v>8.9600000000000009</v>
    </oc>
    <nc r="R59" t="inlineStr">
      <is>
        <t xml:space="preserve"> </t>
      </is>
    </nc>
  </rcc>
  <rcc rId="310" sId="1" numFmtId="4">
    <oc r="R60">
      <v>13.44</v>
    </oc>
    <nc r="R60" t="inlineStr">
      <is>
        <t xml:space="preserve"> </t>
      </is>
    </nc>
  </rcc>
  <rcc rId="311" sId="1" numFmtId="4">
    <oc r="R61">
      <v>208.32</v>
    </oc>
    <nc r="R61">
      <v>26.72</v>
    </nc>
  </rcc>
  <rcc rId="312" sId="1" numFmtId="4">
    <oc r="R124">
      <v>204</v>
    </oc>
    <nc r="R124" t="inlineStr">
      <is>
        <t xml:space="preserve"> </t>
      </is>
    </nc>
  </rcc>
  <rcc rId="313" sId="1" numFmtId="4">
    <oc r="S59">
      <v>3073.28</v>
    </oc>
    <nc r="S59" t="inlineStr">
      <is>
        <t xml:space="preserve"> </t>
      </is>
    </nc>
  </rcc>
  <rcc rId="314" sId="1" numFmtId="4">
    <oc r="S60">
      <v>8379.84</v>
    </oc>
    <nc r="S60">
      <v>6433.28</v>
    </nc>
  </rcc>
  <rcc rId="315" sId="1" numFmtId="4">
    <oc r="S124">
      <v>7680.96</v>
    </oc>
    <nc r="S124" t="inlineStr">
      <is>
        <t xml:space="preserve"> </t>
      </is>
    </nc>
  </rcc>
  <rcc rId="316" sId="1" numFmtId="4">
    <oc r="T59">
      <v>250.2</v>
    </oc>
    <nc r="T59">
      <v>145.80000000000001</v>
    </nc>
  </rcc>
  <rcc rId="317" sId="1" numFmtId="4">
    <oc r="T124">
      <v>104.4</v>
    </oc>
    <nc r="T124" t="inlineStr">
      <is>
        <t xml:space="preserve"> </t>
      </is>
    </nc>
  </rcc>
  <rcc rId="318" sId="1" numFmtId="4">
    <oc r="U59">
      <v>657.6</v>
    </oc>
    <nc r="U59">
      <v>110.4</v>
    </nc>
  </rcc>
  <rcc rId="319" sId="1" numFmtId="4">
    <oc r="U124">
      <v>547.20000000000005</v>
    </oc>
    <nc r="U124" t="inlineStr">
      <is>
        <t xml:space="preserve"> </t>
      </is>
    </nc>
  </rcc>
  <rcc rId="320" sId="1" numFmtId="4">
    <oc r="V61">
      <v>553.20000000000005</v>
    </oc>
    <nc r="V61" t="inlineStr">
      <is>
        <t xml:space="preserve"> </t>
      </is>
    </nc>
  </rcc>
  <rcc rId="321" sId="1" numFmtId="4">
    <oc r="V60">
      <v>146.4</v>
    </oc>
    <nc r="V60">
      <v>57.6</v>
    </nc>
  </rcc>
  <rcc rId="322" sId="1" numFmtId="4">
    <oc r="V124">
      <v>642</v>
    </oc>
    <nc r="V124" t="inlineStr">
      <is>
        <t xml:space="preserve"> </t>
      </is>
    </nc>
  </rcc>
  <rcc rId="323" sId="1" numFmtId="4">
    <oc r="W61">
      <v>259.2</v>
    </oc>
    <nc r="W61">
      <v>25.2</v>
    </nc>
  </rcc>
  <rcc rId="324" sId="1" numFmtId="4">
    <oc r="W124">
      <v>234</v>
    </oc>
    <nc r="W124" t="inlineStr">
      <is>
        <t xml:space="preserve"> </t>
      </is>
    </nc>
  </rcc>
  <rcc rId="325" sId="1" numFmtId="4">
    <oc r="X59">
      <v>444</v>
    </oc>
    <nc r="X59" t="inlineStr">
      <is>
        <t xml:space="preserve"> </t>
      </is>
    </nc>
  </rcc>
  <rcc rId="326" sId="1" numFmtId="4">
    <oc r="X60">
      <v>1234.32</v>
    </oc>
    <nc r="X60">
      <v>790.32</v>
    </nc>
  </rcc>
  <rcc rId="327" sId="1" numFmtId="4">
    <oc r="X124">
      <v>888</v>
    </oc>
    <nc r="X124" t="inlineStr">
      <is>
        <t xml:space="preserve"> </t>
      </is>
    </nc>
  </rcc>
  <rcc rId="328" sId="1" numFmtId="4">
    <oc r="Y59">
      <v>117.66</v>
    </oc>
    <nc r="Y59">
      <v>84.36</v>
    </nc>
  </rcc>
  <rcc rId="329" sId="1" numFmtId="4">
    <oc r="Y124">
      <v>33.299999999999997</v>
    </oc>
    <nc r="Y124" t="inlineStr">
      <is>
        <t xml:space="preserve"> </t>
      </is>
    </nc>
  </rcc>
  <rcc rId="330" sId="1" numFmtId="4">
    <oc r="Z59">
      <v>2311.04</v>
    </oc>
    <nc r="Z59">
      <v>1917.28</v>
    </nc>
  </rcc>
  <rcc rId="331" sId="1" numFmtId="4">
    <oc r="Z124">
      <v>393.76</v>
    </oc>
    <nc r="Z124" t="inlineStr">
      <is>
        <t xml:space="preserve"> </t>
      </is>
    </nc>
  </rcc>
  <rcc rId="332" sId="1" numFmtId="4">
    <oc r="AA59">
      <v>195.6</v>
    </oc>
    <nc r="AA59">
      <v>55.2</v>
    </nc>
  </rcc>
  <rcc rId="333" sId="1" numFmtId="4">
    <oc r="AA124">
      <v>140.4</v>
    </oc>
    <nc r="AA124" t="inlineStr">
      <is>
        <t xml:space="preserve"> </t>
      </is>
    </nc>
  </rcc>
  <rcc rId="334" sId="1" numFmtId="4">
    <oc r="AB124">
      <v>16.8</v>
    </oc>
    <nc r="AB124" t="inlineStr">
      <is>
        <t xml:space="preserve"> 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5" sId="1" numFmtId="4">
    <oc r="AC59">
      <v>3.6</v>
    </oc>
    <nc r="AC59" t="inlineStr">
      <is>
        <t xml:space="preserve"> </t>
      </is>
    </nc>
  </rcc>
  <rcc rId="336" sId="1" numFmtId="4">
    <oc r="AC61">
      <v>655.20000000000005</v>
    </oc>
    <nc r="AC61" t="inlineStr">
      <is>
        <t xml:space="preserve"> </t>
      </is>
    </nc>
  </rcc>
  <rcc rId="337" sId="1" numFmtId="4">
    <oc r="AC124">
      <v>660</v>
    </oc>
    <nc r="AC124" t="inlineStr">
      <is>
        <t xml:space="preserve"> </t>
      </is>
    </nc>
  </rcc>
  <rcc rId="338" sId="1" numFmtId="4">
    <oc r="AD61">
      <v>837.76</v>
    </oc>
    <nc r="AD61">
      <v>488.32</v>
    </nc>
  </rcc>
  <rcc rId="339" sId="1" numFmtId="4">
    <oc r="AD124">
      <v>349.44</v>
    </oc>
    <nc r="AD124" t="inlineStr">
      <is>
        <t xml:space="preserve"> </t>
      </is>
    </nc>
  </rcc>
  <rcc rId="340" sId="1" numFmtId="4">
    <oc r="AE59">
      <v>103.6</v>
    </oc>
    <nc r="AE59">
      <v>101.36</v>
    </nc>
  </rcc>
  <rcc rId="341" sId="1" numFmtId="4">
    <oc r="AE124">
      <v>1.1200000000000001</v>
    </oc>
    <nc r="AE124" t="inlineStr">
      <is>
        <t xml:space="preserve"> </t>
      </is>
    </nc>
  </rcc>
  <rcc rId="342" sId="1" numFmtId="4">
    <oc r="AF59">
      <v>2208</v>
    </oc>
    <nc r="AF59">
      <v>1824</v>
    </nc>
  </rcc>
  <rcc rId="343" sId="1" numFmtId="4">
    <oc r="AF124">
      <v>384</v>
    </oc>
    <nc r="AF124" t="inlineStr">
      <is>
        <t xml:space="preserve"> </t>
      </is>
    </nc>
  </rcc>
  <rcc rId="344" sId="1" numFmtId="4">
    <oc r="AG59">
      <v>246.56</v>
    </oc>
    <nc r="AG59">
      <v>88.32</v>
    </nc>
  </rcc>
  <rcc rId="345" sId="1" numFmtId="4">
    <oc r="AG124">
      <v>158.24</v>
    </oc>
    <nc r="AG124" t="inlineStr">
      <is>
        <t xml:space="preserve"> </t>
      </is>
    </nc>
  </rcc>
  <rcc rId="346" sId="1" numFmtId="4">
    <oc r="AH59">
      <v>1002.6</v>
    </oc>
    <nc r="AH59" t="inlineStr">
      <is>
        <t xml:space="preserve"> </t>
      </is>
    </nc>
  </rcc>
  <rcc rId="347" sId="1" numFmtId="4">
    <oc r="AH60">
      <v>1560.6</v>
    </oc>
    <nc r="AH60" t="inlineStr">
      <is>
        <t xml:space="preserve"> </t>
      </is>
    </nc>
  </rcc>
  <rcc rId="348" sId="1" numFmtId="4">
    <oc r="AH61">
      <v>1706.4</v>
    </oc>
    <nc r="AH61">
      <v>1198.8</v>
    </nc>
  </rcc>
  <rcc rId="349" sId="1" numFmtId="4">
    <oc r="AH124">
      <v>3070.8</v>
    </oc>
    <nc r="AH124" t="inlineStr">
      <is>
        <t xml:space="preserve"> </t>
      </is>
    </nc>
  </rcc>
  <rcc rId="350" sId="1" numFmtId="4">
    <oc r="AI124">
      <v>0</v>
    </oc>
    <nc r="AI124" t="inlineStr">
      <is>
        <t xml:space="preserve"> </t>
      </is>
    </nc>
  </rcc>
  <rcc rId="351" sId="1" numFmtId="4">
    <oc r="AJ59">
      <v>300</v>
    </oc>
    <nc r="AJ59" t="inlineStr">
      <is>
        <t xml:space="preserve"> </t>
      </is>
    </nc>
  </rcc>
  <rcc rId="352" sId="1" numFmtId="4">
    <oc r="AJ61">
      <v>672</v>
    </oc>
    <nc r="AJ61">
      <v>60</v>
    </nc>
  </rcc>
  <rcc rId="353" sId="1" numFmtId="4">
    <oc r="AJ124">
      <v>912</v>
    </oc>
    <nc r="AJ124" t="inlineStr">
      <is>
        <t xml:space="preserve"> </t>
      </is>
    </nc>
  </rcc>
  <rcc rId="354" sId="1" numFmtId="4">
    <oc r="AK59">
      <v>28.8</v>
    </oc>
    <nc r="AK59" t="inlineStr">
      <is>
        <t xml:space="preserve"> </t>
      </is>
    </nc>
  </rcc>
  <rcc rId="355" sId="1" numFmtId="4">
    <oc r="AK61">
      <v>45.6</v>
    </oc>
    <nc r="AK61">
      <v>22.8</v>
    </nc>
  </rcc>
  <rcc rId="356" sId="1" numFmtId="4">
    <oc r="AK124">
      <v>51.6</v>
    </oc>
    <nc r="AK124" t="inlineStr">
      <is>
        <t xml:space="preserve"> </t>
      </is>
    </nc>
  </rcc>
  <rcc rId="357" sId="1" numFmtId="4">
    <oc r="AL59">
      <v>358.8</v>
    </oc>
    <nc r="AL59">
      <v>220.8</v>
    </nc>
  </rcc>
  <rcc rId="358" sId="1" numFmtId="4">
    <oc r="AL124">
      <v>138</v>
    </oc>
    <nc r="AL124" t="inlineStr">
      <is>
        <t xml:space="preserve"> </t>
      </is>
    </nc>
  </rcc>
  <rcc rId="359" sId="1" numFmtId="4">
    <oc r="AM59">
      <v>251.68</v>
    </oc>
    <nc r="AM59">
      <v>230.88</v>
    </nc>
  </rcc>
  <rcc rId="360" sId="1" numFmtId="4">
    <oc r="AM124">
      <v>20.8</v>
    </oc>
    <nc r="AM124" t="inlineStr">
      <is>
        <t xml:space="preserve"> </t>
      </is>
    </nc>
  </rcc>
  <rcc rId="361" sId="1" numFmtId="4">
    <oc r="AN124">
      <v>4</v>
    </oc>
    <nc r="AN124" t="inlineStr">
      <is>
        <t xml:space="preserve"> </t>
      </is>
    </nc>
  </rcc>
  <rcc rId="362" sId="1" numFmtId="4">
    <oc r="AO59">
      <v>9</v>
    </oc>
    <nc r="AO59">
      <v>5.2</v>
    </nc>
  </rcc>
  <rcc rId="363" sId="1" numFmtId="4">
    <oc r="AO124">
      <v>3.8</v>
    </oc>
    <nc r="AO124" t="inlineStr">
      <is>
        <t xml:space="preserve"> </t>
      </is>
    </nc>
  </rcc>
  <rcc rId="364" sId="1" numFmtId="4">
    <oc r="AP124">
      <v>0</v>
    </oc>
    <nc r="AP124" t="inlineStr">
      <is>
        <t xml:space="preserve"> </t>
      </is>
    </nc>
  </rcc>
  <rcc rId="365" sId="1" numFmtId="4">
    <oc r="AQ124">
      <v>0</v>
    </oc>
    <nc r="AQ124" t="inlineStr">
      <is>
        <t xml:space="preserve"> </t>
      </is>
    </nc>
  </rcc>
  <rcc rId="366" sId="1" numFmtId="4">
    <oc r="AR124">
      <v>0</v>
    </oc>
    <nc r="AR124" t="inlineStr">
      <is>
        <t xml:space="preserve"> </t>
      </is>
    </nc>
  </rcc>
  <rcc rId="367" sId="1" numFmtId="4">
    <oc r="AS58">
      <v>158</v>
    </oc>
    <nc r="AS58" t="inlineStr">
      <is>
        <t xml:space="preserve"> </t>
      </is>
    </nc>
  </rcc>
  <rcc rId="368" sId="1" numFmtId="4">
    <oc r="AS61">
      <v>847</v>
    </oc>
    <nc r="AS61">
      <v>460</v>
    </nc>
  </rcc>
  <rcc rId="369" sId="1" numFmtId="4">
    <oc r="AS124">
      <v>545</v>
    </oc>
    <nc r="AS124" t="inlineStr">
      <is>
        <t xml:space="preserve"> </t>
      </is>
    </nc>
  </rcc>
  <rcc rId="370" sId="1" numFmtId="4">
    <oc r="AT61">
      <v>139</v>
    </oc>
    <nc r="AT61">
      <v>23</v>
    </nc>
  </rcc>
  <rcc rId="371" sId="1" numFmtId="4">
    <oc r="AT124">
      <v>116</v>
    </oc>
    <nc r="AT124" t="inlineStr">
      <is>
        <t xml:space="preserve"> </t>
      </is>
    </nc>
  </rcc>
  <rcc rId="372" sId="1" numFmtId="4">
    <oc r="AU55">
      <v>41</v>
    </oc>
    <nc r="AU55" t="inlineStr">
      <is>
        <t xml:space="preserve"> </t>
      </is>
    </nc>
  </rcc>
  <rcc rId="373" sId="1" numFmtId="4">
    <oc r="AU58">
      <v>258</v>
    </oc>
    <nc r="AU58">
      <v>56</v>
    </nc>
  </rcc>
  <rcc rId="374" sId="1" numFmtId="4">
    <oc r="AU124">
      <v>243</v>
    </oc>
    <nc r="AU124" t="inlineStr">
      <is>
        <t xml:space="preserve"> </t>
      </is>
    </nc>
  </rcc>
  <rcc rId="375" sId="1" numFmtId="4">
    <oc r="AV58">
      <v>122.4</v>
    </oc>
    <nc r="AV58" t="inlineStr">
      <is>
        <t xml:space="preserve"> </t>
      </is>
    </nc>
  </rcc>
  <rcc rId="376" sId="1" numFmtId="4">
    <oc r="AV61">
      <v>380</v>
    </oc>
    <nc r="AV61">
      <v>177.6</v>
    </nc>
  </rcc>
  <rcc rId="377" sId="1" numFmtId="4">
    <oc r="AV124">
      <v>324.8</v>
    </oc>
    <nc r="AV124" t="inlineStr">
      <is>
        <t xml:space="preserve"> </t>
      </is>
    </nc>
  </rcc>
  <rcc rId="378" sId="1" numFmtId="4">
    <oc r="AW58">
      <v>115.2</v>
    </oc>
    <nc r="AW58" t="inlineStr">
      <is>
        <t xml:space="preserve"> </t>
      </is>
    </nc>
  </rcc>
  <rcc rId="379" sId="1" numFmtId="4">
    <oc r="AW61">
      <v>54</v>
    </oc>
    <nc r="AW61">
      <v>1.2</v>
    </nc>
  </rcc>
  <rcc rId="380" sId="1" numFmtId="4">
    <oc r="AW124">
      <v>168</v>
    </oc>
    <nc r="AW124" t="inlineStr">
      <is>
        <t xml:space="preserve"> </t>
      </is>
    </nc>
  </rcc>
  <rcc rId="381" sId="1" numFmtId="4">
    <oc r="AX57">
      <v>147.06</v>
    </oc>
    <nc r="AX57" t="inlineStr">
      <is>
        <t xml:space="preserve"> </t>
      </is>
    </nc>
  </rcc>
  <rcc rId="382" sId="1" numFmtId="4">
    <oc r="AX58">
      <v>3</v>
    </oc>
    <nc r="AX58" t="inlineStr">
      <is>
        <t xml:space="preserve"> </t>
      </is>
    </nc>
  </rcc>
  <rcc rId="383" sId="1" numFmtId="4">
    <oc r="AX61">
      <v>70.5</v>
    </oc>
    <nc r="AX61">
      <v>55.5</v>
    </nc>
  </rcc>
  <rcc rId="384" sId="1" numFmtId="4">
    <oc r="AX124">
      <v>165</v>
    </oc>
    <nc r="AX124" t="inlineStr">
      <is>
        <t xml:space="preserve"> </t>
      </is>
    </nc>
  </rcc>
  <rcc rId="385" sId="1" numFmtId="4">
    <oc r="AY58">
      <v>42</v>
    </oc>
    <nc r="AY58">
      <v>28.5</v>
    </nc>
  </rcc>
  <rcc rId="386" sId="1" numFmtId="4">
    <oc r="AY124">
      <v>13.5</v>
    </oc>
    <nc r="AY124" t="inlineStr">
      <is>
        <t xml:space="preserve"> </t>
      </is>
    </nc>
  </rcc>
  <rcc rId="387" sId="1" numFmtId="4">
    <oc r="AZ124">
      <v>0</v>
    </oc>
    <nc r="AZ124" t="inlineStr">
      <is>
        <t xml:space="preserve"> </t>
      </is>
    </nc>
  </rcc>
  <rcc rId="388" sId="1" numFmtId="4">
    <oc r="BA61">
      <v>313</v>
    </oc>
    <nc r="BA61" t="inlineStr">
      <is>
        <t xml:space="preserve"> </t>
      </is>
    </nc>
  </rcc>
  <rcc rId="389" sId="1" numFmtId="4">
    <oc r="BA124">
      <v>313</v>
    </oc>
    <nc r="BA124" t="inlineStr">
      <is>
        <t xml:space="preserve"> </t>
      </is>
    </nc>
  </rcc>
  <rcc rId="390" sId="1" numFmtId="4">
    <oc r="BB57">
      <v>7</v>
    </oc>
    <nc r="BB57" t="inlineStr">
      <is>
        <t xml:space="preserve"> </t>
      </is>
    </nc>
  </rcc>
  <rcc rId="391" sId="1" numFmtId="4">
    <oc r="BB58">
      <v>41</v>
    </oc>
    <nc r="BB58">
      <v>18</v>
    </nc>
  </rcc>
  <rcc rId="392" sId="1" numFmtId="4">
    <oc r="BB124">
      <v>30</v>
    </oc>
    <nc r="BB124" t="inlineStr">
      <is>
        <t xml:space="preserve"> </t>
      </is>
    </nc>
  </rcc>
  <rcc rId="393" sId="1" numFmtId="4">
    <oc r="BC58">
      <v>46.4</v>
    </oc>
    <nc r="BC58">
      <v>43.2</v>
    </nc>
  </rcc>
  <rcc rId="394" sId="1" numFmtId="4">
    <oc r="BC124">
      <v>3.2</v>
    </oc>
    <nc r="BC124" t="inlineStr">
      <is>
        <t xml:space="preserve"> 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5" sId="1" numFmtId="4">
    <oc r="BD57">
      <v>53</v>
    </oc>
    <nc r="BD57" t="inlineStr">
      <is>
        <t xml:space="preserve"> </t>
      </is>
    </nc>
  </rcc>
  <rcc rId="396" sId="1" numFmtId="4">
    <oc r="BD58">
      <v>365</v>
    </oc>
    <nc r="BD58" t="inlineStr">
      <is>
        <t xml:space="preserve"> </t>
      </is>
    </nc>
  </rcc>
  <rcc rId="397" sId="1" numFmtId="4">
    <oc r="BD61">
      <v>960</v>
    </oc>
    <nc r="BD61">
      <v>688</v>
    </nc>
  </rcc>
  <rcc rId="398" sId="1" numFmtId="4">
    <oc r="BD124">
      <v>690</v>
    </oc>
    <nc r="BD124" t="inlineStr">
      <is>
        <t xml:space="preserve"> </t>
      </is>
    </nc>
  </rcc>
  <rcc rId="399" sId="1" numFmtId="4">
    <oc r="BE54">
      <v>13</v>
    </oc>
    <nc r="BE54">
      <v>10</v>
    </nc>
  </rcc>
  <rcc rId="400" sId="1" numFmtId="4">
    <oc r="BE124">
      <v>3</v>
    </oc>
    <nc r="BE124" t="inlineStr">
      <is>
        <t xml:space="preserve"> </t>
      </is>
    </nc>
  </rcc>
  <rcc rId="401" sId="1" numFmtId="4">
    <oc r="BF57">
      <v>536.79999999999995</v>
    </oc>
    <nc r="BF57" t="inlineStr">
      <is>
        <t xml:space="preserve"> </t>
      </is>
    </nc>
  </rcc>
  <rcc rId="402" sId="1" numFmtId="4">
    <oc r="BF58">
      <v>132</v>
    </oc>
    <nc r="BF58" t="inlineStr">
      <is>
        <t xml:space="preserve"> </t>
      </is>
    </nc>
  </rcc>
  <rcc rId="403" sId="1" numFmtId="4">
    <oc r="BF61">
      <v>2017.6</v>
    </oc>
    <nc r="BF61">
      <v>1655.2</v>
    </nc>
  </rcc>
  <rcc rId="404" sId="1" numFmtId="4">
    <oc r="BF124">
      <v>1031.2</v>
    </oc>
    <nc r="BF124" t="inlineStr">
      <is>
        <t xml:space="preserve"> </t>
      </is>
    </nc>
  </rcc>
  <rcc rId="405" sId="1" numFmtId="4">
    <oc r="BG58">
      <v>40.5</v>
    </oc>
    <nc r="BG58">
      <v>27</v>
    </nc>
  </rcc>
  <rcc rId="406" sId="1" numFmtId="4">
    <oc r="BG124">
      <v>13.5</v>
    </oc>
    <nc r="BG124" t="inlineStr">
      <is>
        <t xml:space="preserve"> </t>
      </is>
    </nc>
  </rcc>
  <rcc rId="407" sId="1" numFmtId="4">
    <oc r="BH124">
      <v>0</v>
    </oc>
    <nc r="BH124" t="inlineStr">
      <is>
        <t xml:space="preserve"> </t>
      </is>
    </nc>
  </rcc>
  <rcc rId="408" sId="1" numFmtId="4">
    <oc r="BI58">
      <v>144</v>
    </oc>
    <nc r="BI58" t="inlineStr">
      <is>
        <t xml:space="preserve"> </t>
      </is>
    </nc>
  </rcc>
  <rcc rId="409" sId="1" numFmtId="4">
    <oc r="BI61">
      <v>90</v>
    </oc>
    <nc r="BI61">
      <v>2.4</v>
    </nc>
  </rcc>
  <rcc rId="410" sId="1" numFmtId="4">
    <oc r="BI124">
      <v>231.6</v>
    </oc>
    <nc r="BI124" t="inlineStr">
      <is>
        <t xml:space="preserve"> </t>
      </is>
    </nc>
  </rcc>
  <rcc rId="411" sId="1" numFmtId="4">
    <oc r="BJ58">
      <v>214.5</v>
    </oc>
    <nc r="BJ58">
      <v>55.5</v>
    </nc>
  </rcc>
  <rcc rId="412" sId="1" numFmtId="4">
    <oc r="BJ124">
      <v>159</v>
    </oc>
    <nc r="BJ124" t="inlineStr">
      <is>
        <t xml:space="preserve"> </t>
      </is>
    </nc>
  </rcc>
  <rcc rId="413" sId="1" numFmtId="4">
    <oc r="BK59">
      <v>774</v>
    </oc>
    <nc r="BK59">
      <v>288</v>
    </nc>
  </rcc>
  <rcc rId="414" sId="1" numFmtId="4">
    <oc r="BK124">
      <v>486</v>
    </oc>
    <nc r="BK124" t="inlineStr">
      <is>
        <t xml:space="preserve"> </t>
      </is>
    </nc>
  </rcc>
  <rcc rId="415" sId="1" numFmtId="4">
    <oc r="BL59">
      <v>78</v>
    </oc>
    <nc r="BL59">
      <v>30</v>
    </nc>
  </rcc>
  <rcc rId="416" sId="1" numFmtId="4">
    <oc r="BL124">
      <v>48</v>
    </oc>
    <nc r="BL124" t="inlineStr">
      <is>
        <t xml:space="preserve"> </t>
      </is>
    </nc>
  </rcc>
  <rcc rId="417" sId="1" numFmtId="4">
    <oc r="BM59">
      <v>120</v>
    </oc>
    <nc r="BM59">
      <v>48</v>
    </nc>
  </rcc>
  <rcc rId="418" sId="1" numFmtId="4">
    <oc r="BM124">
      <v>72</v>
    </oc>
    <nc r="BM124" t="inlineStr">
      <is>
        <t xml:space="preserve"> </t>
      </is>
    </nc>
  </rcc>
  <rcc rId="419" sId="1" numFmtId="4">
    <oc r="BN59">
      <v>31.32</v>
    </oc>
    <nc r="BN59" t="inlineStr">
      <is>
        <t xml:space="preserve"> </t>
      </is>
    </nc>
  </rcc>
  <rcc rId="420" sId="1" numFmtId="4">
    <oc r="BN61">
      <v>307.8</v>
    </oc>
    <nc r="BN61">
      <v>93.96</v>
    </nc>
  </rcc>
  <rcc rId="421" sId="1" numFmtId="4">
    <oc r="BN124">
      <v>245.16</v>
    </oc>
    <nc r="BN124" t="inlineStr">
      <is>
        <t xml:space="preserve"> </t>
      </is>
    </nc>
  </rcc>
  <rcc rId="422" sId="1" numFmtId="4">
    <oc r="BO59">
      <v>159.6</v>
    </oc>
    <nc r="BO59">
      <v>77.28</v>
    </nc>
  </rcc>
  <rcc rId="423" sId="1" numFmtId="4">
    <oc r="BO124">
      <v>82.32</v>
    </oc>
    <nc r="BO124" t="inlineStr">
      <is>
        <t xml:space="preserve"> </t>
      </is>
    </nc>
  </rcc>
  <rcc rId="424" sId="1" numFmtId="4">
    <oc r="BP61">
      <v>9</v>
    </oc>
    <nc r="BP61" t="inlineStr">
      <is>
        <t xml:space="preserve"> </t>
      </is>
    </nc>
  </rcc>
  <rcc rId="425" sId="1" numFmtId="4">
    <oc r="BP124">
      <v>151.19999999999999</v>
    </oc>
    <nc r="BP124" t="inlineStr">
      <is>
        <t xml:space="preserve"> </t>
      </is>
    </nc>
  </rcc>
  <rcc rId="426" sId="1" numFmtId="4">
    <oc r="BQ124">
      <v>0</v>
    </oc>
    <nc r="BQ124" t="inlineStr">
      <is>
        <t xml:space="preserve"> </t>
      </is>
    </nc>
  </rcc>
  <rcc rId="427" sId="1" numFmtId="4">
    <oc r="BR61">
      <v>273</v>
    </oc>
    <nc r="BR61">
      <v>10.92</v>
    </nc>
  </rcc>
  <rcc rId="428" sId="1" numFmtId="4">
    <oc r="BR124">
      <v>262.08</v>
    </oc>
    <nc r="BR124" t="inlineStr">
      <is>
        <t xml:space="preserve"> </t>
      </is>
    </nc>
  </rcc>
  <rcc rId="429" sId="1" numFmtId="4">
    <oc r="BS60">
      <v>891</v>
    </oc>
    <nc r="BS60" t="inlineStr">
      <is>
        <t xml:space="preserve"> </t>
      </is>
    </nc>
  </rcc>
  <rcc rId="430" sId="1" numFmtId="4">
    <oc r="BS61">
      <v>3222</v>
    </oc>
    <nc r="BS61">
      <v>1998</v>
    </nc>
  </rcc>
  <rcc rId="431" sId="1" numFmtId="4">
    <oc r="BS124">
      <v>2115</v>
    </oc>
    <nc r="BS124" t="inlineStr">
      <is>
        <t xml:space="preserve"> </t>
      </is>
    </nc>
  </rcc>
  <rcc rId="432" sId="1" numFmtId="4">
    <oc r="BT59">
      <v>5007.6000000000004</v>
    </oc>
    <nc r="BT59">
      <v>1813.2</v>
    </nc>
  </rcc>
  <rcc rId="433" sId="1" numFmtId="4">
    <oc r="BT124">
      <v>3194.4</v>
    </oc>
    <nc r="BT124" t="inlineStr">
      <is>
        <t xml:space="preserve"> </t>
      </is>
    </nc>
  </rcc>
  <rcc rId="434" sId="1" numFmtId="4">
    <oc r="BU124">
      <v>0</v>
    </oc>
    <nc r="BU124" t="inlineStr">
      <is>
        <t xml:space="preserve"> </t>
      </is>
    </nc>
  </rcc>
  <rcc rId="435" sId="1" numFmtId="4">
    <oc r="BV61">
      <v>1109.44</v>
    </oc>
    <nc r="BV61">
      <v>269.2</v>
    </nc>
  </rcc>
  <rcc rId="436" sId="1" numFmtId="4">
    <oc r="BV124">
      <v>840.24</v>
    </oc>
    <nc r="BV124" t="inlineStr">
      <is>
        <t xml:space="preserve"> </t>
      </is>
    </nc>
  </rcc>
  <rcc rId="437" sId="1" numFmtId="4">
    <oc r="BW59">
      <v>354</v>
    </oc>
    <nc r="BW59">
      <v>129</v>
    </nc>
  </rcc>
  <rcc rId="438" sId="1" numFmtId="4">
    <oc r="BW124">
      <v>225</v>
    </oc>
    <nc r="BW124" t="inlineStr">
      <is>
        <t xml:space="preserve"> </t>
      </is>
    </nc>
  </rcc>
  <rcc rId="439" sId="1" numFmtId="4">
    <oc r="BX124">
      <v>0</v>
    </oc>
    <nc r="BX124" t="inlineStr">
      <is>
        <t xml:space="preserve"> </t>
      </is>
    </nc>
  </rcc>
  <rcc rId="440" sId="1" numFmtId="4">
    <oc r="BY59">
      <v>110.4</v>
    </oc>
    <nc r="BY59">
      <v>60</v>
    </nc>
  </rcc>
  <rcc rId="441" sId="1" numFmtId="4">
    <oc r="BY124">
      <v>50.4</v>
    </oc>
    <nc r="BY124" t="inlineStr">
      <is>
        <t xml:space="preserve"> </t>
      </is>
    </nc>
  </rcc>
  <rcc rId="442" sId="1" numFmtId="4">
    <oc r="BZ59">
      <v>52.8</v>
    </oc>
    <nc r="BZ59">
      <v>9.6</v>
    </nc>
  </rcc>
  <rcc rId="443" sId="1" numFmtId="4">
    <oc r="BZ124">
      <v>43.2</v>
    </oc>
    <nc r="BZ124" t="inlineStr">
      <is>
        <t xml:space="preserve"> </t>
      </is>
    </nc>
  </rcc>
  <rcc rId="444" sId="1" numFmtId="4">
    <oc r="CA59">
      <v>153.6</v>
    </oc>
    <nc r="CA59">
      <v>100.8</v>
    </nc>
  </rcc>
  <rcc rId="445" sId="1" numFmtId="4">
    <oc r="CA124">
      <v>52.8</v>
    </oc>
    <nc r="CA124" t="inlineStr">
      <is>
        <t xml:space="preserve"> </t>
      </is>
    </nc>
  </rcc>
  <rcc rId="446" sId="1" numFmtId="4">
    <oc r="CB59">
      <v>49.5</v>
    </oc>
    <nc r="CB59">
      <v>28.5</v>
    </nc>
  </rcc>
  <rcc rId="447" sId="1" numFmtId="4">
    <oc r="CB124">
      <v>33</v>
    </oc>
    <nc r="CB124" t="inlineStr">
      <is>
        <t xml:space="preserve"> </t>
      </is>
    </nc>
  </rcc>
  <rcc rId="448" sId="1" numFmtId="4">
    <oc r="CC59">
      <v>216</v>
    </oc>
    <nc r="CC59">
      <v>96</v>
    </nc>
  </rcc>
  <rcc rId="449" sId="1" numFmtId="4">
    <oc r="CC124">
      <v>120</v>
    </oc>
    <nc r="CC124" t="inlineStr">
      <is>
        <t xml:space="preserve"> </t>
      </is>
    </nc>
  </rcc>
  <rcc rId="450" sId="1" numFmtId="4">
    <oc r="CD59">
      <v>324</v>
    </oc>
    <nc r="CD59">
      <v>150</v>
    </nc>
  </rcc>
  <rcc rId="451" sId="1" numFmtId="4">
    <oc r="CD124">
      <v>174</v>
    </oc>
    <nc r="CD124" t="inlineStr">
      <is>
        <t xml:space="preserve"> 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2" sId="1" numFmtId="4">
    <oc r="CE59">
      <v>354</v>
    </oc>
    <nc r="CE59">
      <v>219.6</v>
    </nc>
  </rcc>
  <rcc rId="453" sId="1" numFmtId="4">
    <oc r="CE124">
      <v>134.4</v>
    </oc>
    <nc r="CE124" t="inlineStr">
      <is>
        <t xml:space="preserve"> </t>
      </is>
    </nc>
  </rcc>
  <rcc rId="454" sId="1" numFmtId="4">
    <oc r="CF59">
      <v>264.60000000000002</v>
    </oc>
    <nc r="CF59" t="inlineStr">
      <is>
        <t xml:space="preserve"> </t>
      </is>
    </nc>
  </rcc>
  <rcc rId="455" sId="1" numFmtId="4">
    <oc r="CF62">
      <v>401.76</v>
    </oc>
    <nc r="CF62">
      <v>56.16</v>
    </nc>
  </rcc>
  <rcc rId="456" sId="1" numFmtId="4">
    <oc r="CF124">
      <v>610.20000000000005</v>
    </oc>
    <nc r="CF124" t="inlineStr">
      <is>
        <t xml:space="preserve"> </t>
      </is>
    </nc>
  </rcc>
  <rcc rId="457" sId="1" numFmtId="4">
    <oc r="CG124">
      <v>0</v>
    </oc>
    <nc r="CG124" t="inlineStr">
      <is>
        <t xml:space="preserve"> </t>
      </is>
    </nc>
  </rcc>
  <rcc rId="458" sId="1" numFmtId="4">
    <oc r="CH59">
      <v>433.08</v>
    </oc>
    <nc r="CH59">
      <v>274.32</v>
    </nc>
  </rcc>
  <rcc rId="459" sId="1" numFmtId="4">
    <oc r="CH124">
      <v>158.76</v>
    </oc>
    <nc r="CH124" t="inlineStr">
      <is>
        <t xml:space="preserve"> </t>
      </is>
    </nc>
  </rcc>
  <rcc rId="460" sId="1" numFmtId="4">
    <oc r="CI124">
      <v>0</v>
    </oc>
    <nc r="CI124" t="inlineStr">
      <is>
        <t xml:space="preserve"> </t>
      </is>
    </nc>
  </rcc>
  <rcc rId="461" sId="1" numFmtId="4">
    <oc r="CJ59">
      <v>68.040000000000006</v>
    </oc>
    <nc r="CJ59" t="inlineStr">
      <is>
        <t xml:space="preserve"> </t>
      </is>
    </nc>
  </rcc>
  <rcc rId="462" sId="1" numFmtId="4">
    <nc r="CJ62">
      <v>203.04</v>
    </nc>
  </rcc>
  <rcc rId="463" sId="1" numFmtId="4">
    <oc r="CJ124">
      <v>126.36</v>
    </oc>
    <nc r="CJ124" t="inlineStr">
      <is>
        <t xml:space="preserve"> </t>
      </is>
    </nc>
  </rcc>
  <rcc rId="464" sId="1" numFmtId="4">
    <oc r="CK59">
      <v>8.64</v>
    </oc>
    <nc r="CK59" t="inlineStr">
      <is>
        <t xml:space="preserve"> </t>
      </is>
    </nc>
  </rcc>
  <rcc rId="465" sId="1" numFmtId="4">
    <oc r="CK62">
      <v>112.32</v>
    </oc>
    <nc r="CK62">
      <v>2.16</v>
    </nc>
  </rcc>
  <rcc rId="466" sId="1" numFmtId="4">
    <oc r="CK124">
      <v>118.8</v>
    </oc>
    <nc r="CK124" t="inlineStr">
      <is>
        <t xml:space="preserve"> </t>
      </is>
    </nc>
  </rcc>
  <rcc rId="467" sId="1" numFmtId="4">
    <oc r="CL59">
      <v>167.4</v>
    </oc>
    <nc r="CL59">
      <v>12.96</v>
    </nc>
  </rcc>
  <rcc rId="468" sId="1" numFmtId="4">
    <oc r="CL124">
      <v>154.44</v>
    </oc>
    <nc r="CL124" t="inlineStr">
      <is>
        <t xml:space="preserve"> </t>
      </is>
    </nc>
  </rcc>
  <rcc rId="469" sId="1" numFmtId="4">
    <oc r="CM59">
      <v>774</v>
    </oc>
    <nc r="CM59">
      <v>652.5</v>
    </nc>
  </rcc>
  <rcc rId="470" sId="1" numFmtId="4">
    <oc r="CM124">
      <v>121.5</v>
    </oc>
    <nc r="CM124" t="inlineStr">
      <is>
        <t xml:space="preserve"> </t>
      </is>
    </nc>
  </rcc>
  <rcc rId="471" sId="1" numFmtId="4">
    <oc r="CN59">
      <v>1504.5</v>
    </oc>
    <nc r="CN59">
      <v>1152</v>
    </nc>
  </rcc>
  <rcc rId="472" sId="1" numFmtId="4">
    <oc r="CN124">
      <v>352.5</v>
    </oc>
    <nc r="CN124" t="inlineStr">
      <is>
        <t xml:space="preserve"> </t>
      </is>
    </nc>
  </rcc>
  <rcc rId="473" sId="1" numFmtId="4">
    <oc r="CO59">
      <v>1743</v>
    </oc>
    <nc r="CO59">
      <v>810</v>
    </nc>
  </rcc>
  <rcc rId="474" sId="1" numFmtId="4">
    <oc r="CO124">
      <v>933</v>
    </oc>
    <nc r="CO124" t="inlineStr">
      <is>
        <t xml:space="preserve"> </t>
      </is>
    </nc>
  </rcc>
  <rcc rId="475" sId="1" numFmtId="4">
    <oc r="CP59">
      <v>730.5</v>
    </oc>
    <nc r="CP59">
      <v>529.5</v>
    </nc>
  </rcc>
  <rcc rId="476" sId="1" numFmtId="4">
    <oc r="CP124">
      <v>201</v>
    </oc>
    <nc r="CP124" t="inlineStr">
      <is>
        <t xml:space="preserve"> </t>
      </is>
    </nc>
  </rcc>
  <rcc rId="477" sId="1" numFmtId="4">
    <oc r="CQ61">
      <v>390</v>
    </oc>
    <nc r="CQ61">
      <v>37.5</v>
    </nc>
  </rcc>
  <rcc rId="478" sId="1" numFmtId="4">
    <oc r="CQ124">
      <v>352.5</v>
    </oc>
    <nc r="CQ124" t="inlineStr">
      <is>
        <t xml:space="preserve"> </t>
      </is>
    </nc>
  </rcc>
  <rcc rId="479" sId="1" numFmtId="4">
    <oc r="CR59">
      <v>6</v>
    </oc>
    <nc r="CR59">
      <v>3</v>
    </nc>
  </rcc>
  <rcc rId="480" sId="1" numFmtId="4">
    <oc r="CR124">
      <v>3</v>
    </oc>
    <nc r="CR124" t="inlineStr">
      <is>
        <t xml:space="preserve"> </t>
      </is>
    </nc>
  </rcc>
  <rcc rId="481" sId="1" numFmtId="4">
    <oc r="CS59">
      <v>264</v>
    </oc>
    <nc r="CS59">
      <v>198</v>
    </nc>
  </rcc>
  <rcc rId="482" sId="1" numFmtId="4">
    <oc r="CS124">
      <v>66</v>
    </oc>
    <nc r="CS124" t="inlineStr">
      <is>
        <t xml:space="preserve"> </t>
      </is>
    </nc>
  </rcc>
  <rcc rId="483" sId="1" numFmtId="4">
    <oc r="CT59">
      <v>45.6</v>
    </oc>
    <nc r="CT59">
      <v>2.4</v>
    </nc>
  </rcc>
  <rcc rId="484" sId="1" numFmtId="4">
    <oc r="CT124">
      <v>43.2</v>
    </oc>
    <nc r="CT124" t="inlineStr">
      <is>
        <t xml:space="preserve"> </t>
      </is>
    </nc>
  </rcc>
  <rcc rId="485" sId="1" numFmtId="4">
    <oc r="CU59">
      <v>240.84</v>
    </oc>
    <nc r="CU59">
      <v>212.76</v>
    </nc>
  </rcc>
  <rcc rId="486" sId="1" numFmtId="4">
    <oc r="CU124">
      <v>28.08</v>
    </oc>
    <nc r="CU124" t="inlineStr">
      <is>
        <t xml:space="preserve"> 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7" sId="1" numFmtId="4">
    <oc r="CV50">
      <v>312</v>
    </oc>
    <nc r="CV50">
      <v>66</v>
    </nc>
  </rcc>
  <rcc rId="488" sId="1" numFmtId="4">
    <oc r="CV124">
      <v>246</v>
    </oc>
    <nc r="CV124" t="inlineStr">
      <is>
        <t xml:space="preserve"> </t>
      </is>
    </nc>
  </rcc>
  <rcc rId="489" sId="1" numFmtId="4">
    <oc r="CW50">
      <v>504</v>
    </oc>
    <nc r="CW50">
      <v>222</v>
    </nc>
  </rcc>
  <rcc rId="490" sId="1" numFmtId="4">
    <oc r="CW124">
      <v>282</v>
    </oc>
    <nc r="CW124" t="inlineStr">
      <is>
        <t xml:space="preserve"> </t>
      </is>
    </nc>
  </rcc>
  <rcc rId="491" sId="1" numFmtId="4">
    <oc r="CX53">
      <v>198</v>
    </oc>
    <nc r="CX53" t="inlineStr">
      <is>
        <t xml:space="preserve"> </t>
      </is>
    </nc>
  </rcc>
  <rcc rId="492" sId="1" numFmtId="4">
    <oc r="CX124">
      <v>360</v>
    </oc>
    <nc r="CX124" t="inlineStr">
      <is>
        <t xml:space="preserve"> </t>
      </is>
    </nc>
  </rcc>
  <rcc rId="493" sId="1" numFmtId="4">
    <oc r="CY53">
      <v>237</v>
    </oc>
    <nc r="CY53">
      <v>225</v>
    </nc>
  </rcc>
  <rcc rId="494" sId="1" numFmtId="4">
    <oc r="CY124">
      <v>12</v>
    </oc>
    <nc r="CY124" t="inlineStr">
      <is>
        <t xml:space="preserve"> </t>
      </is>
    </nc>
  </rcc>
  <rcc rId="495" sId="1" numFmtId="4">
    <oc r="CZ53">
      <v>411</v>
    </oc>
    <nc r="CZ53">
      <v>369</v>
    </nc>
  </rcc>
  <rcc rId="496" sId="1" numFmtId="4">
    <oc r="CZ124">
      <v>42</v>
    </oc>
    <nc r="CZ124" t="inlineStr">
      <is>
        <t xml:space="preserve"> </t>
      </is>
    </nc>
  </rcc>
  <rcc rId="497" sId="1" numFmtId="4">
    <oc r="DA53">
      <v>84</v>
    </oc>
    <nc r="DA53" t="inlineStr">
      <is>
        <t xml:space="preserve"> </t>
      </is>
    </nc>
  </rcc>
  <rcc rId="498" sId="1" numFmtId="4">
    <oc r="DA61">
      <v>432</v>
    </oc>
    <nc r="DA61">
      <v>270</v>
    </nc>
  </rcc>
  <rcc rId="499" sId="1" numFmtId="4">
    <oc r="DA124">
      <v>246</v>
    </oc>
    <nc r="DA124" t="inlineStr">
      <is>
        <t xml:space="preserve"> </t>
      </is>
    </nc>
  </rcc>
  <rcc rId="500" sId="1" quotePrefix="1">
    <oc r="A124" t="inlineStr">
      <is>
        <t>Сводная заявка на 20.09.20</t>
      </is>
    </oc>
    <nc r="A124" t="inlineStr">
      <is>
        <t xml:space="preserve"> 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1" sId="1" numFmtId="19">
    <oc r="B1">
      <v>44094</v>
    </oc>
    <nc r="B1">
      <v>44095</v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2" sId="1" numFmtId="4">
    <nc r="F62">
      <v>725.2</v>
    </nc>
  </rcc>
  <rcc rId="503" sId="1" numFmtId="4">
    <nc r="C62">
      <v>30.876000000000001</v>
    </nc>
  </rcc>
  <rcc rId="504" sId="1" numFmtId="4">
    <nc r="D62">
      <v>920.78</v>
    </nc>
  </rcc>
  <rcc rId="505" sId="1" numFmtId="4">
    <nc r="E62">
      <v>33.793999999999997</v>
    </nc>
  </rcc>
  <rcc rId="506" sId="1" numFmtId="4">
    <nc r="H62">
      <v>610.76199999999994</v>
    </nc>
  </rcc>
  <rcc rId="507" sId="1" numFmtId="4">
    <nc r="BN62">
      <v>267.83999999999997</v>
    </nc>
  </rcc>
  <rcc rId="508" sId="1" numFmtId="4">
    <nc r="BZ62">
      <v>67.2</v>
    </nc>
  </rcc>
  <rcc rId="509" sId="1" numFmtId="4">
    <oc r="BT62">
      <v>858</v>
    </oc>
    <nc r="BT62">
      <v>2493</v>
    </nc>
  </rcc>
  <rcc rId="510" sId="1" numFmtId="4">
    <nc r="BS62">
      <v>2637</v>
    </nc>
  </rcc>
  <rcc rId="511" sId="1" numFmtId="4">
    <nc r="BU62">
      <v>136.5</v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2" sId="1" numFmtId="4">
    <nc r="AG62">
      <v>908.96</v>
    </nc>
  </rcc>
  <rcc rId="513" sId="1" numFmtId="4">
    <oc r="AH62">
      <v>2988</v>
    </oc>
    <nc r="AH62">
      <v>3805.2</v>
    </nc>
  </rcc>
  <rcc rId="514" sId="1" numFmtId="4">
    <nc r="S62">
      <v>3449.6</v>
    </nc>
  </rcc>
  <rcc rId="515" sId="1" numFmtId="4">
    <nc r="AN62">
      <v>42.295000000000002</v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6" sId="1" numFmtId="4">
    <nc r="F63">
      <v>822.88</v>
    </nc>
  </rcc>
  <rcc rId="517" sId="1" numFmtId="4">
    <nc r="B63">
      <v>1776.9680000000001</v>
    </nc>
  </rcc>
  <rcc rId="518" sId="1" numFmtId="4">
    <nc r="H63">
      <v>6.28</v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9" sId="1" numFmtId="4">
    <nc r="CJ63">
      <v>1015.2</v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="1" sqref="B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D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E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F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G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H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I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J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K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L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M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N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O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P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Q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R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S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T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U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V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W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X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Y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Z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A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B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C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D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E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F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G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H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I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J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K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L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M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N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O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P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Q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R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S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T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U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V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W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X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Y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Z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A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B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C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D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E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F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G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H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I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J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K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L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M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N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O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P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Q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R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S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T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U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V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W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X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Y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Z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A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B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C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D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E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F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G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H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I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J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K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L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M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N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O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P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Q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R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S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T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U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V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W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X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Y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Z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DA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D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E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F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G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H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I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J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K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L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M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N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O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P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Q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R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S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T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U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V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W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X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Y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Z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A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B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C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D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E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F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G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H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I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J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K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L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M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N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O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P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Q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R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S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T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U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V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W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X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Y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Z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A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B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C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D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E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F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G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H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I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J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K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L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M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N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O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P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Q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R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S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T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U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V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W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X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Y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Z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A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B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C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D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E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F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G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H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I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J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K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L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M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N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O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P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Q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R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S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T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U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V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W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X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Y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Z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DA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D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E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F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G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H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I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J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K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L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M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N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O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P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Q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R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S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T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U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V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W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X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Y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Z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A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B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C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D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E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F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G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H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I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J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K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L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M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N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O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P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Q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R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S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T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U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V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W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X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Y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Z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A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B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C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D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E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F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G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H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I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J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K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L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M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N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O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P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Q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R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S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T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U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V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W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X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Y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Z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A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B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C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D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E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F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G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H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I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J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K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L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M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N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O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P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Q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R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S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T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U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V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W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X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Y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Z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DA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D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E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F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G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H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I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J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K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L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M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N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O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P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Q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R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S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T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U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V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W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X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Y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Z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A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B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C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D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E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F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G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H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I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J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K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L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M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N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O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P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Q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R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S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T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U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V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W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X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Y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Z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A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B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C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D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E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F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G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H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I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J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K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L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M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N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O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P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Q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R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S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T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U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V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W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X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Y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Z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A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B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C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D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E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F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G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H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I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J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K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L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M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N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O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P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Q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R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S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T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U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V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W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X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Y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Z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DA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D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E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F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G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H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I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J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K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L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M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N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O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P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Q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R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S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T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U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V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W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X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Y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Z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A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B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C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D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E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F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G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H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I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J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K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L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M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N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O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P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Q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R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S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T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U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V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W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X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Y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Z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A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B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C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D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E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F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G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H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I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J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K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L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M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N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O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P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Q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R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S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T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U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V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W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X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Y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Z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A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B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C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D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E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F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G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H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I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J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K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L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M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N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O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P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Q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R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S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T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U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V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W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X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Y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Z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DA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D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E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F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G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H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I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J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K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L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M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N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O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P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Q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R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S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T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U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V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W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X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Y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Z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A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B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C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D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E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F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G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H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I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J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K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L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M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N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O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P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Q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R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S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T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U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V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W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X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Y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Z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A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B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C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D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E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F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G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H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I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J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K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L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M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N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O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P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Q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R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S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T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U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V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W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X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Y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Z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A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B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C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D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E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F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G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H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I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J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K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L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M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N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O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P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Q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R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S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T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U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V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W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X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Y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Z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DA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D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E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F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G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H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I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J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K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L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M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N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O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P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Q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R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S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T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U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V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W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X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Y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Z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A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B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C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D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E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F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G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H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I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J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K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L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M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N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O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P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Q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R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S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T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U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V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W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X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Y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Z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A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B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C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D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E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F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G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H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I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J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K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L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M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N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O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P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Q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R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S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T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U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V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W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X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Y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Z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A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B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C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D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E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F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G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H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I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J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K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L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M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N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O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P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Q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R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S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T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U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V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W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X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Y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Z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DA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D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E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F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G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H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I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J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K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L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M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N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O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P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Q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R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S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T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U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V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W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X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Y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Z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A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B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C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D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E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F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G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H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I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J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K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L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M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N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O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P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Q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R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S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T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U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V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W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X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Y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Z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A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B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C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D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E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F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G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H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I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J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K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L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M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N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O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P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Q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R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S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T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U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V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W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X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Y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Z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A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B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C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D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E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F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G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H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I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J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K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L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M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N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O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P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Q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R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S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T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U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V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W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X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Y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Z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DA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s="1" sqref="B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520" sId="1" odxf="1" s="1" dxf="1" numFmtId="4">
    <oc r="C152">
      <v>1658.575</v>
    </oc>
    <nc r="C152">
      <v>500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D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E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521" sId="1" odxf="1" s="1" dxf="1" numFmtId="4">
    <oc r="F152">
      <v>2884.7745317460322</v>
    </oc>
    <nc r="F152">
      <v>2551.25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G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522" sId="1" odxf="1" s="1" dxf="1" numFmtId="4">
    <oc r="H152">
      <v>865.34904365079342</v>
    </oc>
    <nc r="H152">
      <v>667.5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523" sId="1" odxf="1" s="1" dxf="1" numFmtId="4">
    <oc r="I152">
      <v>1874</v>
    </oc>
    <nc r="I152">
      <v>2174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524" sId="1" odxf="1" s="1" dxf="1" numFmtId="4">
    <oc r="J152">
      <v>732.82100000000003</v>
    </oc>
    <nc r="J152">
      <v>1400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K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L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M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ouble">
          <color theme="1" tint="0.499984740745262"/>
        </right>
        <top style="dashed">
          <color auto="1"/>
        </top>
        <bottom style="dashed">
          <color auto="1"/>
        </bottom>
      </border>
    </dxf>
  </rfmt>
  <rfmt sheetId="1" s="1" sqref="N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ouble">
          <color theme="1" tint="0.499984740745262"/>
        </right>
        <top style="dashed">
          <color auto="1"/>
        </top>
        <bottom style="dashed">
          <color auto="1"/>
        </bottom>
      </border>
    </dxf>
  </rfmt>
  <rfmt sheetId="1" s="1" sqref="O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ouble">
          <color theme="1" tint="0.499984740745262"/>
        </right>
        <top style="dashed">
          <color auto="1"/>
        </top>
        <bottom style="dashed">
          <color auto="1"/>
        </bottom>
      </border>
    </dxf>
  </rfmt>
  <rfmt sheetId="1" s="1" sqref="P152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Q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R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top style="dashed">
          <color auto="1"/>
        </top>
        <bottom style="dashed">
          <color auto="1"/>
        </bottom>
      </border>
    </dxf>
  </rfmt>
  <rcc rId="525" sId="1" odxf="1" s="1" dxf="1" numFmtId="4">
    <oc r="S152">
      <v>13098.380000000001</v>
    </oc>
    <nc r="S152">
      <v>19348.38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526" sId="1" odxf="1" s="1" dxf="1" numFmtId="4">
    <oc r="T152">
      <v>1005.4700000000003</v>
    </oc>
    <nc r="T152">
      <v>698.95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527" sId="1" odxf="1" s="1" dxf="1" numFmtId="4">
    <oc r="U152">
      <v>2510.75</v>
    </oc>
    <nc r="U152">
      <v>1610.75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V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W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528" sId="1" odxf="1" s="1" dxf="1" numFmtId="4">
    <oc r="X152">
      <v>2692.4250000000002</v>
    </oc>
    <nc r="X152">
      <v>2642.4250000000002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Y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529" sId="1" odxf="1" s="1" dxf="1" numFmtId="4">
    <oc r="Z152">
      <v>4628.9111746031795</v>
    </oc>
    <nc r="Z152">
      <v>4828.9111746031795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AA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530" sId="1" odxf="1" s="1" dxf="1" numFmtId="4">
    <oc r="AB152">
      <v>0</v>
    </oc>
    <nc r="AB152">
      <v>20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C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D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531" sId="1" odxf="1" s="1" dxf="1" numFmtId="4">
    <oc r="AE152">
      <v>50</v>
    </oc>
    <nc r="AE152">
      <v>3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F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532" sId="1" odxf="1" s="1" dxf="1" numFmtId="4">
    <oc r="AG152">
      <v>1724.5940317460318</v>
    </oc>
    <nc r="AG152">
      <v>1200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533" sId="1" odxf="1" s="1" dxf="1" numFmtId="4">
    <oc r="AH152">
      <v>5451.65</v>
    </oc>
    <nc r="AH152">
      <v>12351.65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534" sId="1" odxf="1" s="1" dxf="1" numFmtId="4">
    <oc r="AI152">
      <v>0</v>
    </oc>
    <nc r="AI152">
      <v>180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AJ152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K152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L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ouble">
          <color theme="1" tint="0.499984740745262"/>
        </right>
        <top style="dashed">
          <color auto="1"/>
        </top>
        <bottom style="dashed">
          <color auto="1"/>
        </bottom>
      </border>
    </dxf>
  </rfmt>
  <rcc rId="535" sId="1" odxf="1" s="1" dxf="1" numFmtId="4">
    <oc r="AM152">
      <v>505.24539682539677</v>
    </oc>
    <nc r="AM152">
      <v>595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536" sId="1" odxf="1" s="1" dxf="1" numFmtId="4">
    <oc r="AN152">
      <v>62.96839682539683</v>
    </oc>
    <nc r="AN152">
      <v>70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AO152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537" sId="1" odxf="1" s="1" dxf="1" numFmtId="4">
    <oc r="AP152">
      <v>15</v>
    </oc>
    <nc r="AP152">
      <v>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ouble">
          <color theme="1" tint="0.499984740745262"/>
        </right>
        <top style="dashed">
          <color auto="1"/>
        </top>
        <bottom style="dashed">
          <color auto="1"/>
        </bottom>
      </border>
    </ndxf>
  </rcc>
  <rfmt sheetId="1" s="1" sqref="AQ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538" sId="1" odxf="1" s="1" dxf="1" numFmtId="4">
    <oc r="AR152">
      <v>2000</v>
    </oc>
    <nc r="AR152">
      <v>1700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ouble">
          <color theme="1" tint="0.499984740745262"/>
        </right>
        <top style="dashed">
          <color auto="1"/>
        </top>
        <bottom style="dashed">
          <color auto="1"/>
        </bottom>
      </border>
    </ndxf>
  </rcc>
  <rcc rId="539" sId="1" odxf="1" s="1" dxf="1" numFmtId="4">
    <oc r="AS152">
      <v>1666.4666031746001</v>
    </oc>
    <nc r="AS152">
      <v>2932.5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540" sId="1" odxf="1" s="1" dxf="1" numFmtId="4">
    <oc r="AT152">
      <v>452.19234126984134</v>
    </oc>
    <nc r="AT152">
      <v>652.19234126984134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541" sId="1" odxf="1" s="1" dxf="1" numFmtId="4">
    <oc r="AU152">
      <v>870.13333333333333</v>
    </oc>
    <nc r="AU152">
      <v>1012.5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V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W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542" sId="1" odxf="1" s="1" dxf="1" numFmtId="4">
    <oc r="AX152">
      <v>1449.6875</v>
    </oc>
    <nc r="AX152">
      <v>949.6875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Y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Z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543" sId="1" odxf="1" s="1" dxf="1" numFmtId="4">
    <oc r="BA152">
      <v>653</v>
    </oc>
    <nc r="BA152">
      <v>652.5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B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C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544" sId="1" odxf="1" s="1" dxf="1" numFmtId="4">
    <oc r="BD152">
      <v>1170.5146428571429</v>
    </oc>
    <nc r="BD152">
      <v>6070.25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545" sId="1" odxf="1" s="1" dxf="1" numFmtId="4">
    <oc r="BE152">
      <v>50</v>
    </oc>
    <nc r="BE152">
      <v>10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546" sId="1" odxf="1" s="1" dxf="1" numFmtId="4">
    <oc r="BF152">
      <v>4125.4698412698399</v>
    </oc>
    <nc r="BF152">
      <v>5375.4698412698399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G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BH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BI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547" sId="1" odxf="1" s="1" dxf="1" numFmtId="4">
    <oc r="BJ152">
      <v>1427.8385714285714</v>
    </oc>
    <nc r="BJ152">
      <v>927.83857142857141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ouble">
          <color theme="0" tint="-0.499984740745262"/>
        </right>
        <top style="dashed">
          <color auto="1"/>
        </top>
        <bottom style="dashed">
          <color auto="1"/>
        </bottom>
      </border>
    </ndxf>
  </rcc>
  <rcc rId="548" sId="1" odxf="1" s="1" dxf="1" numFmtId="4">
    <oc r="BK152">
      <v>2716.8386904761905</v>
    </oc>
    <nc r="BK152">
      <v>2070.75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L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549" sId="1" odxf="1" s="1" dxf="1" numFmtId="4">
    <oc r="BM152">
      <v>409.85714285714283</v>
    </oc>
    <nc r="BM152">
      <v>250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550" sId="1" odxf="1" s="1" dxf="1" numFmtId="4">
    <oc r="BN152">
      <v>1898.4375714285709</v>
    </oc>
    <nc r="BN152">
      <v>1878.4375714285709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551" sId="1" odxf="1" s="1" dxf="1" numFmtId="4">
    <oc r="BO152">
      <v>2625</v>
    </oc>
    <nc r="BO152">
      <v>366.25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552" sId="1" odxf="1" s="1" dxf="1" numFmtId="4">
    <oc r="BP152">
      <v>20</v>
    </oc>
    <nc r="BP152">
      <v>150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Q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553" sId="1" odxf="1" s="1" dxf="1" numFmtId="4">
    <oc r="BR152">
      <v>1000</v>
    </oc>
    <nc r="BR152">
      <v>600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554" sId="1" odxf="1" s="1" dxf="1" numFmtId="4">
    <oc r="BS152">
      <v>22175</v>
    </oc>
    <nc r="BS152">
      <v>10175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555" sId="1" odxf="1" s="1" dxf="1" numFmtId="4">
    <oc r="BT152">
      <v>6352.75</v>
    </oc>
    <nc r="BT152">
      <v>4852.75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556" sId="1" odxf="1" s="1" dxf="1" numFmtId="4">
    <oc r="BU152">
      <v>0</v>
    </oc>
    <nc r="BU152">
      <v>250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V152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557" sId="1" odxf="1" s="1" dxf="1" numFmtId="4">
    <oc r="BW152">
      <v>1286</v>
    </oc>
    <nc r="BW152">
      <v>786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558" sId="1" odxf="1" s="1" dxf="1" numFmtId="4">
    <oc r="BX152">
      <v>315.59999999999997</v>
    </oc>
    <nc r="BX152">
      <v>250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559" sId="1" odxf="1" s="1" dxf="1" numFmtId="4">
    <oc r="BY152">
      <v>0</v>
    </oc>
    <nc r="BY152">
      <v>20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560" sId="1" odxf="1" s="1" dxf="1" numFmtId="4">
    <oc r="BZ152">
      <v>0</v>
    </oc>
    <nc r="BZ152">
      <v>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561" sId="1" odxf="1" s="1" dxf="1" numFmtId="4">
    <oc r="CA152">
      <v>0</v>
    </oc>
    <nc r="CA152">
      <v>30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562" sId="1" odxf="1" s="1" dxf="1" numFmtId="4">
    <oc r="CB152">
      <v>123.16666666666666</v>
    </oc>
    <nc r="CB152">
      <v>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563" sId="1" odxf="1" s="1" dxf="1" numFmtId="4">
    <oc r="CC152">
      <v>520.07857142857142</v>
    </oc>
    <nc r="CC152">
      <v>610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D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E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F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564" sId="1" odxf="1" s="1" dxf="1" numFmtId="4">
    <oc r="CG152">
      <v>0</v>
    </oc>
    <nc r="CG152">
      <v>90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565" sId="1" odxf="1" s="1" dxf="1" numFmtId="4">
    <oc r="CH152">
      <v>1293.2362857142859</v>
    </oc>
    <nc r="CH152">
      <v>1866.75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566" sId="1" odxf="1" s="1" dxf="1" numFmtId="4">
    <oc r="CI152">
      <v>0</v>
    </oc>
    <nc r="CI152">
      <v>70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567" sId="1" odxf="1" s="1" dxf="1" numFmtId="4">
    <oc r="CJ152">
      <v>923.97757142857176</v>
    </oc>
    <nc r="CJ152">
      <v>991.97757142857176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568" sId="1" odxf="1" s="1" dxf="1" numFmtId="4">
    <oc r="CK152">
      <v>300</v>
    </oc>
    <nc r="CK152">
      <v>250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569" sId="1" odxf="1" s="1" dxf="1" numFmtId="4">
    <oc r="CL152">
      <v>697.23557142857135</v>
    </oc>
    <nc r="CL152">
      <v>569.91557142857141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570" sId="1" odxf="1" s="1" dxf="1" numFmtId="4">
    <oc r="CM152">
      <v>2293.6193452380949</v>
    </oc>
    <nc r="CM152">
      <v>1283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N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O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571" sId="1" odxf="1" s="1" dxf="1" numFmtId="4">
    <oc r="CP152">
      <v>1521.5</v>
    </oc>
    <nc r="CP152">
      <v>1021.5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Q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572" sId="1" odxf="1" s="1" dxf="1" numFmtId="4">
    <oc r="CR152">
      <v>0</v>
    </oc>
    <nc r="CR152">
      <v>20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S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573" sId="1" odxf="1" s="1" dxf="1" numFmtId="4">
    <oc r="CT152">
      <v>0</v>
    </oc>
    <nc r="CT152">
      <v>20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574" sId="1" odxf="1" s="1" dxf="1" numFmtId="4">
    <oc r="CU152">
      <v>805.74264285714366</v>
    </oc>
    <nc r="CU152">
      <v>536.5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575" sId="1" odxf="1" s="1" dxf="1" numFmtId="4">
    <oc r="CV152">
      <v>1193.8880952380953</v>
    </oc>
    <nc r="CV152">
      <v>1000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576" sId="1" odxf="1" s="1" dxf="1" numFmtId="4">
    <oc r="CW152">
      <v>1538.7142857142858</v>
    </oc>
    <nc r="CW152">
      <v>1300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X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577" sId="1" odxf="1" s="1" dxf="1" numFmtId="4">
    <oc r="CY152">
      <v>378.07380952380947</v>
    </oc>
    <nc r="CY152">
      <v>165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CZ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DA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578" sId="1" odxf="1" s="1" dxf="1" numFmtId="4">
    <oc r="C153">
      <v>658.57500000000005</v>
    </oc>
    <nc r="C153">
      <v>100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D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E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579" sId="1" odxf="1" s="1" dxf="1" numFmtId="4">
    <oc r="F153">
      <v>2397.0305317460325</v>
    </oc>
    <nc r="F153">
      <v>2351.25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G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580" sId="1" odxf="1" s="1" dxf="1" numFmtId="4">
    <oc r="H153">
      <v>865.34904365079342</v>
    </oc>
    <nc r="H153">
      <v>667.5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I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581" sId="1" odxf="1" s="1" dxf="1" numFmtId="4">
    <oc r="J153">
      <v>732.82100000000003</v>
    </oc>
    <nc r="J153">
      <v>1400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K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L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M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ouble">
          <color theme="1" tint="0.499984740745262"/>
        </right>
        <top style="dashed">
          <color auto="1"/>
        </top>
        <bottom style="dashed">
          <color auto="1"/>
        </bottom>
      </border>
    </dxf>
  </rfmt>
  <rfmt sheetId="1" s="1" sqref="N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ouble">
          <color theme="1" tint="0.499984740745262"/>
        </right>
        <top style="dashed">
          <color auto="1"/>
        </top>
        <bottom style="dashed">
          <color auto="1"/>
        </bottom>
      </border>
    </dxf>
  </rfmt>
  <rfmt sheetId="1" s="1" sqref="O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ouble">
          <color theme="1" tint="0.499984740745262"/>
        </right>
        <top style="dashed">
          <color auto="1"/>
        </top>
        <bottom style="dashed">
          <color auto="1"/>
        </bottom>
      </border>
    </dxf>
  </rfmt>
  <rfmt sheetId="1" s="1" sqref="P153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582" sId="1" odxf="1" s="1" dxf="1" numFmtId="4">
    <oc r="Q153">
      <v>1428.1599999999999</v>
    </oc>
    <nc r="Q153">
      <v>7000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R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top style="dashed">
          <color auto="1"/>
        </top>
        <bottom style="dashed">
          <color auto="1"/>
        </bottom>
      </border>
    </dxf>
  </rfmt>
  <rcc rId="583" sId="1" odxf="1" s="1" dxf="1" numFmtId="4">
    <oc r="S153">
      <v>13098.380000000001</v>
    </oc>
    <nc r="S153">
      <v>23998.38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584" sId="1" odxf="1" s="1" dxf="1" numFmtId="4">
    <oc r="T153">
      <v>1005.4700000000003</v>
    </oc>
    <nc r="T153">
      <v>698.95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585" sId="1" odxf="1" s="1" dxf="1" numFmtId="4">
    <oc r="U153">
      <v>1410.75</v>
    </oc>
    <nc r="U153">
      <v>1610.75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586" sId="1" odxf="1" s="1" dxf="1" numFmtId="4">
    <oc r="V153">
      <v>939</v>
    </oc>
    <nc r="V153">
      <v>1139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W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587" sId="1" odxf="1" s="1" dxf="1" numFmtId="4">
    <oc r="X153">
      <v>2692.4250000000002</v>
    </oc>
    <nc r="X153">
      <v>2642.4250000000002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Y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588" sId="1" odxf="1" s="1" dxf="1" numFmtId="4">
    <oc r="Z153">
      <v>4628.9111746031795</v>
    </oc>
    <nc r="Z153">
      <v>4928.9111746031795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AA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589" sId="1" odxf="1" s="1" dxf="1" numFmtId="4">
    <oc r="AB153">
      <v>0</v>
    </oc>
    <nc r="AB153">
      <v>20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C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D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590" sId="1" odxf="1" s="1" dxf="1" numFmtId="4">
    <oc r="AE153">
      <v>50</v>
    </oc>
    <nc r="AE153">
      <v>3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F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591" sId="1" odxf="1" s="1" dxf="1" numFmtId="4">
    <oc r="AG153">
      <v>1724.5940317460318</v>
    </oc>
    <nc r="AG153">
      <v>1400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592" sId="1" odxf="1" s="1" dxf="1" numFmtId="4">
    <oc r="AH153">
      <v>11351.65</v>
    </oc>
    <nc r="AH153">
      <v>8351.65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593" sId="1" odxf="1" s="1" dxf="1" numFmtId="4">
    <oc r="AI153">
      <v>0</v>
    </oc>
    <nc r="AI153">
      <v>180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AJ153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K153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L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ouble">
          <color theme="1" tint="0.499984740745262"/>
        </right>
        <top style="dashed">
          <color auto="1"/>
        </top>
        <bottom style="dashed">
          <color auto="1"/>
        </bottom>
      </border>
    </dxf>
  </rfmt>
  <rcc rId="594" sId="1" odxf="1" s="1" dxf="1" numFmtId="4">
    <oc r="AM153">
      <v>505.24539682539677</v>
    </oc>
    <nc r="AM153">
      <v>495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595" sId="1" odxf="1" s="1" dxf="1" numFmtId="4">
    <oc r="AN153">
      <v>62.96839682539683</v>
    </oc>
    <nc r="AN153">
      <v>70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AO153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596" sId="1" odxf="1" s="1" dxf="1" numFmtId="4">
    <oc r="AP153">
      <v>15</v>
    </oc>
    <nc r="AP153">
      <v>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ouble">
          <color theme="1" tint="0.499984740745262"/>
        </right>
        <top style="dashed">
          <color auto="1"/>
        </top>
        <bottom style="dashed">
          <color auto="1"/>
        </bottom>
      </border>
    </ndxf>
  </rcc>
  <rfmt sheetId="1" s="1" sqref="AQ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597" sId="1" odxf="1" s="1" dxf="1" numFmtId="4">
    <oc r="AR153">
      <v>2000</v>
    </oc>
    <nc r="AR153">
      <v>1700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ouble">
          <color theme="1" tint="0.499984740745262"/>
        </right>
        <top style="dashed">
          <color auto="1"/>
        </top>
        <bottom style="dashed">
          <color auto="1"/>
        </bottom>
      </border>
    </ndxf>
  </rcc>
  <rcc rId="598" sId="1" odxf="1" s="1" dxf="1" numFmtId="4">
    <oc r="AS153">
      <v>1666.4666031746031</v>
    </oc>
    <nc r="AS153">
      <v>2332.5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T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599" sId="1" odxf="1" s="1" dxf="1" numFmtId="4">
    <oc r="AU153">
      <v>870.13333333333333</v>
    </oc>
    <nc r="AU153">
      <v>1012.5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V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W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AX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Y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Z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600" sId="1" odxf="1" s="1" dxf="1" numFmtId="4">
    <oc r="BA153">
      <v>653</v>
    </oc>
    <nc r="BA153">
      <v>652.5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B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C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601" sId="1" odxf="1" s="1" dxf="1" numFmtId="4">
    <oc r="BD153">
      <v>1170.5146428571429</v>
    </oc>
    <nc r="BD153">
      <v>3870.25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602" sId="1" odxf="1" s="1" dxf="1" numFmtId="4">
    <oc r="BE153">
      <v>50</v>
    </oc>
    <nc r="BE153">
      <v>10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603" sId="1" odxf="1" s="1" dxf="1" numFmtId="4">
    <oc r="BF153">
      <v>4125.4698412698399</v>
    </oc>
    <nc r="BF153">
      <v>4944.8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G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BH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BI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BJ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ouble">
          <color theme="0" tint="-0.499984740745262"/>
        </right>
        <top style="dashed">
          <color auto="1"/>
        </top>
        <bottom style="dashed">
          <color auto="1"/>
        </bottom>
      </border>
    </dxf>
  </rfmt>
  <rcc rId="604" sId="1" odxf="1" s="1" dxf="1" numFmtId="4">
    <oc r="BK153">
      <v>2765.5886904761901</v>
    </oc>
    <nc r="BK153">
      <v>1970.75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L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605" sId="1" odxf="1" s="1" dxf="1" numFmtId="4">
    <oc r="BM153">
      <v>409.85714285714283</v>
    </oc>
    <nc r="BM153">
      <v>250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606" sId="1" odxf="1" s="1" dxf="1" numFmtId="4">
    <oc r="BN153">
      <v>1878.4375714285709</v>
    </oc>
    <nc r="BN153">
      <v>1713.3975714285709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607" sId="1" odxf="1" s="1" dxf="1" numFmtId="4">
    <oc r="BO153">
      <v>2625</v>
    </oc>
    <nc r="BO153">
      <v>366.25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608" sId="1" odxf="1" s="1" dxf="1" numFmtId="4">
    <oc r="BP153">
      <v>20</v>
    </oc>
    <nc r="BP153">
      <v>150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Q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609" sId="1" odxf="1" s="1" dxf="1" numFmtId="4">
    <oc r="BR153">
      <v>1000</v>
    </oc>
    <nc r="BR153">
      <v>600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610" sId="1" odxf="1" s="1" dxf="1" numFmtId="4">
    <oc r="BS153">
      <v>22175</v>
    </oc>
    <nc r="BS153">
      <v>10175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611" sId="1" odxf="1" s="1" dxf="1" numFmtId="4">
    <oc r="BT153">
      <v>4852.75</v>
    </oc>
    <nc r="BT153">
      <v>10852.75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612" sId="1" odxf="1" s="1" dxf="1" numFmtId="4">
    <oc r="BU153">
      <v>0</v>
    </oc>
    <nc r="BU153">
      <v>250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V153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W153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613" sId="1" odxf="1" s="1" dxf="1" numFmtId="4">
    <oc r="BX153">
      <v>315.59999999999997</v>
    </oc>
    <nc r="BX153">
      <v>250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614" sId="1" odxf="1" s="1" dxf="1" numFmtId="4">
    <oc r="BY153">
      <v>0</v>
    </oc>
    <nc r="BY153">
      <v>20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615" sId="1" odxf="1" s="1" dxf="1" numFmtId="4">
    <oc r="BZ153">
      <v>0</v>
    </oc>
    <nc r="BZ153">
      <v>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616" sId="1" odxf="1" s="1" dxf="1" numFmtId="4">
    <oc r="CA153">
      <v>0</v>
    </oc>
    <nc r="CA153">
      <v>30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617" sId="1" odxf="1" s="1" dxf="1" numFmtId="4">
    <oc r="CB153">
      <v>123.16666666666666</v>
    </oc>
    <nc r="CB153">
      <v>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618" sId="1" odxf="1" s="1" dxf="1" numFmtId="4">
    <oc r="CC153">
      <v>520.07857142857142</v>
    </oc>
    <nc r="CC153">
      <v>610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619" sId="1" odxf="1" s="1" dxf="1" numFmtId="4">
    <oc r="CD153">
      <v>570.82142857142856</v>
    </oc>
    <nc r="CD153">
      <v>486.44642857142856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E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F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620" sId="1" odxf="1" s="1" dxf="1" numFmtId="4">
    <oc r="CG153">
      <v>0</v>
    </oc>
    <nc r="CG153">
      <v>90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621" sId="1" odxf="1" s="1" dxf="1" numFmtId="4">
    <oc r="CH153">
      <v>1399.7962857142857</v>
    </oc>
    <nc r="CH153">
      <v>2866.75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622" sId="1" odxf="1" s="1" dxf="1" numFmtId="4">
    <oc r="CI153">
      <v>0</v>
    </oc>
    <nc r="CI153">
      <v>70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J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623" sId="1" odxf="1" s="1" dxf="1" numFmtId="4">
    <oc r="CK153">
      <v>300</v>
    </oc>
    <nc r="CK153">
      <v>250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L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624" sId="1" odxf="1" s="1" dxf="1" numFmtId="4">
    <oc r="CM153">
      <v>2170.1193452380949</v>
    </oc>
    <nc r="CM153">
      <v>1283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625" sId="1" odxf="1" s="1" dxf="1" numFmtId="4">
    <oc r="CN153">
      <v>2931.75</v>
    </oc>
    <nc r="CN153">
      <v>3056.75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626" sId="1" odxf="1" s="1" dxf="1" numFmtId="4">
    <oc r="CO153">
      <v>4098.388095238095</v>
    </oc>
    <nc r="CO153">
      <v>4298.388095238095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P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Q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627" sId="1" odxf="1" s="1" dxf="1" numFmtId="4">
    <oc r="CR153">
      <v>0</v>
    </oc>
    <nc r="CR153">
      <v>20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628" sId="1" odxf="1" s="1" dxf="1" numFmtId="4">
    <oc r="CS153">
      <v>961.67857142857144</v>
    </oc>
    <nc r="CS153">
      <v>1035.1785714285716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629" sId="1" odxf="1" s="1" dxf="1" numFmtId="4">
    <oc r="CT153">
      <v>0</v>
    </oc>
    <nc r="CT153">
      <v>20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630" sId="1" odxf="1" s="1" dxf="1" numFmtId="4">
    <oc r="CU153">
      <v>805.74264285714366</v>
    </oc>
    <nc r="CU153">
      <v>536.5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631" sId="1" odxf="1" s="1" dxf="1" numFmtId="4">
    <oc r="CV153">
      <v>1193.8880952380953</v>
    </oc>
    <nc r="CV153">
      <v>1000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632" sId="1" odxf="1" s="1" dxf="1" numFmtId="4">
    <oc r="CW153">
      <v>1538.7142857142858</v>
    </oc>
    <nc r="CW153">
      <v>1300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X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633" sId="1" odxf="1" s="1" dxf="1" numFmtId="4">
    <oc r="CY153">
      <v>378.07380952380947</v>
    </oc>
    <nc r="CY153">
      <v>165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CZ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DA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C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D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E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634" sId="1" odxf="1" s="1" dxf="1" numFmtId="4">
    <oc r="F154">
      <v>2397.0305317460325</v>
    </oc>
    <nc r="F154">
      <v>3076.25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G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635" sId="1" odxf="1" s="1" dxf="1" numFmtId="4">
    <oc r="H154">
      <v>865.34904365079342</v>
    </oc>
    <nc r="H154">
      <v>713.75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636" sId="1" odxf="1" s="1" dxf="1" numFmtId="4">
    <oc r="I154">
      <v>2174</v>
    </oc>
    <nc r="I154">
      <v>2588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637" sId="1" odxf="1" s="1" dxf="1" numFmtId="4">
    <oc r="J154">
      <v>732.82100000000003</v>
    </oc>
    <nc r="J154">
      <v>1400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K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L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M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ouble">
          <color theme="1" tint="0.499984740745262"/>
        </right>
        <top style="dashed">
          <color auto="1"/>
        </top>
        <bottom style="dashed">
          <color auto="1"/>
        </bottom>
      </border>
    </dxf>
  </rfmt>
  <rcc rId="638" sId="1" odxf="1" s="1" dxf="1" numFmtId="4">
    <oc r="N154">
      <v>983.24340476190514</v>
    </oc>
    <nc r="N154">
      <v>955.60590476190521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ouble">
          <color theme="1" tint="0.499984740745262"/>
        </right>
        <top style="dashed">
          <color auto="1"/>
        </top>
        <bottom style="dashed">
          <color auto="1"/>
        </bottom>
      </border>
    </ndxf>
  </rcc>
  <rfmt sheetId="1" s="1" sqref="O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ouble">
          <color theme="1" tint="0.499984740745262"/>
        </right>
        <top style="dashed">
          <color auto="1"/>
        </top>
        <bottom style="dashed">
          <color auto="1"/>
        </bottom>
      </border>
    </dxf>
  </rfmt>
  <rcc rId="639" sId="1" odxf="1" s="1" dxf="1" numFmtId="4">
    <oc r="P154">
      <v>962.42984126984152</v>
    </oc>
    <nc r="P154">
      <v>912.42984126984152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640" sId="1" odxf="1" s="1" dxf="1" numFmtId="4">
    <oc r="Q154">
      <v>7000</v>
    </oc>
    <nc r="Q154">
      <v>1428.1599999999999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R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top style="dashed">
          <color auto="1"/>
        </top>
        <bottom style="dashed">
          <color auto="1"/>
        </bottom>
      </border>
    </dxf>
  </rfmt>
  <rcc rId="641" sId="1" odxf="1" s="1" dxf="1" numFmtId="4">
    <oc r="S154">
      <v>13098.380000000001</v>
    </oc>
    <nc r="S154">
      <v>25830.34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642" sId="1" odxf="1" s="1" dxf="1" numFmtId="4">
    <oc r="T154">
      <v>1005.4700000000003</v>
    </oc>
    <nc r="T154">
      <v>718.25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643" sId="1" odxf="1" s="1" dxf="1" numFmtId="4">
    <oc r="U154">
      <v>1410.75</v>
    </oc>
    <nc r="U154">
      <v>1334.49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644" sId="1" odxf="1" s="1" dxf="1" numFmtId="4">
    <oc r="V154">
      <v>939</v>
    </oc>
    <nc r="V154">
      <v>1026.75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W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645" sId="1" odxf="1" s="1" dxf="1" numFmtId="4">
    <oc r="X154">
      <v>2692.4250000000002</v>
    </oc>
    <nc r="X154">
      <v>2826.3249999999998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Y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646" sId="1" odxf="1" s="1" dxf="1" numFmtId="4">
    <oc r="Z154">
      <v>4628.9111746031795</v>
    </oc>
    <nc r="Z154">
      <v>4949.9111746031795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647" sId="1" odxf="1" s="1" dxf="1" numFmtId="4">
    <oc r="AA154">
      <v>675.42404761904743</v>
    </oc>
    <nc r="AA154">
      <v>692.92404761904743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648" sId="1" odxf="1" s="1" dxf="1" numFmtId="4">
    <oc r="AB154">
      <v>0</v>
    </oc>
    <nc r="AB154">
      <v>20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C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649" sId="1" odxf="1" s="1" dxf="1" numFmtId="4">
    <oc r="AD154">
      <v>1521.5566666666664</v>
    </oc>
    <nc r="AD154">
      <v>1572.8066666666664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650" sId="1" odxf="1" s="1" dxf="1" numFmtId="4">
    <oc r="AE154">
      <v>50</v>
    </oc>
    <nc r="AE154">
      <v>3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F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651" sId="1" odxf="1" s="1" dxf="1" numFmtId="4">
    <oc r="AG154">
      <v>1724.5940317460318</v>
    </oc>
    <nc r="AG154">
      <v>1300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652" sId="1" odxf="1" s="1" dxf="1" numFmtId="4">
    <oc r="AH154">
      <v>8351.65</v>
    </oc>
    <nc r="AH154">
      <v>5763.5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653" sId="1" odxf="1" s="1" dxf="1" numFmtId="4">
    <oc r="AI154">
      <v>0</v>
    </oc>
    <nc r="AI154">
      <v>180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AJ154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654" sId="1" odxf="1" s="1" dxf="1" numFmtId="4">
    <oc r="AK154">
      <v>204.23142857142858</v>
    </oc>
    <nc r="AK154">
      <v>139.48142857142858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L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ouble">
          <color theme="1" tint="0.499984740745262"/>
        </right>
        <top style="dashed">
          <color auto="1"/>
        </top>
        <bottom style="dashed">
          <color auto="1"/>
        </bottom>
      </border>
    </dxf>
  </rfmt>
  <rcc rId="655" sId="1" odxf="1" s="1" dxf="1" numFmtId="4">
    <oc r="AM154">
      <v>505.24539682539677</v>
    </oc>
    <nc r="AM154">
      <v>435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656" sId="1" odxf="1" s="1" dxf="1" numFmtId="4">
    <oc r="AN154">
      <v>62.96839682539683</v>
    </oc>
    <nc r="AN154">
      <v>70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AO154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657" sId="1" odxf="1" s="1" dxf="1" numFmtId="4">
    <oc r="AP154">
      <v>15</v>
    </oc>
    <nc r="AP154">
      <v>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ouble">
          <color theme="1" tint="0.499984740745262"/>
        </right>
        <top style="dashed">
          <color auto="1"/>
        </top>
        <bottom style="dashed">
          <color auto="1"/>
        </bottom>
      </border>
    </ndxf>
  </rcc>
  <rfmt sheetId="1" s="1" sqref="AQ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658" sId="1" odxf="1" s="1" dxf="1" numFmtId="4">
    <oc r="AR154">
      <v>2000</v>
    </oc>
    <nc r="AR154">
      <v>1700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ouble">
          <color theme="1" tint="0.499984740745262"/>
        </right>
        <top style="dashed">
          <color auto="1"/>
        </top>
        <bottom style="dashed">
          <color auto="1"/>
        </bottom>
      </border>
    </ndxf>
  </rcc>
  <rcc rId="659" sId="1" odxf="1" s="1" dxf="1" numFmtId="4">
    <oc r="AS154">
      <v>1666.4666031746031</v>
    </oc>
    <nc r="AS154">
      <v>2753.75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660" sId="1" odxf="1" s="1" dxf="1" numFmtId="4">
    <oc r="AT154">
      <v>452.19234126984134</v>
    </oc>
    <nc r="AT154">
      <v>539.19234126984134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661" sId="1" odxf="1" s="1" dxf="1" numFmtId="4">
    <oc r="AU154">
      <v>870.13333333333333</v>
    </oc>
    <nc r="AU154">
      <v>1012.5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662" sId="1" odxf="1" s="1" dxf="1" numFmtId="4">
    <oc r="AV154">
      <v>1858.9228571428566</v>
    </oc>
    <nc r="AV154">
      <v>1811.3728571428567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W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AX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Y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Z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663" sId="1" odxf="1" s="1" dxf="1" numFmtId="4">
    <oc r="BA154">
      <v>653</v>
    </oc>
    <nc r="BA154">
      <v>652.5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B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C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664" sId="1" odxf="1" s="1" dxf="1" numFmtId="4">
    <oc r="BD154">
      <v>1170.5146428571429</v>
    </oc>
    <nc r="BD154">
      <v>3786.25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665" sId="1" odxf="1" s="1" dxf="1" numFmtId="4">
    <oc r="BE154">
      <v>50</v>
    </oc>
    <nc r="BE154">
      <v>10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666" sId="1" odxf="1" s="1" dxf="1" numFmtId="4">
    <oc r="BF154">
      <v>4125.4698412698399</v>
    </oc>
    <nc r="BF154">
      <v>4874.5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G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BH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BI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BJ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ouble">
          <color theme="0" tint="-0.499984740745262"/>
        </right>
        <top style="dashed">
          <color auto="1"/>
        </top>
        <bottom style="dashed">
          <color auto="1"/>
        </bottom>
      </border>
    </dxf>
  </rfmt>
  <rcc rId="667" sId="1" odxf="1" s="1" dxf="1" numFmtId="4">
    <oc r="BK154">
      <v>2665.5886904761901</v>
    </oc>
    <nc r="BK154">
      <v>1721.75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668" sId="1" odxf="1" s="1" dxf="1" numFmtId="4">
    <oc r="BL154">
      <v>219</v>
    </oc>
    <nc r="BL154">
      <v>189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669" sId="1" odxf="1" s="1" dxf="1" numFmtId="4">
    <oc r="BM154">
      <v>409.85714285714283</v>
    </oc>
    <nc r="BM154">
      <v>250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670" sId="1" odxf="1" s="1" dxf="1" numFmtId="4">
    <oc r="BN154">
      <v>1713.3975714285709</v>
    </oc>
    <nc r="BN154">
      <v>1663.3775714285709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671" sId="1" odxf="1" s="1" dxf="1" numFmtId="4">
    <oc r="BO154">
      <v>2625</v>
    </oc>
    <nc r="BO154">
      <v>495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672" sId="1" odxf="1" s="1" dxf="1" numFmtId="4">
    <oc r="BP154">
      <v>20</v>
    </oc>
    <nc r="BP154">
      <v>150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Q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673" sId="1" odxf="1" s="1" dxf="1" numFmtId="4">
    <oc r="BR154">
      <v>1000</v>
    </oc>
    <nc r="BR154">
      <v>600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674" sId="1" odxf="1" s="1" dxf="1" numFmtId="4">
    <oc r="BS154">
      <v>22175</v>
    </oc>
    <nc r="BS154">
      <v>14050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675" sId="1" odxf="1" s="1" dxf="1" numFmtId="4">
    <oc r="BT154">
      <v>4352.75</v>
    </oc>
    <nc r="BT154">
      <v>10464.049999999999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676" sId="1" odxf="1" s="1" dxf="1" numFmtId="4">
    <oc r="BU154">
      <v>0</v>
    </oc>
    <nc r="BU154">
      <v>250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V154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W154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677" sId="1" odxf="1" s="1" dxf="1" numFmtId="4">
    <oc r="BX154">
      <v>315.59999999999997</v>
    </oc>
    <nc r="BX154">
      <v>250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678" sId="1" odxf="1" s="1" dxf="1" numFmtId="4">
    <oc r="BY154">
      <v>0</v>
    </oc>
    <nc r="BY154">
      <v>87.5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679" sId="1" odxf="1" s="1" dxf="1" numFmtId="4">
    <oc r="BZ154">
      <v>0</v>
    </oc>
    <nc r="BZ154">
      <v>351.25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680" sId="1" odxf="1" s="1" dxf="1" numFmtId="4">
    <oc r="CA154">
      <v>0</v>
    </oc>
    <nc r="CA154">
      <v>260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681" sId="1" odxf="1" s="1" dxf="1" numFmtId="4">
    <oc r="CB154">
      <v>123.16666666666666</v>
    </oc>
    <nc r="CB154">
      <v>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682" sId="1" odxf="1" s="1" dxf="1" numFmtId="4">
    <oc r="CC154">
      <v>520.07857142857142</v>
    </oc>
    <nc r="CC154">
      <v>610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D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683" sId="1" odxf="1" s="1" dxf="1" numFmtId="4">
    <oc r="CE154">
      <v>512.4</v>
    </oc>
    <nc r="CE154">
      <v>555.25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F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684" sId="1" odxf="1" s="1" dxf="1" numFmtId="4">
    <oc r="CG154">
      <v>0</v>
    </oc>
    <nc r="CG154">
      <v>90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685" sId="1" odxf="1" s="1" dxf="1" numFmtId="4">
    <oc r="CH154">
      <v>1507.8162857142859</v>
    </oc>
    <nc r="CH154">
      <v>2212.5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686" sId="1" odxf="1" s="1" dxf="1" numFmtId="4">
    <oc r="CI154">
      <v>0</v>
    </oc>
    <nc r="CI154">
      <v>70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687" sId="1" odxf="1" s="1" dxf="1" numFmtId="4">
    <oc r="CJ154">
      <v>991.97757142857176</v>
    </oc>
    <nc r="CJ154">
      <v>1285.0275714285717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688" sId="1" odxf="1" s="1" dxf="1" numFmtId="4">
    <oc r="CK154">
      <v>300</v>
    </oc>
    <nc r="CK154">
      <v>250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689" sId="1" odxf="1" s="1" dxf="1" numFmtId="4">
    <oc r="CL154">
      <v>569.91557142857141</v>
    </oc>
    <nc r="CL154">
      <v>528.83557142857137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690" sId="1" odxf="1" s="1" dxf="1" numFmtId="4">
    <oc r="CM154">
      <v>2993.6193452380949</v>
    </oc>
    <nc r="CM154">
      <v>1137.5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691" sId="1" odxf="1" s="1" dxf="1" numFmtId="4">
    <oc r="CN154">
      <v>3056.75</v>
    </oc>
    <nc r="CN154">
      <v>2954.5625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692" sId="1" odxf="1" s="1" dxf="1" numFmtId="4">
    <oc r="CO154">
      <v>4098.388095238095</v>
    </oc>
    <nc r="CO154">
      <v>4197.888095238095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P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Q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693" sId="1" odxf="1" s="1" dxf="1" numFmtId="4">
    <oc r="CR154">
      <v>0</v>
    </oc>
    <nc r="CR154">
      <v>20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694" sId="1" odxf="1" s="1" dxf="1" numFmtId="4">
    <oc r="CS154">
      <v>1035.1785714285716</v>
    </oc>
    <nc r="CS154">
      <v>600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695" sId="1" odxf="1" s="1" dxf="1" numFmtId="4">
    <oc r="CT154">
      <v>0</v>
    </oc>
    <nc r="CT154">
      <v>20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696" sId="1" odxf="1" s="1" dxf="1" numFmtId="4">
    <oc r="CU154">
      <v>805.74264285714366</v>
    </oc>
    <nc r="CU154">
      <v>503.74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697" sId="1" odxf="1" s="1" dxf="1" numFmtId="4">
    <oc r="CV154">
      <v>1193.8880952380953</v>
    </oc>
    <nc r="CV154">
      <v>1000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698" sId="1" odxf="1" s="1" dxf="1" numFmtId="4">
    <oc r="CW154">
      <v>1538.7142857142858</v>
    </oc>
    <nc r="CW154">
      <v>1300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X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699" sId="1" odxf="1" s="1" dxf="1" numFmtId="4">
    <oc r="CY154">
      <v>378.07380952380947</v>
    </oc>
    <nc r="CY154">
      <v>371.25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CZ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DA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C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D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E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700" sId="1" odxf="1" s="1" dxf="1" numFmtId="4">
    <oc r="F155">
      <v>2922.0305317460325</v>
    </oc>
    <nc r="F155">
      <v>2676.25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G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701" sId="1" odxf="1" s="1" dxf="1" numFmtId="4">
    <oc r="H155">
      <v>911.59904365079342</v>
    </oc>
    <nc r="H155">
      <v>713.75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I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702" sId="1" odxf="1" s="1" dxf="1" numFmtId="4">
    <oc r="J155">
      <v>732.82100000000003</v>
    </oc>
    <nc r="J155">
      <v>1400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K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L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M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ouble">
          <color theme="1" tint="0.499984740745262"/>
        </right>
        <top style="dashed">
          <color auto="1"/>
        </top>
        <bottom style="dashed">
          <color auto="1"/>
        </bottom>
      </border>
    </dxf>
  </rfmt>
  <rfmt sheetId="1" s="1" sqref="N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ouble">
          <color theme="1" tint="0.499984740745262"/>
        </right>
        <top style="dashed">
          <color auto="1"/>
        </top>
        <bottom style="dashed">
          <color auto="1"/>
        </bottom>
      </border>
    </dxf>
  </rfmt>
  <rfmt sheetId="1" s="1" sqref="O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ouble">
          <color theme="1" tint="0.499984740745262"/>
        </right>
        <top style="dashed">
          <color auto="1"/>
        </top>
        <bottom style="dashed">
          <color auto="1"/>
        </bottom>
      </border>
    </dxf>
  </rfmt>
  <rfmt sheetId="1" s="1" sqref="P155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03" sId="1" odxf="1" s="1" dxf="1" numFmtId="4">
    <oc r="Q155">
      <v>1428.1599999999999</v>
    </oc>
    <nc r="Q155">
      <v>6000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R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top style="dashed">
          <color auto="1"/>
        </top>
        <bottom style="dashed">
          <color auto="1"/>
        </bottom>
      </border>
    </dxf>
  </rfmt>
  <rcc rId="704" sId="1" odxf="1" s="1" dxf="1" numFmtId="4">
    <oc r="S155">
      <v>13098.380000000001</v>
    </oc>
    <nc r="S155">
      <v>12630.34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05" sId="1" odxf="1" s="1" dxf="1" numFmtId="4">
    <oc r="T155">
      <v>1024.7700000000002</v>
    </oc>
    <nc r="T155">
      <v>718.25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06" sId="1" odxf="1" s="1" dxf="1" numFmtId="4">
    <oc r="U155">
      <v>1134.49</v>
    </oc>
    <nc r="U155">
      <v>1334.49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07" sId="1" odxf="1" s="1" dxf="1" numFmtId="4">
    <oc r="V155">
      <v>926.75</v>
    </oc>
    <nc r="V155">
      <v>1026.75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W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708" sId="1" odxf="1" s="1" dxf="1" numFmtId="4">
    <oc r="X155">
      <v>3126.3249999999998</v>
    </oc>
    <nc r="X155">
      <v>2826.3249999999998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Y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Z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AA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09" sId="1" odxf="1" s="1" dxf="1" numFmtId="4">
    <oc r="AB155">
      <v>0</v>
    </oc>
    <nc r="AB155">
      <v>20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C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D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10" sId="1" odxf="1" s="1" dxf="1" numFmtId="4">
    <oc r="AE155">
      <v>50</v>
    </oc>
    <nc r="AE155">
      <v>3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F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11" sId="1" odxf="1" s="1" dxf="1" numFmtId="4">
    <oc r="AG155">
      <v>1724.5940317460318</v>
    </oc>
    <nc r="AG155">
      <v>1300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12" sId="1" odxf="1" s="1" dxf="1" numFmtId="4">
    <oc r="AH155">
      <v>5351.65</v>
    </oc>
    <nc r="AH155">
      <v>6763.5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13" sId="1" odxf="1" s="1" dxf="1" numFmtId="4">
    <oc r="AI155">
      <v>0</v>
    </oc>
    <nc r="AI155">
      <v>180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AJ155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K155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L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ouble">
          <color theme="1" tint="0.499984740745262"/>
        </right>
        <top style="dashed">
          <color auto="1"/>
        </top>
        <bottom style="dashed">
          <color auto="1"/>
        </bottom>
      </border>
    </dxf>
  </rfmt>
  <rcc rId="714" sId="1" odxf="1" s="1" dxf="1" numFmtId="4">
    <oc r="AM155">
      <v>505.24539682539677</v>
    </oc>
    <nc r="AM155">
      <v>445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715" sId="1" odxf="1" s="1" dxf="1" numFmtId="4">
    <oc r="AN155">
      <v>62.96839682539683</v>
    </oc>
    <nc r="AN155">
      <v>70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AO155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16" sId="1" odxf="1" s="1" dxf="1" numFmtId="4">
    <oc r="AP155">
      <v>15</v>
    </oc>
    <nc r="AP155">
      <v>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ouble">
          <color theme="1" tint="0.499984740745262"/>
        </right>
        <top style="dashed">
          <color auto="1"/>
        </top>
        <bottom style="dashed">
          <color auto="1"/>
        </bottom>
      </border>
    </ndxf>
  </rcc>
  <rfmt sheetId="1" s="1" sqref="AQ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717" sId="1" odxf="1" s="1" dxf="1" numFmtId="4">
    <oc r="AR155">
      <v>2000</v>
    </oc>
    <nc r="AR155">
      <v>1700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ouble">
          <color theme="1" tint="0.499984740745262"/>
        </right>
        <top style="dashed">
          <color auto="1"/>
        </top>
        <bottom style="dashed">
          <color auto="1"/>
        </bottom>
      </border>
    </ndxf>
  </rcc>
  <rcc rId="718" sId="1" odxf="1" s="1" dxf="1" numFmtId="4">
    <oc r="AS155">
      <v>1587.7166031746031</v>
    </oc>
    <nc r="AS155">
      <v>2753.75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719" sId="1" odxf="1" s="1" dxf="1" numFmtId="4">
    <oc r="AT155">
      <v>339.19234126984134</v>
    </oc>
    <nc r="AT155">
      <v>539.19234126984134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720" sId="1" odxf="1" s="1" dxf="1" numFmtId="4">
    <oc r="AU155">
      <v>870.13333333333333</v>
    </oc>
    <nc r="AU155">
      <v>1012.5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21" sId="1" odxf="1" s="1" dxf="1" numFmtId="4">
    <oc r="AV155">
      <v>1811.3728571428567</v>
    </oc>
    <nc r="AV155">
      <v>2061.3728571428564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W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AX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Y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Z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22" sId="1" odxf="1" s="1" dxf="1" numFmtId="4">
    <oc r="BA155">
      <v>653</v>
    </oc>
    <nc r="BA155">
      <v>652.5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B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C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723" sId="1" odxf="1" s="1" dxf="1" numFmtId="4">
    <oc r="BD155">
      <v>1136.5146428571429</v>
    </oc>
    <nc r="BD155">
      <v>3786.25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724" sId="1" odxf="1" s="1" dxf="1" numFmtId="4">
    <oc r="BE155">
      <v>50</v>
    </oc>
    <nc r="BE155">
      <v>10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725" sId="1" odxf="1" s="1" dxf="1" numFmtId="4">
    <oc r="BF155">
      <v>4055.1698412698402</v>
    </oc>
    <nc r="BF155">
      <v>4874.5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G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BH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BI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BJ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ouble">
          <color theme="0" tint="-0.499984740745262"/>
        </right>
        <top style="dashed">
          <color auto="1"/>
        </top>
        <bottom style="dashed">
          <color auto="1"/>
        </bottom>
      </border>
    </dxf>
  </rfmt>
  <rcc rId="726" sId="1" odxf="1" s="1" dxf="1" numFmtId="4">
    <oc r="BK155">
      <v>2517.8386904761905</v>
    </oc>
    <nc r="BK155">
      <v>1721.75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L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727" sId="1" odxf="1" s="1" dxf="1" numFmtId="4">
    <oc r="BM155">
      <v>409.85714285714283</v>
    </oc>
    <nc r="BM155">
      <v>250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N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28" sId="1" odxf="1" s="1" dxf="1" numFmtId="4">
    <oc r="BO155">
      <v>2800</v>
    </oc>
    <nc r="BO155">
      <v>255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29" sId="1" odxf="1" s="1" dxf="1" numFmtId="4">
    <oc r="BP155">
      <v>20</v>
    </oc>
    <nc r="BP155">
      <v>10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Q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30" sId="1" odxf="1" s="1" dxf="1" numFmtId="4">
    <oc r="BR155">
      <v>1000</v>
    </oc>
    <nc r="BR155">
      <v>600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31" sId="1" odxf="1" s="1" dxf="1" numFmtId="4">
    <oc r="BS155">
      <v>23050</v>
    </oc>
    <nc r="BS155">
      <v>14050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32" sId="1" odxf="1" s="1" dxf="1" numFmtId="4">
    <oc r="BT155">
      <v>3964.05</v>
    </oc>
    <nc r="BT155">
      <v>10964.05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33" sId="1" odxf="1" s="1" dxf="1" numFmtId="4">
    <oc r="BU155">
      <v>0</v>
    </oc>
    <nc r="BU155">
      <v>250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V155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W155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34" sId="1" odxf="1" s="1" dxf="1" numFmtId="4">
    <oc r="BX155">
      <v>315.59999999999997</v>
    </oc>
    <nc r="BX155">
      <v>250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35" sId="1" odxf="1" s="1" dxf="1" numFmtId="4">
    <oc r="BY155">
      <v>67.5</v>
    </oc>
    <nc r="BY155">
      <v>87.5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36" sId="1" odxf="1" s="1" dxf="1" numFmtId="4">
    <oc r="BZ155">
      <v>326.25</v>
    </oc>
    <nc r="BZ155">
      <v>351.25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37" sId="1" odxf="1" s="1" dxf="1" numFmtId="4">
    <oc r="CA155">
      <v>230</v>
    </oc>
    <nc r="CA155">
      <v>260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38" sId="1" odxf="1" s="1" dxf="1" numFmtId="4">
    <oc r="CB155">
      <v>123.16666666666666</v>
    </oc>
    <nc r="CB155">
      <v>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C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D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E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F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739" sId="1" odxf="1" s="1" dxf="1" numFmtId="4">
    <oc r="CG155">
      <v>0</v>
    </oc>
    <nc r="CG155">
      <v>90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740" sId="1" odxf="1" s="1" dxf="1" numFmtId="4">
    <oc r="CH155">
      <v>1454.9862857142862</v>
    </oc>
    <nc r="CH155">
      <v>1972.5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41" sId="1" odxf="1" s="1" dxf="1" numFmtId="4">
    <oc r="CI155">
      <v>0</v>
    </oc>
    <nc r="CI155">
      <v>70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J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42" sId="1" odxf="1" s="1" dxf="1" numFmtId="4">
    <oc r="CK155">
      <v>300</v>
    </oc>
    <nc r="CK155">
      <v>250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L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43" sId="1" odxf="1" s="1" dxf="1" numFmtId="4">
    <oc r="CM155">
      <v>2848.1193452380949</v>
    </oc>
    <nc r="CM155">
      <v>1137.5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N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744" sId="1" odxf="1" s="1" dxf="1" numFmtId="4">
    <oc r="CO155">
      <v>4097.888095238095</v>
    </oc>
    <nc r="CO155">
      <v>4792.5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P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Q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45" sId="1" odxf="1" s="1" dxf="1" numFmtId="4">
    <oc r="CR155">
      <v>0</v>
    </oc>
    <nc r="CR155">
      <v>20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46" sId="1" odxf="1" s="1" dxf="1" numFmtId="4">
    <oc r="CS155">
      <v>1035.1785714285716</v>
    </oc>
    <nc r="CS155">
      <v>500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47" sId="1" odxf="1" s="1" dxf="1" numFmtId="4">
    <oc r="CT155">
      <v>0</v>
    </oc>
    <nc r="CT155">
      <v>20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48" sId="1" odxf="1" s="1" dxf="1" numFmtId="4">
    <oc r="CU155">
      <v>772.98264285714367</v>
    </oc>
    <nc r="CU155">
      <v>363.74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49" sId="1" odxf="1" s="1" dxf="1" numFmtId="4">
    <oc r="CV155">
      <v>1193.8880952380953</v>
    </oc>
    <nc r="CV155">
      <v>1000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50" sId="1" odxf="1" s="1" dxf="1" numFmtId="4">
    <oc r="CW155">
      <v>1538.7142857142858</v>
    </oc>
    <nc r="CW155">
      <v>1300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X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751" sId="1" odxf="1" s="1" dxf="1" numFmtId="4">
    <oc r="CY155">
      <v>584.32380952380947</v>
    </oc>
    <nc r="CY155">
      <v>371.25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CZ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DA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C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D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E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752" sId="1" odxf="1" s="1" dxf="1" numFmtId="4">
    <oc r="F156">
      <v>2522.0305317460325</v>
    </oc>
    <nc r="F156">
      <v>2676.25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G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753" sId="1" odxf="1" s="1" dxf="1" numFmtId="4">
    <oc r="H156">
      <v>911.59904365079342</v>
    </oc>
    <nc r="H156">
      <v>713.75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I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754" sId="1" odxf="1" s="1" dxf="1" numFmtId="4">
    <oc r="J156">
      <v>732.82100000000003</v>
    </oc>
    <nc r="J156">
      <v>1400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K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L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M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ouble">
          <color theme="1" tint="0.499984740745262"/>
        </right>
        <top style="dashed">
          <color auto="1"/>
        </top>
        <bottom style="dashed">
          <color auto="1"/>
        </bottom>
      </border>
    </dxf>
  </rfmt>
  <rfmt sheetId="1" s="1" sqref="N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ouble">
          <color theme="1" tint="0.499984740745262"/>
        </right>
        <top style="dashed">
          <color auto="1"/>
        </top>
        <bottom style="dashed">
          <color auto="1"/>
        </bottom>
      </border>
    </dxf>
  </rfmt>
  <rfmt sheetId="1" s="1" sqref="O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ouble">
          <color theme="1" tint="0.499984740745262"/>
        </right>
        <top style="dashed">
          <color auto="1"/>
        </top>
        <bottom style="dashed">
          <color auto="1"/>
        </bottom>
      </border>
    </dxf>
  </rfmt>
  <rfmt sheetId="1" s="1" sqref="P156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55" sId="1" odxf="1" s="1" dxf="1" numFmtId="4">
    <oc r="Q156">
      <v>6000</v>
    </oc>
    <nc r="Q156">
      <v>1428.16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R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top style="dashed">
          <color auto="1"/>
        </top>
        <bottom style="dashed">
          <color auto="1"/>
        </bottom>
      </border>
    </dxf>
  </rfmt>
  <rcc rId="756" sId="1" odxf="1" s="1" dxf="1" numFmtId="4">
    <oc r="S156">
      <v>13098.380000000001</v>
    </oc>
    <nc r="S156">
      <v>15930.34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57" sId="1" odxf="1" s="1" dxf="1" numFmtId="4">
    <oc r="T156">
      <v>1024.7700000000002</v>
    </oc>
    <nc r="T156">
      <v>718.25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58" sId="1" odxf="1" s="1" dxf="1" numFmtId="4">
    <oc r="U156">
      <v>1134.49</v>
    </oc>
    <nc r="U156">
      <v>1834.49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V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W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759" sId="1" odxf="1" s="1" dxf="1" numFmtId="4">
    <oc r="X156">
      <v>3126.3249999999998</v>
    </oc>
    <nc r="X156">
      <v>2826.3249999999998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Y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Z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AA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60" sId="1" odxf="1" s="1" dxf="1" numFmtId="4">
    <oc r="AB156">
      <v>0</v>
    </oc>
    <nc r="AB156">
      <v>20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C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61" sId="1" odxf="1" s="1" dxf="1" numFmtId="4">
    <oc r="AD156">
      <v>1572.8066666666664</v>
    </oc>
    <nc r="AD156">
      <v>4072.8066666666664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62" sId="1" odxf="1" s="1" dxf="1" numFmtId="4">
    <oc r="AE156">
      <v>50</v>
    </oc>
    <nc r="AE156">
      <v>3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F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63" sId="1" odxf="1" s="1" dxf="1" numFmtId="4">
    <oc r="AG156">
      <v>1724.5940317460318</v>
    </oc>
    <nc r="AG156">
      <v>1200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64" sId="1" odxf="1" s="1" dxf="1" numFmtId="4">
    <oc r="AH156">
      <v>6351.65</v>
    </oc>
    <nc r="AH156">
      <v>6763.5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65" sId="1" odxf="1" s="1" dxf="1" numFmtId="4">
    <oc r="AI156">
      <v>0</v>
    </oc>
    <nc r="AI156">
      <v>180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AJ156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K156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L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ouble">
          <color theme="1" tint="0.499984740745262"/>
        </right>
        <top style="dashed">
          <color auto="1"/>
        </top>
        <bottom style="dashed">
          <color auto="1"/>
        </bottom>
      </border>
    </dxf>
  </rfmt>
  <rcc rId="766" sId="1" odxf="1" s="1" dxf="1" numFmtId="4">
    <oc r="AM156">
      <v>505.24539682539677</v>
    </oc>
    <nc r="AM156">
      <v>445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767" sId="1" odxf="1" s="1" dxf="1" numFmtId="4">
    <oc r="AN156">
      <v>62.96839682539683</v>
    </oc>
    <nc r="AN156">
      <v>70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AO156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68" sId="1" odxf="1" s="1" dxf="1" numFmtId="4">
    <oc r="AP156">
      <v>15</v>
    </oc>
    <nc r="AP156">
      <v>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ouble">
          <color theme="1" tint="0.499984740745262"/>
        </right>
        <top style="dashed">
          <color auto="1"/>
        </top>
        <bottom style="dashed">
          <color auto="1"/>
        </bottom>
      </border>
    </ndxf>
  </rcc>
  <rfmt sheetId="1" s="1" sqref="AQ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769" sId="1" odxf="1" s="1" dxf="1" numFmtId="4">
    <oc r="AR156">
      <v>2000</v>
    </oc>
    <nc r="AR156">
      <v>1700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ouble">
          <color theme="1" tint="0.499984740745262"/>
        </right>
        <top style="dashed">
          <color auto="1"/>
        </top>
        <bottom style="dashed">
          <color auto="1"/>
        </bottom>
      </border>
    </ndxf>
  </rcc>
  <rcc rId="770" sId="1" odxf="1" s="1" dxf="1" numFmtId="4">
    <oc r="AS156">
      <v>1587.7166031746031</v>
    </oc>
    <nc r="AS156">
      <v>2753.75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771" sId="1" odxf="1" s="1" dxf="1" numFmtId="4">
    <oc r="AT156">
      <v>339.19234126984134</v>
    </oc>
    <nc r="AT156">
      <v>539.19234126984134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772" sId="1" odxf="1" s="1" dxf="1" numFmtId="4">
    <oc r="AU156">
      <v>870.13333333333333</v>
    </oc>
    <nc r="AU156">
      <v>1012.5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73" sId="1" odxf="1" s="1" dxf="1" numFmtId="4">
    <oc r="AV156">
      <v>1811.3728571428567</v>
    </oc>
    <nc r="AV156">
      <v>2811.3728571428564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W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AX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Y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Z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74" sId="1" odxf="1" s="1" dxf="1" numFmtId="4">
    <oc r="BA156">
      <v>653</v>
    </oc>
    <nc r="BA156">
      <v>652.5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B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C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775" sId="1" odxf="1" s="1" dxf="1" numFmtId="4">
    <oc r="BD156">
      <v>1136.5146428571429</v>
    </oc>
    <nc r="BD156">
      <v>3586.25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776" sId="1" odxf="1" s="1" dxf="1" numFmtId="4">
    <oc r="BE156">
      <v>50</v>
    </oc>
    <nc r="BE156">
      <v>10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777" sId="1" odxf="1" s="1" dxf="1" numFmtId="4">
    <oc r="BF156">
      <v>4055.1698412698402</v>
    </oc>
    <nc r="BF156">
      <v>4874.5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G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BH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BI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BJ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ouble">
          <color theme="0" tint="-0.499984740745262"/>
        </right>
        <top style="dashed">
          <color auto="1"/>
        </top>
        <bottom style="dashed">
          <color auto="1"/>
        </bottom>
      </border>
    </dxf>
  </rfmt>
  <rcc rId="778" sId="1" odxf="1" s="1" dxf="1" numFmtId="4">
    <oc r="BK156">
      <v>2517.8386904761905</v>
    </oc>
    <nc r="BK156">
      <v>1721.75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L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779" sId="1" odxf="1" s="1" dxf="1" numFmtId="4">
    <oc r="BM156">
      <v>409.85714285714283</v>
    </oc>
    <nc r="BM156">
      <v>250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N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80" sId="1" odxf="1" s="1" dxf="1" numFmtId="4">
    <oc r="BO156">
      <v>2800</v>
    </oc>
    <nc r="BO156">
      <v>7605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81" sId="1" odxf="1" s="1" dxf="1" numFmtId="4">
    <oc r="BP156">
      <v>20</v>
    </oc>
    <nc r="BP156">
      <v>10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Q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82" sId="1" odxf="1" s="1" dxf="1" numFmtId="4">
    <oc r="BR156">
      <v>1000</v>
    </oc>
    <nc r="BR156">
      <v>600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83" sId="1" odxf="1" s="1" dxf="1" numFmtId="4">
    <oc r="BS156">
      <v>23050</v>
    </oc>
    <nc r="BS156">
      <v>14050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84" sId="1" odxf="1" s="1" dxf="1" numFmtId="4">
    <oc r="BT156">
      <v>3964.05</v>
    </oc>
    <nc r="BT156">
      <v>12464.05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85" sId="1" odxf="1" s="1" dxf="1" numFmtId="4">
    <oc r="BU156">
      <v>0</v>
    </oc>
    <nc r="BU156">
      <v>250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V156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W156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86" sId="1" odxf="1" s="1" dxf="1" numFmtId="4">
    <oc r="BX156">
      <v>315.59999999999997</v>
    </oc>
    <nc r="BX156">
      <v>250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87" sId="1" odxf="1" s="1" dxf="1" numFmtId="4">
    <oc r="BY156">
      <v>67.5</v>
    </oc>
    <nc r="BY156">
      <v>87.5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88" sId="1" odxf="1" s="1" dxf="1" numFmtId="4">
    <oc r="BZ156">
      <v>326.25</v>
    </oc>
    <nc r="BZ156">
      <v>351.25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89" sId="1" odxf="1" s="1" dxf="1" numFmtId="4">
    <oc r="CA156">
      <v>230</v>
    </oc>
    <nc r="CA156">
      <v>260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90" sId="1" odxf="1" s="1" dxf="1" numFmtId="4">
    <oc r="CB156">
      <v>123.16666666666666</v>
    </oc>
    <nc r="CB156">
      <v>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C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D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E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F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791" sId="1" odxf="1" s="1" dxf="1" numFmtId="4">
    <oc r="CG156">
      <v>0</v>
    </oc>
    <nc r="CG156">
      <v>90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792" sId="1" odxf="1" s="1" dxf="1" numFmtId="4">
    <oc r="CH156">
      <v>1454.9862857142862</v>
    </oc>
    <nc r="CH156">
      <v>1972.5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93" sId="1" odxf="1" s="1" dxf="1" numFmtId="4">
    <oc r="CI156">
      <v>0</v>
    </oc>
    <nc r="CI156">
      <v>70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J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94" sId="1" odxf="1" s="1" dxf="1" numFmtId="4">
    <oc r="CK156">
      <v>300</v>
    </oc>
    <nc r="CK156">
      <v>250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L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95" sId="1" odxf="1" s="1" dxf="1" numFmtId="4">
    <oc r="CM156">
      <v>2848.1193452380949</v>
    </oc>
    <nc r="CM156">
      <v>1137.5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N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796" sId="1" odxf="1" s="1" dxf="1" numFmtId="4">
    <oc r="CO156">
      <v>5284.888095238095</v>
    </oc>
    <nc r="CO156">
      <v>3692.5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P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Q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97" sId="1" odxf="1" s="1" dxf="1" numFmtId="4">
    <oc r="CR156">
      <v>0</v>
    </oc>
    <nc r="CR156">
      <v>20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98" sId="1" odxf="1" s="1" dxf="1" numFmtId="4">
    <oc r="CS156">
      <v>1035.1785714285716</v>
    </oc>
    <nc r="CS156">
      <v>500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99" sId="1" odxf="1" s="1" dxf="1" numFmtId="4">
    <oc r="CT156">
      <v>0</v>
    </oc>
    <nc r="CT156">
      <v>20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800" sId="1" odxf="1" s="1" dxf="1" numFmtId="4">
    <oc r="CU156">
      <v>772.98264285714367</v>
    </oc>
    <nc r="CU156">
      <v>363.74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801" sId="1" odxf="1" s="1" dxf="1" numFmtId="4">
    <oc r="CV156">
      <v>1193.8880952380953</v>
    </oc>
    <nc r="CV156">
      <v>1000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802" sId="1" odxf="1" s="1" dxf="1" numFmtId="4">
    <oc r="CW156">
      <v>1538.7142857142858</v>
    </oc>
    <nc r="CW156">
      <v>1300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X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803" sId="1" odxf="1" s="1" dxf="1" numFmtId="4">
    <oc r="CY156">
      <v>584.32380952380947</v>
    </oc>
    <nc r="CY156">
      <v>371.25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CZ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DA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C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D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E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804" sId="1" odxf="1" s="1" dxf="1" numFmtId="4">
    <oc r="F157">
      <v>2522.0305317460325</v>
    </oc>
    <nc r="F157">
      <v>2676.25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G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805" sId="1" odxf="1" s="1" dxf="1" numFmtId="4">
    <oc r="H157">
      <v>911.59904365079342</v>
    </oc>
    <nc r="H157">
      <v>713.75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806" sId="1" odxf="1" s="1" dxf="1" numFmtId="4">
    <oc r="I157">
      <v>2588</v>
    </oc>
    <nc r="I157">
      <v>2288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807" sId="1" odxf="1" s="1" dxf="1" numFmtId="4">
    <oc r="J157">
      <v>732.82100000000003</v>
    </oc>
    <nc r="J157">
      <v>1400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K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L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M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ouble">
          <color theme="1" tint="0.499984740745262"/>
        </right>
        <top style="dashed">
          <color auto="1"/>
        </top>
        <bottom style="dashed">
          <color auto="1"/>
        </bottom>
      </border>
    </dxf>
  </rfmt>
  <rfmt sheetId="1" s="1" sqref="N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ouble">
          <color theme="1" tint="0.499984740745262"/>
        </right>
        <top style="dashed">
          <color auto="1"/>
        </top>
        <bottom style="dashed">
          <color auto="1"/>
        </bottom>
      </border>
    </dxf>
  </rfmt>
  <rfmt sheetId="1" s="1" sqref="O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ouble">
          <color theme="1" tint="0.499984740745262"/>
        </right>
        <top style="dashed">
          <color auto="1"/>
        </top>
        <bottom style="dashed">
          <color auto="1"/>
        </bottom>
      </border>
    </dxf>
  </rfmt>
  <rfmt sheetId="1" s="1" sqref="P157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Q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R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top style="dashed">
          <color auto="1"/>
        </top>
        <bottom style="dashed">
          <color auto="1"/>
        </bottom>
      </border>
    </dxf>
  </rfmt>
  <rcc rId="808" sId="1" odxf="1" s="1" dxf="1" numFmtId="4">
    <oc r="S157">
      <v>13098.380000000001</v>
    </oc>
    <nc r="S157">
      <v>12630.34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809" sId="1" odxf="1" s="1" dxf="1" numFmtId="4">
    <oc r="T157">
      <v>1024.7700000000002</v>
    </oc>
    <nc r="T157">
      <v>718.25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810" sId="1" odxf="1" s="1" dxf="1" numFmtId="4">
    <oc r="U157">
      <v>1134.49</v>
    </oc>
    <nc r="U157">
      <v>1834.49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V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W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811" sId="1" odxf="1" s="1" dxf="1" numFmtId="4">
    <oc r="X157">
      <v>3126.3249999999998</v>
    </oc>
    <nc r="X157">
      <v>2826.3249999999998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Y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Z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AA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812" sId="1" odxf="1" s="1" dxf="1" numFmtId="4">
    <oc r="AB157">
      <v>0</v>
    </oc>
    <nc r="AB157">
      <v>20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C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813" sId="1" odxf="1" s="1" dxf="1" numFmtId="4">
    <oc r="AD157">
      <v>1572.8066666666664</v>
    </oc>
    <nc r="AD157">
      <v>1872.8066666666664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814" sId="1" odxf="1" s="1" dxf="1" numFmtId="4">
    <oc r="AE157">
      <v>50</v>
    </oc>
    <nc r="AE157">
      <v>3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F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815" sId="1" odxf="1" s="1" dxf="1" numFmtId="4">
    <oc r="AG157">
      <v>1724.5940317460318</v>
    </oc>
    <nc r="AG157">
      <v>1200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816" sId="1" odxf="1" s="1" dxf="1" numFmtId="4">
    <oc r="AH157">
      <v>6351.65</v>
    </oc>
    <nc r="AH157">
      <v>5763.5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817" sId="1" odxf="1" s="1" dxf="1" numFmtId="4">
    <oc r="AI157">
      <v>0</v>
    </oc>
    <nc r="AI157">
      <v>180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AJ157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K157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L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ouble">
          <color theme="1" tint="0.499984740745262"/>
        </right>
        <top style="dashed">
          <color auto="1"/>
        </top>
        <bottom style="dashed">
          <color auto="1"/>
        </bottom>
      </border>
    </dxf>
  </rfmt>
  <rcc rId="818" sId="1" odxf="1" s="1" dxf="1" numFmtId="4">
    <oc r="AM157">
      <v>505.24539682539677</v>
    </oc>
    <nc r="AM157">
      <v>295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819" sId="1" odxf="1" s="1" dxf="1" numFmtId="4">
    <oc r="AN157">
      <v>62.96839682539683</v>
    </oc>
    <nc r="AN157">
      <v>70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AO157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820" sId="1" odxf="1" s="1" dxf="1" numFmtId="4">
    <oc r="AP157">
      <v>15</v>
    </oc>
    <nc r="AP157">
      <v>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ouble">
          <color theme="1" tint="0.499984740745262"/>
        </right>
        <top style="dashed">
          <color auto="1"/>
        </top>
        <bottom style="dashed">
          <color auto="1"/>
        </bottom>
      </border>
    </ndxf>
  </rcc>
  <rfmt sheetId="1" s="1" sqref="AQ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821" sId="1" odxf="1" s="1" dxf="1" numFmtId="4">
    <oc r="AR157">
      <v>2000</v>
    </oc>
    <nc r="AR157">
      <v>1700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ouble">
          <color theme="1" tint="0.499984740745262"/>
        </right>
        <top style="dashed">
          <color auto="1"/>
        </top>
        <bottom style="dashed">
          <color auto="1"/>
        </bottom>
      </border>
    </ndxf>
  </rcc>
  <rcc rId="822" sId="1" odxf="1" s="1" dxf="1" numFmtId="4">
    <oc r="AS157">
      <v>553.75</v>
    </oc>
    <nc r="AS157">
      <v>6653.75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823" sId="1" odxf="1" s="1" dxf="1" numFmtId="4">
    <oc r="AT157">
      <v>339.19234126984134</v>
    </oc>
    <nc r="AT157">
      <v>539.19234126984134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824" sId="1" odxf="1" s="1" dxf="1" numFmtId="4">
    <oc r="AU157">
      <v>870.13333333333333</v>
    </oc>
    <nc r="AU157">
      <v>1012.5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825" sId="1" odxf="1" s="1" dxf="1" numFmtId="4">
    <oc r="AV157">
      <v>1811.3728571428567</v>
    </oc>
    <nc r="AV157">
      <v>2561.3728571428564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W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AX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Y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Z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826" sId="1" odxf="1" s="1" dxf="1" numFmtId="4">
    <oc r="BA157">
      <v>653</v>
    </oc>
    <nc r="BA157">
      <v>652.5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B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C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827" sId="1" odxf="1" s="1" dxf="1" numFmtId="4">
    <oc r="BD157">
      <v>1136.5146428571429</v>
    </oc>
    <nc r="BD157">
      <v>3586.25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828" sId="1" odxf="1" s="1" dxf="1" numFmtId="4">
    <oc r="BE157">
      <v>50</v>
    </oc>
    <nc r="BE157">
      <v>10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829" sId="1" odxf="1" s="1" dxf="1" numFmtId="4">
    <oc r="BF157">
      <v>4055.1698412698402</v>
    </oc>
    <nc r="BF157">
      <v>4874.5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G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BH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BI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BJ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ouble">
          <color theme="0" tint="-0.499984740745262"/>
        </right>
        <top style="dashed">
          <color auto="1"/>
        </top>
        <bottom style="dashed">
          <color auto="1"/>
        </bottom>
      </border>
    </dxf>
  </rfmt>
  <rcc rId="830" sId="1" odxf="1" s="1" dxf="1" numFmtId="4">
    <oc r="BK157">
      <v>2517.8386904761905</v>
    </oc>
    <nc r="BK157">
      <v>1721.75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L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831" sId="1" odxf="1" s="1" dxf="1" numFmtId="4">
    <oc r="BM157">
      <v>409.85714285714283</v>
    </oc>
    <nc r="BM157">
      <v>250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N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832" sId="1" odxf="1" s="1" dxf="1" numFmtId="4">
    <oc r="BO157">
      <v>4005</v>
    </oc>
    <nc r="BO157">
      <v>7605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833" sId="1" odxf="1" s="1" dxf="1" numFmtId="4">
    <oc r="BP157">
      <v>20</v>
    </oc>
    <nc r="BP157">
      <v>10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Q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834" sId="1" odxf="1" s="1" dxf="1" numFmtId="4">
    <oc r="BR157">
      <v>1000</v>
    </oc>
    <nc r="BR157">
      <v>600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835" sId="1" odxf="1" s="1" dxf="1" numFmtId="4">
    <oc r="BS157">
      <v>23050</v>
    </oc>
    <nc r="BS157">
      <v>14050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836" sId="1" odxf="1" s="1" dxf="1" numFmtId="4">
    <oc r="BT157">
      <v>5464.05</v>
    </oc>
    <nc r="BT157">
      <v>9964.0499999999993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837" sId="1" odxf="1" s="1" dxf="1" numFmtId="4">
    <oc r="BU157">
      <v>0</v>
    </oc>
    <nc r="BU157">
      <v>250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V157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W157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838" sId="1" odxf="1" s="1" dxf="1" numFmtId="4">
    <oc r="BX157">
      <v>315.59999999999997</v>
    </oc>
    <nc r="BX157">
      <v>250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839" sId="1" odxf="1" s="1" dxf="1" numFmtId="4">
    <oc r="BY157">
      <v>67.5</v>
    </oc>
    <nc r="BY157">
      <v>87.5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840" sId="1" odxf="1" s="1" dxf="1" numFmtId="4">
    <oc r="BZ157">
      <v>326.25</v>
    </oc>
    <nc r="BZ157">
      <v>351.25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841" sId="1" odxf="1" s="1" dxf="1" numFmtId="4">
    <oc r="CA157">
      <v>230</v>
    </oc>
    <nc r="CA157">
      <v>260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842" sId="1" odxf="1" s="1" dxf="1" numFmtId="4">
    <oc r="CB157">
      <v>123.16666666666666</v>
    </oc>
    <nc r="CB157">
      <v>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C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D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E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F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843" sId="1" odxf="1" s="1" dxf="1" numFmtId="4">
    <oc r="CG157">
      <v>0</v>
    </oc>
    <nc r="CG157">
      <v>90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844" sId="1" odxf="1" s="1" dxf="1" numFmtId="4">
    <oc r="CH157">
      <v>1454.9862857142862</v>
    </oc>
    <nc r="CH157">
      <v>1622.5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845" sId="1" odxf="1" s="1" dxf="1" numFmtId="4">
    <oc r="CI157">
      <v>0</v>
    </oc>
    <nc r="CI157">
      <v>70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846" sId="1" odxf="1" s="1" dxf="1" numFmtId="4">
    <oc r="CJ157">
      <v>1285.0275714285717</v>
    </oc>
    <nc r="CJ157">
      <v>1085.0275714285717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847" sId="1" odxf="1" s="1" dxf="1" numFmtId="4">
    <oc r="CK157">
      <v>300</v>
    </oc>
    <nc r="CK157">
      <v>250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L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848" sId="1" odxf="1" s="1" dxf="1" numFmtId="4">
    <oc r="CM157">
      <v>2848.1193452380949</v>
    </oc>
    <nc r="CM157">
      <v>1137.5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849" sId="1" odxf="1" s="1" dxf="1" numFmtId="4">
    <oc r="CN157">
      <v>2954.5625</v>
    </oc>
    <nc r="CN157">
      <v>2829.5625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850" sId="1" odxf="1" s="1" dxf="1" numFmtId="4">
    <oc r="CO157">
      <v>4284.888095238095</v>
    </oc>
    <nc r="CO157">
      <v>3092.5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P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Q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851" sId="1" odxf="1" s="1" dxf="1" numFmtId="4">
    <oc r="CR157">
      <v>0</v>
    </oc>
    <nc r="CR157">
      <v>20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852" sId="1" odxf="1" s="1" dxf="1" numFmtId="4">
    <oc r="CS157">
      <v>1035.1785714285716</v>
    </oc>
    <nc r="CS157">
      <v>200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853" sId="1" odxf="1" s="1" dxf="1" numFmtId="4">
    <oc r="CT157">
      <v>0</v>
    </oc>
    <nc r="CT157">
      <v>20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854" sId="1" odxf="1" s="1" dxf="1" numFmtId="4">
    <oc r="CU157">
      <v>772.98264285714367</v>
    </oc>
    <nc r="CU157">
      <v>363.74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855" sId="1" odxf="1" s="1" dxf="1" numFmtId="4">
    <oc r="CV157">
      <v>1193.8880952380953</v>
    </oc>
    <nc r="CV157">
      <v>1000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856" sId="1" odxf="1" s="1" dxf="1" numFmtId="4">
    <oc r="CW157">
      <v>1538.7142857142858</v>
    </oc>
    <nc r="CW157">
      <v>1300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X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857" sId="1" odxf="1" s="1" dxf="1" numFmtId="4">
    <oc r="CY157">
      <v>584.32380952380947</v>
    </oc>
    <nc r="CY157">
      <v>371.25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CZ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DA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C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D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E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858" sId="1" odxf="1" s="1" dxf="1" numFmtId="4">
    <oc r="F158">
      <v>2522.0305317460325</v>
    </oc>
    <nc r="F158">
      <v>2200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G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859" sId="1" odxf="1" s="1" dxf="1" numFmtId="4">
    <oc r="H158">
      <v>911.59904365079342</v>
    </oc>
    <nc r="H158">
      <v>650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860" sId="1" odxf="1" s="1" dxf="1" numFmtId="4">
    <oc r="I158">
      <v>2288</v>
    </oc>
    <nc r="I158">
      <v>1200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861" sId="1" odxf="1" s="1" dxf="1" numFmtId="4">
    <oc r="J158">
      <v>732.82100000000003</v>
    </oc>
    <nc r="J158">
      <v>1400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K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L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M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ouble">
          <color theme="1" tint="0.499984740745262"/>
        </right>
        <top style="dashed">
          <color auto="1"/>
        </top>
        <bottom style="dashed">
          <color auto="1"/>
        </bottom>
      </border>
    </dxf>
  </rfmt>
  <rcc rId="862" sId="1" odxf="1" s="1" dxf="1" numFmtId="4">
    <oc r="N158">
      <v>955.60590476190521</v>
    </oc>
    <nc r="N158">
      <v>950.88590476190518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ouble">
          <color theme="1" tint="0.499984740745262"/>
        </right>
        <top style="dashed">
          <color auto="1"/>
        </top>
        <bottom style="dashed">
          <color auto="1"/>
        </bottom>
      </border>
    </ndxf>
  </rcc>
  <rfmt sheetId="1" s="1" sqref="O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ouble">
          <color theme="1" tint="0.499984740745262"/>
        </right>
        <top style="dashed">
          <color auto="1"/>
        </top>
        <bottom style="dashed">
          <color auto="1"/>
        </bottom>
      </border>
    </dxf>
  </rfmt>
  <rcc rId="863" sId="1" odxf="1" s="1" dxf="1" numFmtId="4">
    <oc r="P158">
      <v>912.42984126984152</v>
    </oc>
    <nc r="P158">
      <v>817.42984126984152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864" sId="1" odxf="1" s="1" dxf="1" numFmtId="4">
    <oc r="Q158">
      <v>1428.16</v>
    </oc>
    <nc r="Q158">
      <v>6000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R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top style="dashed">
          <color auto="1"/>
        </top>
        <bottom style="dashed">
          <color auto="1"/>
        </bottom>
      </border>
    </dxf>
  </rfmt>
  <rcc rId="865" sId="1" odxf="1" s="1" dxf="1" numFmtId="4">
    <oc r="S158">
      <v>13098.380000000001</v>
    </oc>
    <nc r="S158">
      <v>14500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866" sId="1" odxf="1" s="1" dxf="1" numFmtId="4">
    <oc r="T158">
      <v>1024.7700000000002</v>
    </oc>
    <nc r="T158">
      <v>500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867" sId="1" odxf="1" s="1" dxf="1" numFmtId="4">
    <oc r="U158">
      <v>1134.49</v>
    </oc>
    <nc r="U158">
      <v>1200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868" sId="1" odxf="1" s="1" dxf="1" numFmtId="4">
    <oc r="V158">
      <v>926.75</v>
    </oc>
    <nc r="V158">
      <v>900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W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869" sId="1" odxf="1" s="1" dxf="1" numFmtId="4">
    <oc r="X158">
      <v>3126.3249999999998</v>
    </oc>
    <nc r="X158">
      <v>2200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Y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870" sId="1" odxf="1" s="1" dxf="1" numFmtId="4">
    <oc r="Z158">
      <v>4649.9111746031795</v>
    </oc>
    <nc r="Z158">
      <v>5000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871" sId="1" odxf="1" s="1" dxf="1" numFmtId="4">
    <oc r="AA158">
      <v>692.92404761904743</v>
    </oc>
    <nc r="AA158">
      <v>607.92404761904743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872" sId="1" odxf="1" s="1" dxf="1" numFmtId="4">
    <oc r="AB158">
      <v>0</v>
    </oc>
    <nc r="AB158">
      <v>20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C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873" sId="1" odxf="1" s="1" dxf="1" numFmtId="4">
    <oc r="AD158">
      <v>1572.8066666666664</v>
    </oc>
    <nc r="AD158">
      <v>1736.5566666666664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874" sId="1" odxf="1" s="1" dxf="1" numFmtId="4">
    <oc r="AE158">
      <v>50</v>
    </oc>
    <nc r="AE158">
      <v>3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F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875" sId="1" odxf="1" s="1" dxf="1" numFmtId="4">
    <oc r="AG158">
      <v>1724.5940317460318</v>
    </oc>
    <nc r="AG158">
      <v>1200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876" sId="1" odxf="1" s="1" dxf="1" numFmtId="4">
    <oc r="AH158">
      <v>5351.65</v>
    </oc>
    <nc r="AH158">
      <v>3800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877" sId="1" odxf="1" s="1" dxf="1" numFmtId="4">
    <oc r="AI158">
      <v>0</v>
    </oc>
    <nc r="AI158">
      <v>180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AJ158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878" sId="1" odxf="1" s="1" dxf="1" numFmtId="4">
    <oc r="AK158">
      <v>139.48142857142858</v>
    </oc>
    <nc r="AK158">
      <v>129.23142857142858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L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ouble">
          <color theme="1" tint="0.499984740745262"/>
        </right>
        <top style="dashed">
          <color auto="1"/>
        </top>
        <bottom style="dashed">
          <color auto="1"/>
        </bottom>
      </border>
    </dxf>
  </rfmt>
  <rcc rId="879" sId="1" odxf="1" s="1" dxf="1" numFmtId="4">
    <oc r="AM158">
      <v>505.24539682539677</v>
    </oc>
    <nc r="AM158">
      <v>250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880" sId="1" odxf="1" s="1" dxf="1" numFmtId="4">
    <oc r="AN158">
      <v>62.96839682539683</v>
    </oc>
    <nc r="AN158">
      <v>70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AO158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881" sId="1" odxf="1" s="1" dxf="1" numFmtId="4">
    <oc r="AP158">
      <v>15</v>
    </oc>
    <nc r="AP158">
      <v>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ouble">
          <color theme="1" tint="0.499984740745262"/>
        </right>
        <top style="dashed">
          <color auto="1"/>
        </top>
        <bottom style="dashed">
          <color auto="1"/>
        </bottom>
      </border>
    </ndxf>
  </rcc>
  <rfmt sheetId="1" s="1" sqref="AQ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882" sId="1" odxf="1" s="1" dxf="1" numFmtId="4">
    <oc r="AR158">
      <v>2000</v>
    </oc>
    <nc r="AR158">
      <v>1700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ouble">
          <color theme="1" tint="0.499984740745262"/>
        </right>
        <top style="dashed">
          <color auto="1"/>
        </top>
        <bottom style="dashed">
          <color auto="1"/>
        </bottom>
      </border>
    </ndxf>
  </rcc>
  <rcc rId="883" sId="1" odxf="1" s="1" dxf="1" numFmtId="4">
    <oc r="AS158">
      <v>4400</v>
    </oc>
    <nc r="AS158">
      <v>2700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884" sId="1" odxf="1" s="1" dxf="1" numFmtId="4">
    <oc r="AT158">
      <v>339.19234126984134</v>
    </oc>
    <nc r="AT158">
      <v>442.94234126984134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885" sId="1" odxf="1" s="1" dxf="1" numFmtId="4">
    <oc r="AU158">
      <v>870.13333333333333</v>
    </oc>
    <nc r="AU158">
      <v>900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886" sId="1" odxf="1" s="1" dxf="1" numFmtId="4">
    <oc r="AV158">
      <v>1811.3728571428567</v>
    </oc>
    <nc r="AV158">
      <v>1532.1228571428567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W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AX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Y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Z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887" sId="1" odxf="1" s="1" dxf="1" numFmtId="4">
    <oc r="BA158">
      <v>653</v>
    </oc>
    <nc r="BA158">
      <v>652.5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B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C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888" sId="1" odxf="1" s="1" dxf="1" numFmtId="4">
    <oc r="BD158">
      <v>1136.5146428571429</v>
    </oc>
    <nc r="BD158">
      <v>3500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889" sId="1" odxf="1" s="1" dxf="1" numFmtId="4">
    <oc r="BE158">
      <v>50</v>
    </oc>
    <nc r="BE158">
      <v>10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890" sId="1" odxf="1" s="1" dxf="1" numFmtId="4">
    <oc r="BF158">
      <v>4055.1698412698402</v>
    </oc>
    <nc r="BF158">
      <v>4700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G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BH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BI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BJ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ouble">
          <color theme="0" tint="-0.499984740745262"/>
        </right>
        <top style="dashed">
          <color auto="1"/>
        </top>
        <bottom style="dashed">
          <color auto="1"/>
        </bottom>
      </border>
    </dxf>
  </rfmt>
  <rcc rId="891" sId="1" odxf="1" s="1" dxf="1" numFmtId="4">
    <oc r="BK158">
      <v>2517.8386904761905</v>
    </oc>
    <nc r="BK158">
      <v>1500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L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892" sId="1" odxf="1" s="1" dxf="1" numFmtId="4">
    <oc r="BM158">
      <v>409.85714285714283</v>
    </oc>
    <nc r="BM158">
      <v>250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893" sId="1" odxf="1" s="1" dxf="1" numFmtId="4">
    <oc r="BN158">
      <v>1663.3775714285709</v>
    </oc>
    <nc r="BN158">
      <v>1439.837571428571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894" sId="1" odxf="1" s="1" dxf="1" numFmtId="4">
    <oc r="BO158">
      <v>4005</v>
    </oc>
    <nc r="BO158">
      <v>7600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895" sId="1" odxf="1" s="1" dxf="1" numFmtId="4">
    <oc r="BP158">
      <v>20</v>
    </oc>
    <nc r="BP158">
      <v>10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Q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896" sId="1" odxf="1" s="1" dxf="1" numFmtId="4">
    <oc r="BR158">
      <v>1000</v>
    </oc>
    <nc r="BR158">
      <v>600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897" sId="1" odxf="1" s="1" dxf="1" numFmtId="4">
    <oc r="BS158">
      <v>23050</v>
    </oc>
    <nc r="BS158">
      <v>1000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898" sId="1" odxf="1" s="1" dxf="1" numFmtId="4">
    <oc r="BT158">
      <v>3964.05</v>
    </oc>
    <nc r="BT158">
      <v>9000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899" sId="1" odxf="1" s="1" dxf="1" numFmtId="4">
    <oc r="BU158">
      <v>0</v>
    </oc>
    <nc r="BU158">
      <v>250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V158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W158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900" sId="1" odxf="1" s="1" dxf="1" numFmtId="4">
    <oc r="BX158">
      <v>315.59999999999997</v>
    </oc>
    <nc r="BX158">
      <v>250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901" sId="1" odxf="1" s="1" dxf="1" numFmtId="4">
    <oc r="BY158">
      <v>67.5</v>
    </oc>
    <nc r="BY158">
      <v>20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902" sId="1" odxf="1" s="1" dxf="1" numFmtId="4">
    <oc r="BZ158">
      <v>326.25</v>
    </oc>
    <nc r="BZ158">
      <v>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903" sId="1" odxf="1" s="1" dxf="1" numFmtId="4">
    <oc r="CA158">
      <v>230</v>
    </oc>
    <nc r="CA158">
      <v>30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904" sId="1" odxf="1" s="1" dxf="1" numFmtId="4">
    <oc r="CB158">
      <v>123.16666666666666</v>
    </oc>
    <nc r="CB158">
      <v>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C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D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905" sId="1" odxf="1" s="1" dxf="1" numFmtId="4">
    <oc r="CE158">
      <v>555.25</v>
    </oc>
    <nc r="CE158">
      <v>400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F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906" sId="1" odxf="1" s="1" dxf="1" numFmtId="4">
    <oc r="CG158">
      <v>0</v>
    </oc>
    <nc r="CG158">
      <v>90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907" sId="1" odxf="1" s="1" dxf="1" numFmtId="4">
    <oc r="CH158">
      <v>1054.9862857142862</v>
    </oc>
    <nc r="CH158">
      <v>900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908" sId="1" odxf="1" s="1" dxf="1" numFmtId="4">
    <oc r="CI158">
      <v>0</v>
    </oc>
    <nc r="CI158">
      <v>70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909" sId="1" odxf="1" s="1" dxf="1" numFmtId="4">
    <oc r="CJ158">
      <v>1085.0275714285717</v>
    </oc>
    <nc r="CJ158">
      <v>761.77757142857172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910" sId="1" odxf="1" s="1" dxf="1" numFmtId="4">
    <oc r="CK158">
      <v>300</v>
    </oc>
    <nc r="CK158">
      <v>250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911" sId="1" odxf="1" s="1" dxf="1" numFmtId="4">
    <oc r="CL158">
      <v>528.83557142857137</v>
    </oc>
    <nc r="CL158">
      <v>478.83557142857137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912" sId="1" odxf="1" s="1" dxf="1" numFmtId="4">
    <oc r="CM158">
      <v>2848.1193452380949</v>
    </oc>
    <nc r="CM158">
      <v>900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913" sId="1" odxf="1" s="1" dxf="1" numFmtId="4">
    <oc r="CN158">
      <v>2829.5625</v>
    </oc>
    <nc r="CN158">
      <v>2700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914" sId="1" odxf="1" s="1" dxf="1" numFmtId="4">
    <oc r="CO158">
      <v>4084.8880952380946</v>
    </oc>
    <nc r="CO158">
      <v>3400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P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Q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915" sId="1" odxf="1" s="1" dxf="1" numFmtId="4">
    <oc r="CR158">
      <v>0</v>
    </oc>
    <nc r="CR158">
      <v>20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916" sId="1" odxf="1" s="1" dxf="1" numFmtId="4">
    <oc r="CS158">
      <v>735.17857142857144</v>
    </oc>
    <nc r="CS158">
      <v>200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917" sId="1" odxf="1" s="1" dxf="1" numFmtId="4">
    <oc r="CT158">
      <v>0</v>
    </oc>
    <nc r="CT158">
      <v>20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918" sId="1" odxf="1" s="1" dxf="1" numFmtId="4">
    <oc r="CU158">
      <v>772.98264285714367</v>
    </oc>
    <nc r="CU158">
      <v>350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919" sId="1" odxf="1" s="1" dxf="1" numFmtId="4">
    <oc r="CV158">
      <v>1193.8880952380953</v>
    </oc>
    <nc r="CV158">
      <v>1000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920" sId="1" odxf="1" s="1" dxf="1" numFmtId="4">
    <oc r="CW158">
      <v>1538.7142857142858</v>
    </oc>
    <nc r="CW158">
      <v>1300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X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921" sId="1" odxf="1" s="1" dxf="1" numFmtId="4">
    <oc r="CY158">
      <v>584.32380952380947</v>
    </oc>
    <nc r="CY158">
      <v>200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922" sId="1" odxf="1" s="1" dxf="1" numFmtId="4">
    <oc r="CZ158">
      <v>383.89404761904763</v>
    </oc>
    <nc r="CZ158">
      <v>368.89404761904763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DA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C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D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E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923" sId="1" odxf="1" s="1" dxf="1" numFmtId="4">
    <oc r="F159">
      <v>1845.7805317460325</v>
    </oc>
    <nc r="F159">
      <v>2200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G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924" sId="1" odxf="1" s="1" dxf="1" numFmtId="4">
    <oc r="H159">
      <v>847.84904365079342</v>
    </oc>
    <nc r="H159">
      <v>650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925" sId="1" odxf="1" s="1" dxf="1" numFmtId="4">
    <oc r="I159">
      <v>1000</v>
    </oc>
    <nc r="I159">
      <v>1200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926" sId="1" odxf="1" s="1" dxf="1" numFmtId="4">
    <oc r="J159">
      <v>732.82100000000003</v>
    </oc>
    <nc r="J159">
      <v>1400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K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L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M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ouble">
          <color theme="1" tint="0.499984740745262"/>
        </right>
        <top style="dashed">
          <color auto="1"/>
        </top>
        <bottom style="dashed">
          <color auto="1"/>
        </bottom>
      </border>
    </dxf>
  </rfmt>
  <rfmt sheetId="1" s="1" sqref="N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ouble">
          <color theme="1" tint="0.499984740745262"/>
        </right>
        <top style="dashed">
          <color auto="1"/>
        </top>
        <bottom style="dashed">
          <color auto="1"/>
        </bottom>
      </border>
    </dxf>
  </rfmt>
  <rfmt sheetId="1" s="1" sqref="O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ouble">
          <color theme="1" tint="0.499984740745262"/>
        </right>
        <top style="dashed">
          <color auto="1"/>
        </top>
        <bottom style="dashed">
          <color auto="1"/>
        </bottom>
      </border>
    </dxf>
  </rfmt>
  <rfmt sheetId="1" s="1" sqref="P159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927" sId="1" odxf="1" s="1" dxf="1" numFmtId="4">
    <oc r="Q159">
      <v>6000</v>
    </oc>
    <nc r="Q159">
      <v>1428.16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R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top style="dashed">
          <color auto="1"/>
        </top>
        <bottom style="dashed">
          <color auto="1"/>
        </bottom>
      </border>
    </dxf>
  </rfmt>
  <rcc rId="928" sId="1" odxf="1" s="1" dxf="1" numFmtId="4">
    <oc r="S159">
      <v>13098.380000000001</v>
    </oc>
    <nc r="S159">
      <v>11000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929" sId="1" odxf="1" s="1" dxf="1" numFmtId="4">
    <oc r="T159">
      <v>806.52000000000021</v>
    </oc>
    <nc r="T159">
      <v>500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930" sId="1" odxf="1" s="1" dxf="1" numFmtId="4">
    <oc r="U159">
      <v>1000</v>
    </oc>
    <nc r="U159">
      <v>1200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V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W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931" sId="1" odxf="1" s="1" dxf="1" numFmtId="4">
    <oc r="X159">
      <v>2500</v>
    </oc>
    <nc r="X159">
      <v>2200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Y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Z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AA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932" sId="1" odxf="1" s="1" dxf="1" numFmtId="4">
    <oc r="AB159">
      <v>0</v>
    </oc>
    <nc r="AB159">
      <v>20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C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933" sId="1" odxf="1" s="1" dxf="1" numFmtId="4">
    <oc r="AD159">
      <v>1436.5566666666664</v>
    </oc>
    <nc r="AD159">
      <v>1736.5566666666664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934" sId="1" odxf="1" s="1" dxf="1" numFmtId="4">
    <oc r="AE159">
      <v>50</v>
    </oc>
    <nc r="AE159">
      <v>3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F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935" sId="1" odxf="1" s="1" dxf="1" numFmtId="4">
    <oc r="AG159">
      <v>1724.5940317460318</v>
    </oc>
    <nc r="AG159">
      <v>1200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936" sId="1" odxf="1" s="1" dxf="1" numFmtId="4">
    <oc r="AH159">
      <v>3600</v>
    </oc>
    <nc r="AH159">
      <v>3800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937" sId="1" odxf="1" s="1" dxf="1" numFmtId="4">
    <oc r="AI159">
      <v>0</v>
    </oc>
    <nc r="AI159">
      <v>180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AJ159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K159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L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ouble">
          <color theme="1" tint="0.499984740745262"/>
        </right>
        <top style="dashed">
          <color auto="1"/>
        </top>
        <bottom style="dashed">
          <color auto="1"/>
        </bottom>
      </border>
    </dxf>
  </rfmt>
  <rcc rId="938" sId="1" odxf="1" s="1" dxf="1" numFmtId="4">
    <oc r="AM159">
      <v>460.24539682539677</v>
    </oc>
    <nc r="AM159">
      <v>250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939" sId="1" odxf="1" s="1" dxf="1" numFmtId="4">
    <oc r="AN159">
      <v>62.96839682539683</v>
    </oc>
    <nc r="AN159">
      <v>70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AO159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940" sId="1" odxf="1" s="1" dxf="1" numFmtId="4">
    <oc r="AP159">
      <v>15</v>
    </oc>
    <nc r="AP159">
      <v>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ouble">
          <color theme="1" tint="0.499984740745262"/>
        </right>
        <top style="dashed">
          <color auto="1"/>
        </top>
        <bottom style="dashed">
          <color auto="1"/>
        </bottom>
      </border>
    </ndxf>
  </rcc>
  <rfmt sheetId="1" s="1" sqref="AQ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941" sId="1" odxf="1" s="1" dxf="1" numFmtId="4">
    <oc r="AR159">
      <v>2000</v>
    </oc>
    <nc r="AR159">
      <v>1700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ouble">
          <color theme="1" tint="0.499984740745262"/>
        </right>
        <top style="dashed">
          <color auto="1"/>
        </top>
        <bottom style="dashed">
          <color auto="1"/>
        </bottom>
      </border>
    </ndxf>
  </rcc>
  <rcc rId="942" sId="1" odxf="1" s="1" dxf="1" numFmtId="4">
    <oc r="AS159">
      <v>1000</v>
    </oc>
    <nc r="AS159">
      <v>2500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943" sId="1" odxf="1" s="1" dxf="1" numFmtId="4">
    <oc r="AT159">
      <v>242.94234126984134</v>
    </oc>
    <nc r="AT159">
      <v>409.25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944" sId="1" odxf="1" s="1" dxf="1" numFmtId="4">
    <oc r="AU159">
      <v>757.63333333333333</v>
    </oc>
    <nc r="AU159">
      <v>900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V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W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AX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Y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Z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945" sId="1" odxf="1" s="1" dxf="1" numFmtId="4">
    <oc r="BA159">
      <v>653</v>
    </oc>
    <nc r="BA159">
      <v>652.5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B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C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946" sId="1" odxf="1" s="1" dxf="1" numFmtId="4">
    <oc r="BD159">
      <v>1050.2646428571429</v>
    </oc>
    <nc r="BD159">
      <v>3000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947" sId="1" odxf="1" s="1" dxf="1" numFmtId="4">
    <oc r="BE159">
      <v>50</v>
    </oc>
    <nc r="BE159">
      <v>10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948" sId="1" odxf="1" s="1" dxf="1" numFmtId="4">
    <oc r="BF159">
      <v>3680.6698412698402</v>
    </oc>
    <nc r="BF159">
      <v>4700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G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BH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BI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BJ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ouble">
          <color theme="0" tint="-0.499984740745262"/>
        </right>
        <top style="dashed">
          <color auto="1"/>
        </top>
        <bottom style="dashed">
          <color auto="1"/>
        </bottom>
      </border>
    </dxf>
  </rfmt>
  <rcc rId="949" sId="1" odxf="1" s="1" dxf="1" numFmtId="4">
    <oc r="BK159">
      <v>2096.0886904761905</v>
    </oc>
    <nc r="BK159">
      <v>1500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L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950" sId="1" odxf="1" s="1" dxf="1" numFmtId="4">
    <oc r="BM159">
      <v>409.85714285714283</v>
    </oc>
    <nc r="BM159">
      <v>250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951" sId="1" odxf="1" s="1" dxf="1" numFmtId="4">
    <oc r="BN159">
      <v>500</v>
    </oc>
    <nc r="BN159">
      <v>1439.837571428571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952" sId="1" odxf="1" s="1" dxf="1" numFmtId="4">
    <oc r="BO159">
      <v>4000</v>
    </oc>
    <nc r="BO159">
      <v>7600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953" sId="1" odxf="1" s="1" dxf="1" numFmtId="4">
    <oc r="BP159">
      <v>20</v>
    </oc>
    <nc r="BP159">
      <v>10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Q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954" sId="1" odxf="1" s="1" dxf="1" numFmtId="4">
    <oc r="BR159">
      <v>1000</v>
    </oc>
    <nc r="BR159">
      <v>600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955" sId="1" odxf="1" s="1" dxf="1" numFmtId="4">
    <oc r="BS159">
      <v>23050</v>
    </oc>
    <nc r="BS159">
      <v>1000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956" sId="1" odxf="1" s="1" dxf="1" numFmtId="4">
    <oc r="BT159">
      <v>2000</v>
    </oc>
    <nc r="BT159">
      <v>10000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957" sId="1" odxf="1" s="1" dxf="1" numFmtId="4">
    <oc r="BU159">
      <v>0</v>
    </oc>
    <nc r="BU159">
      <v>250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V159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W159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958" sId="1" odxf="1" s="1" dxf="1" numFmtId="4">
    <oc r="BX159">
      <v>315.59999999999997</v>
    </oc>
    <nc r="BX159">
      <v>250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959" sId="1" odxf="1" s="1" dxf="1" numFmtId="4">
    <oc r="BY159">
      <v>0</v>
    </oc>
    <nc r="BY159">
      <v>20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960" sId="1" odxf="1" s="1" dxf="1" numFmtId="4">
    <oc r="BZ159">
      <v>0</v>
    </oc>
    <nc r="BZ159">
      <v>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961" sId="1" odxf="1" s="1" dxf="1" numFmtId="4">
    <oc r="CA159">
      <v>0</v>
    </oc>
    <nc r="CA159">
      <v>30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962" sId="1" odxf="1" s="1" dxf="1" numFmtId="4">
    <oc r="CB159">
      <v>123.16666666666666</v>
    </oc>
    <nc r="CB159">
      <v>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C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963" sId="1" odxf="1" s="1" dxf="1" numFmtId="4">
    <oc r="CD159">
      <v>486.44642857142856</v>
    </oc>
    <nc r="CD159">
      <v>250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964" sId="1" odxf="1" s="1" dxf="1" numFmtId="4">
    <oc r="CE159">
      <v>400</v>
    </oc>
    <nc r="CE159">
      <v>500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F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965" sId="1" odxf="1" s="1" dxf="1" numFmtId="4">
    <oc r="CG159">
      <v>0</v>
    </oc>
    <nc r="CG159">
      <v>90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966" sId="1" odxf="1" s="1" dxf="1" numFmtId="4">
    <oc r="CH159">
      <v>1182.4862857142862</v>
    </oc>
    <nc r="CH159">
      <v>1500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967" sId="1" odxf="1" s="1" dxf="1" numFmtId="4">
    <oc r="CI159">
      <v>0</v>
    </oc>
    <nc r="CI159">
      <v>70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968" sId="1" odxf="1" s="1" dxf="1" numFmtId="4">
    <oc r="CJ159">
      <v>761.77757142857172</v>
    </oc>
    <nc r="CJ159">
      <v>230.2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969" sId="1" odxf="1" s="1" dxf="1" numFmtId="4">
    <oc r="CK159">
      <v>300</v>
    </oc>
    <nc r="CK159">
      <v>250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L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970" sId="1" odxf="1" s="1" dxf="1" numFmtId="4">
    <oc r="CM159">
      <v>1710.6193452380949</v>
    </oc>
    <nc r="CM159">
      <v>900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971" sId="1" odxf="1" s="1" dxf="1" numFmtId="4">
    <oc r="CN159">
      <v>2700</v>
    </oc>
    <nc r="CN159">
      <v>231.75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972" sId="1" odxf="1" s="1" dxf="1" numFmtId="4">
    <oc r="CO159">
      <v>3892.3880952380946</v>
    </oc>
    <nc r="CO159">
      <v>3400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P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Q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973" sId="1" odxf="1" s="1" dxf="1" numFmtId="4">
    <oc r="CR159">
      <v>0</v>
    </oc>
    <nc r="CR159">
      <v>20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974" sId="1" odxf="1" s="1" dxf="1" numFmtId="4">
    <oc r="CS159">
      <v>735.17857142857144</v>
    </oc>
    <nc r="CS159">
      <v>300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975" sId="1" odxf="1" s="1" dxf="1" numFmtId="4">
    <oc r="CT159">
      <v>0</v>
    </oc>
    <nc r="CT159">
      <v>20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976" sId="1" odxf="1" s="1" dxf="1" numFmtId="4">
    <oc r="CU159">
      <v>709.24264285714366</v>
    </oc>
    <nc r="CU159">
      <v>350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977" sId="1" odxf="1" s="1" dxf="1" numFmtId="4">
    <oc r="CV159">
      <v>1193.8880952380953</v>
    </oc>
    <nc r="CV159">
      <v>1000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978" sId="1" odxf="1" s="1" dxf="1" numFmtId="4">
    <oc r="CW159">
      <v>1538.7142857142858</v>
    </oc>
    <nc r="CW159">
      <v>1300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X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979" sId="1" odxf="1" s="1" dxf="1" numFmtId="4">
    <oc r="CY159">
      <v>363.07380952380947</v>
    </oc>
    <nc r="CY159">
      <v>200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CZ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DA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980" sId="1">
    <oc r="A147" t="inlineStr">
      <is>
        <t>на 11 сентября</t>
      </is>
    </oc>
    <nc r="A147" t="inlineStr">
      <is>
        <t>на 18 сентября</t>
      </is>
    </nc>
  </rcc>
  <rcc rId="981" sId="1">
    <oc r="A148" t="inlineStr">
      <is>
        <t>на 12 сентября</t>
      </is>
    </oc>
    <nc r="A148" t="inlineStr">
      <is>
        <t>на 19 сентября</t>
      </is>
    </nc>
  </rcc>
  <rcc rId="982" sId="1">
    <oc r="A149" t="inlineStr">
      <is>
        <t>на 13 сентября</t>
      </is>
    </oc>
    <nc r="A149" t="inlineStr">
      <is>
        <t>на 20 сентября</t>
      </is>
    </nc>
  </rcc>
  <rcv guid="{9FDC2A04-A8B8-4866-B2F3-46CFCE454886}" action="add"/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3" sId="1" numFmtId="4">
    <oc r="B61">
      <v>587.11800000000005</v>
    </oc>
    <nc r="B61" t="inlineStr">
      <is>
        <t xml:space="preserve"> </t>
      </is>
    </nc>
  </rcc>
  <rcc rId="984" sId="1" numFmtId="4">
    <oc r="B63">
      <v>1776.9680000000001</v>
    </oc>
    <nc r="B63">
      <v>839.48599999999999</v>
    </nc>
  </rcc>
  <rcc rId="985" sId="1" numFmtId="4">
    <oc r="B125">
      <v>1524.6</v>
    </oc>
    <nc r="B125" t="inlineStr">
      <is>
        <t xml:space="preserve"> </t>
      </is>
    </nc>
  </rcc>
  <rcc rId="986" sId="1" numFmtId="4">
    <oc r="C59">
      <v>15</v>
    </oc>
    <nc r="C59" t="inlineStr">
      <is>
        <t xml:space="preserve"> </t>
      </is>
    </nc>
  </rcc>
  <rcc rId="987" sId="1" numFmtId="4">
    <oc r="C62">
      <v>30.876000000000001</v>
    </oc>
    <nc r="C62" t="inlineStr">
      <is>
        <t xml:space="preserve"> </t>
      </is>
    </nc>
  </rcc>
  <rcc rId="988" sId="1" numFmtId="4">
    <oc r="C125">
      <v>45</v>
    </oc>
    <nc r="C125" t="inlineStr">
      <is>
        <t xml:space="preserve"> </t>
      </is>
    </nc>
  </rcc>
  <rcc rId="989" sId="1" numFmtId="4">
    <oc r="D59">
      <v>198</v>
    </oc>
    <nc r="D59" t="inlineStr">
      <is>
        <t xml:space="preserve"> </t>
      </is>
    </nc>
  </rcc>
  <rcc rId="990" sId="1" numFmtId="4">
    <oc r="D62">
      <v>920.78</v>
    </oc>
    <nc r="D62">
      <v>23.78</v>
    </nc>
  </rcc>
  <rcc rId="991" sId="1" numFmtId="4">
    <oc r="D125">
      <v>1095</v>
    </oc>
    <nc r="D125" t="inlineStr">
      <is>
        <t xml:space="preserve"> </t>
      </is>
    </nc>
  </rcc>
  <rcc rId="992" sId="1" numFmtId="4">
    <oc r="E59">
      <v>27</v>
    </oc>
    <nc r="E59" t="inlineStr">
      <is>
        <t xml:space="preserve"> </t>
      </is>
    </nc>
  </rcc>
  <rcc rId="993" sId="1" numFmtId="4">
    <oc r="E62">
      <v>33.793999999999997</v>
    </oc>
    <nc r="E62" t="inlineStr">
      <is>
        <t xml:space="preserve"> </t>
      </is>
    </nc>
  </rcc>
  <rcc rId="994" sId="1" numFmtId="4">
    <oc r="E125">
      <v>60</v>
    </oc>
    <nc r="E125" t="inlineStr">
      <is>
        <t xml:space="preserve"> </t>
      </is>
    </nc>
  </rcc>
  <rcc rId="995" sId="1" numFmtId="4">
    <oc r="F61">
      <v>88.8</v>
    </oc>
    <nc r="F61" t="inlineStr">
      <is>
        <t xml:space="preserve"> </t>
      </is>
    </nc>
  </rcc>
  <rcc rId="996" sId="1" numFmtId="4">
    <oc r="F62">
      <v>725.2</v>
    </oc>
    <nc r="F62" t="inlineStr">
      <is>
        <t xml:space="preserve"> </t>
      </is>
    </nc>
  </rcc>
  <rcc rId="997" sId="1" numFmtId="4">
    <oc r="F63">
      <v>822.88</v>
    </oc>
    <nc r="F63">
      <v>550.55999999999995</v>
    </nc>
  </rcc>
  <rcc rId="998" sId="1" numFmtId="4">
    <oc r="F125">
      <v>1086.32</v>
    </oc>
    <nc r="F125" t="inlineStr">
      <is>
        <t xml:space="preserve"> </t>
      </is>
    </nc>
  </rcc>
  <rcc rId="999" sId="1" numFmtId="4">
    <oc r="G125">
      <v>0</v>
    </oc>
    <nc r="G125" t="inlineStr">
      <is>
        <t xml:space="preserve"> </t>
      </is>
    </nc>
  </rcc>
  <rcc rId="1000" sId="1" numFmtId="4">
    <oc r="H61">
      <v>9</v>
    </oc>
    <nc r="H61" t="inlineStr">
      <is>
        <t xml:space="preserve"> </t>
      </is>
    </nc>
  </rcc>
  <rcc rId="1001" sId="1" numFmtId="4">
    <oc r="H62">
      <v>610.76199999999994</v>
    </oc>
    <nc r="H62" t="inlineStr">
      <is>
        <t xml:space="preserve"> </t>
      </is>
    </nc>
  </rcc>
  <rcc rId="1002" sId="1" numFmtId="4">
    <oc r="H63">
      <v>6.28</v>
    </oc>
    <nc r="H63" t="inlineStr">
      <is>
        <t xml:space="preserve"> </t>
      </is>
    </nc>
  </rcc>
  <rcc rId="1003" sId="1" numFmtId="4">
    <oc r="H125">
      <v>626</v>
    </oc>
    <nc r="H125" t="inlineStr">
      <is>
        <t xml:space="preserve"> </t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4" sId="1" numFmtId="4">
    <oc r="I61">
      <v>2.2400000000000002</v>
    </oc>
    <nc r="I61" t="inlineStr">
      <is>
        <t xml:space="preserve"> </t>
      </is>
    </nc>
  </rcc>
  <rcc rId="1005" sId="1" numFmtId="4">
    <oc r="I62">
      <v>250.88</v>
    </oc>
    <nc r="I62">
      <v>78.400000000000006</v>
    </nc>
  </rcc>
  <rcc rId="1006" sId="1" numFmtId="4">
    <oc r="I125">
      <v>174.72</v>
    </oc>
    <nc r="I125" t="inlineStr">
      <is>
        <t xml:space="preserve"> </t>
      </is>
    </nc>
  </rcc>
  <rcc rId="1007" sId="1" numFmtId="4">
    <oc r="J125">
      <v>0</v>
    </oc>
    <nc r="J125" t="inlineStr">
      <is>
        <t xml:space="preserve"> </t>
      </is>
    </nc>
  </rcc>
  <rcc rId="1008" sId="1" numFmtId="4">
    <oc r="K125">
      <v>0</v>
    </oc>
    <nc r="K125" t="inlineStr">
      <is>
        <t xml:space="preserve"> </t>
      </is>
    </nc>
  </rcc>
  <rcc rId="1009" sId="1" numFmtId="4">
    <oc r="L125">
      <v>0</v>
    </oc>
    <nc r="L125" t="inlineStr">
      <is>
        <t xml:space="preserve"> </t>
      </is>
    </nc>
  </rcc>
  <rcc rId="1010" sId="1" numFmtId="4">
    <oc r="M59">
      <v>115.44</v>
    </oc>
    <nc r="M59">
      <v>5.92</v>
    </nc>
  </rcc>
  <rcc rId="1011" sId="1" numFmtId="4">
    <oc r="M125">
      <v>109.52</v>
    </oc>
    <nc r="M125" t="inlineStr">
      <is>
        <t xml:space="preserve"> </t>
      </is>
    </nc>
  </rcc>
  <rcc rId="1012" sId="1" numFmtId="4">
    <oc r="N61">
      <v>192.35</v>
    </oc>
    <nc r="N61">
      <v>56.19</v>
    </nc>
  </rcc>
  <rcc rId="1013" sId="1" numFmtId="4">
    <oc r="N125">
      <v>136.16</v>
    </oc>
    <nc r="N125" t="inlineStr">
      <is>
        <t xml:space="preserve"> </t>
      </is>
    </nc>
  </rcc>
  <rcc rId="1014" sId="1" numFmtId="4">
    <oc r="O59">
      <v>2.96</v>
    </oc>
    <nc r="O59" t="inlineStr">
      <is>
        <t xml:space="preserve"> </t>
      </is>
    </nc>
  </rcc>
  <rcc rId="1015" sId="1" numFmtId="4">
    <oc r="O61">
      <v>50.32</v>
    </oc>
    <nc r="O61" t="inlineStr">
      <is>
        <t xml:space="preserve"> </t>
      </is>
    </nc>
  </rcc>
  <rcc rId="1016" sId="1" numFmtId="4">
    <oc r="O125">
      <v>53.28</v>
    </oc>
    <nc r="O125" t="inlineStr">
      <is>
        <t xml:space="preserve"> </t>
      </is>
    </nc>
  </rcc>
  <rcc rId="1017" sId="1" numFmtId="4">
    <oc r="P61">
      <v>257.52</v>
    </oc>
    <nc r="P61">
      <v>150.59</v>
    </nc>
  </rcc>
  <rcc rId="1018" sId="1" numFmtId="4">
    <oc r="P125">
      <v>106.93</v>
    </oc>
    <nc r="P125" t="inlineStr">
      <is>
        <t xml:space="preserve"> </t>
      </is>
    </nc>
  </rcc>
  <rcc rId="1019" sId="1" numFmtId="4">
    <oc r="Q59">
      <v>517.44000000000005</v>
    </oc>
    <nc r="Q59">
      <v>286.72000000000003</v>
    </nc>
  </rcc>
  <rcc rId="1020" sId="1" numFmtId="4">
    <oc r="Q125">
      <v>230.72</v>
    </oc>
    <nc r="Q125" t="inlineStr">
      <is>
        <t xml:space="preserve"> </t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1" sId="1" numFmtId="4">
    <oc r="R125">
      <v>0</v>
    </oc>
    <nc r="R125" t="inlineStr">
      <is>
        <t xml:space="preserve"> </t>
      </is>
    </nc>
  </rcc>
  <rcc rId="1022" sId="1" numFmtId="4">
    <oc r="S60">
      <v>6433.28</v>
    </oc>
    <nc r="S60" t="inlineStr">
      <is>
        <t xml:space="preserve"> </t>
      </is>
    </nc>
  </rcc>
  <rcc rId="1023" sId="1" numFmtId="4">
    <oc r="S61">
      <v>4791.3599999999997</v>
    </oc>
    <nc r="S61">
      <v>297.27999999999997</v>
    </nc>
  </rcc>
  <rcc rId="1024" sId="1" numFmtId="4">
    <oc r="S125">
      <v>7927.36</v>
    </oc>
    <nc r="S125" t="inlineStr">
      <is>
        <t xml:space="preserve"> </t>
      </is>
    </nc>
  </rcc>
  <rcc rId="1025" sId="1" numFmtId="4">
    <oc r="T59">
      <v>145.80000000000001</v>
    </oc>
    <nc r="T59" t="inlineStr">
      <is>
        <t xml:space="preserve"> </t>
      </is>
    </nc>
  </rcc>
  <rcc rId="1026" sId="1" numFmtId="4">
    <oc r="T60">
      <v>273.60000000000002</v>
    </oc>
    <nc r="T60">
      <v>235.8</v>
    </nc>
  </rcc>
  <rcc rId="1027" sId="1" numFmtId="4">
    <oc r="T125">
      <v>183.6</v>
    </oc>
    <nc r="T125" t="inlineStr">
      <is>
        <t xml:space="preserve"> </t>
      </is>
    </nc>
  </rcc>
  <rcc rId="1028" sId="1" numFmtId="4">
    <oc r="U59">
      <v>110.4</v>
    </oc>
    <nc r="U59" t="inlineStr">
      <is>
        <t xml:space="preserve"> </t>
      </is>
    </nc>
  </rcc>
  <rcc rId="1029" sId="1" numFmtId="4">
    <oc r="U61">
      <v>980.4</v>
    </oc>
    <nc r="U61">
      <v>142.80000000000001</v>
    </nc>
  </rcc>
  <rcc rId="1030" sId="1" numFmtId="4">
    <oc r="U125">
      <v>948</v>
    </oc>
    <nc r="U125" t="inlineStr">
      <is>
        <t xml:space="preserve"> </t>
      </is>
    </nc>
  </rcc>
  <rcc rId="1031" sId="1" numFmtId="4">
    <oc r="V60">
      <v>57.6</v>
    </oc>
    <nc r="V60">
      <v>2.4</v>
    </nc>
  </rcc>
  <rcc rId="1032" sId="1" numFmtId="4">
    <oc r="V125">
      <v>55.2</v>
    </oc>
    <nc r="V125" t="inlineStr">
      <is>
        <t xml:space="preserve"> </t>
      </is>
    </nc>
  </rcc>
  <rcc rId="1033" sId="1" numFmtId="4">
    <oc r="W125">
      <v>0</v>
    </oc>
    <nc r="W125" t="inlineStr">
      <is>
        <t xml:space="preserve"> </t>
      </is>
    </nc>
  </rcc>
  <rcc rId="1034" sId="1" numFmtId="4">
    <oc r="X60">
      <v>790.32</v>
    </oc>
    <nc r="X60">
      <v>497.28</v>
    </nc>
  </rcc>
  <rcc rId="1035" sId="1" numFmtId="4">
    <oc r="X125">
      <v>293.04000000000002</v>
    </oc>
    <nc r="X125" t="inlineStr">
      <is>
        <t xml:space="preserve"> </t>
      </is>
    </nc>
  </rcc>
  <rcc rId="1036" sId="1" numFmtId="4">
    <oc r="Y59">
      <v>84.36</v>
    </oc>
    <nc r="Y59">
      <v>57.72</v>
    </nc>
  </rcc>
  <rcc rId="1037" sId="1" numFmtId="4">
    <oc r="Y125">
      <v>26.64</v>
    </oc>
    <nc r="Y125" t="inlineStr">
      <is>
        <t xml:space="preserve"> </t>
      </is>
    </nc>
  </rcc>
  <rcc rId="1038" sId="1" numFmtId="4">
    <oc r="Z59">
      <v>1917.28</v>
    </oc>
    <nc r="Z59">
      <v>559.36</v>
    </nc>
  </rcc>
  <rcc rId="1039" sId="1" numFmtId="4">
    <oc r="Z125">
      <v>1357.92</v>
    </oc>
    <nc r="Z125" t="inlineStr">
      <is>
        <t xml:space="preserve"> </t>
      </is>
    </nc>
  </rcc>
  <rcc rId="1040" sId="1" numFmtId="4">
    <oc r="AA59">
      <v>55.2</v>
    </oc>
    <nc r="AA59" t="inlineStr">
      <is>
        <t xml:space="preserve"> </t>
      </is>
    </nc>
  </rcc>
  <rcc rId="1041" sId="1" numFmtId="4">
    <oc r="AA61">
      <v>66</v>
    </oc>
    <nc r="AA61">
      <v>3.6</v>
    </nc>
  </rcc>
  <rcc rId="1042" sId="1" numFmtId="4">
    <oc r="AA125">
      <v>117.6</v>
    </oc>
    <nc r="AA125" t="inlineStr">
      <is>
        <t xml:space="preserve"> </t>
      </is>
    </nc>
  </rcc>
  <rcc rId="1043" sId="1" numFmtId="4">
    <oc r="AB125">
      <v>9.6</v>
    </oc>
    <nc r="AB125" t="inlineStr">
      <is>
        <t xml:space="preserve"> </t>
      </is>
    </nc>
  </rcc>
  <rcc rId="1044" sId="1" numFmtId="4">
    <oc r="AC125">
      <v>0</v>
    </oc>
    <nc r="AC125" t="inlineStr">
      <is>
        <t xml:space="preserve"> </t>
      </is>
    </nc>
  </rcc>
  <rcc rId="1045" sId="1" numFmtId="4">
    <oc r="AD61">
      <v>488.32</v>
    </oc>
    <nc r="AD61">
      <v>143.36000000000001</v>
    </nc>
  </rcc>
  <rcc rId="1046" sId="1" numFmtId="4">
    <oc r="AD125">
      <v>344.96</v>
    </oc>
    <nc r="AD125" t="inlineStr">
      <is>
        <t xml:space="preserve"> </t>
      </is>
    </nc>
  </rcc>
  <rcc rId="1047" sId="1" numFmtId="4">
    <oc r="AE59">
      <v>101.36</v>
    </oc>
    <nc r="AE59">
      <v>99.12</v>
    </nc>
  </rcc>
  <rcc rId="1048" sId="1" numFmtId="4">
    <oc r="AE125">
      <v>2.2400000000000002</v>
    </oc>
    <nc r="AE125" t="inlineStr">
      <is>
        <t xml:space="preserve"> </t>
      </is>
    </nc>
  </rcc>
  <rcc rId="1049" sId="1" numFmtId="4">
    <oc r="AF59">
      <v>1824</v>
    </oc>
    <nc r="AF59">
      <v>1006.8</v>
    </nc>
  </rcc>
  <rcc rId="1050" sId="1" numFmtId="4">
    <oc r="AF125">
      <v>817.2</v>
    </oc>
    <nc r="AF125" t="inlineStr">
      <is>
        <t xml:space="preserve"> </t>
      </is>
    </nc>
  </rcc>
  <rcc rId="1051" sId="1" numFmtId="4">
    <oc r="AG59">
      <v>88.32</v>
    </oc>
    <nc r="AG59" t="inlineStr">
      <is>
        <t xml:space="preserve"> </t>
      </is>
    </nc>
  </rcc>
  <rcc rId="1052" sId="1" numFmtId="4">
    <oc r="AG62">
      <v>908.96</v>
    </oc>
    <nc r="AG62">
      <v>599.84</v>
    </nc>
  </rcc>
  <rcc rId="1053" sId="1" numFmtId="4">
    <oc r="AG125">
      <v>397.44</v>
    </oc>
    <nc r="AG125" t="inlineStr">
      <is>
        <t xml:space="preserve"> </t>
      </is>
    </nc>
  </rcc>
  <rcc rId="1054" sId="1" numFmtId="4">
    <oc r="AH61">
      <v>1198.8</v>
    </oc>
    <nc r="AH61" t="inlineStr">
      <is>
        <t xml:space="preserve"> </t>
      </is>
    </nc>
  </rcc>
  <rcc rId="1055" sId="1" numFmtId="4">
    <oc r="AH62">
      <v>3805.2</v>
    </oc>
    <nc r="AH62">
      <v>2192.4</v>
    </nc>
  </rcc>
  <rcc rId="1056" sId="1" numFmtId="4">
    <oc r="AH125">
      <v>2811.6</v>
    </oc>
    <nc r="AH125" t="inlineStr">
      <is>
        <t xml:space="preserve"> </t>
      </is>
    </nc>
  </rcc>
  <rcc rId="1057" sId="1" numFmtId="4">
    <oc r="AI59">
      <v>9</v>
    </oc>
    <nc r="AI59" t="inlineStr">
      <is>
        <t xml:space="preserve"> </t>
      </is>
    </nc>
  </rcc>
  <rcc rId="1058" sId="1" numFmtId="4">
    <oc r="AI61">
      <v>97.2</v>
    </oc>
    <nc r="AI61">
      <v>19.8</v>
    </nc>
  </rcc>
  <rcc rId="1059" sId="1" numFmtId="4">
    <oc r="AI125">
      <v>86.4</v>
    </oc>
    <nc r="AI125" t="inlineStr">
      <is>
        <t xml:space="preserve"> </t>
      </is>
    </nc>
  </rcc>
  <rcc rId="1060" sId="1" numFmtId="4">
    <oc r="AJ61">
      <v>60</v>
    </oc>
    <nc r="AJ61" t="inlineStr">
      <is>
        <t xml:space="preserve"> </t>
      </is>
    </nc>
  </rcc>
  <rcc rId="1061" sId="1" numFmtId="4">
    <oc r="AJ125">
      <v>60</v>
    </oc>
    <nc r="AJ125" t="inlineStr">
      <is>
        <t xml:space="preserve"> </t>
      </is>
    </nc>
  </rcc>
  <rcc rId="1062" sId="1" numFmtId="4">
    <oc r="AK61">
      <v>22.8</v>
    </oc>
    <nc r="AK61">
      <v>6</v>
    </nc>
  </rcc>
  <rcc rId="1063" sId="1" numFmtId="4">
    <oc r="AK125">
      <v>16.8</v>
    </oc>
    <nc r="AK125" t="inlineStr">
      <is>
        <t xml:space="preserve"> </t>
      </is>
    </nc>
  </rcc>
  <rcc rId="1064" sId="1" numFmtId="4">
    <oc r="AL59">
      <v>220.8</v>
    </oc>
    <nc r="AL59">
      <v>9.1999999999999993</v>
    </nc>
  </rcc>
  <rcc rId="1065" sId="1" numFmtId="4">
    <oc r="AL125">
      <v>211.6</v>
    </oc>
    <nc r="AL125" t="inlineStr">
      <is>
        <t xml:space="preserve"> </t>
      </is>
    </nc>
  </rcc>
  <rcc rId="1066" sId="1" numFmtId="4">
    <oc r="AM59">
      <v>230.88</v>
    </oc>
    <nc r="AM59">
      <v>43.68</v>
    </nc>
  </rcc>
  <rcc rId="1067" sId="1" numFmtId="4">
    <oc r="AM125">
      <v>187.2</v>
    </oc>
    <nc r="AM125" t="inlineStr">
      <is>
        <t xml:space="preserve"> </t>
      </is>
    </nc>
  </rcc>
  <rcc rId="1068" sId="1" numFmtId="4">
    <oc r="AN62">
      <v>42.295000000000002</v>
    </oc>
    <nc r="AN62">
      <v>5.2949999999999999</v>
    </nc>
  </rcc>
  <rcc rId="1069" sId="1" numFmtId="4">
    <oc r="AN125">
      <v>37</v>
    </oc>
    <nc r="AN125" t="inlineStr">
      <is>
        <t xml:space="preserve"> </t>
      </is>
    </nc>
  </rcc>
  <rcc rId="1070" sId="1" numFmtId="4">
    <oc r="AO59">
      <v>5.2</v>
    </oc>
    <nc r="AO59" t="inlineStr">
      <is>
        <t xml:space="preserve"> </t>
      </is>
    </nc>
  </rcc>
  <rcc rId="1071" sId="1" numFmtId="4">
    <oc r="AO125">
      <v>11.4</v>
    </oc>
    <nc r="AO125" t="inlineStr">
      <is>
        <t xml:space="preserve"> </t>
      </is>
    </nc>
  </rcc>
  <rcc rId="1072" sId="1" numFmtId="4">
    <oc r="AP125">
      <v>0</v>
    </oc>
    <nc r="AP125" t="inlineStr">
      <is>
        <t xml:space="preserve"> </t>
      </is>
    </nc>
  </rcc>
  <rcc rId="1073" sId="1" numFmtId="4">
    <oc r="AQ125">
      <v>0</v>
    </oc>
    <nc r="AQ125" t="inlineStr">
      <is>
        <t xml:space="preserve"> </t>
      </is>
    </nc>
  </rcc>
  <rcc rId="1074" sId="1" numFmtId="4">
    <oc r="AR125">
      <v>0</v>
    </oc>
    <nc r="AR125" t="inlineStr">
      <is>
        <t xml:space="preserve"> </t>
      </is>
    </nc>
  </rcc>
  <rcc rId="1075" sId="1" numFmtId="4">
    <oc r="AS125">
      <v>376.25</v>
    </oc>
    <nc r="AS125" t="inlineStr">
      <is>
        <t xml:space="preserve"> </t>
      </is>
    </nc>
  </rcc>
  <rcc rId="1076" sId="1" numFmtId="4">
    <oc r="AT61">
      <v>23</v>
    </oc>
    <nc r="AT61" t="inlineStr">
      <is>
        <t xml:space="preserve"> </t>
      </is>
    </nc>
  </rcc>
  <rcc rId="1077" sId="1" numFmtId="4">
    <oc r="AT125">
      <v>23.25</v>
    </oc>
    <nc r="AT125" t="inlineStr">
      <is>
        <t xml:space="preserve"> </t>
      </is>
    </nc>
  </rcc>
  <rcc rId="1078" sId="1" numFmtId="4">
    <oc r="AU58">
      <v>56</v>
    </oc>
    <nc r="AU58" t="inlineStr">
      <is>
        <t xml:space="preserve"> </t>
      </is>
    </nc>
  </rcc>
  <rcc rId="1079" sId="1" numFmtId="4">
    <oc r="AU62">
      <v>715</v>
    </oc>
    <nc r="AU62">
      <v>39</v>
    </nc>
  </rcc>
  <rcc rId="1080" sId="1" numFmtId="4">
    <oc r="AS61">
      <v>460</v>
    </oc>
    <nc r="AS61">
      <v>82</v>
    </nc>
  </rcc>
  <rcc rId="1081" sId="1" numFmtId="4">
    <oc r="AU125">
      <v>731.25</v>
    </oc>
    <nc r="AU125" t="inlineStr">
      <is>
        <t xml:space="preserve"> </t>
      </is>
    </nc>
  </rcc>
  <rcc rId="1082" sId="1" numFmtId="4">
    <oc r="AV61">
      <v>177.6</v>
    </oc>
    <nc r="AV61" t="inlineStr">
      <is>
        <t xml:space="preserve"> </t>
      </is>
    </nc>
  </rcc>
  <rcc rId="1083" sId="1" numFmtId="4">
    <oc r="AV62">
      <v>1535.2</v>
    </oc>
    <nc r="AV62">
      <v>80.2</v>
    </nc>
  </rcc>
  <rcc rId="1084" sId="1" numFmtId="4">
    <oc r="AV125">
      <v>1632.6</v>
    </oc>
    <nc r="AV125" t="inlineStr">
      <is>
        <t xml:space="preserve"> </t>
      </is>
    </nc>
  </rcc>
  <rcc rId="1085" sId="1" numFmtId="4">
    <oc r="AW125">
      <v>0</v>
    </oc>
    <nc r="AW125" t="inlineStr">
      <is>
        <t xml:space="preserve"> </t>
      </is>
    </nc>
  </rcc>
  <rcc rId="1086" sId="1" numFmtId="4">
    <oc r="AX61">
      <v>55.5</v>
    </oc>
    <nc r="AX61" t="inlineStr">
      <is>
        <t xml:space="preserve"> </t>
      </is>
    </nc>
  </rcc>
  <rcc rId="1087" sId="1" numFmtId="4">
    <oc r="AX125">
      <v>55.5</v>
    </oc>
    <nc r="AX125" t="inlineStr">
      <is>
        <t xml:space="preserve"> </t>
      </is>
    </nc>
  </rcc>
  <rcc rId="1088" sId="1" numFmtId="4">
    <oc r="AY58">
      <v>28.5</v>
    </oc>
    <nc r="AY58">
      <v>16.5</v>
    </nc>
  </rcc>
  <rcc rId="1089" sId="1" numFmtId="4">
    <oc r="AY125">
      <v>12</v>
    </oc>
    <nc r="AY125" t="inlineStr">
      <is>
        <t xml:space="preserve"> </t>
      </is>
    </nc>
  </rcc>
  <rcc rId="1090" sId="1" numFmtId="4">
    <oc r="AZ125">
      <v>0</v>
    </oc>
    <nc r="AZ125" t="inlineStr">
      <is>
        <t xml:space="preserve"> </t>
      </is>
    </nc>
  </rcc>
  <rcc rId="1091" sId="1" numFmtId="4">
    <oc r="BA125">
      <v>0</v>
    </oc>
    <nc r="BA125" t="inlineStr">
      <is>
        <t xml:space="preserve"> </t>
      </is>
    </nc>
  </rcc>
  <rcc rId="1092" sId="1" numFmtId="4">
    <oc r="BB58">
      <v>18</v>
    </oc>
    <nc r="BB58" t="inlineStr">
      <is>
        <t xml:space="preserve"> </t>
      </is>
    </nc>
  </rcc>
  <rcc rId="1093" sId="1" numFmtId="4">
    <oc r="BB62">
      <v>21</v>
    </oc>
    <nc r="BB62">
      <v>5</v>
    </nc>
  </rcc>
  <rcc rId="1094" sId="1" numFmtId="4">
    <oc r="BB125">
      <v>34</v>
    </oc>
    <nc r="BB125" t="inlineStr">
      <is>
        <t xml:space="preserve"> </t>
      </is>
    </nc>
  </rcc>
  <rcc rId="1095" sId="1" numFmtId="4">
    <oc r="BC58">
      <v>43.2</v>
    </oc>
    <nc r="BC58">
      <v>2.8</v>
    </nc>
  </rcc>
  <rcc rId="1096" sId="1" numFmtId="4">
    <oc r="BC125">
      <v>40.4</v>
    </oc>
    <nc r="BC125" t="inlineStr">
      <is>
        <t xml:space="preserve"> </t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7" sId="1" numFmtId="4">
    <oc r="BD61">
      <v>688</v>
    </oc>
    <nc r="BD61">
      <v>345</v>
    </nc>
  </rcc>
  <rcc rId="1098" sId="1" numFmtId="4">
    <oc r="BD125">
      <v>342.25</v>
    </oc>
    <nc r="BD125" t="inlineStr">
      <is>
        <t xml:space="preserve"> </t>
      </is>
    </nc>
  </rcc>
  <rcc rId="1099" sId="1" numFmtId="4">
    <oc r="BE54">
      <v>10</v>
    </oc>
    <nc r="BE54">
      <v>7</v>
    </nc>
  </rcc>
  <rcc rId="1100" sId="1" numFmtId="4">
    <oc r="BE125">
      <v>2.25</v>
    </oc>
    <nc r="BE125" t="inlineStr">
      <is>
        <t xml:space="preserve"> </t>
      </is>
    </nc>
  </rcc>
  <rcc rId="1101" sId="1" numFmtId="4">
    <oc r="BF61">
      <v>1655.2</v>
    </oc>
    <nc r="BF61" t="inlineStr">
      <is>
        <t xml:space="preserve"> </t>
      </is>
    </nc>
  </rcc>
  <rcc rId="1102" sId="1" numFmtId="4">
    <oc r="BF62">
      <v>737.6</v>
    </oc>
    <nc r="BF62">
      <v>422.2</v>
    </nc>
  </rcc>
  <rcc rId="1103" sId="1" numFmtId="4">
    <oc r="BF125">
      <v>1970.6</v>
    </oc>
    <nc r="BF125" t="inlineStr">
      <is>
        <t xml:space="preserve"> </t>
      </is>
    </nc>
  </rcc>
  <rcc rId="1104" sId="1" numFmtId="4">
    <oc r="BG58">
      <v>27</v>
    </oc>
    <nc r="BG58" t="inlineStr">
      <is>
        <t xml:space="preserve"> </t>
      </is>
    </nc>
  </rcc>
  <rcc rId="1105" sId="1" numFmtId="4">
    <oc r="BG62">
      <v>3</v>
    </oc>
    <nc r="BG62" t="inlineStr">
      <is>
        <t xml:space="preserve"> </t>
      </is>
    </nc>
  </rcc>
  <rcc rId="1106" sId="1" numFmtId="4">
    <oc r="BG125">
      <v>30</v>
    </oc>
    <nc r="BG125" t="inlineStr">
      <is>
        <t xml:space="preserve"> </t>
      </is>
    </nc>
  </rcc>
  <rcc rId="1107" sId="1" numFmtId="4">
    <oc r="BH125">
      <v>0</v>
    </oc>
    <nc r="BH125" t="inlineStr">
      <is>
        <t xml:space="preserve"> </t>
      </is>
    </nc>
  </rcc>
  <rcc rId="1108" sId="1" numFmtId="4">
    <oc r="BI125">
      <v>0</v>
    </oc>
    <nc r="BI125" t="inlineStr">
      <is>
        <t xml:space="preserve"> </t>
      </is>
    </nc>
  </rcc>
  <rcc rId="1109" sId="1" numFmtId="4">
    <oc r="BJ58">
      <v>55.5</v>
    </oc>
    <nc r="BJ58">
      <v>7.5</v>
    </nc>
  </rcc>
  <rcc rId="1110" sId="1" numFmtId="4">
    <oc r="BJ125">
      <v>48</v>
    </oc>
    <nc r="BJ125" t="inlineStr">
      <is>
        <t xml:space="preserve"> </t>
      </is>
    </nc>
  </rcc>
  <rcc rId="1111" sId="1" numFmtId="4">
    <oc r="BK59">
      <v>288</v>
    </oc>
    <nc r="BK59" t="inlineStr">
      <is>
        <t xml:space="preserve"> </t>
      </is>
    </nc>
  </rcc>
  <rcc rId="1112" sId="1" numFmtId="4">
    <oc r="BK60">
      <v>682.5</v>
    </oc>
    <nc r="BK60">
      <v>351</v>
    </nc>
  </rcc>
  <rcc rId="1113" sId="1" numFmtId="4">
    <oc r="BK125">
      <v>619.5</v>
    </oc>
    <nc r="BK125" t="inlineStr">
      <is>
        <t xml:space="preserve"> </t>
      </is>
    </nc>
  </rcc>
  <rcc rId="1114" sId="1" numFmtId="4">
    <oc r="BL125">
      <v>0</v>
    </oc>
    <nc r="BL125" t="inlineStr">
      <is>
        <t xml:space="preserve"> </t>
      </is>
    </nc>
  </rcc>
  <rcc rId="1115" sId="1" numFmtId="4">
    <oc r="BM59">
      <v>48</v>
    </oc>
    <nc r="BM59" t="inlineStr">
      <is>
        <t xml:space="preserve"> </t>
      </is>
    </nc>
  </rcc>
  <rcc rId="1116" sId="1" numFmtId="4">
    <oc r="BM62">
      <v>312</v>
    </oc>
    <nc r="BM62">
      <v>69</v>
    </nc>
  </rcc>
  <rcc rId="1117" sId="1" numFmtId="4">
    <oc r="BM125">
      <v>291</v>
    </oc>
    <nc r="BM125" t="inlineStr">
      <is>
        <t xml:space="preserve"> 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18" sId="1" numFmtId="4">
    <oc r="BN61">
      <v>93.96</v>
    </oc>
    <nc r="BN61" t="inlineStr">
      <is>
        <t xml:space="preserve"> </t>
      </is>
    </nc>
  </rcc>
  <rcc rId="1119" sId="1" numFmtId="4">
    <oc r="BN62">
      <v>267.83999999999997</v>
    </oc>
    <nc r="BN62">
      <v>201.96</v>
    </nc>
  </rcc>
  <rcc rId="1120" sId="1" numFmtId="4">
    <oc r="BN125">
      <v>159.84</v>
    </oc>
    <nc r="BN125" t="inlineStr">
      <is>
        <t xml:space="preserve"> </t>
      </is>
    </nc>
  </rcc>
  <rcc rId="1121" sId="1" numFmtId="4">
    <oc r="BO59">
      <v>77.28</v>
    </oc>
    <nc r="BO59" t="inlineStr">
      <is>
        <t xml:space="preserve"> </t>
      </is>
    </nc>
  </rcc>
  <rcc rId="1122" sId="1" numFmtId="4">
    <oc r="BO61">
      <v>20.16</v>
    </oc>
    <nc r="BO61">
      <v>3.36</v>
    </nc>
  </rcc>
  <rcc rId="1123" sId="1" numFmtId="4">
    <oc r="BO125">
      <v>94.08</v>
    </oc>
    <nc r="BO125" t="inlineStr">
      <is>
        <t xml:space="preserve"> </t>
      </is>
    </nc>
  </rcc>
  <rcc rId="1124" sId="1" numFmtId="4">
    <oc r="BP125">
      <v>142.19999999999999</v>
    </oc>
    <nc r="BP125" t="inlineStr">
      <is>
        <t xml:space="preserve"> </t>
      </is>
    </nc>
  </rcc>
  <rcc rId="1125" sId="1" numFmtId="4">
    <oc r="BQ125">
      <v>0</v>
    </oc>
    <nc r="BQ125" t="inlineStr">
      <is>
        <t xml:space="preserve"> </t>
      </is>
    </nc>
  </rcc>
  <rcc rId="1126" sId="1" numFmtId="4">
    <oc r="BR125">
      <v>0</v>
    </oc>
    <nc r="BR125" t="inlineStr">
      <is>
        <t xml:space="preserve"> </t>
      </is>
    </nc>
  </rcc>
  <rcc rId="1127" sId="1" numFmtId="4">
    <oc r="BS61">
      <v>1998</v>
    </oc>
    <nc r="BS61" t="inlineStr">
      <is>
        <t xml:space="preserve"> </t>
      </is>
    </nc>
  </rcc>
  <rcc rId="1128" sId="1" numFmtId="4">
    <oc r="BS62">
      <v>2637</v>
    </oc>
    <nc r="BS62">
      <v>2118</v>
    </nc>
  </rcc>
  <rcc rId="1129" sId="1" numFmtId="4">
    <oc r="BS125">
      <v>2517</v>
    </oc>
    <nc r="BS125" t="inlineStr">
      <is>
        <t xml:space="preserve"> 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0" sId="1" numFmtId="4">
    <oc r="BT59">
      <v>1813.2</v>
    </oc>
    <nc r="BT59" t="inlineStr">
      <is>
        <t xml:space="preserve"> </t>
      </is>
    </nc>
  </rcc>
  <rcc rId="1131" sId="1" numFmtId="4">
    <oc r="BT60">
      <v>3008.4</v>
    </oc>
    <nc r="BT60" t="inlineStr">
      <is>
        <t xml:space="preserve"> </t>
      </is>
    </nc>
  </rcc>
  <rcc rId="1132" sId="1" numFmtId="4">
    <oc r="BT61">
      <v>1366.8</v>
    </oc>
    <nc r="BT61">
      <v>194.4</v>
    </nc>
  </rcc>
  <rcc rId="1133" sId="1" numFmtId="4">
    <oc r="BT125">
      <v>5994</v>
    </oc>
    <nc r="BT125" t="inlineStr">
      <is>
        <t xml:space="preserve"> </t>
      </is>
    </nc>
  </rcc>
  <rcc rId="1134" sId="1" numFmtId="4">
    <oc r="BU62">
      <v>136.5</v>
    </oc>
    <nc r="BU62">
      <v>4.5</v>
    </nc>
  </rcc>
  <rcc rId="1135" sId="1" numFmtId="4">
    <oc r="BU125">
      <v>132</v>
    </oc>
    <nc r="BU125" t="inlineStr">
      <is>
        <t xml:space="preserve"> </t>
      </is>
    </nc>
  </rcc>
  <rcc rId="1136" sId="1" numFmtId="4">
    <oc r="BV125">
      <v>0</v>
    </oc>
    <nc r="BV125" t="inlineStr">
      <is>
        <t xml:space="preserve"> </t>
      </is>
    </nc>
  </rcc>
  <rcc rId="1137" sId="1" numFmtId="4">
    <oc r="BW59">
      <v>129</v>
    </oc>
    <nc r="BW59">
      <v>96</v>
    </nc>
  </rcc>
  <rcc rId="1138" sId="1" numFmtId="4">
    <oc r="BW125">
      <v>33</v>
    </oc>
    <nc r="BW125" t="inlineStr">
      <is>
        <t xml:space="preserve"> </t>
      </is>
    </nc>
  </rcc>
  <rcc rId="1139" sId="1" numFmtId="4">
    <oc r="BX59">
      <v>73.2</v>
    </oc>
    <nc r="BX59" t="inlineStr">
      <is>
        <t xml:space="preserve"> </t>
      </is>
    </nc>
  </rcc>
  <rcc rId="1140" sId="1" numFmtId="4">
    <oc r="BX62">
      <v>256.8</v>
    </oc>
    <nc r="BX62">
      <v>90</v>
    </nc>
  </rcc>
  <rcc rId="1141" sId="1" numFmtId="4">
    <oc r="BX125">
      <v>240</v>
    </oc>
    <nc r="BX125" t="inlineStr">
      <is>
        <t xml:space="preserve"> </t>
      </is>
    </nc>
  </rcc>
  <rcc rId="1142" sId="1" numFmtId="4">
    <oc r="BY59">
      <v>60</v>
    </oc>
    <nc r="BY59">
      <v>39.6</v>
    </nc>
  </rcc>
  <rcc rId="1143" sId="1">
    <nc r="BY62" t="inlineStr">
      <is>
        <t xml:space="preserve"> </t>
      </is>
    </nc>
  </rcc>
  <rcc rId="1144" sId="1" numFmtId="4">
    <oc r="BY125">
      <v>20.399999999999999</v>
    </oc>
    <nc r="BY125" t="inlineStr">
      <is>
        <t xml:space="preserve"> </t>
      </is>
    </nc>
  </rcc>
  <rcc rId="1145" sId="1" numFmtId="4">
    <oc r="BZ59">
      <v>9.6</v>
    </oc>
    <nc r="BZ59" t="inlineStr">
      <is>
        <t xml:space="preserve"> </t>
      </is>
    </nc>
  </rcc>
  <rcc rId="1146" sId="1" numFmtId="4">
    <oc r="BZ62">
      <v>67.2</v>
    </oc>
    <nc r="BZ62">
      <v>63.6</v>
    </nc>
  </rcc>
  <rcc rId="1147" sId="1">
    <nc r="BZ63" t="inlineStr">
      <is>
        <t xml:space="preserve"> </t>
      </is>
    </nc>
  </rcc>
  <rcc rId="1148" sId="1" numFmtId="4">
    <oc r="BZ125">
      <v>13.2</v>
    </oc>
    <nc r="BZ125" t="inlineStr">
      <is>
        <t xml:space="preserve"> </t>
      </is>
    </nc>
  </rcc>
  <rcc rId="1149" sId="1" numFmtId="4">
    <oc r="CA59">
      <v>100.8</v>
    </oc>
    <nc r="CA59">
      <v>79.2</v>
    </nc>
  </rcc>
  <rcc rId="1150" sId="1" numFmtId="4">
    <oc r="CA125">
      <v>21.6</v>
    </oc>
    <nc r="CA125" t="inlineStr">
      <is>
        <t xml:space="preserve"> </t>
      </is>
    </nc>
  </rcc>
  <rcc rId="1151" sId="1" numFmtId="4">
    <oc r="CB125">
      <v>0</v>
    </oc>
    <nc r="CB125" t="inlineStr">
      <is>
        <t xml:space="preserve"> </t>
      </is>
    </nc>
  </rcc>
  <rcc rId="1152" sId="1" numFmtId="4">
    <oc r="CC59">
      <v>96</v>
    </oc>
    <nc r="CC59" t="inlineStr">
      <is>
        <t xml:space="preserve"> </t>
      </is>
    </nc>
  </rcc>
  <rcc rId="1153" sId="1" numFmtId="4">
    <oc r="CC62">
      <v>252</v>
    </oc>
    <nc r="CC62">
      <v>240</v>
    </nc>
  </rcc>
  <rcc rId="1154" sId="1" numFmtId="4">
    <oc r="CC125">
      <v>108</v>
    </oc>
    <nc r="CC125" t="inlineStr">
      <is>
        <t xml:space="preserve"> </t>
      </is>
    </nc>
  </rcc>
  <rcc rId="1155" sId="1" numFmtId="4">
    <oc r="CD59">
      <v>150</v>
    </oc>
    <nc r="CD59">
      <v>39</v>
    </nc>
  </rcc>
  <rcc rId="1156" sId="1" numFmtId="4">
    <oc r="CD125">
      <v>111</v>
    </oc>
    <nc r="CD125" t="inlineStr">
      <is>
        <t xml:space="preserve"> </t>
      </is>
    </nc>
  </rcc>
  <rcc rId="1157" sId="1" numFmtId="4">
    <oc r="CE59">
      <v>219.6</v>
    </oc>
    <nc r="CE59">
      <v>106.8</v>
    </nc>
  </rcc>
  <rcc rId="1158" sId="1" numFmtId="4">
    <oc r="CE125">
      <v>112.8</v>
    </oc>
    <nc r="CE125" t="inlineStr">
      <is>
        <t xml:space="preserve"> </t>
      </is>
    </nc>
  </rcc>
  <rcc rId="1159" sId="1" numFmtId="4">
    <oc r="CF125">
      <v>0</v>
    </oc>
    <nc r="CF125" t="inlineStr">
      <is>
        <t xml:space="preserve"> </t>
      </is>
    </nc>
  </rcc>
  <rcc rId="1160" sId="1" numFmtId="4">
    <oc r="CG59">
      <v>8.4</v>
    </oc>
    <nc r="CG59" t="inlineStr">
      <is>
        <t xml:space="preserve"> </t>
      </is>
    </nc>
  </rcc>
  <rcc rId="1161" sId="1" numFmtId="4">
    <oc r="CG62">
      <v>54</v>
    </oc>
    <nc r="CG62">
      <v>2.4</v>
    </nc>
  </rcc>
  <rcc rId="1162" sId="1" numFmtId="4">
    <oc r="CG125">
      <v>60</v>
    </oc>
    <nc r="CG125" t="inlineStr">
      <is>
        <t xml:space="preserve"> </t>
      </is>
    </nc>
  </rcc>
  <rcc rId="1163" sId="1" numFmtId="4">
    <oc r="CH59">
      <v>274.32</v>
    </oc>
    <nc r="CH59" t="inlineStr">
      <is>
        <t xml:space="preserve"> </t>
      </is>
    </nc>
  </rcc>
  <rcc rId="1164" sId="1" numFmtId="4">
    <oc r="CH62">
      <v>498.96</v>
    </oc>
    <nc r="CH62">
      <v>423.36</v>
    </nc>
  </rcc>
  <rcc rId="1165" sId="1" numFmtId="4">
    <oc r="CH125">
      <v>349.92</v>
    </oc>
    <nc r="CH125" t="inlineStr">
      <is>
        <t xml:space="preserve"> </t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6" sId="1" numFmtId="4">
    <oc r="CI59">
      <v>5.4</v>
    </oc>
    <nc r="CI59" t="inlineStr">
      <is>
        <t xml:space="preserve"> </t>
      </is>
    </nc>
  </rcc>
  <rcc rId="1167" sId="1" numFmtId="4">
    <oc r="CI62">
      <v>97.2</v>
    </oc>
    <nc r="CI62">
      <v>70.2</v>
    </nc>
  </rcc>
  <rcc rId="1168" sId="1" numFmtId="4">
    <oc r="CI125">
      <v>32.4</v>
    </oc>
    <nc r="CI125" t="inlineStr">
      <is>
        <t xml:space="preserve"> </t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9" sId="1" numFmtId="4">
    <oc r="CJ62">
      <v>203.04</v>
    </oc>
    <nc r="CJ62" t="inlineStr">
      <is>
        <t xml:space="preserve"> </t>
      </is>
    </nc>
  </rcc>
  <rcc rId="1170" sId="1" numFmtId="4">
    <oc r="CJ63">
      <v>1015.2</v>
    </oc>
    <nc r="CJ63">
      <v>524.88</v>
    </nc>
  </rcc>
  <rcc rId="1171" sId="1" numFmtId="4">
    <oc r="CJ125">
      <v>774.36</v>
    </oc>
    <nc r="CJ125" t="inlineStr">
      <is>
        <t xml:space="preserve"> </t>
      </is>
    </nc>
  </rcc>
  <rcc rId="1172" sId="1" numFmtId="4">
    <oc r="CK125">
      <v>0</v>
    </oc>
    <nc r="CK125" t="inlineStr">
      <is>
        <t xml:space="preserve"> </t>
      </is>
    </nc>
  </rcc>
  <rcc rId="1173" sId="1">
    <oc r="CL59">
      <v>12.96</v>
    </oc>
    <nc r="CL59" t="inlineStr">
      <is>
        <t xml:space="preserve"> </t>
      </is>
    </nc>
  </rcc>
  <rcc rId="1174" sId="1" numFmtId="4">
    <oc r="CL62">
      <v>123.12</v>
    </oc>
    <nc r="CL62">
      <v>1.8</v>
    </nc>
  </rcc>
  <rcc rId="1175" sId="1" numFmtId="4">
    <oc r="CL125">
      <v>134.28</v>
    </oc>
    <nc r="CL125" t="inlineStr">
      <is>
        <t xml:space="preserve"> </t>
      </is>
    </nc>
  </rcc>
  <rcc rId="1176" sId="1" numFmtId="4">
    <oc r="CM59">
      <v>652.5</v>
    </oc>
    <nc r="CM59">
      <v>287.5</v>
    </nc>
  </rcc>
  <rcc rId="1177" sId="1" numFmtId="4">
    <oc r="CM125">
      <v>365</v>
    </oc>
    <nc r="CM125" t="inlineStr">
      <is>
        <t xml:space="preserve"> </t>
      </is>
    </nc>
  </rcc>
  <rcc rId="1178" sId="1" numFmtId="4">
    <oc r="CN59">
      <v>1152</v>
    </oc>
    <nc r="CN59">
      <v>490.5</v>
    </nc>
  </rcc>
  <rcc rId="1179" sId="1" numFmtId="4">
    <oc r="CN125">
      <v>1861.5</v>
    </oc>
    <nc r="CN125" t="inlineStr">
      <is>
        <t xml:space="preserve"> </t>
      </is>
    </nc>
  </rcc>
  <rcc rId="1180" sId="1" numFmtId="4">
    <oc r="CO59">
      <v>810</v>
    </oc>
    <nc r="CO59">
      <v>39</v>
    </nc>
  </rcc>
  <rcc rId="1181" sId="1" numFmtId="4">
    <oc r="CO125">
      <v>771</v>
    </oc>
    <nc r="CO125" t="inlineStr">
      <is>
        <t xml:space="preserve"> </t>
      </is>
    </nc>
  </rcc>
  <rcc rId="1182" sId="1" numFmtId="4">
    <oc r="CP59">
      <v>529.5</v>
    </oc>
    <nc r="CP59">
      <v>502.5</v>
    </nc>
  </rcc>
  <rcc rId="1183" sId="1" numFmtId="4">
    <oc r="CP125">
      <v>27</v>
    </oc>
    <nc r="CP125" t="inlineStr">
      <is>
        <t xml:space="preserve"> </t>
      </is>
    </nc>
  </rcc>
  <rcc rId="1184" sId="1" numFmtId="4">
    <oc r="CQ125">
      <v>0</v>
    </oc>
    <nc r="CQ125" t="inlineStr">
      <is>
        <t xml:space="preserve"> </t>
      </is>
    </nc>
  </rcc>
  <rcc rId="1185" sId="1" numFmtId="4">
    <oc r="CR125">
      <v>0</v>
    </oc>
    <nc r="CR125" t="inlineStr">
      <is>
        <t xml:space="preserve"> </t>
      </is>
    </nc>
  </rcc>
  <rcc rId="1186" sId="1" numFmtId="4">
    <oc r="CS59">
      <v>198</v>
    </oc>
    <nc r="CS59">
      <v>135</v>
    </nc>
  </rcc>
  <rcc rId="1187" sId="1" numFmtId="4">
    <oc r="CS125">
      <v>63</v>
    </oc>
    <nc r="CS125" t="inlineStr">
      <is>
        <t xml:space="preserve"> </t>
      </is>
    </nc>
  </rcc>
  <rcc rId="1188" sId="1" numFmtId="4">
    <oc r="CT59">
      <v>2.4</v>
    </oc>
    <nc r="CT59" t="inlineStr">
      <is>
        <t xml:space="preserve"> </t>
      </is>
    </nc>
  </rcc>
  <rcc rId="1189" sId="1" numFmtId="4">
    <oc r="CT61">
      <v>51.6</v>
    </oc>
    <nc r="CT61">
      <v>40.799999999999997</v>
    </nc>
  </rcc>
  <rcc rId="1190" sId="1" numFmtId="4">
    <oc r="CT125">
      <v>13.2</v>
    </oc>
    <nc r="CT125" t="inlineStr">
      <is>
        <t xml:space="preserve"> </t>
      </is>
    </nc>
  </rcc>
  <rcc rId="1191" sId="1" numFmtId="4">
    <oc r="CU59">
      <v>212.76</v>
    </oc>
    <nc r="CU59">
      <v>123.84</v>
    </nc>
  </rcc>
  <rcc rId="1192" sId="1" numFmtId="4">
    <oc r="CU125">
      <v>88.92</v>
    </oc>
    <nc r="CU125" t="inlineStr">
      <is>
        <t xml:space="preserve"> </t>
      </is>
    </nc>
  </rcc>
  <rcc rId="1193" sId="1" numFmtId="4">
    <oc r="CV50">
      <v>66</v>
    </oc>
    <nc r="CV50" t="inlineStr">
      <is>
        <t xml:space="preserve"> </t>
      </is>
    </nc>
  </rcc>
  <rcc rId="1194" sId="1" numFmtId="4">
    <oc r="CV51">
      <v>300</v>
    </oc>
    <nc r="CV51">
      <v>180</v>
    </nc>
  </rcc>
  <rcc rId="1195" sId="1" numFmtId="4">
    <oc r="CV125">
      <v>186</v>
    </oc>
    <nc r="CV125" t="inlineStr">
      <is>
        <t xml:space="preserve"> </t>
      </is>
    </nc>
  </rcc>
  <rcc rId="1196" sId="1" numFmtId="4">
    <oc r="CW50">
      <v>222</v>
    </oc>
    <nc r="CW50" t="inlineStr">
      <is>
        <t xml:space="preserve"> </t>
      </is>
    </nc>
  </rcc>
  <rcc rId="1197" sId="1" numFmtId="4">
    <oc r="CW52">
      <v>306</v>
    </oc>
    <nc r="CW52">
      <v>240</v>
    </nc>
  </rcc>
  <rcc rId="1198" sId="1" numFmtId="4">
    <oc r="CW125">
      <v>288</v>
    </oc>
    <nc r="CW125" t="inlineStr">
      <is>
        <t xml:space="preserve"> </t>
      </is>
    </nc>
  </rcc>
  <rcc rId="1199" sId="1" numFmtId="4">
    <oc r="CX125">
      <v>0</v>
    </oc>
    <nc r="CX125" t="inlineStr">
      <is>
        <t xml:space="preserve"> </t>
      </is>
    </nc>
  </rcc>
  <rcc rId="1200" sId="1" numFmtId="4">
    <oc r="CY53">
      <v>225</v>
    </oc>
    <nc r="CY53">
      <v>36</v>
    </nc>
  </rcc>
  <rcc rId="1201" sId="1" numFmtId="4">
    <oc r="CY125">
      <v>189</v>
    </oc>
    <nc r="CY125" t="inlineStr">
      <is>
        <t xml:space="preserve"> </t>
      </is>
    </nc>
  </rcc>
  <rcc rId="1202" sId="1" numFmtId="4">
    <oc r="CZ53">
      <v>369</v>
    </oc>
    <nc r="CZ53">
      <v>240</v>
    </nc>
  </rcc>
  <rcc rId="1203" sId="1" numFmtId="4">
    <oc r="CZ125">
      <v>129</v>
    </oc>
    <nc r="CZ125" t="inlineStr">
      <is>
        <t xml:space="preserve"> </t>
      </is>
    </nc>
  </rcc>
  <rcc rId="1204" sId="1" numFmtId="4">
    <oc r="DA61">
      <v>270</v>
    </oc>
    <nc r="DA61">
      <v>18</v>
    </nc>
  </rcc>
  <rcc rId="1205" sId="1" numFmtId="4">
    <oc r="DA125">
      <v>252</v>
    </oc>
    <nc r="DA125" t="inlineStr">
      <is>
        <t xml:space="preserve"> </t>
      </is>
    </nc>
  </rcc>
  <rcc rId="1206" sId="1" quotePrefix="1">
    <oc r="A125" t="inlineStr">
      <is>
        <t>Сводная заявка на 21.09.20</t>
      </is>
    </oc>
    <nc r="A125" t="inlineStr">
      <is>
        <t xml:space="preserve"> 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7" sId="1" quotePrefix="1">
    <nc r="A123" t="inlineStr">
      <is>
        <t>Сводная заявка на 22.09.20</t>
      </is>
    </nc>
  </rcc>
  <rcc rId="1208" sId="1">
    <oc r="A126" t="inlineStr">
      <is>
        <t xml:space="preserve"> </t>
      </is>
    </oc>
    <nc r="A126"/>
  </rcc>
  <rcc rId="1209" sId="1" numFmtId="4">
    <oc r="B126" t="inlineStr">
      <is>
        <t xml:space="preserve"> </t>
      </is>
    </oc>
    <nc r="B126"/>
  </rcc>
  <rcc rId="1210" sId="1" numFmtId="4">
    <oc r="C126" t="inlineStr">
      <is>
        <t xml:space="preserve"> </t>
      </is>
    </oc>
    <nc r="C126"/>
  </rcc>
  <rcc rId="1211" sId="1" numFmtId="4">
    <oc r="D126" t="inlineStr">
      <is>
        <t xml:space="preserve"> </t>
      </is>
    </oc>
    <nc r="D126"/>
  </rcc>
  <rcc rId="1212" sId="1" numFmtId="4">
    <oc r="E126" t="inlineStr">
      <is>
        <t xml:space="preserve"> </t>
      </is>
    </oc>
    <nc r="E126"/>
  </rcc>
  <rcc rId="1213" sId="1" numFmtId="4">
    <oc r="F126" t="inlineStr">
      <is>
        <t xml:space="preserve"> </t>
      </is>
    </oc>
    <nc r="F126"/>
  </rcc>
  <rcc rId="1214" sId="1" numFmtId="4">
    <oc r="G126" t="inlineStr">
      <is>
        <t xml:space="preserve"> </t>
      </is>
    </oc>
    <nc r="G126"/>
  </rcc>
  <rcc rId="1215" sId="1" numFmtId="4">
    <oc r="H126" t="inlineStr">
      <is>
        <t xml:space="preserve"> </t>
      </is>
    </oc>
    <nc r="H126"/>
  </rcc>
  <rcc rId="1216" sId="1" numFmtId="4">
    <oc r="I126" t="inlineStr">
      <is>
        <t xml:space="preserve"> </t>
      </is>
    </oc>
    <nc r="I126"/>
  </rcc>
  <rcc rId="1217" sId="1" numFmtId="4">
    <oc r="J126" t="inlineStr">
      <is>
        <t xml:space="preserve"> </t>
      </is>
    </oc>
    <nc r="J126"/>
  </rcc>
  <rcc rId="1218" sId="1" numFmtId="4">
    <oc r="K126" t="inlineStr">
      <is>
        <t xml:space="preserve"> </t>
      </is>
    </oc>
    <nc r="K126"/>
  </rcc>
  <rcc rId="1219" sId="1" numFmtId="4">
    <oc r="L126" t="inlineStr">
      <is>
        <t xml:space="preserve"> </t>
      </is>
    </oc>
    <nc r="L126"/>
  </rcc>
  <rcc rId="1220" sId="1" numFmtId="4">
    <oc r="M126" t="inlineStr">
      <is>
        <t xml:space="preserve"> </t>
      </is>
    </oc>
    <nc r="M126"/>
  </rcc>
  <rcc rId="1221" sId="1" numFmtId="4">
    <oc r="N126" t="inlineStr">
      <is>
        <t xml:space="preserve"> </t>
      </is>
    </oc>
    <nc r="N126"/>
  </rcc>
  <rcc rId="1222" sId="1" numFmtId="4">
    <oc r="O126" t="inlineStr">
      <is>
        <t xml:space="preserve"> </t>
      </is>
    </oc>
    <nc r="O126"/>
  </rcc>
  <rcc rId="1223" sId="1" numFmtId="4">
    <oc r="P126" t="inlineStr">
      <is>
        <t xml:space="preserve"> </t>
      </is>
    </oc>
    <nc r="P126"/>
  </rcc>
  <rcc rId="1224" sId="1" numFmtId="4">
    <oc r="Q126" t="inlineStr">
      <is>
        <t xml:space="preserve"> </t>
      </is>
    </oc>
    <nc r="Q126"/>
  </rcc>
  <rcc rId="1225" sId="1" numFmtId="4">
    <oc r="R126" t="inlineStr">
      <is>
        <t xml:space="preserve"> </t>
      </is>
    </oc>
    <nc r="R126"/>
  </rcc>
  <rcc rId="1226" sId="1" numFmtId="4">
    <oc r="S126" t="inlineStr">
      <is>
        <t xml:space="preserve"> </t>
      </is>
    </oc>
    <nc r="S126"/>
  </rcc>
  <rcc rId="1227" sId="1" numFmtId="4">
    <oc r="T126" t="inlineStr">
      <is>
        <t xml:space="preserve"> </t>
      </is>
    </oc>
    <nc r="T126"/>
  </rcc>
  <rcc rId="1228" sId="1" numFmtId="4">
    <oc r="U126" t="inlineStr">
      <is>
        <t xml:space="preserve"> </t>
      </is>
    </oc>
    <nc r="U126"/>
  </rcc>
  <rcc rId="1229" sId="1" numFmtId="4">
    <oc r="V126" t="inlineStr">
      <is>
        <t xml:space="preserve"> </t>
      </is>
    </oc>
    <nc r="V126"/>
  </rcc>
  <rcc rId="1230" sId="1" numFmtId="4">
    <oc r="W126" t="inlineStr">
      <is>
        <t xml:space="preserve"> </t>
      </is>
    </oc>
    <nc r="W126"/>
  </rcc>
  <rcc rId="1231" sId="1" numFmtId="4">
    <oc r="X126" t="inlineStr">
      <is>
        <t xml:space="preserve"> </t>
      </is>
    </oc>
    <nc r="X126"/>
  </rcc>
  <rcc rId="1232" sId="1" numFmtId="4">
    <oc r="Y126" t="inlineStr">
      <is>
        <t xml:space="preserve"> </t>
      </is>
    </oc>
    <nc r="Y126"/>
  </rcc>
  <rcc rId="1233" sId="1" numFmtId="4">
    <oc r="Z126" t="inlineStr">
      <is>
        <t xml:space="preserve"> </t>
      </is>
    </oc>
    <nc r="Z126"/>
  </rcc>
  <rcc rId="1234" sId="1" numFmtId="4">
    <oc r="AA126" t="inlineStr">
      <is>
        <t xml:space="preserve"> </t>
      </is>
    </oc>
    <nc r="AA126"/>
  </rcc>
  <rcc rId="1235" sId="1" numFmtId="4">
    <oc r="AB126" t="inlineStr">
      <is>
        <t xml:space="preserve"> </t>
      </is>
    </oc>
    <nc r="AB126"/>
  </rcc>
  <rcc rId="1236" sId="1" numFmtId="4">
    <oc r="AC126" t="inlineStr">
      <is>
        <t xml:space="preserve"> </t>
      </is>
    </oc>
    <nc r="AC126"/>
  </rcc>
  <rcc rId="1237" sId="1" numFmtId="4">
    <oc r="AD126" t="inlineStr">
      <is>
        <t xml:space="preserve"> </t>
      </is>
    </oc>
    <nc r="AD126"/>
  </rcc>
  <rcc rId="1238" sId="1" numFmtId="4">
    <oc r="AE126" t="inlineStr">
      <is>
        <t xml:space="preserve"> </t>
      </is>
    </oc>
    <nc r="AE126"/>
  </rcc>
  <rcc rId="1239" sId="1" numFmtId="4">
    <oc r="AF126" t="inlineStr">
      <is>
        <t xml:space="preserve"> </t>
      </is>
    </oc>
    <nc r="AF126"/>
  </rcc>
  <rcc rId="1240" sId="1" numFmtId="4">
    <oc r="AG126" t="inlineStr">
      <is>
        <t xml:space="preserve"> </t>
      </is>
    </oc>
    <nc r="AG126"/>
  </rcc>
  <rcc rId="1241" sId="1" numFmtId="4">
    <oc r="AH126" t="inlineStr">
      <is>
        <t xml:space="preserve"> </t>
      </is>
    </oc>
    <nc r="AH126"/>
  </rcc>
  <rcc rId="1242" sId="1" numFmtId="4">
    <oc r="AI126" t="inlineStr">
      <is>
        <t xml:space="preserve"> </t>
      </is>
    </oc>
    <nc r="AI126"/>
  </rcc>
  <rcc rId="1243" sId="1" numFmtId="4">
    <oc r="AJ126" t="inlineStr">
      <is>
        <t xml:space="preserve"> </t>
      </is>
    </oc>
    <nc r="AJ126"/>
  </rcc>
  <rcc rId="1244" sId="1" numFmtId="4">
    <oc r="AK126" t="inlineStr">
      <is>
        <t xml:space="preserve"> </t>
      </is>
    </oc>
    <nc r="AK126"/>
  </rcc>
  <rcc rId="1245" sId="1" numFmtId="4">
    <oc r="AL126" t="inlineStr">
      <is>
        <t xml:space="preserve"> </t>
      </is>
    </oc>
    <nc r="AL126"/>
  </rcc>
  <rcc rId="1246" sId="1" numFmtId="4">
    <oc r="AM126" t="inlineStr">
      <is>
        <t xml:space="preserve"> </t>
      </is>
    </oc>
    <nc r="AM126"/>
  </rcc>
  <rcc rId="1247" sId="1" numFmtId="4">
    <oc r="AN126" t="inlineStr">
      <is>
        <t xml:space="preserve"> </t>
      </is>
    </oc>
    <nc r="AN126"/>
  </rcc>
  <rcc rId="1248" sId="1" numFmtId="4">
    <oc r="AO126" t="inlineStr">
      <is>
        <t xml:space="preserve"> </t>
      </is>
    </oc>
    <nc r="AO126"/>
  </rcc>
  <rcc rId="1249" sId="1" numFmtId="4">
    <oc r="AP126" t="inlineStr">
      <is>
        <t xml:space="preserve"> </t>
      </is>
    </oc>
    <nc r="AP126"/>
  </rcc>
  <rcc rId="1250" sId="1" numFmtId="4">
    <oc r="AQ126" t="inlineStr">
      <is>
        <t xml:space="preserve"> </t>
      </is>
    </oc>
    <nc r="AQ126"/>
  </rcc>
  <rcc rId="1251" sId="1" numFmtId="4">
    <oc r="AR126" t="inlineStr">
      <is>
        <t xml:space="preserve"> </t>
      </is>
    </oc>
    <nc r="AR126"/>
  </rcc>
  <rcc rId="1252" sId="1" numFmtId="4">
    <oc r="AS126" t="inlineStr">
      <is>
        <t xml:space="preserve"> </t>
      </is>
    </oc>
    <nc r="AS126"/>
  </rcc>
  <rcc rId="1253" sId="1" numFmtId="4">
    <oc r="AT126" t="inlineStr">
      <is>
        <t xml:space="preserve"> </t>
      </is>
    </oc>
    <nc r="AT126"/>
  </rcc>
  <rcc rId="1254" sId="1" numFmtId="4">
    <oc r="AU126" t="inlineStr">
      <is>
        <t xml:space="preserve"> </t>
      </is>
    </oc>
    <nc r="AU126"/>
  </rcc>
  <rcc rId="1255" sId="1" numFmtId="4">
    <oc r="AV126" t="inlineStr">
      <is>
        <t xml:space="preserve"> </t>
      </is>
    </oc>
    <nc r="AV126"/>
  </rcc>
  <rcc rId="1256" sId="1" numFmtId="4">
    <oc r="AW126" t="inlineStr">
      <is>
        <t xml:space="preserve"> </t>
      </is>
    </oc>
    <nc r="AW126"/>
  </rcc>
  <rcc rId="1257" sId="1" numFmtId="4">
    <oc r="AX126" t="inlineStr">
      <is>
        <t xml:space="preserve"> </t>
      </is>
    </oc>
    <nc r="AX126"/>
  </rcc>
  <rcc rId="1258" sId="1" numFmtId="4">
    <oc r="AY126" t="inlineStr">
      <is>
        <t xml:space="preserve"> </t>
      </is>
    </oc>
    <nc r="AY126"/>
  </rcc>
  <rcc rId="1259" sId="1" numFmtId="4">
    <oc r="AZ126" t="inlineStr">
      <is>
        <t xml:space="preserve"> </t>
      </is>
    </oc>
    <nc r="AZ126"/>
  </rcc>
  <rcc rId="1260" sId="1" numFmtId="4">
    <oc r="BA126" t="inlineStr">
      <is>
        <t xml:space="preserve"> </t>
      </is>
    </oc>
    <nc r="BA126"/>
  </rcc>
  <rcc rId="1261" sId="1" numFmtId="4">
    <oc r="BB126" t="inlineStr">
      <is>
        <t xml:space="preserve"> </t>
      </is>
    </oc>
    <nc r="BB126"/>
  </rcc>
  <rcc rId="1262" sId="1" numFmtId="4">
    <oc r="BC126" t="inlineStr">
      <is>
        <t xml:space="preserve"> </t>
      </is>
    </oc>
    <nc r="BC126"/>
  </rcc>
  <rcc rId="1263" sId="1" numFmtId="4">
    <oc r="BD126" t="inlineStr">
      <is>
        <t xml:space="preserve"> </t>
      </is>
    </oc>
    <nc r="BD126"/>
  </rcc>
  <rcc rId="1264" sId="1" numFmtId="4">
    <oc r="BE126" t="inlineStr">
      <is>
        <t xml:space="preserve"> </t>
      </is>
    </oc>
    <nc r="BE126"/>
  </rcc>
  <rcc rId="1265" sId="1" numFmtId="4">
    <oc r="BF126" t="inlineStr">
      <is>
        <t xml:space="preserve"> </t>
      </is>
    </oc>
    <nc r="BF126"/>
  </rcc>
  <rcc rId="1266" sId="1" numFmtId="4">
    <oc r="BG126" t="inlineStr">
      <is>
        <t xml:space="preserve"> </t>
      </is>
    </oc>
    <nc r="BG126"/>
  </rcc>
  <rcc rId="1267" sId="1" numFmtId="4">
    <oc r="BH126" t="inlineStr">
      <is>
        <t xml:space="preserve"> </t>
      </is>
    </oc>
    <nc r="BH126"/>
  </rcc>
  <rcc rId="1268" sId="1" numFmtId="4">
    <oc r="BI126" t="inlineStr">
      <is>
        <t xml:space="preserve"> </t>
      </is>
    </oc>
    <nc r="BI126"/>
  </rcc>
  <rcc rId="1269" sId="1" numFmtId="4">
    <oc r="BJ126" t="inlineStr">
      <is>
        <t xml:space="preserve"> </t>
      </is>
    </oc>
    <nc r="BJ126"/>
  </rcc>
  <rcc rId="1270" sId="1" numFmtId="4">
    <oc r="BK126" t="inlineStr">
      <is>
        <t xml:space="preserve"> </t>
      </is>
    </oc>
    <nc r="BK126"/>
  </rcc>
  <rcc rId="1271" sId="1" numFmtId="4">
    <oc r="BL126" t="inlineStr">
      <is>
        <t xml:space="preserve"> </t>
      </is>
    </oc>
    <nc r="BL126"/>
  </rcc>
  <rcc rId="1272" sId="1" numFmtId="4">
    <oc r="BM126" t="inlineStr">
      <is>
        <t xml:space="preserve"> </t>
      </is>
    </oc>
    <nc r="BM126"/>
  </rcc>
  <rcc rId="1273" sId="1" numFmtId="4">
    <oc r="BN126" t="inlineStr">
      <is>
        <t xml:space="preserve"> </t>
      </is>
    </oc>
    <nc r="BN126"/>
  </rcc>
  <rcc rId="1274" sId="1" numFmtId="4">
    <oc r="BO126" t="inlineStr">
      <is>
        <t xml:space="preserve"> </t>
      </is>
    </oc>
    <nc r="BO126"/>
  </rcc>
  <rcc rId="1275" sId="1" numFmtId="4">
    <oc r="BP126" t="inlineStr">
      <is>
        <t xml:space="preserve"> </t>
      </is>
    </oc>
    <nc r="BP126"/>
  </rcc>
  <rcc rId="1276" sId="1" numFmtId="4">
    <oc r="BQ126" t="inlineStr">
      <is>
        <t xml:space="preserve"> </t>
      </is>
    </oc>
    <nc r="BQ126"/>
  </rcc>
  <rcc rId="1277" sId="1" numFmtId="4">
    <oc r="BR126" t="inlineStr">
      <is>
        <t xml:space="preserve"> </t>
      </is>
    </oc>
    <nc r="BR126"/>
  </rcc>
  <rcc rId="1278" sId="1" numFmtId="4">
    <oc r="BS126" t="inlineStr">
      <is>
        <t xml:space="preserve"> </t>
      </is>
    </oc>
    <nc r="BS126"/>
  </rcc>
  <rcc rId="1279" sId="1" numFmtId="4">
    <oc r="BT126" t="inlineStr">
      <is>
        <t xml:space="preserve"> </t>
      </is>
    </oc>
    <nc r="BT126"/>
  </rcc>
  <rcc rId="1280" sId="1" numFmtId="4">
    <oc r="BU126" t="inlineStr">
      <is>
        <t xml:space="preserve"> </t>
      </is>
    </oc>
    <nc r="BU126"/>
  </rcc>
  <rcc rId="1281" sId="1" numFmtId="4">
    <oc r="BV126" t="inlineStr">
      <is>
        <t xml:space="preserve"> </t>
      </is>
    </oc>
    <nc r="BV126"/>
  </rcc>
  <rcc rId="1282" sId="1" numFmtId="4">
    <oc r="BW126" t="inlineStr">
      <is>
        <t xml:space="preserve"> </t>
      </is>
    </oc>
    <nc r="BW126"/>
  </rcc>
  <rcc rId="1283" sId="1" numFmtId="4">
    <oc r="BX126" t="inlineStr">
      <is>
        <t xml:space="preserve"> </t>
      </is>
    </oc>
    <nc r="BX126"/>
  </rcc>
  <rcc rId="1284" sId="1" numFmtId="4">
    <oc r="BY126" t="inlineStr">
      <is>
        <t xml:space="preserve"> </t>
      </is>
    </oc>
    <nc r="BY126"/>
  </rcc>
  <rcc rId="1285" sId="1" numFmtId="4">
    <oc r="BZ126" t="inlineStr">
      <is>
        <t xml:space="preserve"> </t>
      </is>
    </oc>
    <nc r="BZ126"/>
  </rcc>
  <rcc rId="1286" sId="1" numFmtId="4">
    <oc r="CA126" t="inlineStr">
      <is>
        <t xml:space="preserve"> </t>
      </is>
    </oc>
    <nc r="CA126"/>
  </rcc>
  <rcc rId="1287" sId="1" numFmtId="4">
    <oc r="CB126" t="inlineStr">
      <is>
        <t xml:space="preserve"> </t>
      </is>
    </oc>
    <nc r="CB126"/>
  </rcc>
  <rcc rId="1288" sId="1" numFmtId="4">
    <oc r="CC126" t="inlineStr">
      <is>
        <t xml:space="preserve"> </t>
      </is>
    </oc>
    <nc r="CC126"/>
  </rcc>
  <rcc rId="1289" sId="1" numFmtId="4">
    <oc r="CD126" t="inlineStr">
      <is>
        <t xml:space="preserve"> </t>
      </is>
    </oc>
    <nc r="CD126"/>
  </rcc>
  <rcc rId="1290" sId="1" numFmtId="4">
    <oc r="CE126" t="inlineStr">
      <is>
        <t xml:space="preserve"> </t>
      </is>
    </oc>
    <nc r="CE126"/>
  </rcc>
  <rcc rId="1291" sId="1" numFmtId="4">
    <oc r="CF126" t="inlineStr">
      <is>
        <t xml:space="preserve"> </t>
      </is>
    </oc>
    <nc r="CF126"/>
  </rcc>
  <rcc rId="1292" sId="1" numFmtId="4">
    <oc r="CG126" t="inlineStr">
      <is>
        <t xml:space="preserve"> </t>
      </is>
    </oc>
    <nc r="CG126"/>
  </rcc>
  <rcc rId="1293" sId="1" numFmtId="4">
    <oc r="CH126" t="inlineStr">
      <is>
        <t xml:space="preserve"> </t>
      </is>
    </oc>
    <nc r="CH126"/>
  </rcc>
  <rcc rId="1294" sId="1" numFmtId="4">
    <oc r="CI126" t="inlineStr">
      <is>
        <t xml:space="preserve"> </t>
      </is>
    </oc>
    <nc r="CI126"/>
  </rcc>
  <rcc rId="1295" sId="1" numFmtId="4">
    <oc r="CJ126" t="inlineStr">
      <is>
        <t xml:space="preserve"> </t>
      </is>
    </oc>
    <nc r="CJ126"/>
  </rcc>
  <rcc rId="1296" sId="1" numFmtId="4">
    <oc r="CK126" t="inlineStr">
      <is>
        <t xml:space="preserve"> </t>
      </is>
    </oc>
    <nc r="CK126"/>
  </rcc>
  <rcc rId="1297" sId="1" numFmtId="4">
    <oc r="CL126" t="inlineStr">
      <is>
        <t xml:space="preserve"> </t>
      </is>
    </oc>
    <nc r="CL126"/>
  </rcc>
  <rcc rId="1298" sId="1" numFmtId="4">
    <oc r="CM126" t="inlineStr">
      <is>
        <t xml:space="preserve"> </t>
      </is>
    </oc>
    <nc r="CM126"/>
  </rcc>
  <rcc rId="1299" sId="1" numFmtId="4">
    <oc r="CN126" t="inlineStr">
      <is>
        <t xml:space="preserve"> </t>
      </is>
    </oc>
    <nc r="CN126"/>
  </rcc>
  <rcc rId="1300" sId="1" numFmtId="4">
    <oc r="CO126" t="inlineStr">
      <is>
        <t xml:space="preserve"> </t>
      </is>
    </oc>
    <nc r="CO126"/>
  </rcc>
  <rcc rId="1301" sId="1" numFmtId="4">
    <oc r="CP126" t="inlineStr">
      <is>
        <t xml:space="preserve"> </t>
      </is>
    </oc>
    <nc r="CP126"/>
  </rcc>
  <rcc rId="1302" sId="1" numFmtId="4">
    <oc r="CQ126" t="inlineStr">
      <is>
        <t xml:space="preserve"> </t>
      </is>
    </oc>
    <nc r="CQ126"/>
  </rcc>
  <rcc rId="1303" sId="1" numFmtId="4">
    <oc r="CR126" t="inlineStr">
      <is>
        <t xml:space="preserve"> </t>
      </is>
    </oc>
    <nc r="CR126"/>
  </rcc>
  <rcc rId="1304" sId="1" numFmtId="4">
    <oc r="CS126" t="inlineStr">
      <is>
        <t xml:space="preserve"> </t>
      </is>
    </oc>
    <nc r="CS126"/>
  </rcc>
  <rcc rId="1305" sId="1" numFmtId="4">
    <oc r="CT126" t="inlineStr">
      <is>
        <t xml:space="preserve"> </t>
      </is>
    </oc>
    <nc r="CT126"/>
  </rcc>
  <rcc rId="1306" sId="1" numFmtId="4">
    <oc r="CU126" t="inlineStr">
      <is>
        <t xml:space="preserve"> </t>
      </is>
    </oc>
    <nc r="CU126"/>
  </rcc>
  <rcc rId="1307" sId="1" numFmtId="4">
    <oc r="CV126" t="inlineStr">
      <is>
        <t xml:space="preserve"> </t>
      </is>
    </oc>
    <nc r="CV126"/>
  </rcc>
  <rcc rId="1308" sId="1" numFmtId="4">
    <oc r="CW126" t="inlineStr">
      <is>
        <t xml:space="preserve"> </t>
      </is>
    </oc>
    <nc r="CW126"/>
  </rcc>
  <rcc rId="1309" sId="1" numFmtId="4">
    <oc r="CX126" t="inlineStr">
      <is>
        <t xml:space="preserve"> </t>
      </is>
    </oc>
    <nc r="CX126"/>
  </rcc>
  <rcc rId="1310" sId="1" numFmtId="4">
    <oc r="CY126" t="inlineStr">
      <is>
        <t xml:space="preserve"> </t>
      </is>
    </oc>
    <nc r="CY126"/>
  </rcc>
  <rcc rId="1311" sId="1" numFmtId="4">
    <oc r="CZ126" t="inlineStr">
      <is>
        <t xml:space="preserve"> </t>
      </is>
    </oc>
    <nc r="CZ126"/>
  </rcc>
  <rcc rId="1312" sId="1" numFmtId="4">
    <oc r="DA126" t="inlineStr">
      <is>
        <t xml:space="preserve"> </t>
      </is>
    </oc>
    <nc r="DA126"/>
  </rcc>
  <rcc rId="1313" sId="1">
    <oc r="B127" t="inlineStr">
      <is>
        <t xml:space="preserve"> </t>
      </is>
    </oc>
    <nc r="B127"/>
  </rcc>
  <rcc rId="1314" sId="1">
    <oc r="C127" t="inlineStr">
      <is>
        <t xml:space="preserve"> </t>
      </is>
    </oc>
    <nc r="C127"/>
  </rcc>
  <rcc rId="1315" sId="1">
    <oc r="D127" t="inlineStr">
      <is>
        <t xml:space="preserve"> </t>
      </is>
    </oc>
    <nc r="D127"/>
  </rcc>
  <rcc rId="1316" sId="1">
    <oc r="E127" t="inlineStr">
      <is>
        <t xml:space="preserve"> </t>
      </is>
    </oc>
    <nc r="E127"/>
  </rcc>
  <rcc rId="1317" sId="1">
    <oc r="F127" t="inlineStr">
      <is>
        <t xml:space="preserve"> </t>
      </is>
    </oc>
    <nc r="F127"/>
  </rcc>
  <rcc rId="1318" sId="1">
    <oc r="G127" t="inlineStr">
      <is>
        <t xml:space="preserve"> </t>
      </is>
    </oc>
    <nc r="G127"/>
  </rcc>
  <rcc rId="1319" sId="1">
    <oc r="H127" t="inlineStr">
      <is>
        <t xml:space="preserve"> </t>
      </is>
    </oc>
    <nc r="H127"/>
  </rcc>
  <rcc rId="1320" sId="1">
    <oc r="I127" t="inlineStr">
      <is>
        <t xml:space="preserve"> </t>
      </is>
    </oc>
    <nc r="I127"/>
  </rcc>
  <rcc rId="1321" sId="1">
    <oc r="J127" t="inlineStr">
      <is>
        <t xml:space="preserve"> </t>
      </is>
    </oc>
    <nc r="J127"/>
  </rcc>
  <rcc rId="1322" sId="1">
    <oc r="K127" t="inlineStr">
      <is>
        <t xml:space="preserve"> </t>
      </is>
    </oc>
    <nc r="K127"/>
  </rcc>
  <rcc rId="1323" sId="1">
    <oc r="L127" t="inlineStr">
      <is>
        <t xml:space="preserve"> </t>
      </is>
    </oc>
    <nc r="L127"/>
  </rcc>
  <rcc rId="1324" sId="1">
    <oc r="M127" t="inlineStr">
      <is>
        <t xml:space="preserve"> </t>
      </is>
    </oc>
    <nc r="M127"/>
  </rcc>
  <rcc rId="1325" sId="1">
    <oc r="N127" t="inlineStr">
      <is>
        <t xml:space="preserve"> </t>
      </is>
    </oc>
    <nc r="N127"/>
  </rcc>
  <rcc rId="1326" sId="1">
    <oc r="O127" t="inlineStr">
      <is>
        <t xml:space="preserve"> </t>
      </is>
    </oc>
    <nc r="O127"/>
  </rcc>
  <rcc rId="1327" sId="1">
    <oc r="P127" t="inlineStr">
      <is>
        <t xml:space="preserve"> </t>
      </is>
    </oc>
    <nc r="P127"/>
  </rcc>
  <rcc rId="1328" sId="1">
    <oc r="Q127" t="inlineStr">
      <is>
        <t xml:space="preserve"> </t>
      </is>
    </oc>
    <nc r="Q127"/>
  </rcc>
  <rcc rId="1329" sId="1">
    <oc r="R127" t="inlineStr">
      <is>
        <t xml:space="preserve"> </t>
      </is>
    </oc>
    <nc r="R127"/>
  </rcc>
  <rcc rId="1330" sId="1">
    <oc r="S127" t="inlineStr">
      <is>
        <t xml:space="preserve"> </t>
      </is>
    </oc>
    <nc r="S127"/>
  </rcc>
  <rcc rId="1331" sId="1">
    <oc r="T127" t="inlineStr">
      <is>
        <t xml:space="preserve"> </t>
      </is>
    </oc>
    <nc r="T127"/>
  </rcc>
  <rcc rId="1332" sId="1">
    <oc r="U127" t="inlineStr">
      <is>
        <t xml:space="preserve"> </t>
      </is>
    </oc>
    <nc r="U127"/>
  </rcc>
  <rcc rId="1333" sId="1">
    <oc r="V127" t="inlineStr">
      <is>
        <t xml:space="preserve"> </t>
      </is>
    </oc>
    <nc r="V127"/>
  </rcc>
  <rcc rId="1334" sId="1">
    <oc r="W127" t="inlineStr">
      <is>
        <t xml:space="preserve"> </t>
      </is>
    </oc>
    <nc r="W127"/>
  </rcc>
  <rcc rId="1335" sId="1">
    <oc r="X127" t="inlineStr">
      <is>
        <t xml:space="preserve"> </t>
      </is>
    </oc>
    <nc r="X127"/>
  </rcc>
  <rcc rId="1336" sId="1">
    <oc r="Y127" t="inlineStr">
      <is>
        <t xml:space="preserve"> </t>
      </is>
    </oc>
    <nc r="Y127"/>
  </rcc>
  <rcc rId="1337" sId="1">
    <oc r="Z127" t="inlineStr">
      <is>
        <t xml:space="preserve"> </t>
      </is>
    </oc>
    <nc r="Z127"/>
  </rcc>
  <rcc rId="1338" sId="1">
    <oc r="AA127" t="inlineStr">
      <is>
        <t xml:space="preserve"> </t>
      </is>
    </oc>
    <nc r="AA127"/>
  </rcc>
  <rcc rId="1339" sId="1">
    <oc r="AB127" t="inlineStr">
      <is>
        <t xml:space="preserve"> </t>
      </is>
    </oc>
    <nc r="AB127"/>
  </rcc>
  <rcc rId="1340" sId="1">
    <oc r="AC127" t="inlineStr">
      <is>
        <t xml:space="preserve"> </t>
      </is>
    </oc>
    <nc r="AC127"/>
  </rcc>
  <rcc rId="1341" sId="1">
    <oc r="AD127" t="inlineStr">
      <is>
        <t xml:space="preserve"> </t>
      </is>
    </oc>
    <nc r="AD127"/>
  </rcc>
  <rcc rId="1342" sId="1">
    <oc r="AE127" t="inlineStr">
      <is>
        <t xml:space="preserve"> </t>
      </is>
    </oc>
    <nc r="AE127"/>
  </rcc>
  <rcc rId="1343" sId="1">
    <oc r="AF127" t="inlineStr">
      <is>
        <t xml:space="preserve"> </t>
      </is>
    </oc>
    <nc r="AF127"/>
  </rcc>
  <rcc rId="1344" sId="1">
    <oc r="AG127" t="inlineStr">
      <is>
        <t xml:space="preserve"> </t>
      </is>
    </oc>
    <nc r="AG127"/>
  </rcc>
  <rcc rId="1345" sId="1">
    <oc r="AH127" t="inlineStr">
      <is>
        <t xml:space="preserve"> </t>
      </is>
    </oc>
    <nc r="AH127"/>
  </rcc>
  <rcc rId="1346" sId="1">
    <oc r="AI127" t="inlineStr">
      <is>
        <t xml:space="preserve"> </t>
      </is>
    </oc>
    <nc r="AI127"/>
  </rcc>
  <rcc rId="1347" sId="1">
    <oc r="AJ127" t="inlineStr">
      <is>
        <t xml:space="preserve"> </t>
      </is>
    </oc>
    <nc r="AJ127"/>
  </rcc>
  <rcc rId="1348" sId="1">
    <oc r="AK127" t="inlineStr">
      <is>
        <t xml:space="preserve"> </t>
      </is>
    </oc>
    <nc r="AK127"/>
  </rcc>
  <rcc rId="1349" sId="1">
    <oc r="AL127" t="inlineStr">
      <is>
        <t xml:space="preserve"> </t>
      </is>
    </oc>
    <nc r="AL127"/>
  </rcc>
  <rcc rId="1350" sId="1">
    <oc r="AM127" t="inlineStr">
      <is>
        <t xml:space="preserve"> </t>
      </is>
    </oc>
    <nc r="AM127"/>
  </rcc>
  <rcc rId="1351" sId="1">
    <oc r="AN127" t="inlineStr">
      <is>
        <t xml:space="preserve"> </t>
      </is>
    </oc>
    <nc r="AN127"/>
  </rcc>
  <rcc rId="1352" sId="1">
    <oc r="AO127" t="inlineStr">
      <is>
        <t xml:space="preserve"> </t>
      </is>
    </oc>
    <nc r="AO127"/>
  </rcc>
  <rcc rId="1353" sId="1">
    <oc r="AP127" t="inlineStr">
      <is>
        <t xml:space="preserve"> </t>
      </is>
    </oc>
    <nc r="AP127"/>
  </rcc>
  <rcc rId="1354" sId="1">
    <oc r="AQ127" t="inlineStr">
      <is>
        <t xml:space="preserve"> </t>
      </is>
    </oc>
    <nc r="AQ127"/>
  </rcc>
  <rcc rId="1355" sId="1">
    <oc r="AR127" t="inlineStr">
      <is>
        <t xml:space="preserve"> </t>
      </is>
    </oc>
    <nc r="AR127"/>
  </rcc>
  <rcc rId="1356" sId="1">
    <oc r="AS127" t="inlineStr">
      <is>
        <t xml:space="preserve"> </t>
      </is>
    </oc>
    <nc r="AS127"/>
  </rcc>
  <rcc rId="1357" sId="1">
    <oc r="AT127" t="inlineStr">
      <is>
        <t xml:space="preserve"> </t>
      </is>
    </oc>
    <nc r="AT127"/>
  </rcc>
  <rcc rId="1358" sId="1">
    <oc r="AU127" t="inlineStr">
      <is>
        <t xml:space="preserve"> </t>
      </is>
    </oc>
    <nc r="AU127"/>
  </rcc>
  <rcc rId="1359" sId="1">
    <oc r="AV127" t="inlineStr">
      <is>
        <t xml:space="preserve"> </t>
      </is>
    </oc>
    <nc r="AV127"/>
  </rcc>
  <rcc rId="1360" sId="1">
    <oc r="AW127" t="inlineStr">
      <is>
        <t xml:space="preserve"> </t>
      </is>
    </oc>
    <nc r="AW127"/>
  </rcc>
  <rcc rId="1361" sId="1">
    <oc r="AX127" t="inlineStr">
      <is>
        <t xml:space="preserve"> </t>
      </is>
    </oc>
    <nc r="AX127"/>
  </rcc>
  <rcc rId="1362" sId="1">
    <oc r="AY127" t="inlineStr">
      <is>
        <t xml:space="preserve"> </t>
      </is>
    </oc>
    <nc r="AY127"/>
  </rcc>
  <rcc rId="1363" sId="1">
    <oc r="AZ127" t="inlineStr">
      <is>
        <t xml:space="preserve"> </t>
      </is>
    </oc>
    <nc r="AZ127"/>
  </rcc>
  <rcc rId="1364" sId="1">
    <oc r="BA127" t="inlineStr">
      <is>
        <t xml:space="preserve"> </t>
      </is>
    </oc>
    <nc r="BA127"/>
  </rcc>
  <rcc rId="1365" sId="1">
    <oc r="BB127" t="inlineStr">
      <is>
        <t xml:space="preserve"> </t>
      </is>
    </oc>
    <nc r="BB127"/>
  </rcc>
  <rcc rId="1366" sId="1">
    <oc r="BC127" t="inlineStr">
      <is>
        <t xml:space="preserve"> </t>
      </is>
    </oc>
    <nc r="BC127"/>
  </rcc>
  <rcc rId="1367" sId="1">
    <oc r="BD127" t="inlineStr">
      <is>
        <t xml:space="preserve"> </t>
      </is>
    </oc>
    <nc r="BD127"/>
  </rcc>
  <rcc rId="1368" sId="1">
    <oc r="BE127" t="inlineStr">
      <is>
        <t xml:space="preserve"> </t>
      </is>
    </oc>
    <nc r="BE127"/>
  </rcc>
  <rcc rId="1369" sId="1">
    <oc r="BF127" t="inlineStr">
      <is>
        <t xml:space="preserve"> </t>
      </is>
    </oc>
    <nc r="BF127"/>
  </rcc>
  <rcc rId="1370" sId="1">
    <oc r="BG127" t="inlineStr">
      <is>
        <t xml:space="preserve"> </t>
      </is>
    </oc>
    <nc r="BG127"/>
  </rcc>
  <rcc rId="1371" sId="1">
    <oc r="BH127" t="inlineStr">
      <is>
        <t xml:space="preserve"> </t>
      </is>
    </oc>
    <nc r="BH127"/>
  </rcc>
  <rcc rId="1372" sId="1">
    <oc r="BI127" t="inlineStr">
      <is>
        <t xml:space="preserve"> </t>
      </is>
    </oc>
    <nc r="BI127"/>
  </rcc>
  <rcc rId="1373" sId="1">
    <oc r="BJ127" t="inlineStr">
      <is>
        <t xml:space="preserve"> </t>
      </is>
    </oc>
    <nc r="BJ127"/>
  </rcc>
  <rcc rId="1374" sId="1">
    <oc r="BK127" t="inlineStr">
      <is>
        <t xml:space="preserve"> </t>
      </is>
    </oc>
    <nc r="BK127"/>
  </rcc>
  <rcc rId="1375" sId="1">
    <oc r="BL127" t="inlineStr">
      <is>
        <t xml:space="preserve"> </t>
      </is>
    </oc>
    <nc r="BL127"/>
  </rcc>
  <rcc rId="1376" sId="1">
    <oc r="BM127" t="inlineStr">
      <is>
        <t xml:space="preserve"> </t>
      </is>
    </oc>
    <nc r="BM127"/>
  </rcc>
  <rcc rId="1377" sId="1">
    <oc r="BN127" t="inlineStr">
      <is>
        <t xml:space="preserve"> </t>
      </is>
    </oc>
    <nc r="BN127"/>
  </rcc>
  <rcc rId="1378" sId="1">
    <oc r="BO127" t="inlineStr">
      <is>
        <t xml:space="preserve"> </t>
      </is>
    </oc>
    <nc r="BO127"/>
  </rcc>
  <rcc rId="1379" sId="1">
    <oc r="BP127" t="inlineStr">
      <is>
        <t xml:space="preserve"> </t>
      </is>
    </oc>
    <nc r="BP127"/>
  </rcc>
  <rcc rId="1380" sId="1">
    <oc r="BQ127" t="inlineStr">
      <is>
        <t xml:space="preserve"> </t>
      </is>
    </oc>
    <nc r="BQ127"/>
  </rcc>
  <rcc rId="1381" sId="1">
    <oc r="BR127" t="inlineStr">
      <is>
        <t xml:space="preserve"> </t>
      </is>
    </oc>
    <nc r="BR127"/>
  </rcc>
  <rcc rId="1382" sId="1">
    <oc r="BS127" t="inlineStr">
      <is>
        <t xml:space="preserve"> </t>
      </is>
    </oc>
    <nc r="BS127"/>
  </rcc>
  <rcc rId="1383" sId="1">
    <oc r="BT127" t="inlineStr">
      <is>
        <t xml:space="preserve"> </t>
      </is>
    </oc>
    <nc r="BT127"/>
  </rcc>
  <rcc rId="1384" sId="1">
    <oc r="BU127" t="inlineStr">
      <is>
        <t xml:space="preserve"> </t>
      </is>
    </oc>
    <nc r="BU127"/>
  </rcc>
  <rcc rId="1385" sId="1">
    <oc r="BV127" t="inlineStr">
      <is>
        <t xml:space="preserve"> </t>
      </is>
    </oc>
    <nc r="BV127"/>
  </rcc>
  <rcc rId="1386" sId="1">
    <oc r="BW127" t="inlineStr">
      <is>
        <t xml:space="preserve"> </t>
      </is>
    </oc>
    <nc r="BW127"/>
  </rcc>
  <rcc rId="1387" sId="1">
    <oc r="BX127" t="inlineStr">
      <is>
        <t xml:space="preserve"> </t>
      </is>
    </oc>
    <nc r="BX127"/>
  </rcc>
  <rcc rId="1388" sId="1">
    <oc r="BY127" t="inlineStr">
      <is>
        <t xml:space="preserve"> </t>
      </is>
    </oc>
    <nc r="BY127"/>
  </rcc>
  <rcc rId="1389" sId="1">
    <oc r="BZ127" t="inlineStr">
      <is>
        <t xml:space="preserve"> </t>
      </is>
    </oc>
    <nc r="BZ127"/>
  </rcc>
  <rcc rId="1390" sId="1">
    <oc r="CA127" t="inlineStr">
      <is>
        <t xml:space="preserve"> </t>
      </is>
    </oc>
    <nc r="CA127"/>
  </rcc>
  <rcc rId="1391" sId="1">
    <oc r="CB127" t="inlineStr">
      <is>
        <t xml:space="preserve"> </t>
      </is>
    </oc>
    <nc r="CB127"/>
  </rcc>
  <rcc rId="1392" sId="1">
    <oc r="CC127" t="inlineStr">
      <is>
        <t xml:space="preserve"> </t>
      </is>
    </oc>
    <nc r="CC127"/>
  </rcc>
  <rcc rId="1393" sId="1">
    <oc r="CD127" t="inlineStr">
      <is>
        <t xml:space="preserve"> </t>
      </is>
    </oc>
    <nc r="CD127"/>
  </rcc>
  <rcc rId="1394" sId="1">
    <oc r="CE127" t="inlineStr">
      <is>
        <t xml:space="preserve"> </t>
      </is>
    </oc>
    <nc r="CE127"/>
  </rcc>
  <rcc rId="1395" sId="1">
    <oc r="CF127" t="inlineStr">
      <is>
        <t xml:space="preserve"> </t>
      </is>
    </oc>
    <nc r="CF127"/>
  </rcc>
  <rcc rId="1396" sId="1">
    <oc r="CG127" t="inlineStr">
      <is>
        <t xml:space="preserve"> </t>
      </is>
    </oc>
    <nc r="CG127"/>
  </rcc>
  <rcc rId="1397" sId="1">
    <oc r="CH127" t="inlineStr">
      <is>
        <t xml:space="preserve"> </t>
      </is>
    </oc>
    <nc r="CH127"/>
  </rcc>
  <rcc rId="1398" sId="1">
    <oc r="CI127" t="inlineStr">
      <is>
        <t xml:space="preserve"> </t>
      </is>
    </oc>
    <nc r="CI127"/>
  </rcc>
  <rcc rId="1399" sId="1">
    <oc r="CJ127" t="inlineStr">
      <is>
        <t xml:space="preserve"> </t>
      </is>
    </oc>
    <nc r="CJ127"/>
  </rcc>
  <rcc rId="1400" sId="1">
    <oc r="CK127" t="inlineStr">
      <is>
        <t xml:space="preserve"> </t>
      </is>
    </oc>
    <nc r="CK127"/>
  </rcc>
  <rcc rId="1401" sId="1">
    <oc r="CL127" t="inlineStr">
      <is>
        <t xml:space="preserve"> </t>
      </is>
    </oc>
    <nc r="CL127"/>
  </rcc>
  <rcc rId="1402" sId="1">
    <oc r="CM127" t="inlineStr">
      <is>
        <t xml:space="preserve"> </t>
      </is>
    </oc>
    <nc r="CM127"/>
  </rcc>
  <rcc rId="1403" sId="1">
    <oc r="CN127" t="inlineStr">
      <is>
        <t xml:space="preserve"> </t>
      </is>
    </oc>
    <nc r="CN127"/>
  </rcc>
  <rcc rId="1404" sId="1">
    <oc r="CO127" t="inlineStr">
      <is>
        <t xml:space="preserve"> </t>
      </is>
    </oc>
    <nc r="CO127"/>
  </rcc>
  <rcc rId="1405" sId="1">
    <oc r="CP127" t="inlineStr">
      <is>
        <t xml:space="preserve"> </t>
      </is>
    </oc>
    <nc r="CP127"/>
  </rcc>
  <rcc rId="1406" sId="1">
    <oc r="CQ127" t="inlineStr">
      <is>
        <t xml:space="preserve"> </t>
      </is>
    </oc>
    <nc r="CQ127"/>
  </rcc>
  <rcc rId="1407" sId="1">
    <oc r="CR127" t="inlineStr">
      <is>
        <t xml:space="preserve"> </t>
      </is>
    </oc>
    <nc r="CR127"/>
  </rcc>
  <rcc rId="1408" sId="1">
    <oc r="CS127" t="inlineStr">
      <is>
        <t xml:space="preserve"> </t>
      </is>
    </oc>
    <nc r="CS127"/>
  </rcc>
  <rcc rId="1409" sId="1">
    <oc r="CT127" t="inlineStr">
      <is>
        <t xml:space="preserve"> </t>
      </is>
    </oc>
    <nc r="CT127"/>
  </rcc>
  <rcc rId="1410" sId="1">
    <oc r="CU127" t="inlineStr">
      <is>
        <t xml:space="preserve"> </t>
      </is>
    </oc>
    <nc r="CU127"/>
  </rcc>
  <rcc rId="1411" sId="1">
    <oc r="CV127" t="inlineStr">
      <is>
        <t xml:space="preserve"> </t>
      </is>
    </oc>
    <nc r="CV127"/>
  </rcc>
  <rcc rId="1412" sId="1">
    <oc r="CW127" t="inlineStr">
      <is>
        <t xml:space="preserve"> </t>
      </is>
    </oc>
    <nc r="CW127"/>
  </rcc>
  <rcc rId="1413" sId="1">
    <oc r="CX127" t="inlineStr">
      <is>
        <t xml:space="preserve"> </t>
      </is>
    </oc>
    <nc r="CX127"/>
  </rcc>
  <rcc rId="1414" sId="1">
    <oc r="CY127" t="inlineStr">
      <is>
        <t xml:space="preserve"> </t>
      </is>
    </oc>
    <nc r="CY127"/>
  </rcc>
  <rcc rId="1415" sId="1">
    <oc r="CZ127" t="inlineStr">
      <is>
        <t xml:space="preserve"> </t>
      </is>
    </oc>
    <nc r="CZ127"/>
  </rcc>
  <rcc rId="1416" sId="1">
    <oc r="DA127" t="inlineStr">
      <is>
        <t xml:space="preserve"> </t>
      </is>
    </oc>
    <nc r="DA127"/>
  </rcc>
  <rcc rId="1417" sId="1" numFmtId="4">
    <nc r="B123">
      <v>0</v>
    </nc>
  </rcc>
  <rcc rId="1418" sId="1" numFmtId="4">
    <nc r="C123">
      <v>0</v>
    </nc>
  </rcc>
  <rcc rId="1419" sId="1" numFmtId="4">
    <nc r="D123">
      <v>0</v>
    </nc>
  </rcc>
  <rcc rId="1420" sId="1" numFmtId="4">
    <nc r="E123">
      <v>0</v>
    </nc>
  </rcc>
  <rcc rId="1421" sId="1" numFmtId="4">
    <nc r="F123">
      <v>0</v>
    </nc>
  </rcc>
  <rcc rId="1422" sId="1" numFmtId="4">
    <nc r="G123">
      <v>0</v>
    </nc>
  </rcc>
  <rcc rId="1423" sId="1" numFmtId="4">
    <nc r="H123">
      <v>0</v>
    </nc>
  </rcc>
  <rcc rId="1424" sId="1" numFmtId="4">
    <nc r="I123">
      <v>0</v>
    </nc>
  </rcc>
  <rcc rId="1425" sId="1" numFmtId="4">
    <nc r="J123">
      <v>0</v>
    </nc>
  </rcc>
  <rcc rId="1426" sId="1" numFmtId="4">
    <nc r="K123">
      <v>0</v>
    </nc>
  </rcc>
  <rcc rId="1427" sId="1" numFmtId="4">
    <nc r="L123">
      <v>0</v>
    </nc>
  </rcc>
  <rcc rId="1428" sId="1" numFmtId="4">
    <nc r="M123">
      <v>0</v>
    </nc>
  </rcc>
  <rcc rId="1429" sId="1" numFmtId="4">
    <nc r="N123">
      <v>0</v>
    </nc>
  </rcc>
  <rcc rId="1430" sId="1" numFmtId="4">
    <nc r="O123">
      <v>0</v>
    </nc>
  </rcc>
  <rcc rId="1431" sId="1" numFmtId="4">
    <nc r="P123">
      <v>0</v>
    </nc>
  </rcc>
  <rcc rId="1432" sId="1" numFmtId="4">
    <nc r="Q123">
      <v>0</v>
    </nc>
  </rcc>
  <rcc rId="1433" sId="1" numFmtId="4">
    <nc r="R123">
      <v>0</v>
    </nc>
  </rcc>
  <rcc rId="1434" sId="1" numFmtId="4">
    <nc r="S123">
      <v>358.4</v>
    </nc>
  </rcc>
  <rcc rId="1435" sId="1" numFmtId="4">
    <nc r="T123">
      <v>0</v>
    </nc>
  </rcc>
  <rcc rId="1436" sId="1" numFmtId="4">
    <nc r="U123">
      <v>0</v>
    </nc>
  </rcc>
  <rcc rId="1437" sId="1" numFmtId="4">
    <nc r="V123">
      <v>0</v>
    </nc>
  </rcc>
  <rcc rId="1438" sId="1" numFmtId="4">
    <nc r="W123">
      <v>0</v>
    </nc>
  </rcc>
  <rcc rId="1439" sId="1" numFmtId="4">
    <nc r="X123">
      <v>0</v>
    </nc>
  </rcc>
  <rcc rId="1440" sId="1" numFmtId="4">
    <nc r="Y123">
      <v>0</v>
    </nc>
  </rcc>
  <rcc rId="1441" sId="1" numFmtId="4">
    <nc r="Z123">
      <v>0</v>
    </nc>
  </rcc>
  <rcc rId="1442" sId="1" numFmtId="4">
    <nc r="AA123">
      <v>0</v>
    </nc>
  </rcc>
  <rcc rId="1443" sId="1" numFmtId="4">
    <nc r="AB123">
      <v>0</v>
    </nc>
  </rcc>
  <rcc rId="1444" sId="1" numFmtId="4">
    <nc r="AC123">
      <v>0</v>
    </nc>
  </rcc>
  <rcc rId="1445" sId="1" numFmtId="4">
    <nc r="AD123">
      <v>0</v>
    </nc>
  </rcc>
  <rcc rId="1446" sId="1" numFmtId="4">
    <nc r="AE123">
      <v>0</v>
    </nc>
  </rcc>
  <rcc rId="1447" sId="1" numFmtId="4">
    <nc r="AF123">
      <v>0</v>
    </nc>
  </rcc>
  <rcc rId="1448" sId="1" numFmtId="4">
    <nc r="AG123">
      <v>0</v>
    </nc>
  </rcc>
  <rcc rId="1449" sId="1" numFmtId="4">
    <nc r="AH123">
      <v>777.6</v>
    </nc>
  </rcc>
  <rcc rId="1450" sId="1" numFmtId="4">
    <nc r="AI123">
      <v>0</v>
    </nc>
  </rcc>
  <rcc rId="1451" sId="1" numFmtId="4">
    <nc r="AJ123">
      <v>0</v>
    </nc>
  </rcc>
  <rcc rId="1452" sId="1" numFmtId="4">
    <nc r="AK123">
      <v>0</v>
    </nc>
  </rcc>
  <rcc rId="1453" sId="1" numFmtId="4">
    <nc r="AL123">
      <v>0</v>
    </nc>
  </rcc>
  <rcc rId="1454" sId="1" numFmtId="4">
    <nc r="AM123">
      <v>0</v>
    </nc>
  </rcc>
  <rcc rId="1455" sId="1" numFmtId="4">
    <nc r="AN123">
      <v>0</v>
    </nc>
  </rcc>
  <rcc rId="1456" sId="1" numFmtId="4">
    <nc r="AO123">
      <v>0</v>
    </nc>
  </rcc>
  <rcc rId="1457" sId="1" numFmtId="4">
    <nc r="AP123">
      <v>0</v>
    </nc>
  </rcc>
  <rcc rId="1458" sId="1" numFmtId="4">
    <nc r="AQ123">
      <v>0</v>
    </nc>
  </rcc>
  <rcc rId="1459" sId="1" numFmtId="4">
    <nc r="AR123">
      <v>0</v>
    </nc>
  </rcc>
  <rcc rId="1460" sId="1" numFmtId="4">
    <nc r="AS123">
      <v>0</v>
    </nc>
  </rcc>
  <rcc rId="1461" sId="1" numFmtId="4">
    <nc r="AT123">
      <v>0</v>
    </nc>
  </rcc>
  <rcc rId="1462" sId="1" numFmtId="4">
    <nc r="AU123">
      <v>0</v>
    </nc>
  </rcc>
  <rcc rId="1463" sId="1" numFmtId="4">
    <nc r="AV123">
      <v>0</v>
    </nc>
  </rcc>
  <rcc rId="1464" sId="1" numFmtId="4">
    <nc r="AW123">
      <v>0</v>
    </nc>
  </rcc>
  <rcc rId="1465" sId="1" numFmtId="4">
    <nc r="AX123">
      <v>0</v>
    </nc>
  </rcc>
  <rcc rId="1466" sId="1" numFmtId="4">
    <nc r="AY123">
      <v>0</v>
    </nc>
  </rcc>
  <rcc rId="1467" sId="1" numFmtId="4">
    <nc r="AZ123">
      <v>0</v>
    </nc>
  </rcc>
  <rcc rId="1468" sId="1" numFmtId="4">
    <nc r="BA123">
      <v>0</v>
    </nc>
  </rcc>
  <rcc rId="1469" sId="1" numFmtId="4">
    <nc r="BB123">
      <v>0</v>
    </nc>
  </rcc>
  <rcc rId="1470" sId="1" numFmtId="4">
    <nc r="BC123">
      <v>0</v>
    </nc>
  </rcc>
  <rcc rId="1471" sId="1" numFmtId="4">
    <nc r="BD123">
      <v>0</v>
    </nc>
  </rcc>
  <rcc rId="1472" sId="1" numFmtId="4">
    <nc r="BE123">
      <v>0</v>
    </nc>
  </rcc>
  <rcc rId="1473" sId="1" numFmtId="4">
    <nc r="BF123">
      <v>0</v>
    </nc>
  </rcc>
  <rcc rId="1474" sId="1" numFmtId="4">
    <nc r="BG123">
      <v>0</v>
    </nc>
  </rcc>
  <rcc rId="1475" sId="1" numFmtId="4">
    <nc r="BH123">
      <v>0</v>
    </nc>
  </rcc>
  <rcc rId="1476" sId="1" numFmtId="4">
    <nc r="BI123">
      <v>0</v>
    </nc>
  </rcc>
  <rcc rId="1477" sId="1" numFmtId="4">
    <nc r="BJ123">
      <v>0</v>
    </nc>
  </rcc>
  <rcc rId="1478" sId="1" numFmtId="4">
    <nc r="BK123">
      <v>0</v>
    </nc>
  </rcc>
  <rcc rId="1479" sId="1" numFmtId="4">
    <nc r="BL123">
      <v>0</v>
    </nc>
  </rcc>
  <rcc rId="1480" sId="1" numFmtId="4">
    <nc r="BM123">
      <v>0</v>
    </nc>
  </rcc>
  <rcc rId="1481" sId="1" numFmtId="4">
    <nc r="BN123">
      <v>0</v>
    </nc>
  </rcc>
  <rcc rId="1482" sId="1" numFmtId="4">
    <nc r="BO123">
      <v>0</v>
    </nc>
  </rcc>
  <rcc rId="1483" sId="1" numFmtId="4">
    <nc r="BP123">
      <v>0</v>
    </nc>
  </rcc>
  <rcc rId="1484" sId="1" numFmtId="4">
    <nc r="BQ123">
      <v>0</v>
    </nc>
  </rcc>
  <rcc rId="1485" sId="1" numFmtId="4">
    <nc r="BR123">
      <v>0</v>
    </nc>
  </rcc>
  <rcc rId="1486" sId="1" numFmtId="4">
    <nc r="BS123">
      <v>0</v>
    </nc>
  </rcc>
  <rcc rId="1487" sId="1" numFmtId="4">
    <nc r="BT123">
      <v>84</v>
    </nc>
  </rcc>
  <rcc rId="1488" sId="1" numFmtId="4">
    <nc r="BU123">
      <v>0</v>
    </nc>
  </rcc>
  <rcc rId="1489" sId="1" numFmtId="4">
    <nc r="BV123">
      <v>0</v>
    </nc>
  </rcc>
  <rcc rId="1490" sId="1" numFmtId="4">
    <nc r="BW123">
      <v>0</v>
    </nc>
  </rcc>
  <rcc rId="1491" sId="1" numFmtId="4">
    <nc r="BX123">
      <v>0</v>
    </nc>
  </rcc>
  <rcc rId="1492" sId="1" numFmtId="4">
    <nc r="BY123">
      <v>0</v>
    </nc>
  </rcc>
  <rcc rId="1493" sId="1" numFmtId="4">
    <nc r="BZ123">
      <v>0</v>
    </nc>
  </rcc>
  <rcc rId="1494" sId="1" numFmtId="4">
    <nc r="CA123">
      <v>0</v>
    </nc>
  </rcc>
  <rcc rId="1495" sId="1" numFmtId="4">
    <nc r="CB123">
      <v>0</v>
    </nc>
  </rcc>
  <rcc rId="1496" sId="1" numFmtId="4">
    <nc r="CC123">
      <v>0</v>
    </nc>
  </rcc>
  <rcc rId="1497" sId="1" numFmtId="4">
    <nc r="CD123">
      <v>0</v>
    </nc>
  </rcc>
  <rcc rId="1498" sId="1" numFmtId="4">
    <nc r="CE123">
      <v>0</v>
    </nc>
  </rcc>
  <rcc rId="1499" sId="1" numFmtId="4">
    <nc r="CF123">
      <v>0</v>
    </nc>
  </rcc>
  <rcc rId="1500" sId="1" numFmtId="4">
    <nc r="CG123">
      <v>0</v>
    </nc>
  </rcc>
  <rcc rId="1501" sId="1" numFmtId="4">
    <nc r="CH123">
      <v>0</v>
    </nc>
  </rcc>
  <rcc rId="1502" sId="1" numFmtId="4">
    <nc r="CI123">
      <v>0</v>
    </nc>
  </rcc>
  <rcc rId="1503" sId="1" numFmtId="4">
    <nc r="CJ123">
      <v>0</v>
    </nc>
  </rcc>
  <rcc rId="1504" sId="1" numFmtId="4">
    <nc r="CK123">
      <v>0</v>
    </nc>
  </rcc>
  <rcc rId="1505" sId="1" numFmtId="4">
    <nc r="CL123">
      <v>0</v>
    </nc>
  </rcc>
  <rcc rId="1506" sId="1" numFmtId="4">
    <nc r="CM123">
      <v>0</v>
    </nc>
  </rcc>
  <rcc rId="1507" sId="1" numFmtId="4">
    <nc r="CN123">
      <v>0</v>
    </nc>
  </rcc>
  <rcc rId="1508" sId="1" numFmtId="4">
    <nc r="CO123">
      <v>0</v>
    </nc>
  </rcc>
  <rcc rId="1509" sId="1" numFmtId="4">
    <nc r="CP123">
      <v>0</v>
    </nc>
  </rcc>
  <rcc rId="1510" sId="1" numFmtId="4">
    <nc r="CQ123">
      <v>0</v>
    </nc>
  </rcc>
  <rcc rId="1511" sId="1" numFmtId="4">
    <nc r="CR123">
      <v>0</v>
    </nc>
  </rcc>
  <rcc rId="1512" sId="1" numFmtId="4">
    <nc r="CS123">
      <v>0</v>
    </nc>
  </rcc>
  <rcc rId="1513" sId="1" numFmtId="4">
    <nc r="CT123">
      <v>0</v>
    </nc>
  </rcc>
  <rcc rId="1514" sId="1" numFmtId="4">
    <nc r="CU123">
      <v>0</v>
    </nc>
  </rcc>
  <rcc rId="1515" sId="1" numFmtId="4">
    <nc r="CV123">
      <v>0</v>
    </nc>
  </rcc>
  <rcc rId="1516" sId="1" numFmtId="4">
    <nc r="CW123">
      <v>0</v>
    </nc>
  </rcc>
  <rcc rId="1517" sId="1" numFmtId="4">
    <nc r="CX123">
      <v>0</v>
    </nc>
  </rcc>
  <rcc rId="1518" sId="1" numFmtId="4">
    <nc r="CY123">
      <v>0</v>
    </nc>
  </rcc>
  <rcc rId="1519" sId="1" numFmtId="4">
    <nc r="CZ123">
      <v>0</v>
    </nc>
  </rcc>
  <rcc rId="1520" sId="1" numFmtId="4">
    <nc r="DA123">
      <v>0</v>
    </nc>
  </rcc>
  <rcv guid="{E33F7079-CE55-47EA-98EB-360C3CF99514}" action="delete"/>
  <rcv guid="{E33F7079-CE55-47EA-98EB-360C3CF99514}" action="add"/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21" sId="1" quotePrefix="1">
    <oc r="A124" t="inlineStr">
      <is>
        <t xml:space="preserve"> </t>
      </is>
    </oc>
    <nc r="A124" t="inlineStr">
      <is>
        <t>Сводная заявка на 23.09.20</t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22" sId="1" quotePrefix="1">
    <oc r="A123" t="inlineStr">
      <is>
        <t>Сводная заявка на 22.09.20</t>
      </is>
    </oc>
    <nc r="A123" t="inlineStr">
      <is>
        <t>Сводная заявка на 22.09.20 ( Дикси Челябинск)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23" sId="1" numFmtId="4">
    <oc r="B124" t="inlineStr">
      <is>
        <t xml:space="preserve"> </t>
      </is>
    </oc>
    <nc r="B124">
      <v>178.2</v>
    </nc>
  </rcc>
  <rcc rId="1524" sId="1" numFmtId="4">
    <oc r="C124" t="inlineStr">
      <is>
        <t xml:space="preserve"> </t>
      </is>
    </oc>
    <nc r="C124">
      <v>6</v>
    </nc>
  </rcc>
  <rcc rId="1525" sId="1" numFmtId="4">
    <oc r="D124" t="inlineStr">
      <is>
        <t xml:space="preserve"> </t>
      </is>
    </oc>
    <nc r="D124">
      <v>9</v>
    </nc>
  </rcc>
  <rcc rId="1526" sId="1" numFmtId="4">
    <oc r="E124" t="inlineStr">
      <is>
        <t xml:space="preserve"> </t>
      </is>
    </oc>
    <nc r="E124">
      <v>39</v>
    </nc>
  </rcc>
  <rcc rId="1527" sId="1" numFmtId="4">
    <oc r="F124" t="inlineStr">
      <is>
        <t xml:space="preserve"> </t>
      </is>
    </oc>
    <nc r="F124">
      <v>822.88</v>
    </nc>
  </rcc>
  <rcc rId="1528" sId="1" numFmtId="4">
    <oc r="G124" t="inlineStr">
      <is>
        <t xml:space="preserve"> </t>
      </is>
    </oc>
    <nc r="G124">
      <v>0</v>
    </nc>
  </rcc>
  <rcc rId="1529" sId="1" numFmtId="4">
    <oc r="H124" t="inlineStr">
      <is>
        <t xml:space="preserve"> </t>
      </is>
    </oc>
    <nc r="H124">
      <v>79</v>
    </nc>
  </rcc>
  <rcc rId="1530" sId="1" numFmtId="4">
    <oc r="I124" t="inlineStr">
      <is>
        <t xml:space="preserve"> </t>
      </is>
    </oc>
    <nc r="I124">
      <v>387.52</v>
    </nc>
  </rcc>
  <rcc rId="1531" sId="1" numFmtId="4">
    <oc r="J124" t="inlineStr">
      <is>
        <t xml:space="preserve"> </t>
      </is>
    </oc>
    <nc r="J124">
      <v>350</v>
    </nc>
  </rcc>
  <rcc rId="1532" sId="1" numFmtId="4">
    <oc r="K124" t="inlineStr">
      <is>
        <t xml:space="preserve"> </t>
      </is>
    </oc>
    <nc r="K124">
      <v>134.4</v>
    </nc>
  </rcc>
  <rcc rId="1533" sId="1" numFmtId="4">
    <oc r="L124" t="inlineStr">
      <is>
        <t xml:space="preserve"> </t>
      </is>
    </oc>
    <nc r="L124">
      <v>0</v>
    </nc>
  </rcc>
  <rcc rId="1534" sId="1" numFmtId="4">
    <oc r="M124" t="inlineStr">
      <is>
        <t xml:space="preserve"> </t>
      </is>
    </oc>
    <nc r="M124">
      <v>8.8800000000000008</v>
    </nc>
  </rcc>
  <rcc rId="1535" sId="1" numFmtId="4">
    <oc r="N124" t="inlineStr">
      <is>
        <t xml:space="preserve"> </t>
      </is>
    </oc>
    <nc r="N124">
      <v>186.48</v>
    </nc>
  </rcc>
  <rcc rId="1536" sId="1" numFmtId="4">
    <oc r="O124" t="inlineStr">
      <is>
        <t xml:space="preserve"> </t>
      </is>
    </oc>
    <nc r="O124">
      <v>74</v>
    </nc>
  </rcc>
  <rcc rId="1537" sId="1" numFmtId="4">
    <oc r="P124" t="inlineStr">
      <is>
        <t xml:space="preserve"> </t>
      </is>
    </oc>
    <nc r="P124">
      <v>180.56</v>
    </nc>
  </rcc>
  <rcc rId="1538" sId="1" numFmtId="4">
    <oc r="Q124" t="inlineStr">
      <is>
        <t xml:space="preserve"> </t>
      </is>
    </oc>
    <nc r="Q124">
      <v>2128</v>
    </nc>
  </rcc>
  <rcc rId="1539" sId="1" numFmtId="4">
    <oc r="R124" t="inlineStr">
      <is>
        <t xml:space="preserve"> </t>
      </is>
    </oc>
    <nc r="R124">
      <v>204</v>
    </nc>
  </rcc>
  <rcc rId="1540" sId="1" numFmtId="4">
    <oc r="S124" t="inlineStr">
      <is>
        <t xml:space="preserve"> </t>
      </is>
    </oc>
    <nc r="S124">
      <v>5402.88</v>
    </nc>
  </rcc>
  <rcc rId="1541" sId="1" numFmtId="4">
    <oc r="T124" t="inlineStr">
      <is>
        <t xml:space="preserve"> </t>
      </is>
    </oc>
    <nc r="T124">
      <v>37.799999999999997</v>
    </nc>
  </rcc>
  <rcc rId="1542" sId="1" numFmtId="4">
    <oc r="U124" t="inlineStr">
      <is>
        <t xml:space="preserve"> </t>
      </is>
    </oc>
    <nc r="U124">
      <v>368.4</v>
    </nc>
  </rcc>
  <rcc rId="1543" sId="1" numFmtId="4">
    <oc r="V124" t="inlineStr">
      <is>
        <t xml:space="preserve"> </t>
      </is>
    </oc>
    <nc r="V124">
      <v>66</v>
    </nc>
  </rcc>
  <rcc rId="1544" sId="1" numFmtId="4">
    <oc r="W124" t="inlineStr">
      <is>
        <t xml:space="preserve"> </t>
      </is>
    </oc>
    <nc r="W124">
      <v>0</v>
    </nc>
  </rcc>
  <rcc rId="1545" sId="1" numFmtId="4">
    <oc r="X124" t="inlineStr">
      <is>
        <t xml:space="preserve"> </t>
      </is>
    </oc>
    <nc r="X124">
      <v>437.34</v>
    </nc>
  </rcc>
  <rcc rId="1546" sId="1" numFmtId="4">
    <oc r="Y124" t="inlineStr">
      <is>
        <t xml:space="preserve"> </t>
      </is>
    </oc>
    <nc r="Y124">
      <v>33.299999999999997</v>
    </nc>
  </rcc>
  <rcc rId="1547" sId="1" numFmtId="4">
    <oc r="Z124" t="inlineStr">
      <is>
        <t xml:space="preserve"> </t>
      </is>
    </oc>
    <nc r="Z124">
      <v>1008.32</v>
    </nc>
  </rcc>
  <rcc rId="1548" sId="1" numFmtId="4">
    <oc r="AA124" t="inlineStr">
      <is>
        <t xml:space="preserve"> </t>
      </is>
    </oc>
    <nc r="AA124">
      <v>67.2</v>
    </nc>
  </rcc>
  <rcc rId="1549" sId="1" numFmtId="4">
    <oc r="AB124" t="inlineStr">
      <is>
        <t xml:space="preserve"> </t>
      </is>
    </oc>
    <nc r="AB124">
      <v>0.24</v>
    </nc>
  </rcc>
  <rcc rId="1550" sId="1" numFmtId="4">
    <oc r="AC124" t="inlineStr">
      <is>
        <t xml:space="preserve"> </t>
      </is>
    </oc>
    <nc r="AC124">
      <v>918</v>
    </nc>
  </rcc>
  <rcc rId="1551" sId="1" numFmtId="4">
    <oc r="AD124" t="inlineStr">
      <is>
        <t xml:space="preserve"> </t>
      </is>
    </oc>
    <nc r="AD124">
      <v>197.12</v>
    </nc>
  </rcc>
  <rcc rId="1552" sId="1" numFmtId="4">
    <oc r="AE124" t="inlineStr">
      <is>
        <t xml:space="preserve"> </t>
      </is>
    </oc>
    <nc r="AE124">
      <v>10.08</v>
    </nc>
  </rcc>
  <rcc rId="1553" sId="1" numFmtId="4">
    <oc r="AF124" t="inlineStr">
      <is>
        <t xml:space="preserve"> </t>
      </is>
    </oc>
    <nc r="AF124">
      <v>1728</v>
    </nc>
  </rcc>
  <rcc rId="1554" sId="1" numFmtId="4">
    <oc r="AG124" t="inlineStr">
      <is>
        <t xml:space="preserve"> </t>
      </is>
    </oc>
    <nc r="AG124">
      <v>51.52</v>
    </nc>
  </rcc>
  <rcc rId="1555" sId="1" numFmtId="4">
    <oc r="AH124" t="inlineStr">
      <is>
        <t xml:space="preserve"> </t>
      </is>
    </oc>
    <nc r="AH124">
      <v>1884.4</v>
    </nc>
  </rcc>
  <rcc rId="1556" sId="1" numFmtId="4">
    <oc r="AI124" t="inlineStr">
      <is>
        <t xml:space="preserve"> </t>
      </is>
    </oc>
    <nc r="AI124">
      <v>86.4</v>
    </nc>
  </rcc>
  <rcc rId="1557" sId="1" numFmtId="4">
    <oc r="AJ124" t="inlineStr">
      <is>
        <t xml:space="preserve"> </t>
      </is>
    </oc>
    <nc r="AJ124">
      <v>522</v>
    </nc>
  </rcc>
  <rcc rId="1558" sId="1" numFmtId="4">
    <oc r="AK124" t="inlineStr">
      <is>
        <t xml:space="preserve"> </t>
      </is>
    </oc>
    <nc r="AK124">
      <v>10.8</v>
    </nc>
  </rcc>
  <rcc rId="1559" sId="1" numFmtId="4">
    <oc r="AL124" t="inlineStr">
      <is>
        <t xml:space="preserve"> </t>
      </is>
    </oc>
    <nc r="AL124">
      <v>220.8</v>
    </nc>
  </rcc>
  <rcc rId="1560" sId="1" numFmtId="4">
    <oc r="AM124" t="inlineStr">
      <is>
        <t xml:space="preserve"> </t>
      </is>
    </oc>
    <nc r="AM124">
      <v>92.04</v>
    </nc>
  </rcc>
  <rcc rId="1561" sId="1" numFmtId="4">
    <oc r="AN124" t="inlineStr">
      <is>
        <t xml:space="preserve"> </t>
      </is>
    </oc>
    <nc r="AN124">
      <v>33.6</v>
    </nc>
  </rcc>
  <rcc rId="1562" sId="1" numFmtId="4">
    <oc r="AO124" t="inlineStr">
      <is>
        <t xml:space="preserve"> </t>
      </is>
    </oc>
    <nc r="AO124">
      <v>5.7</v>
    </nc>
  </rcc>
  <rcc rId="1563" sId="1" numFmtId="4">
    <oc r="AP124" t="inlineStr">
      <is>
        <t xml:space="preserve"> </t>
      </is>
    </oc>
    <nc r="AP124">
      <v>0</v>
    </nc>
  </rcc>
  <rcc rId="1564" sId="1" numFmtId="4">
    <oc r="AQ124" t="inlineStr">
      <is>
        <t xml:space="preserve"> </t>
      </is>
    </oc>
    <nc r="AQ124">
      <v>0</v>
    </nc>
  </rcc>
  <rcc rId="1565" sId="1" numFmtId="4">
    <oc r="AR124" t="inlineStr">
      <is>
        <t xml:space="preserve"> </t>
      </is>
    </oc>
    <nc r="AR124">
      <v>0</v>
    </nc>
  </rcc>
  <rcc rId="1566" sId="1" numFmtId="4">
    <oc r="AS124" t="inlineStr">
      <is>
        <t xml:space="preserve"> </t>
      </is>
    </oc>
    <nc r="AS124">
      <v>1296</v>
    </nc>
  </rcc>
  <rcc rId="1567" sId="1" numFmtId="4">
    <oc r="AT124" t="inlineStr">
      <is>
        <t xml:space="preserve"> </t>
      </is>
    </oc>
    <nc r="AT124">
      <v>47</v>
    </nc>
  </rcc>
  <rcc rId="1568" sId="1" numFmtId="4">
    <oc r="AU124" t="inlineStr">
      <is>
        <t xml:space="preserve"> </t>
      </is>
    </oc>
    <nc r="AU124">
      <v>345</v>
    </nc>
  </rcc>
  <rcc rId="1569" sId="1" numFmtId="4">
    <oc r="AV124" t="inlineStr">
      <is>
        <t xml:space="preserve"> </t>
      </is>
    </oc>
    <nc r="AV124">
      <v>1062.4000000000001</v>
    </nc>
  </rcc>
  <rcc rId="1570" sId="1" numFmtId="4">
    <oc r="AW124" t="inlineStr">
      <is>
        <t xml:space="preserve"> </t>
      </is>
    </oc>
    <nc r="AW124">
      <v>0</v>
    </nc>
  </rcc>
  <rcc rId="1571" sId="1" numFmtId="4">
    <oc r="AX124" t="inlineStr">
      <is>
        <t xml:space="preserve"> </t>
      </is>
    </oc>
    <nc r="AX124">
      <v>300</v>
    </nc>
  </rcc>
  <rcc rId="1572" sId="1" numFmtId="4">
    <oc r="AY124" t="inlineStr">
      <is>
        <t xml:space="preserve"> </t>
      </is>
    </oc>
    <nc r="AY124">
      <v>13.5</v>
    </nc>
  </rcc>
  <rcc rId="1573" sId="1" numFmtId="4">
    <oc r="AZ124" t="inlineStr">
      <is>
        <t xml:space="preserve"> </t>
      </is>
    </oc>
    <nc r="AZ124">
      <v>0</v>
    </nc>
  </rcc>
  <rcc rId="1574" sId="1" numFmtId="4">
    <oc r="BA124" t="inlineStr">
      <is>
        <t xml:space="preserve"> </t>
      </is>
    </oc>
    <nc r="BA124">
      <v>430</v>
    </nc>
  </rcc>
  <rcc rId="1575" sId="1" numFmtId="4">
    <oc r="BB124" t="inlineStr">
      <is>
        <t xml:space="preserve"> </t>
      </is>
    </oc>
    <nc r="BB124">
      <v>22</v>
    </nc>
  </rcc>
  <rcc rId="1576" sId="1" numFmtId="4">
    <oc r="BC124" t="inlineStr">
      <is>
        <t xml:space="preserve"> </t>
      </is>
    </oc>
    <nc r="BC124">
      <v>8</v>
    </nc>
  </rcc>
  <rcc rId="1577" sId="1" numFmtId="4">
    <oc r="BD124" t="inlineStr">
      <is>
        <t xml:space="preserve"> </t>
      </is>
    </oc>
    <nc r="BD124">
      <v>271</v>
    </nc>
  </rcc>
  <rcc rId="1578" sId="1" numFmtId="4">
    <oc r="BE124" t="inlineStr">
      <is>
        <t xml:space="preserve"> </t>
      </is>
    </oc>
    <nc r="BE124">
      <v>2.5</v>
    </nc>
  </rcc>
  <rcc rId="1579" sId="1" numFmtId="4">
    <oc r="BF124" t="inlineStr">
      <is>
        <t xml:space="preserve"> </t>
      </is>
    </oc>
    <nc r="BF124">
      <v>1961.7</v>
    </nc>
  </rcc>
  <rcc rId="1580" sId="1" numFmtId="4">
    <oc r="BG124" t="inlineStr">
      <is>
        <t xml:space="preserve"> </t>
      </is>
    </oc>
    <nc r="BG124">
      <v>24</v>
    </nc>
  </rcc>
  <rcc rId="1581" sId="1" numFmtId="4">
    <oc r="BH124" t="inlineStr">
      <is>
        <t xml:space="preserve"> </t>
      </is>
    </oc>
    <nc r="BH124">
      <v>0</v>
    </nc>
  </rcc>
  <rcc rId="1582" sId="1" numFmtId="4">
    <oc r="BI124" t="inlineStr">
      <is>
        <t xml:space="preserve"> </t>
      </is>
    </oc>
    <nc r="BI124">
      <v>0</v>
    </nc>
  </rcc>
  <rcc rId="1583" sId="1" numFmtId="4">
    <oc r="BJ124" t="inlineStr">
      <is>
        <t xml:space="preserve"> </t>
      </is>
    </oc>
    <nc r="BJ124">
      <v>468</v>
    </nc>
  </rcc>
  <rcc rId="1584" sId="1" numFmtId="4">
    <oc r="BK124" t="inlineStr">
      <is>
        <t xml:space="preserve"> </t>
      </is>
    </oc>
    <nc r="BK124">
      <v>235.5</v>
    </nc>
  </rcc>
  <rcc rId="1585" sId="1" numFmtId="4">
    <oc r="BL124" t="inlineStr">
      <is>
        <t xml:space="preserve"> </t>
      </is>
    </oc>
    <nc r="BL124">
      <v>114</v>
    </nc>
  </rcc>
  <rcc rId="1586" sId="1" numFmtId="4">
    <oc r="BM124" t="inlineStr">
      <is>
        <t xml:space="preserve"> </t>
      </is>
    </oc>
    <nc r="BM124">
      <v>24</v>
    </nc>
  </rcc>
  <rcc rId="1587" sId="1" numFmtId="4">
    <oc r="BN124" t="inlineStr">
      <is>
        <t xml:space="preserve"> </t>
      </is>
    </oc>
    <nc r="BN124">
      <v>268.92</v>
    </nc>
  </rcc>
  <rcc rId="1588" sId="1" numFmtId="4">
    <oc r="BO124" t="inlineStr">
      <is>
        <t xml:space="preserve"> </t>
      </is>
    </oc>
    <nc r="BO124">
      <v>36.96</v>
    </nc>
  </rcc>
  <rcc rId="1589" sId="1" numFmtId="4">
    <oc r="BP124" t="inlineStr">
      <is>
        <t xml:space="preserve"> </t>
      </is>
    </oc>
    <nc r="BP124">
      <v>63.6</v>
    </nc>
  </rcc>
  <rcc rId="1590" sId="1" numFmtId="4">
    <oc r="BQ124" t="inlineStr">
      <is>
        <t xml:space="preserve"> </t>
      </is>
    </oc>
    <nc r="BQ124">
      <v>0</v>
    </nc>
  </rcc>
  <rcc rId="1591" sId="1" numFmtId="4">
    <oc r="BR124" t="inlineStr">
      <is>
        <t xml:space="preserve"> </t>
      </is>
    </oc>
    <nc r="BR124">
      <v>432.6</v>
    </nc>
  </rcc>
  <rcc rId="1592" sId="1" numFmtId="4">
    <oc r="BS124" t="inlineStr">
      <is>
        <t xml:space="preserve"> </t>
      </is>
    </oc>
    <nc r="BS124">
      <v>2277</v>
    </nc>
  </rcc>
  <rcc rId="1593" sId="1" numFmtId="4">
    <oc r="BT124" t="inlineStr">
      <is>
        <t xml:space="preserve"> </t>
      </is>
    </oc>
    <nc r="BT124">
      <v>1750.8</v>
    </nc>
  </rcc>
  <rcc rId="1594" sId="1" numFmtId="4">
    <oc r="BU124" t="inlineStr">
      <is>
        <t xml:space="preserve"> </t>
      </is>
    </oc>
    <nc r="BU124">
      <v>132</v>
    </nc>
  </rcc>
  <rcc rId="1595" sId="1" numFmtId="4">
    <oc r="BV124" t="inlineStr">
      <is>
        <t xml:space="preserve"> </t>
      </is>
    </oc>
    <nc r="BV124">
      <v>1571.4</v>
    </nc>
  </rcc>
  <rcc rId="1596" sId="1" numFmtId="4">
    <oc r="BW124" t="inlineStr">
      <is>
        <t xml:space="preserve"> </t>
      </is>
    </oc>
    <nc r="BW124">
      <v>342</v>
    </nc>
  </rcc>
  <rcc rId="1597" sId="1" numFmtId="4">
    <oc r="BX124" t="inlineStr">
      <is>
        <t xml:space="preserve"> </t>
      </is>
    </oc>
    <nc r="BX124">
      <v>48</v>
    </nc>
  </rcc>
  <rcc rId="1598" sId="1" numFmtId="4">
    <oc r="BY124" t="inlineStr">
      <is>
        <t xml:space="preserve"> </t>
      </is>
    </oc>
    <nc r="BY124">
      <v>40</v>
    </nc>
  </rcc>
  <rcc rId="1599" sId="1" numFmtId="4">
    <oc r="BZ124" t="inlineStr">
      <is>
        <t xml:space="preserve"> </t>
      </is>
    </oc>
    <nc r="BZ124">
      <v>32.799999999999997</v>
    </nc>
  </rcc>
  <rcc rId="1600" sId="1" numFmtId="4">
    <oc r="CA124" t="inlineStr">
      <is>
        <t xml:space="preserve"> </t>
      </is>
    </oc>
    <nc r="CA124">
      <v>37.6</v>
    </nc>
  </rcc>
  <rcc rId="1601" sId="1" numFmtId="4">
    <oc r="CB124" t="inlineStr">
      <is>
        <t xml:space="preserve"> </t>
      </is>
    </oc>
    <nc r="CB124">
      <v>0</v>
    </nc>
  </rcc>
  <rcc rId="1602" sId="1" numFmtId="4">
    <oc r="CC124" t="inlineStr">
      <is>
        <t xml:space="preserve"> </t>
      </is>
    </oc>
    <nc r="CC124">
      <v>240</v>
    </nc>
  </rcc>
  <rcc rId="1603" sId="1" numFmtId="4">
    <oc r="CD124" t="inlineStr">
      <is>
        <t xml:space="preserve"> </t>
      </is>
    </oc>
    <nc r="CD124">
      <v>96</v>
    </nc>
  </rcc>
  <rcc rId="1604" sId="1" numFmtId="4">
    <oc r="CE124" t="inlineStr">
      <is>
        <t xml:space="preserve"> </t>
      </is>
    </oc>
    <nc r="CE124">
      <v>91.2</v>
    </nc>
  </rcc>
  <rcc rId="1605" sId="1" numFmtId="4">
    <oc r="CF124" t="inlineStr">
      <is>
        <t xml:space="preserve"> </t>
      </is>
    </oc>
    <nc r="CF124">
      <v>1063.8</v>
    </nc>
  </rcc>
  <rcc rId="1606" sId="1" numFmtId="4">
    <oc r="CG124" t="inlineStr">
      <is>
        <t xml:space="preserve"> </t>
      </is>
    </oc>
    <nc r="CG124">
      <v>24</v>
    </nc>
  </rcc>
  <rcc rId="1607" sId="1" numFmtId="4">
    <oc r="CH124" t="inlineStr">
      <is>
        <t xml:space="preserve"> </t>
      </is>
    </oc>
    <nc r="CH124">
      <v>144.72</v>
    </nc>
  </rcc>
  <rcc rId="1608" sId="1" numFmtId="4">
    <oc r="CI124" t="inlineStr">
      <is>
        <t xml:space="preserve"> </t>
      </is>
    </oc>
    <nc r="CI124">
      <v>43.2</v>
    </nc>
  </rcc>
  <rcc rId="1609" sId="1" numFmtId="4">
    <oc r="CJ124" t="inlineStr">
      <is>
        <t xml:space="preserve"> </t>
      </is>
    </oc>
    <nc r="CJ124">
      <v>136.08000000000001</v>
    </nc>
  </rcc>
  <rcc rId="1610" sId="1" numFmtId="4">
    <oc r="CK124" t="inlineStr">
      <is>
        <t xml:space="preserve"> </t>
      </is>
    </oc>
    <nc r="CK124">
      <v>199.8</v>
    </nc>
  </rcc>
  <rcc rId="1611" sId="1" numFmtId="4">
    <oc r="CL124" t="inlineStr">
      <is>
        <t xml:space="preserve"> </t>
      </is>
    </oc>
    <nc r="CL124">
      <v>79.92</v>
    </nc>
  </rcc>
  <rcc rId="1612" sId="1" numFmtId="4">
    <oc r="CM124" t="inlineStr">
      <is>
        <t xml:space="preserve"> </t>
      </is>
    </oc>
    <nc r="CM124">
      <v>156</v>
    </nc>
  </rcc>
  <rcc rId="1613" sId="1" numFmtId="4">
    <oc r="CN124" t="inlineStr">
      <is>
        <t xml:space="preserve"> </t>
      </is>
    </oc>
    <nc r="CN124">
      <v>478.5</v>
    </nc>
  </rcc>
  <rcc rId="1614" sId="1" numFmtId="4">
    <oc r="CO124" t="inlineStr">
      <is>
        <t xml:space="preserve"> </t>
      </is>
    </oc>
    <nc r="CO124">
      <v>573</v>
    </nc>
  </rcc>
  <rcc rId="1615" sId="1" numFmtId="4">
    <oc r="CP124" t="inlineStr">
      <is>
        <t xml:space="preserve"> </t>
      </is>
    </oc>
    <nc r="CP124">
      <v>295.5</v>
    </nc>
  </rcc>
  <rcc rId="1616" sId="1" numFmtId="4">
    <oc r="CQ124" t="inlineStr">
      <is>
        <t xml:space="preserve"> </t>
      </is>
    </oc>
    <nc r="CQ124">
      <v>652.5</v>
    </nc>
  </rcc>
  <rcc rId="1617" sId="1" numFmtId="4">
    <oc r="CR124" t="inlineStr">
      <is>
        <t xml:space="preserve"> </t>
      </is>
    </oc>
    <nc r="CR124">
      <v>0</v>
    </nc>
  </rcc>
  <rcc rId="1618" sId="1" numFmtId="4">
    <oc r="CS124" t="inlineStr">
      <is>
        <t xml:space="preserve"> </t>
      </is>
    </oc>
    <nc r="CS124">
      <v>111</v>
    </nc>
  </rcc>
  <rcc rId="1619" sId="1" numFmtId="4">
    <oc r="CT124" t="inlineStr">
      <is>
        <t xml:space="preserve"> </t>
      </is>
    </oc>
    <nc r="CT124">
      <v>32.799999999999997</v>
    </nc>
  </rcc>
  <rcc rId="1620" sId="1" numFmtId="4">
    <oc r="CU124" t="inlineStr">
      <is>
        <t xml:space="preserve"> </t>
      </is>
    </oc>
    <nc r="CU124">
      <v>63.72</v>
    </nc>
  </rcc>
  <rcc rId="1621" sId="1" numFmtId="4">
    <oc r="CV124" t="inlineStr">
      <is>
        <t xml:space="preserve"> </t>
      </is>
    </oc>
    <nc r="CV124">
      <v>156</v>
    </nc>
  </rcc>
  <rcc rId="1622" sId="1" numFmtId="4">
    <oc r="CW124" t="inlineStr">
      <is>
        <t xml:space="preserve"> </t>
      </is>
    </oc>
    <nc r="CW124">
      <v>648</v>
    </nc>
  </rcc>
  <rcc rId="1623" sId="1" numFmtId="4">
    <oc r="CX124" t="inlineStr">
      <is>
        <t xml:space="preserve"> </t>
      </is>
    </oc>
    <nc r="CX124">
      <v>522</v>
    </nc>
  </rcc>
  <rcc rId="1624" sId="1" numFmtId="4">
    <oc r="CY124" t="inlineStr">
      <is>
        <t xml:space="preserve"> </t>
      </is>
    </oc>
    <nc r="CY124">
      <v>90</v>
    </nc>
  </rcc>
  <rcc rId="1625" sId="1" numFmtId="4">
    <oc r="CZ124" t="inlineStr">
      <is>
        <t xml:space="preserve"> </t>
      </is>
    </oc>
    <nc r="CZ124">
      <v>57</v>
    </nc>
  </rcc>
  <rcc rId="1626" sId="1" numFmtId="4">
    <oc r="DA124" t="inlineStr">
      <is>
        <t xml:space="preserve"> </t>
      </is>
    </oc>
    <nc r="DA124">
      <v>402</v>
    </nc>
  </rcc>
  <rcc rId="1627" sId="1">
    <oc r="DI125" t="inlineStr">
      <is>
        <t>Сводная заявка на 21.09.20</t>
      </is>
    </oc>
    <nc r="DI125"/>
  </rcc>
  <rcc rId="1628" sId="1">
    <oc r="DI124" t="inlineStr">
      <is>
        <t>Сводная заявка на 20.09.20</t>
      </is>
    </oc>
    <nc r="DI124"/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9" sId="1">
    <oc r="DH126" t="inlineStr">
      <is>
        <t xml:space="preserve"> </t>
      </is>
    </oc>
    <nc r="DH126">
      <f>SUM(B126:DG126)</f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0" sId="1" numFmtId="4">
    <oc r="B123">
      <v>0</v>
    </oc>
    <nc r="B123" t="inlineStr">
      <is>
        <t xml:space="preserve"> </t>
      </is>
    </nc>
  </rcc>
  <rcc rId="1631" sId="1" numFmtId="4">
    <oc r="C123">
      <v>0</v>
    </oc>
    <nc r="C123" t="inlineStr">
      <is>
        <t xml:space="preserve"> </t>
      </is>
    </nc>
  </rcc>
  <rcc rId="1632" sId="1" numFmtId="4">
    <oc r="D123">
      <v>0</v>
    </oc>
    <nc r="D123" t="inlineStr">
      <is>
        <t xml:space="preserve"> </t>
      </is>
    </nc>
  </rcc>
  <rcc rId="1633" sId="1" numFmtId="4">
    <oc r="E123">
      <v>0</v>
    </oc>
    <nc r="E123" t="inlineStr">
      <is>
        <t xml:space="preserve"> </t>
      </is>
    </nc>
  </rcc>
  <rcc rId="1634" sId="1" numFmtId="4">
    <oc r="F123">
      <v>0</v>
    </oc>
    <nc r="F123" t="inlineStr">
      <is>
        <t xml:space="preserve"> </t>
      </is>
    </nc>
  </rcc>
  <rcc rId="1635" sId="1" numFmtId="4">
    <oc r="I123">
      <v>0</v>
    </oc>
    <nc r="I123" t="inlineStr">
      <is>
        <t xml:space="preserve"> </t>
      </is>
    </nc>
  </rcc>
  <rcc rId="1636" sId="1" numFmtId="4">
    <oc r="G123">
      <v>0</v>
    </oc>
    <nc r="G123" t="inlineStr">
      <is>
        <t xml:space="preserve"> </t>
      </is>
    </nc>
  </rcc>
  <rcc rId="1637" sId="1" numFmtId="4">
    <oc r="H123">
      <v>0</v>
    </oc>
    <nc r="H123" t="inlineStr">
      <is>
        <t xml:space="preserve"> </t>
      </is>
    </nc>
  </rcc>
  <rcc rId="1638" sId="1" numFmtId="4">
    <oc r="J123">
      <v>0</v>
    </oc>
    <nc r="J123" t="inlineStr">
      <is>
        <t xml:space="preserve"> </t>
      </is>
    </nc>
  </rcc>
  <rcc rId="1639" sId="1" numFmtId="4">
    <oc r="K123">
      <v>0</v>
    </oc>
    <nc r="K123" t="inlineStr">
      <is>
        <t xml:space="preserve"> </t>
      </is>
    </nc>
  </rcc>
  <rcc rId="1640" sId="1" numFmtId="4">
    <oc r="L123">
      <v>0</v>
    </oc>
    <nc r="L123" t="inlineStr">
      <is>
        <t xml:space="preserve"> </t>
      </is>
    </nc>
  </rcc>
  <rcc rId="1641" sId="1" numFmtId="4">
    <oc r="M123">
      <v>0</v>
    </oc>
    <nc r="M123" t="inlineStr">
      <is>
        <t xml:space="preserve"> </t>
      </is>
    </nc>
  </rcc>
  <rcc rId="1642" sId="1" numFmtId="4">
    <oc r="N123">
      <v>0</v>
    </oc>
    <nc r="N123" t="inlineStr">
      <is>
        <t xml:space="preserve"> </t>
      </is>
    </nc>
  </rcc>
  <rcc rId="1643" sId="1" numFmtId="4">
    <oc r="O123">
      <v>0</v>
    </oc>
    <nc r="O123" t="inlineStr">
      <is>
        <t xml:space="preserve"> </t>
      </is>
    </nc>
  </rcc>
  <rcc rId="1644" sId="1" numFmtId="4">
    <oc r="P123">
      <v>0</v>
    </oc>
    <nc r="P123" t="inlineStr">
      <is>
        <t xml:space="preserve"> </t>
      </is>
    </nc>
  </rcc>
  <rcc rId="1645" sId="1" numFmtId="4">
    <oc r="Q123">
      <v>0</v>
    </oc>
    <nc r="Q123" t="inlineStr">
      <is>
        <t xml:space="preserve"> </t>
      </is>
    </nc>
  </rcc>
  <rcc rId="1646" sId="1" numFmtId="4">
    <oc r="R123">
      <v>0</v>
    </oc>
    <nc r="R123" t="inlineStr">
      <is>
        <t xml:space="preserve"> </t>
      </is>
    </nc>
  </rcc>
  <rcc rId="1647" sId="1" numFmtId="4">
    <oc r="S62">
      <v>3449.6</v>
    </oc>
    <nc r="S62">
      <v>3091.2</v>
    </nc>
  </rcc>
  <rcc rId="1648" sId="1" numFmtId="4">
    <oc r="S123">
      <v>358.4</v>
    </oc>
    <nc r="S123" t="inlineStr">
      <is>
        <t xml:space="preserve"> </t>
      </is>
    </nc>
  </rcc>
  <rcc rId="1649" sId="1" numFmtId="4">
    <oc r="T123">
      <v>0</v>
    </oc>
    <nc r="T123" t="inlineStr">
      <is>
        <t xml:space="preserve"> </t>
      </is>
    </nc>
  </rcc>
  <rcc rId="1650" sId="1" numFmtId="4">
    <oc r="U123">
      <v>0</v>
    </oc>
    <nc r="U123" t="inlineStr">
      <is>
        <t xml:space="preserve"> </t>
      </is>
    </nc>
  </rcc>
  <rcc rId="1651" sId="1" numFmtId="4">
    <oc r="V123">
      <v>0</v>
    </oc>
    <nc r="V123" t="inlineStr">
      <is>
        <t xml:space="preserve"> </t>
      </is>
    </nc>
  </rcc>
  <rcc rId="1652" sId="1" numFmtId="4">
    <oc r="W123">
      <v>0</v>
    </oc>
    <nc r="W123" t="inlineStr">
      <is>
        <t xml:space="preserve"> </t>
      </is>
    </nc>
  </rcc>
  <rcc rId="1653" sId="1" numFmtId="4">
    <oc r="X123">
      <v>0</v>
    </oc>
    <nc r="X123" t="inlineStr">
      <is>
        <t xml:space="preserve"> </t>
      </is>
    </nc>
  </rcc>
  <rcc rId="1654" sId="1" numFmtId="4">
    <oc r="Y123">
      <v>0</v>
    </oc>
    <nc r="Y123" t="inlineStr">
      <is>
        <t xml:space="preserve"> </t>
      </is>
    </nc>
  </rcc>
  <rcc rId="1655" sId="1" numFmtId="4">
    <oc r="Z123">
      <v>0</v>
    </oc>
    <nc r="Z123" t="inlineStr">
      <is>
        <t xml:space="preserve"> </t>
      </is>
    </nc>
  </rcc>
  <rcc rId="1656" sId="1" numFmtId="4">
    <oc r="AA123">
      <v>0</v>
    </oc>
    <nc r="AA123" t="inlineStr">
      <is>
        <t xml:space="preserve"> </t>
      </is>
    </nc>
  </rcc>
  <rcc rId="1657" sId="1" numFmtId="4">
    <oc r="AB123">
      <v>0</v>
    </oc>
    <nc r="AB123" t="inlineStr">
      <is>
        <t xml:space="preserve"> </t>
      </is>
    </nc>
  </rcc>
  <rcc rId="1658" sId="1" numFmtId="4">
    <oc r="AC123">
      <v>0</v>
    </oc>
    <nc r="AC123" t="inlineStr">
      <is>
        <t xml:space="preserve"> </t>
      </is>
    </nc>
  </rcc>
  <rcc rId="1659" sId="1" numFmtId="4">
    <oc r="AD123">
      <v>0</v>
    </oc>
    <nc r="AD123" t="inlineStr">
      <is>
        <t xml:space="preserve"> </t>
      </is>
    </nc>
  </rcc>
  <rcc rId="1660" sId="1" numFmtId="4">
    <oc r="AE123">
      <v>0</v>
    </oc>
    <nc r="AE123" t="inlineStr">
      <is>
        <t xml:space="preserve"> </t>
      </is>
    </nc>
  </rcc>
  <rcc rId="1661" sId="1" numFmtId="4">
    <oc r="AF123">
      <v>0</v>
    </oc>
    <nc r="AF123" t="inlineStr">
      <is>
        <t xml:space="preserve"> </t>
      </is>
    </nc>
  </rcc>
  <rcc rId="1662" sId="1" numFmtId="4">
    <oc r="AG123">
      <v>0</v>
    </oc>
    <nc r="AG123" t="inlineStr">
      <is>
        <t xml:space="preserve"> </t>
      </is>
    </nc>
  </rcc>
  <rcc rId="1663" sId="1" numFmtId="4">
    <oc r="AR123">
      <v>0</v>
    </oc>
    <nc r="AR123" t="inlineStr">
      <is>
        <t xml:space="preserve"> </t>
      </is>
    </nc>
  </rcc>
  <rcc rId="1664" sId="1" numFmtId="4">
    <oc r="AP123">
      <v>0</v>
    </oc>
    <nc r="AP123" t="inlineStr">
      <is>
        <t xml:space="preserve"> </t>
      </is>
    </nc>
  </rcc>
  <rcc rId="1665" sId="1" numFmtId="4">
    <oc r="AO123">
      <v>0</v>
    </oc>
    <nc r="AO123" t="inlineStr">
      <is>
        <t xml:space="preserve"> </t>
      </is>
    </nc>
  </rcc>
  <rcc rId="1666" sId="1" numFmtId="4">
    <oc r="AN123">
      <v>0</v>
    </oc>
    <nc r="AN123" t="inlineStr">
      <is>
        <t xml:space="preserve"> </t>
      </is>
    </nc>
  </rcc>
  <rcc rId="1667" sId="1" numFmtId="4">
    <oc r="AM123">
      <v>0</v>
    </oc>
    <nc r="AM123" t="inlineStr">
      <is>
        <t xml:space="preserve"> </t>
      </is>
    </nc>
  </rcc>
  <rcc rId="1668" sId="1" numFmtId="4">
    <oc r="AQ123">
      <v>0</v>
    </oc>
    <nc r="AQ123" t="inlineStr">
      <is>
        <t xml:space="preserve"> </t>
      </is>
    </nc>
  </rcc>
  <rcc rId="1669" sId="1" numFmtId="4">
    <oc r="AL123">
      <v>0</v>
    </oc>
    <nc r="AL123" t="inlineStr">
      <is>
        <t xml:space="preserve"> </t>
      </is>
    </nc>
  </rcc>
  <rcc rId="1670" sId="1" numFmtId="4">
    <oc r="AK123">
      <v>0</v>
    </oc>
    <nc r="AK123" t="inlineStr">
      <is>
        <t xml:space="preserve"> </t>
      </is>
    </nc>
  </rcc>
  <rcc rId="1671" sId="1" numFmtId="4">
    <oc r="AJ123">
      <v>0</v>
    </oc>
    <nc r="AJ123" t="inlineStr">
      <is>
        <t xml:space="preserve"> </t>
      </is>
    </nc>
  </rcc>
  <rcc rId="1672" sId="1" numFmtId="4">
    <oc r="AI123">
      <v>0</v>
    </oc>
    <nc r="AI123" t="inlineStr">
      <is>
        <t xml:space="preserve"> </t>
      </is>
    </nc>
  </rcc>
  <rcc rId="1673" sId="1" numFmtId="4">
    <oc r="AH62">
      <v>2192.4</v>
    </oc>
    <nc r="AH62">
      <v>1414.8</v>
    </nc>
  </rcc>
  <rcc rId="1674" sId="1" numFmtId="4">
    <oc r="AH123">
      <v>777.6</v>
    </oc>
    <nc r="AH123" t="inlineStr">
      <is>
        <t xml:space="preserve"> </t>
      </is>
    </nc>
  </rcc>
  <rcc rId="1675" sId="1" numFmtId="4">
    <oc r="AS123">
      <v>0</v>
    </oc>
    <nc r="AS123" t="inlineStr">
      <is>
        <t xml:space="preserve"> </t>
      </is>
    </nc>
  </rcc>
  <rcc rId="1676" sId="1" numFmtId="4">
    <oc r="AT123">
      <v>0</v>
    </oc>
    <nc r="AT123" t="inlineStr">
      <is>
        <t xml:space="preserve"> </t>
      </is>
    </nc>
  </rcc>
  <rcc rId="1677" sId="1" numFmtId="4">
    <oc r="AU123">
      <v>0</v>
    </oc>
    <nc r="AU123" t="inlineStr">
      <is>
        <t xml:space="preserve"> </t>
      </is>
    </nc>
  </rcc>
  <rcc rId="1678" sId="1" numFmtId="4">
    <oc r="AV123">
      <v>0</v>
    </oc>
    <nc r="AV123" t="inlineStr">
      <is>
        <t xml:space="preserve"> </t>
      </is>
    </nc>
  </rcc>
  <rcc rId="1679" sId="1" numFmtId="4">
    <oc r="AW123">
      <v>0</v>
    </oc>
    <nc r="AW123" t="inlineStr">
      <is>
        <t xml:space="preserve"> </t>
      </is>
    </nc>
  </rcc>
  <rcc rId="1680" sId="1" numFmtId="4">
    <oc r="AX123">
      <v>0</v>
    </oc>
    <nc r="AX123" t="inlineStr">
      <is>
        <t xml:space="preserve"> </t>
      </is>
    </nc>
  </rcc>
  <rcc rId="1681" sId="1" numFmtId="4">
    <oc r="AY123">
      <v>0</v>
    </oc>
    <nc r="AY123" t="inlineStr">
      <is>
        <t xml:space="preserve"> </t>
      </is>
    </nc>
  </rcc>
  <rcc rId="1682" sId="1" numFmtId="4">
    <oc r="AZ123">
      <v>0</v>
    </oc>
    <nc r="AZ123" t="inlineStr">
      <is>
        <t xml:space="preserve"> </t>
      </is>
    </nc>
  </rcc>
  <rcc rId="1683" sId="1" numFmtId="4">
    <oc r="BA123">
      <v>0</v>
    </oc>
    <nc r="BA123" t="inlineStr">
      <is>
        <t xml:space="preserve"> </t>
      </is>
    </nc>
  </rcc>
  <rcc rId="1684" sId="1" numFmtId="4">
    <oc r="BB123">
      <v>0</v>
    </oc>
    <nc r="BB123" t="inlineStr">
      <is>
        <t xml:space="preserve"> </t>
      </is>
    </nc>
  </rcc>
  <rcc rId="1685" sId="1" numFmtId="4">
    <oc r="BC123">
      <v>0</v>
    </oc>
    <nc r="BC123" t="inlineStr">
      <is>
        <t xml:space="preserve"> </t>
      </is>
    </nc>
  </rcc>
  <rcc rId="1686" sId="1" numFmtId="4">
    <oc r="BD123">
      <v>0</v>
    </oc>
    <nc r="BD123" t="inlineStr">
      <is>
        <t xml:space="preserve"> </t>
      </is>
    </nc>
  </rcc>
  <rcc rId="1687" sId="1" numFmtId="4">
    <oc r="BE123">
      <v>0</v>
    </oc>
    <nc r="BE123" t="inlineStr">
      <is>
        <t xml:space="preserve"> </t>
      </is>
    </nc>
  </rcc>
  <rcc rId="1688" sId="1" numFmtId="4">
    <oc r="BF123">
      <v>0</v>
    </oc>
    <nc r="BF123" t="inlineStr">
      <is>
        <t xml:space="preserve"> </t>
      </is>
    </nc>
  </rcc>
  <rcc rId="1689" sId="1" numFmtId="4">
    <oc r="BG123">
      <v>0</v>
    </oc>
    <nc r="BG123" t="inlineStr">
      <is>
        <t xml:space="preserve"> </t>
      </is>
    </nc>
  </rcc>
  <rcc rId="1690" sId="1" numFmtId="4">
    <oc r="BH123">
      <v>0</v>
    </oc>
    <nc r="BH123" t="inlineStr">
      <is>
        <t xml:space="preserve"> </t>
      </is>
    </nc>
  </rcc>
  <rcc rId="1691" sId="1" numFmtId="4">
    <oc r="BI123">
      <v>0</v>
    </oc>
    <nc r="BI123" t="inlineStr">
      <is>
        <t xml:space="preserve"> </t>
      </is>
    </nc>
  </rcc>
  <rcc rId="1692" sId="1" numFmtId="4">
    <oc r="BJ123">
      <v>0</v>
    </oc>
    <nc r="BJ123" t="inlineStr">
      <is>
        <t xml:space="preserve"> </t>
      </is>
    </nc>
  </rcc>
  <rcc rId="1693" sId="1" numFmtId="4">
    <oc r="BK123">
      <v>0</v>
    </oc>
    <nc r="BK123" t="inlineStr">
      <is>
        <t xml:space="preserve"> </t>
      </is>
    </nc>
  </rcc>
  <rcc rId="1694" sId="1" numFmtId="4">
    <oc r="BL123">
      <v>0</v>
    </oc>
    <nc r="BL123" t="inlineStr">
      <is>
        <t xml:space="preserve"> </t>
      </is>
    </nc>
  </rcc>
  <rcc rId="1695" sId="1" numFmtId="4">
    <oc r="BM123">
      <v>0</v>
    </oc>
    <nc r="BM123" t="inlineStr">
      <is>
        <t xml:space="preserve"> </t>
      </is>
    </nc>
  </rcc>
  <rcc rId="1696" sId="1" numFmtId="4">
    <oc r="BN123">
      <v>0</v>
    </oc>
    <nc r="BN123" t="inlineStr">
      <is>
        <t xml:space="preserve"> </t>
      </is>
    </nc>
  </rcc>
  <rcc rId="1697" sId="1" numFmtId="4">
    <oc r="BO123">
      <v>0</v>
    </oc>
    <nc r="BO123" t="inlineStr">
      <is>
        <t xml:space="preserve"> </t>
      </is>
    </nc>
  </rcc>
  <rcc rId="1698" sId="1" numFmtId="4">
    <oc r="BP123">
      <v>0</v>
    </oc>
    <nc r="BP123" t="inlineStr">
      <is>
        <t xml:space="preserve"> </t>
      </is>
    </nc>
  </rcc>
  <rcc rId="1699" sId="1" numFmtId="4">
    <oc r="BQ123">
      <v>0</v>
    </oc>
    <nc r="BQ123" t="inlineStr">
      <is>
        <t xml:space="preserve"> </t>
      </is>
    </nc>
  </rcc>
  <rcc rId="1700" sId="1" numFmtId="4">
    <oc r="BR123">
      <v>0</v>
    </oc>
    <nc r="BR123" t="inlineStr">
      <is>
        <t xml:space="preserve"> </t>
      </is>
    </nc>
  </rcc>
  <rcc rId="1701" sId="1" numFmtId="4">
    <oc r="BS123">
      <v>0</v>
    </oc>
    <nc r="BS123" t="inlineStr">
      <is>
        <t xml:space="preserve"> </t>
      </is>
    </nc>
  </rcc>
  <rcc rId="1702" sId="1" numFmtId="4">
    <oc r="BT61">
      <v>194.4</v>
    </oc>
    <nc r="BT61">
      <v>100.4</v>
    </nc>
  </rcc>
  <rcc rId="1703" sId="1" numFmtId="4">
    <oc r="BT123">
      <v>84</v>
    </oc>
    <nc r="BT123" t="inlineStr">
      <is>
        <t xml:space="preserve"> </t>
      </is>
    </nc>
  </rcc>
  <rcc rId="1704" sId="1" numFmtId="4">
    <oc r="BU123">
      <v>0</v>
    </oc>
    <nc r="BU123" t="inlineStr">
      <is>
        <t xml:space="preserve"> </t>
      </is>
    </nc>
  </rcc>
  <rcc rId="1705" sId="1" numFmtId="4">
    <oc r="BV123">
      <v>0</v>
    </oc>
    <nc r="BV123" t="inlineStr">
      <is>
        <t xml:space="preserve"> </t>
      </is>
    </nc>
  </rcc>
  <rcc rId="1706" sId="1" numFmtId="4">
    <oc r="BW123">
      <v>0</v>
    </oc>
    <nc r="BW123" t="inlineStr">
      <is>
        <t xml:space="preserve"> </t>
      </is>
    </nc>
  </rcc>
  <rcc rId="1707" sId="1" numFmtId="4">
    <oc r="BX123">
      <v>0</v>
    </oc>
    <nc r="BX123" t="inlineStr">
      <is>
        <t xml:space="preserve"> </t>
      </is>
    </nc>
  </rcc>
  <rcc rId="1708" sId="1" numFmtId="4">
    <oc r="BY123">
      <v>0</v>
    </oc>
    <nc r="BY123" t="inlineStr">
      <is>
        <t xml:space="preserve"> </t>
      </is>
    </nc>
  </rcc>
  <rcc rId="1709" sId="1" numFmtId="4">
    <oc r="BZ123">
      <v>0</v>
    </oc>
    <nc r="BZ123" t="inlineStr">
      <is>
        <t xml:space="preserve"> </t>
      </is>
    </nc>
  </rcc>
  <rcc rId="1710" sId="1" numFmtId="4">
    <oc r="CA123">
      <v>0</v>
    </oc>
    <nc r="CA123" t="inlineStr">
      <is>
        <t xml:space="preserve"> </t>
      </is>
    </nc>
  </rcc>
  <rcc rId="1711" sId="1" numFmtId="4">
    <oc r="CB123">
      <v>0</v>
    </oc>
    <nc r="CB123" t="inlineStr">
      <is>
        <t xml:space="preserve"> </t>
      </is>
    </nc>
  </rcc>
  <rcc rId="1712" sId="1" numFmtId="4">
    <oc r="CC123">
      <v>0</v>
    </oc>
    <nc r="CC123" t="inlineStr">
      <is>
        <t xml:space="preserve"> </t>
      </is>
    </nc>
  </rcc>
  <rcc rId="1713" sId="1" numFmtId="4">
    <oc r="CD123">
      <v>0</v>
    </oc>
    <nc r="CD123" t="inlineStr">
      <is>
        <t xml:space="preserve"> </t>
      </is>
    </nc>
  </rcc>
  <rcc rId="1714" sId="1" numFmtId="4">
    <oc r="CE123">
      <v>0</v>
    </oc>
    <nc r="CE123" t="inlineStr">
      <is>
        <t xml:space="preserve"> </t>
      </is>
    </nc>
  </rcc>
  <rcc rId="1715" sId="1" numFmtId="4">
    <oc r="CF123">
      <v>0</v>
    </oc>
    <nc r="CF123" t="inlineStr">
      <is>
        <t xml:space="preserve"> </t>
      </is>
    </nc>
  </rcc>
  <rcc rId="1716" sId="1" numFmtId="4">
    <oc r="CG123">
      <v>0</v>
    </oc>
    <nc r="CG123" t="inlineStr">
      <is>
        <t xml:space="preserve"> </t>
      </is>
    </nc>
  </rcc>
  <rcc rId="1717" sId="1" numFmtId="4">
    <oc r="CH123">
      <v>0</v>
    </oc>
    <nc r="CH123" t="inlineStr">
      <is>
        <t xml:space="preserve"> </t>
      </is>
    </nc>
  </rcc>
  <rcc rId="1718" sId="1" numFmtId="4">
    <oc r="CI123">
      <v>0</v>
    </oc>
    <nc r="CI123" t="inlineStr">
      <is>
        <t xml:space="preserve"> </t>
      </is>
    </nc>
  </rcc>
  <rcc rId="1719" sId="1" numFmtId="4">
    <oc r="CJ123">
      <v>0</v>
    </oc>
    <nc r="CJ123" t="inlineStr">
      <is>
        <t xml:space="preserve"> </t>
      </is>
    </nc>
  </rcc>
  <rcc rId="1720" sId="1" numFmtId="4">
    <oc r="CK123">
      <v>0</v>
    </oc>
    <nc r="CK123" t="inlineStr">
      <is>
        <t xml:space="preserve"> </t>
      </is>
    </nc>
  </rcc>
  <rcc rId="1721" sId="1" numFmtId="4">
    <oc r="CL123">
      <v>0</v>
    </oc>
    <nc r="CL123" t="inlineStr">
      <is>
        <t xml:space="preserve"> </t>
      </is>
    </nc>
  </rcc>
  <rcc rId="1722" sId="1" numFmtId="4">
    <oc r="CM123">
      <v>0</v>
    </oc>
    <nc r="CM123" t="inlineStr">
      <is>
        <t xml:space="preserve"> </t>
      </is>
    </nc>
  </rcc>
  <rcc rId="1723" sId="1" numFmtId="4">
    <oc r="CN123">
      <v>0</v>
    </oc>
    <nc r="CN123" t="inlineStr">
      <is>
        <t xml:space="preserve"> </t>
      </is>
    </nc>
  </rcc>
  <rcc rId="1724" sId="1" numFmtId="4">
    <oc r="CO123">
      <v>0</v>
    </oc>
    <nc r="CO123" t="inlineStr">
      <is>
        <t xml:space="preserve"> </t>
      </is>
    </nc>
  </rcc>
  <rcc rId="1725" sId="1" numFmtId="4">
    <oc r="CP123">
      <v>0</v>
    </oc>
    <nc r="CP123" t="inlineStr">
      <is>
        <t xml:space="preserve"> </t>
      </is>
    </nc>
  </rcc>
  <rcc rId="1726" sId="1" numFmtId="4">
    <oc r="CQ123">
      <v>0</v>
    </oc>
    <nc r="CQ123" t="inlineStr">
      <is>
        <t xml:space="preserve"> </t>
      </is>
    </nc>
  </rcc>
  <rcc rId="1727" sId="1" numFmtId="4">
    <oc r="CR123">
      <v>0</v>
    </oc>
    <nc r="CR123" t="inlineStr">
      <is>
        <t xml:space="preserve"> </t>
      </is>
    </nc>
  </rcc>
  <rcc rId="1728" sId="1" numFmtId="4">
    <oc r="CS123">
      <v>0</v>
    </oc>
    <nc r="CS123" t="inlineStr">
      <is>
        <t xml:space="preserve"> </t>
      </is>
    </nc>
  </rcc>
  <rcc rId="1729" sId="1" numFmtId="4">
    <oc r="CT123">
      <v>0</v>
    </oc>
    <nc r="CT123" t="inlineStr">
      <is>
        <t xml:space="preserve"> </t>
      </is>
    </nc>
  </rcc>
  <rcc rId="1730" sId="1" numFmtId="4">
    <oc r="CU123">
      <v>0</v>
    </oc>
    <nc r="CU123" t="inlineStr">
      <is>
        <t xml:space="preserve"> </t>
      </is>
    </nc>
  </rcc>
  <rcc rId="1731" sId="1" numFmtId="4">
    <oc r="CV123">
      <v>0</v>
    </oc>
    <nc r="CV123" t="inlineStr">
      <is>
        <t xml:space="preserve"> </t>
      </is>
    </nc>
  </rcc>
  <rcc rId="1732" sId="1" numFmtId="4">
    <oc r="CW123">
      <v>0</v>
    </oc>
    <nc r="CW123" t="inlineStr">
      <is>
        <t xml:space="preserve"> </t>
      </is>
    </nc>
  </rcc>
  <rcc rId="1733" sId="1" numFmtId="4">
    <oc r="CX123">
      <v>0</v>
    </oc>
    <nc r="CX123" t="inlineStr">
      <is>
        <t xml:space="preserve"> </t>
      </is>
    </nc>
  </rcc>
  <rcc rId="1734" sId="1" numFmtId="4">
    <oc r="CY123">
      <v>0</v>
    </oc>
    <nc r="CY123" t="inlineStr">
      <is>
        <t xml:space="preserve"> </t>
      </is>
    </nc>
  </rcc>
  <rcc rId="1735" sId="1" numFmtId="4">
    <oc r="CZ123">
      <v>0</v>
    </oc>
    <nc r="CZ123" t="inlineStr">
      <is>
        <t xml:space="preserve"> </t>
      </is>
    </nc>
  </rcc>
  <rcc rId="1736" sId="1" numFmtId="4">
    <oc r="DA123">
      <v>0</v>
    </oc>
    <nc r="DA123" t="inlineStr">
      <is>
        <t xml:space="preserve"> </t>
      </is>
    </nc>
  </rcc>
  <rcc rId="1737" sId="1" quotePrefix="1">
    <oc r="A123" t="inlineStr">
      <is>
        <t>Сводная заявка на 22.09.20 ( Дикси Челябинск)</t>
      </is>
    </oc>
    <nc r="A123" t="inlineStr">
      <is>
        <t xml:space="preserve"> </t>
      </is>
    </nc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8" sId="1" numFmtId="19">
    <oc r="B1">
      <v>44095</v>
    </oc>
    <nc r="B1">
      <v>44096</v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9" sId="1" numFmtId="4">
    <nc r="CH63">
      <v>170.64</v>
    </nc>
  </rcc>
  <rcc rId="1740" sId="1" numFmtId="4">
    <nc r="CE63">
      <v>103.2</v>
    </nc>
  </rcc>
  <rcc rId="1741" sId="1" numFmtId="4">
    <nc r="CD63">
      <v>105</v>
    </nc>
  </rcc>
  <rcc rId="1742" sId="1" numFmtId="4">
    <nc r="CF63">
      <v>102.6</v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43" sId="1" numFmtId="4">
    <oc r="D62">
      <v>23.78</v>
    </oc>
    <nc r="D62">
      <v>18</v>
    </nc>
  </rcc>
  <rcc rId="1744" sId="1" numFmtId="4">
    <oc r="F61" t="inlineStr">
      <is>
        <t xml:space="preserve"> </t>
      </is>
    </oc>
    <nc r="F61">
      <v>68.08</v>
    </nc>
  </rcc>
  <rcc rId="1745" sId="1" numFmtId="4">
    <oc r="F62" t="inlineStr">
      <is>
        <t xml:space="preserve"> </t>
      </is>
    </oc>
    <nc r="F62">
      <v>680.8</v>
    </nc>
  </rcc>
  <rcc rId="1746" sId="1" numFmtId="4">
    <oc r="F63">
      <v>550.55999999999995</v>
    </oc>
    <nc r="F63">
      <v>526.88</v>
    </nc>
  </rcc>
  <rcc rId="1747" sId="1" numFmtId="4">
    <oc r="H63" t="inlineStr">
      <is>
        <t xml:space="preserve"> </t>
      </is>
    </oc>
    <nc r="H63">
      <v>15</v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48" sId="1" numFmtId="4">
    <oc r="I62">
      <v>78.400000000000006</v>
    </oc>
    <nc r="I62">
      <v>114.24</v>
    </nc>
  </rcc>
  <rcc rId="1749" sId="1" numFmtId="4">
    <oc r="M59">
      <v>5.92</v>
    </oc>
    <nc r="M59"/>
  </rcc>
  <rcc rId="1750" sId="1" numFmtId="4">
    <oc r="M54" t="inlineStr">
      <is>
        <t xml:space="preserve"> </t>
      </is>
    </oc>
    <nc r="M54">
      <v>17.760000000000002</v>
    </nc>
  </rcc>
  <rcc rId="1751" sId="1" numFmtId="4">
    <nc r="N57">
      <v>11.84</v>
    </nc>
  </rcc>
  <rcc rId="1752" sId="1" numFmtId="4">
    <oc r="N61">
      <v>56.19</v>
    </oc>
    <nc r="N61">
      <v>59.2</v>
    </nc>
  </rcc>
  <rcc rId="1753" sId="1" numFmtId="4">
    <oc r="P61">
      <v>150.59</v>
    </oc>
    <nc r="P61">
      <v>162.80000000000001</v>
    </nc>
  </rcc>
  <rcc rId="1754" sId="1">
    <oc r="P59" t="inlineStr">
      <is>
        <t xml:space="preserve"> </t>
      </is>
    </oc>
    <nc r="P59"/>
  </rcc>
  <rcc rId="1755" sId="1" numFmtId="4">
    <oc r="Q59">
      <v>286.72000000000003</v>
    </oc>
    <nc r="Q59"/>
  </rcc>
  <rcc rId="1756" sId="1" numFmtId="4">
    <nc r="Q58">
      <v>286.72000000000003</v>
    </nc>
  </rcc>
  <rcc rId="1757" sId="1" numFmtId="4">
    <oc r="R61">
      <v>26.72</v>
    </oc>
    <nc r="R61">
      <v>26.88</v>
    </nc>
  </rcc>
  <rcc rId="1758" sId="1" numFmtId="4">
    <nc r="S58">
      <v>51.52</v>
    </nc>
  </rcc>
  <rcc rId="1759" sId="1" numFmtId="4">
    <oc r="S60" t="inlineStr">
      <is>
        <t xml:space="preserve"> </t>
      </is>
    </oc>
    <nc r="S60">
      <v>35.840000000000003</v>
    </nc>
  </rcc>
  <rcc rId="1760" sId="1" numFmtId="4">
    <oc r="S61">
      <v>297.27999999999997</v>
    </oc>
    <nc r="S61">
      <v>3955.84</v>
    </nc>
  </rcc>
  <rcc rId="1761" sId="1" numFmtId="4">
    <oc r="S62">
      <v>3091.2</v>
    </oc>
    <nc r="S62">
      <v>3447.36</v>
    </nc>
  </rcc>
  <rcc rId="1762" sId="1" numFmtId="4">
    <nc r="T58">
      <v>27</v>
    </nc>
  </rcc>
  <rcc rId="1763" sId="1" numFmtId="4">
    <oc r="T60">
      <v>235.8</v>
    </oc>
    <nc r="T60">
      <v>208.8</v>
    </nc>
  </rcc>
  <rcc rId="1764" sId="1" numFmtId="4">
    <oc r="U61">
      <v>142.80000000000001</v>
    </oc>
    <nc r="U61">
      <v>546</v>
    </nc>
  </rcc>
  <rcc rId="1765" sId="1" numFmtId="4">
    <nc r="U58">
      <v>12</v>
    </nc>
  </rcc>
  <rcc rId="1766" sId="1" numFmtId="4">
    <oc r="W61">
      <v>25.2</v>
    </oc>
    <nc r="W61"/>
  </rcc>
  <rcc rId="1767" sId="1" numFmtId="4">
    <nc r="X57">
      <v>22.2</v>
    </nc>
  </rcc>
  <rcc rId="1768" sId="1" numFmtId="4">
    <oc r="X60">
      <v>497.28</v>
    </oc>
    <nc r="X60">
      <v>566.1</v>
    </nc>
  </rcc>
  <rcc rId="1769" sId="1" numFmtId="4">
    <oc r="Y59">
      <v>57.72</v>
    </oc>
    <nc r="Y59"/>
  </rcc>
  <rcc rId="1770" sId="1" numFmtId="4">
    <oc r="Y53" t="inlineStr">
      <is>
        <t xml:space="preserve"> </t>
      </is>
    </oc>
    <nc r="Y53">
      <v>57.72</v>
    </nc>
  </rcc>
  <rcc rId="1771" sId="1" numFmtId="4">
    <nc r="Z58">
      <v>1667.04</v>
    </nc>
  </rcc>
  <rcc rId="1772" sId="1" numFmtId="4">
    <oc r="Z59">
      <v>559.36</v>
    </oc>
    <nc r="Z59"/>
  </rcc>
  <rcc rId="1773" sId="1" numFmtId="4">
    <oc r="Z60">
      <v>1703.84</v>
    </oc>
    <nc r="Z60">
      <v>1700.16</v>
    </nc>
  </rcc>
  <rcc rId="1774" sId="1" numFmtId="4">
    <oc r="AA61">
      <v>3.6</v>
    </oc>
    <nc r="AA61">
      <v>15.6</v>
    </nc>
  </rcc>
  <rcc rId="1775" sId="1" numFmtId="4">
    <oc r="AE59">
      <v>99.12</v>
    </oc>
    <nc r="AE59"/>
  </rcc>
  <rcc rId="1776" sId="1" numFmtId="4">
    <oc r="AD54" t="inlineStr">
      <is>
        <t xml:space="preserve"> </t>
      </is>
    </oc>
    <nc r="AD54"/>
  </rcc>
  <rcc rId="1777" sId="1" numFmtId="4">
    <oc r="AD61">
      <v>143.36000000000001</v>
    </oc>
    <nc r="AD61">
      <v>616</v>
    </nc>
  </rcc>
  <rcc rId="1778" sId="1" numFmtId="4">
    <oc r="AE54" t="inlineStr">
      <is>
        <t xml:space="preserve"> </t>
      </is>
    </oc>
    <nc r="AE54">
      <v>98.56</v>
    </nc>
  </rcc>
  <rcc rId="1779" sId="1" numFmtId="4">
    <oc r="AF59">
      <v>1006.8</v>
    </oc>
    <nc r="AF59"/>
  </rcc>
  <rcc rId="1780" sId="1" numFmtId="4">
    <nc r="AF58">
      <v>1008</v>
    </nc>
  </rcc>
  <rcc rId="1781" sId="1" numFmtId="4">
    <oc r="AG62">
      <v>599.84</v>
    </oc>
    <nc r="AG62">
      <v>610.88</v>
    </nc>
  </rcc>
  <rcc rId="1782" sId="1" numFmtId="4">
    <oc r="AG54" t="inlineStr">
      <is>
        <t xml:space="preserve"> </t>
      </is>
    </oc>
    <nc r="AG54">
      <v>11.04</v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83" sId="1" numFmtId="4">
    <oc r="F61">
      <v>68.08</v>
    </oc>
    <nc r="F61">
      <v>44.4</v>
    </nc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84" sId="1" numFmtId="4">
    <oc r="AH62">
      <v>1414.8</v>
    </oc>
    <nc r="AH62">
      <v>2050.1999999999998</v>
    </nc>
  </rcc>
  <rcc rId="1785" sId="1" numFmtId="4">
    <oc r="AI61">
      <v>19.8</v>
    </oc>
    <nc r="AI61">
      <v>18</v>
    </nc>
  </rcc>
  <rcc rId="1786" sId="1" numFmtId="4">
    <oc r="AK61">
      <v>6</v>
    </oc>
    <nc r="AK61">
      <v>7.2</v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87" sId="1" numFmtId="4">
    <oc r="AL59">
      <v>9.1999999999999993</v>
    </oc>
    <nc r="AL59">
      <v>27.6</v>
    </nc>
  </rcc>
  <rcc rId="1788" sId="1" numFmtId="4">
    <oc r="AM59">
      <v>43.68</v>
    </oc>
    <nc r="AM59"/>
  </rcc>
  <rcc rId="1789" sId="1" numFmtId="4">
    <nc r="AM58">
      <v>52</v>
    </nc>
  </rcc>
  <rcc rId="1790" sId="1" numFmtId="4">
    <oc r="AM60">
      <v>274.56</v>
    </oc>
    <nc r="AM60">
      <v>272.48</v>
    </nc>
  </rcc>
  <rcc rId="1791" sId="1" numFmtId="4">
    <oc r="AM61">
      <v>170.56</v>
    </oc>
    <nc r="AM61">
      <v>172.64</v>
    </nc>
  </rcc>
  <rcc rId="1792" sId="1" numFmtId="4">
    <oc r="AN62">
      <v>5.2949999999999999</v>
    </oc>
    <nc r="AN62">
      <v>9.6</v>
    </nc>
  </rcc>
  <rcc rId="1793" sId="1" numFmtId="4">
    <oc r="AS61">
      <v>82</v>
    </oc>
    <nc r="AS61">
      <v>171</v>
    </nc>
  </rcc>
  <rcc rId="1794" sId="1" numFmtId="4">
    <oc r="AV61" t="inlineStr">
      <is>
        <t xml:space="preserve"> </t>
      </is>
    </oc>
    <nc r="AV61">
      <v>4</v>
    </nc>
  </rcc>
  <rcc rId="1795" sId="1" numFmtId="4">
    <oc r="AV62">
      <v>80.2</v>
    </oc>
    <nc r="AV62">
      <v>84.8</v>
    </nc>
  </rcc>
  <rcc rId="1796" sId="1" numFmtId="4">
    <nc r="AX62">
      <v>10.5</v>
    </nc>
  </rcc>
  <rcc rId="1797" sId="1" numFmtId="4">
    <oc r="AY58">
      <v>16.5</v>
    </oc>
    <nc r="AY58">
      <v>21</v>
    </nc>
  </rcc>
  <rcc rId="1798" sId="1" numFmtId="4">
    <oc r="BC58">
      <v>2.8</v>
    </oc>
    <nc r="BC58">
      <v>1.6</v>
    </nc>
  </rcc>
  <rcc rId="1799" sId="1" numFmtId="4">
    <oc r="BD61">
      <v>345</v>
    </oc>
    <nc r="BD61">
      <v>394</v>
    </nc>
  </rcc>
  <rcc rId="1800" sId="1" numFmtId="4">
    <oc r="BE54">
      <v>7</v>
    </oc>
    <nc r="BE54">
      <v>11</v>
    </nc>
  </rcc>
  <rcc rId="1801" sId="1" numFmtId="4">
    <oc r="BF62">
      <v>422.2</v>
    </oc>
    <nc r="BF62">
      <v>460</v>
    </nc>
  </rcc>
  <rcc rId="1802" sId="1" numFmtId="4">
    <oc r="BG62" t="inlineStr">
      <is>
        <t xml:space="preserve"> </t>
      </is>
    </oc>
    <nc r="BG62">
      <v>1.5</v>
    </nc>
  </rcc>
  <rcc rId="1803" sId="1" numFmtId="4">
    <oc r="BI61">
      <v>2.4</v>
    </oc>
    <nc r="BI61">
      <v>1.2</v>
    </nc>
  </rcc>
  <rcc rId="1804" sId="1" numFmtId="4">
    <oc r="BJ58">
      <v>7.5</v>
    </oc>
    <nc r="BJ58">
      <v>22.5</v>
    </nc>
  </rcc>
  <rcc rId="1805" sId="1" numFmtId="4">
    <nc r="BK58">
      <v>76.5</v>
    </nc>
  </rcc>
  <rcc rId="1806" sId="1" numFmtId="4">
    <oc r="BK60">
      <v>351</v>
    </oc>
    <nc r="BK60">
      <v>285</v>
    </nc>
  </rcc>
  <rcc rId="1807" sId="1" numFmtId="4">
    <oc r="BL59">
      <v>30</v>
    </oc>
    <nc r="BL59"/>
  </rcc>
  <rcc rId="1808" sId="1" numFmtId="4">
    <oc r="BL54" t="inlineStr">
      <is>
        <t xml:space="preserve"> </t>
      </is>
    </oc>
    <nc r="BL54">
      <v>30</v>
    </nc>
  </rcc>
  <rcc rId="1809" sId="1" numFmtId="4">
    <nc r="BN57">
      <v>2.16</v>
    </nc>
  </rcc>
  <rcc rId="1810" sId="1" numFmtId="4">
    <oc r="BN61" t="inlineStr">
      <is>
        <t xml:space="preserve"> </t>
      </is>
    </oc>
    <nc r="BN61">
      <v>132.84</v>
    </nc>
  </rcc>
  <rcc rId="1811" sId="1" numFmtId="4">
    <oc r="BN62">
      <v>201.96</v>
    </oc>
    <nc r="BN62">
      <v>267.83999999999997</v>
    </nc>
  </rcc>
  <rcc rId="1812" sId="1" numFmtId="4">
    <oc r="BO61">
      <v>3.36</v>
    </oc>
    <nc r="BO61"/>
  </rcc>
  <rcc rId="1813" sId="1" numFmtId="4">
    <oc r="BQ59">
      <v>6</v>
    </oc>
    <nc r="BQ59"/>
  </rcc>
  <rcc rId="1814" sId="1" numFmtId="4">
    <nc r="BQ54">
      <v>6.12</v>
    </nc>
  </rcc>
  <rcc rId="1815" sId="1" numFmtId="4">
    <oc r="BQ61">
      <v>6.8840000000000003</v>
    </oc>
    <nc r="BQ61">
      <v>6.12</v>
    </nc>
  </rcc>
  <rcc rId="1816" sId="1" numFmtId="4">
    <oc r="BS60" t="inlineStr">
      <is>
        <t xml:space="preserve"> </t>
      </is>
    </oc>
    <nc r="BS60">
      <v>9</v>
    </nc>
  </rcc>
  <rcc rId="1817" sId="1" numFmtId="4">
    <oc r="BS61" t="inlineStr">
      <is>
        <t xml:space="preserve"> </t>
      </is>
    </oc>
    <nc r="BS61">
      <v>651</v>
    </nc>
  </rcc>
  <rcc rId="1818" sId="1" numFmtId="4">
    <oc r="BS62">
      <v>2118</v>
    </oc>
    <nc r="BS62">
      <v>2637</v>
    </nc>
  </rcc>
  <rcc rId="1819" sId="1" numFmtId="4">
    <oc r="BT57" t="inlineStr">
      <is>
        <t xml:space="preserve"> </t>
      </is>
    </oc>
    <nc r="BT57">
      <v>34.799999999999997</v>
    </nc>
  </rcc>
  <rcc rId="1820" sId="1" numFmtId="4">
    <oc r="BT60" t="inlineStr">
      <is>
        <t xml:space="preserve"> </t>
      </is>
    </oc>
    <nc r="BT60">
      <v>861.6</v>
    </nc>
  </rcc>
  <rcc rId="1821" sId="1" numFmtId="4">
    <oc r="BT62">
      <v>2493</v>
    </oc>
    <nc r="BT62"/>
  </rcc>
  <rcc rId="1822" sId="1" numFmtId="4">
    <oc r="BT61">
      <v>100.4</v>
    </oc>
    <nc r="BT61">
      <v>360</v>
    </nc>
  </rcc>
  <rcc rId="1823" sId="1" numFmtId="4">
    <oc r="BU62">
      <v>4.5</v>
    </oc>
    <nc r="BU62"/>
  </rcc>
  <rcc rId="1824" sId="1" numFmtId="4">
    <oc r="BU57" t="inlineStr">
      <is>
        <t xml:space="preserve"> </t>
      </is>
    </oc>
    <nc r="BU57">
      <v>9.6</v>
    </nc>
  </rcc>
  <rcc rId="1825" sId="1" numFmtId="4">
    <oc r="BV61">
      <v>269.2</v>
    </oc>
    <nc r="BV61">
      <v>270</v>
    </nc>
  </rcc>
  <rcc rId="1826" sId="1" numFmtId="4">
    <oc r="BW59">
      <v>96</v>
    </oc>
    <nc r="BW59"/>
  </rcc>
  <rcc rId="1827" sId="1" numFmtId="4">
    <nc r="BW58">
      <v>96</v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28" sId="1" numFmtId="4">
    <oc r="BI61">
      <v>1.2</v>
    </oc>
    <nc r="BI61">
      <v>2.4</v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29" sId="1" numFmtId="4">
    <oc r="BX55" t="inlineStr">
      <is>
        <t xml:space="preserve"> </t>
      </is>
    </oc>
    <nc r="BX55">
      <v>7.2</v>
    </nc>
  </rcc>
  <rcc rId="1830" sId="1" numFmtId="4">
    <oc r="BY59">
      <v>39.6</v>
    </oc>
    <nc r="BY59"/>
  </rcc>
  <rcc rId="1831" sId="1" numFmtId="4">
    <nc r="BY57">
      <v>39.6</v>
    </nc>
  </rcc>
  <rcc rId="1832" sId="1" numFmtId="4">
    <oc r="BZ62">
      <v>63.6</v>
    </oc>
    <nc r="BZ62">
      <v>64.8</v>
    </nc>
  </rcc>
  <rcc rId="1833" sId="1" numFmtId="4">
    <oc r="CA59">
      <v>79.2</v>
    </oc>
    <nc r="CA59"/>
  </rcc>
  <rcc rId="1834" sId="1" numFmtId="4">
    <nc r="CA57">
      <v>80.400000000000006</v>
    </nc>
  </rcc>
  <rcc rId="1835" sId="1" numFmtId="4">
    <oc r="CB59">
      <v>28.5</v>
    </oc>
    <nc r="CB59"/>
  </rcc>
  <rcc rId="1836" sId="1" numFmtId="4">
    <oc r="CB53" t="inlineStr">
      <is>
        <t xml:space="preserve"> </t>
      </is>
    </oc>
    <nc r="CB53">
      <v>28.5</v>
    </nc>
  </rcc>
  <rcc rId="1837" sId="1" numFmtId="4">
    <oc r="CC62">
      <v>240</v>
    </oc>
    <nc r="CC62">
      <v>225</v>
    </nc>
  </rcc>
  <rcc rId="1838" sId="1" numFmtId="4">
    <oc r="CD54" t="inlineStr">
      <is>
        <t xml:space="preserve"> </t>
      </is>
    </oc>
    <nc r="CD54">
      <v>3</v>
    </nc>
  </rcc>
  <rcc rId="1839" sId="1" numFmtId="4">
    <oc r="CD59">
      <v>39</v>
    </oc>
    <nc r="CD59"/>
  </rcc>
  <rcc rId="1840" sId="1" numFmtId="4">
    <nc r="CD58">
      <v>36</v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41" sId="1" numFmtId="4">
    <oc r="CE53" t="inlineStr">
      <is>
        <t xml:space="preserve"> </t>
      </is>
    </oc>
    <nc r="CE53">
      <v>13.2</v>
    </nc>
  </rcc>
  <rcc rId="1842" sId="1" numFmtId="4">
    <oc r="CE59">
      <v>106.8</v>
    </oc>
    <nc r="CE59"/>
  </rcc>
  <rcc rId="1843" sId="1" numFmtId="4">
    <nc r="CE58">
      <v>93.6</v>
    </nc>
  </rcc>
  <rcc rId="1844" sId="1" numFmtId="4">
    <oc r="CF62">
      <v>56.16</v>
    </oc>
    <nc r="CF62">
      <v>334.8</v>
    </nc>
  </rcc>
  <rcc rId="1845" sId="1" numFmtId="4">
    <oc r="CF63">
      <v>102.6</v>
    </oc>
    <nc r="CF63">
      <v>100.44</v>
    </nc>
  </rcc>
  <rcc rId="1846" sId="1" numFmtId="4">
    <nc r="CH58">
      <v>46.44</v>
    </nc>
  </rcc>
  <rcc rId="1847" sId="1" numFmtId="4">
    <oc r="CH62">
      <v>423.36</v>
    </oc>
    <nc r="CH62">
      <v>495.72</v>
    </nc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48" sId="1" numFmtId="4">
    <oc r="CI62">
      <v>70.2</v>
    </oc>
    <nc r="CI62">
      <v>64.8</v>
    </nc>
  </rcc>
  <rcc rId="1849" sId="1" numFmtId="4">
    <oc r="CJ63">
      <v>524.88</v>
    </oc>
    <nc r="CJ63">
      <v>732.24</v>
    </nc>
  </rcc>
  <rcc rId="1850" sId="1" numFmtId="4">
    <nc r="CK57">
      <v>3.24</v>
    </nc>
  </rcc>
  <rcc rId="1851" sId="1" numFmtId="4">
    <oc r="CL62">
      <v>1.8</v>
    </oc>
    <nc r="CL62">
      <v>31.32</v>
    </nc>
  </rcc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52" sId="1" numFmtId="4">
    <oc r="CM59">
      <v>287.5</v>
    </oc>
    <nc r="CM59"/>
  </rcc>
  <rcc rId="1853" sId="1" numFmtId="4">
    <oc r="CM54" t="inlineStr">
      <is>
        <t xml:space="preserve"> </t>
      </is>
    </oc>
    <nc r="CM54">
      <v>141</v>
    </nc>
  </rcc>
  <rcc rId="1854" sId="1" numFmtId="4">
    <nc r="CM58">
      <v>252</v>
    </nc>
  </rcc>
  <rcc rId="1855" sId="1" numFmtId="4">
    <oc r="CM61">
      <v>481.5</v>
    </oc>
    <nc r="CM61">
      <v>270</v>
    </nc>
  </rcc>
  <rcc rId="1856" sId="1" numFmtId="4">
    <oc r="CN59">
      <v>490.5</v>
    </oc>
    <nc r="CN59"/>
  </rcc>
  <rcc rId="1857" sId="1" numFmtId="4">
    <oc r="CN54" t="inlineStr">
      <is>
        <t xml:space="preserve"> </t>
      </is>
    </oc>
    <nc r="CN54">
      <v>145.5</v>
    </nc>
  </rcc>
  <rcc rId="1858" sId="1" numFmtId="4">
    <oc r="CN57" t="inlineStr">
      <is>
        <t xml:space="preserve"> </t>
      </is>
    </oc>
    <nc r="CN57">
      <v>199.5</v>
    </nc>
  </rcc>
  <rcc rId="1859" sId="1" numFmtId="4">
    <nc r="CN58">
      <v>910.5</v>
    </nc>
  </rcc>
  <rcc rId="1860" sId="1" numFmtId="4">
    <oc r="CN60">
      <v>951</v>
    </oc>
    <nc r="CN60">
      <v>1128</v>
    </nc>
  </rcc>
  <rcc rId="1861" sId="1" numFmtId="4">
    <nc r="CO58">
      <v>414</v>
    </nc>
  </rcc>
  <rcc rId="1862" sId="1" numFmtId="4">
    <oc r="CO59">
      <v>39</v>
    </oc>
    <nc r="CO59"/>
  </rcc>
  <rcc rId="1863" sId="1" numFmtId="4">
    <oc r="CP59">
      <v>502.5</v>
    </oc>
    <nc r="CP59"/>
  </rcc>
  <rcc rId="1864" sId="1" numFmtId="4">
    <oc r="CP57" t="inlineStr">
      <is>
        <t xml:space="preserve"> </t>
      </is>
    </oc>
    <nc r="CP57">
      <v>91.5</v>
    </nc>
  </rcc>
  <rcc rId="1865" sId="1" numFmtId="4">
    <nc r="CP58">
      <v>409.5</v>
    </nc>
  </rcc>
  <rcc rId="1866" sId="1" numFmtId="4">
    <oc r="CP60">
      <v>928.5</v>
    </oc>
    <nc r="CP60">
      <v>786</v>
    </nc>
  </rcc>
  <rcc rId="1867" sId="1" numFmtId="4">
    <oc r="CQ61">
      <v>37.5</v>
    </oc>
    <nc r="CQ61">
      <v>318</v>
    </nc>
  </rcc>
  <rcc rId="1868" sId="1" numFmtId="4">
    <nc r="CR58">
      <v>3</v>
    </nc>
  </rcc>
  <rcc rId="1869" sId="1" numFmtId="4">
    <oc r="CR59">
      <v>3</v>
    </oc>
    <nc r="CR59"/>
  </rcc>
  <rcc rId="1870" sId="1" numFmtId="4">
    <oc r="CU53" t="inlineStr">
      <is>
        <t xml:space="preserve"> </t>
      </is>
    </oc>
    <nc r="CU53">
      <v>127.44</v>
    </nc>
  </rcc>
  <rcc rId="1871" sId="1" numFmtId="4">
    <oc r="CU59">
      <v>123.84</v>
    </oc>
    <nc r="CU59"/>
  </rcc>
  <rcc rId="1872" sId="1" numFmtId="4">
    <oc r="CU61">
      <v>233.28</v>
    </oc>
    <nc r="CU61">
      <v>232.2</v>
    </nc>
  </rcc>
  <rcc rId="1873" sId="1" numFmtId="4">
    <oc r="CA57">
      <v>80.400000000000006</v>
    </oc>
    <nc r="CA57">
      <v>79.2</v>
    </nc>
  </rcc>
  <rcc rId="1874" sId="1" numFmtId="4">
    <oc r="BZ62">
      <v>64.8</v>
    </oc>
    <nc r="BZ62">
      <v>63.6</v>
    </nc>
  </rcc>
  <rcc rId="1875" sId="1" numFmtId="4">
    <oc r="BY57">
      <v>39.6</v>
    </oc>
    <nc r="BY57">
      <v>38.4</v>
    </nc>
  </rc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76" sId="1" numFmtId="4">
    <oc r="CV51">
      <v>180</v>
    </oc>
    <nc r="CV51"/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77" sId="1" numFmtId="4">
    <oc r="C221">
      <v>69.697999999999993</v>
    </oc>
    <nc r="C221"/>
  </rcc>
  <rcc rId="1878" sId="1" numFmtId="4">
    <oc r="G221">
      <v>0</v>
    </oc>
    <nc r="G221"/>
  </rcc>
  <rcc rId="1879" sId="1" numFmtId="4">
    <oc r="L221">
      <v>0</v>
    </oc>
    <nc r="L221"/>
  </rcc>
  <rcc rId="1880" sId="1" numFmtId="4">
    <oc r="O221">
      <v>41.44</v>
    </oc>
    <nc r="O221"/>
  </rcc>
  <rcc rId="1881" sId="1" numFmtId="4">
    <oc r="AB221">
      <v>0</v>
    </oc>
    <nc r="AB221"/>
  </rcc>
  <rcc rId="1882" sId="1" numFmtId="4">
    <oc r="AC221">
      <v>1.2</v>
    </oc>
    <nc r="AC221"/>
  </rcc>
  <rcc rId="1883" sId="1" numFmtId="4">
    <oc r="AJ221">
      <v>60</v>
    </oc>
    <nc r="AJ221"/>
  </rcc>
  <rcc rId="1884" sId="1" numFmtId="4">
    <oc r="AQ221">
      <v>0</v>
    </oc>
    <nc r="AQ221"/>
  </rcc>
  <rcc rId="1885" sId="1" numFmtId="4">
    <oc r="AR221">
      <v>0</v>
    </oc>
    <nc r="AR221"/>
  </rcc>
  <rcc rId="1886" sId="1" numFmtId="4">
    <oc r="AZ221">
      <v>0</v>
    </oc>
    <nc r="AZ221"/>
  </rcc>
  <rcc rId="1887" sId="1" numFmtId="4">
    <oc r="BH221">
      <v>0</v>
    </oc>
    <nc r="BH221"/>
  </rcc>
  <rcc rId="1888" sId="1" numFmtId="4">
    <oc r="CD221">
      <v>472.5</v>
    </oc>
    <nc r="CD221"/>
  </rcc>
  <rcc rId="1889" sId="1" numFmtId="4">
    <oc r="DB221">
      <v>0</v>
    </oc>
    <nc r="DB221"/>
  </rcc>
  <rcc rId="1890" sId="1" numFmtId="4">
    <oc r="DC221">
      <v>0</v>
    </oc>
    <nc r="DC221"/>
  </rcc>
  <rcc rId="1891" sId="1" numFmtId="4">
    <oc r="DD221">
      <v>0</v>
    </oc>
    <nc r="DD221"/>
  </rcc>
  <rcc rId="1892" sId="1" numFmtId="4">
    <oc r="DE221">
      <v>0</v>
    </oc>
    <nc r="DE221"/>
  </rcc>
  <rcc rId="1893" sId="1" numFmtId="4">
    <oc r="DF221">
      <v>0</v>
    </oc>
    <nc r="DF221"/>
  </rcc>
  <rcc rId="1894" sId="1" numFmtId="4">
    <oc r="DG221">
      <v>0</v>
    </oc>
    <nc r="DG221"/>
  </rcc>
  <rcc rId="1895" sId="1" numFmtId="4">
    <oc r="C222">
      <v>0</v>
    </oc>
    <nc r="C222"/>
  </rcc>
  <rcc rId="1896" sId="1" numFmtId="4">
    <oc r="G222">
      <v>0</v>
    </oc>
    <nc r="G222"/>
  </rcc>
  <rcc rId="1897" sId="1" numFmtId="4">
    <oc r="K222">
      <v>0</v>
    </oc>
    <nc r="K222"/>
  </rcc>
  <rcc rId="1898" sId="1" numFmtId="4">
    <oc r="L222">
      <v>0</v>
    </oc>
    <nc r="L222"/>
  </rcc>
  <rcc rId="1899" sId="1" numFmtId="4">
    <oc r="T222">
      <v>0</v>
    </oc>
    <nc r="T222"/>
  </rcc>
  <rcc rId="1900" sId="1" numFmtId="4">
    <oc r="W222">
      <v>0</v>
    </oc>
    <nc r="W222"/>
  </rcc>
  <rcc rId="1901" sId="1" numFmtId="4">
    <oc r="Y222">
      <v>0</v>
    </oc>
    <nc r="Y222"/>
  </rcc>
  <rcc rId="1902" sId="1" numFmtId="4">
    <oc r="AB222">
      <v>0</v>
    </oc>
    <nc r="AB222"/>
  </rcc>
  <rcc rId="1903" sId="1" numFmtId="4">
    <oc r="AC222">
      <v>0</v>
    </oc>
    <nc r="AC222"/>
  </rcc>
  <rcc rId="1904" sId="1" numFmtId="4">
    <oc r="AF222">
      <v>96</v>
    </oc>
    <nc r="AF222"/>
  </rcc>
  <rcc rId="1905" sId="1" numFmtId="4">
    <oc r="AI222">
      <v>0</v>
    </oc>
    <nc r="AI222"/>
  </rcc>
  <rcc rId="1906" sId="1" numFmtId="4">
    <oc r="AJ222">
      <v>0</v>
    </oc>
    <nc r="AJ222"/>
  </rcc>
  <rcc rId="1907" sId="1" numFmtId="4">
    <oc r="AL222">
      <v>0</v>
    </oc>
    <nc r="AL222"/>
  </rcc>
  <rcc rId="1908" sId="1" numFmtId="4">
    <oc r="AO222">
      <v>1.625</v>
    </oc>
    <nc r="AO222"/>
  </rcc>
  <rcc rId="1909" sId="1" numFmtId="4">
    <oc r="AP222">
      <v>0</v>
    </oc>
    <nc r="AP222"/>
  </rcc>
  <rcc rId="1910" sId="1" numFmtId="4">
    <oc r="AQ222">
      <v>0</v>
    </oc>
    <nc r="AQ222"/>
  </rcc>
  <rcc rId="1911" sId="1" numFmtId="4">
    <oc r="AR222">
      <v>0</v>
    </oc>
    <nc r="AR222"/>
  </rcc>
  <rcc rId="1912" sId="1" numFmtId="4">
    <oc r="AW222">
      <v>0</v>
    </oc>
    <nc r="AW222"/>
  </rcc>
  <rcc rId="1913" sId="1" numFmtId="4">
    <oc r="AX222">
      <v>0</v>
    </oc>
    <nc r="AX222"/>
  </rcc>
  <rcc rId="1914" sId="1" numFmtId="4">
    <oc r="AZ222">
      <v>0</v>
    </oc>
    <nc r="AZ222"/>
  </rcc>
  <rcc rId="1915" sId="1" numFmtId="4">
    <oc r="BA222">
      <v>0</v>
    </oc>
    <nc r="BA222"/>
  </rcc>
  <rcc rId="1916" sId="1" numFmtId="4">
    <oc r="BB222">
      <v>0</v>
    </oc>
    <nc r="BB222"/>
  </rcc>
  <rcc rId="1917" sId="1" numFmtId="4">
    <oc r="BE222">
      <v>3</v>
    </oc>
    <nc r="BE222"/>
  </rcc>
  <rcc rId="1918" sId="1" numFmtId="4">
    <oc r="BG222">
      <v>0</v>
    </oc>
    <nc r="BG222"/>
  </rcc>
  <rcc rId="1919" sId="1" numFmtId="4">
    <oc r="BH222">
      <v>0</v>
    </oc>
    <nc r="BH222"/>
  </rcc>
  <rcc rId="1920" sId="1" numFmtId="4">
    <oc r="BI222">
      <v>0</v>
    </oc>
    <nc r="BI222"/>
  </rcc>
  <rcc rId="1921" sId="1" numFmtId="4">
    <oc r="BJ222">
      <v>0</v>
    </oc>
    <nc r="BJ222"/>
  </rcc>
  <rcc rId="1922" sId="1" numFmtId="4">
    <oc r="BL222">
      <v>15</v>
    </oc>
    <nc r="BL222"/>
  </rcc>
  <rcc rId="1923" sId="1" numFmtId="4">
    <oc r="BM222">
      <v>0</v>
    </oc>
    <nc r="BM222"/>
  </rcc>
  <rcc rId="1924" sId="1" numFmtId="4">
    <oc r="BO222">
      <v>0</v>
    </oc>
    <nc r="BO222"/>
  </rcc>
  <rcc rId="1925" sId="1" numFmtId="4">
    <oc r="BP222">
      <v>0</v>
    </oc>
    <nc r="BP222"/>
  </rcc>
  <rcc rId="1926" sId="1" numFmtId="4">
    <oc r="BQ222">
      <v>3.516</v>
    </oc>
    <nc r="BQ222"/>
  </rcc>
  <rcc rId="1927" sId="1" numFmtId="4">
    <oc r="BR222">
      <v>0</v>
    </oc>
    <nc r="BR222"/>
  </rcc>
  <rcc rId="1928" sId="1" numFmtId="4">
    <oc r="BV222">
      <v>0</v>
    </oc>
    <nc r="BV222"/>
  </rcc>
  <rcc rId="1929" sId="1" numFmtId="4">
    <oc r="BW222">
      <v>0</v>
    </oc>
    <nc r="BW222"/>
  </rcc>
  <rcc rId="1930" sId="1" numFmtId="4">
    <oc r="BX222">
      <v>0</v>
    </oc>
    <nc r="BX222"/>
  </rcc>
  <rcc rId="1931" sId="1" numFmtId="4">
    <oc r="CB222">
      <v>0</v>
    </oc>
    <nc r="CB222"/>
  </rcc>
  <rcc rId="1932" sId="1" numFmtId="4">
    <oc r="CC222">
      <v>3</v>
    </oc>
    <nc r="CC222"/>
  </rcc>
  <rcc rId="1933" sId="1" numFmtId="4">
    <oc r="CD222">
      <v>0</v>
    </oc>
    <nc r="CD222"/>
  </rcc>
  <rcc rId="1934" sId="1" numFmtId="4">
    <oc r="CF222">
      <v>0</v>
    </oc>
    <nc r="CF222"/>
  </rcc>
  <rcc rId="1935" sId="1" numFmtId="4">
    <oc r="CG222">
      <v>0</v>
    </oc>
    <nc r="CG222"/>
  </rcc>
  <rcc rId="1936" sId="1" numFmtId="4">
    <oc r="CK222">
      <v>0</v>
    </oc>
    <nc r="CK222"/>
  </rcc>
  <rcc rId="1937" sId="1" numFmtId="4">
    <oc r="CP222">
      <v>0</v>
    </oc>
    <nc r="CP222"/>
  </rcc>
  <rcc rId="1938" sId="1" numFmtId="4">
    <oc r="CQ222">
      <v>0</v>
    </oc>
    <nc r="CQ222"/>
  </rcc>
  <rcc rId="1939" sId="1" numFmtId="4">
    <oc r="CR222">
      <v>0</v>
    </oc>
    <nc r="CR222"/>
  </rcc>
  <rcc rId="1940" sId="1" numFmtId="4">
    <oc r="CS222">
      <v>15</v>
    </oc>
    <nc r="CS222"/>
  </rcc>
  <rcc rId="1941" sId="1" numFmtId="4">
    <oc r="CW222">
      <v>0</v>
    </oc>
    <nc r="CW222"/>
  </rcc>
  <rcc rId="1942" sId="1" numFmtId="4">
    <oc r="CX222">
      <v>0</v>
    </oc>
    <nc r="CX222"/>
  </rcc>
  <rcc rId="1943" sId="1" numFmtId="4">
    <oc r="CZ222">
      <v>12</v>
    </oc>
    <nc r="CZ222"/>
  </rcc>
  <rcc rId="1944" sId="1" numFmtId="4">
    <oc r="DA222">
      <v>0</v>
    </oc>
    <nc r="DA222"/>
  </rcc>
  <rcc rId="1945" sId="1" numFmtId="4">
    <oc r="DB222">
      <v>0</v>
    </oc>
    <nc r="DB222"/>
  </rcc>
  <rcc rId="1946" sId="1" numFmtId="4">
    <oc r="DC222">
      <v>0</v>
    </oc>
    <nc r="DC222"/>
  </rcc>
  <rcc rId="1947" sId="1" numFmtId="4">
    <oc r="DD222">
      <v>0</v>
    </oc>
    <nc r="DD222"/>
  </rcc>
  <rcc rId="1948" sId="1" numFmtId="4">
    <oc r="DE222">
      <v>0</v>
    </oc>
    <nc r="DE222"/>
  </rcc>
  <rcc rId="1949" sId="1" numFmtId="4">
    <oc r="DF222">
      <v>0</v>
    </oc>
    <nc r="DF222"/>
  </rcc>
  <rcc rId="1950" sId="1" numFmtId="4">
    <oc r="DG222">
      <v>0</v>
    </oc>
    <nc r="DG222"/>
  </rcc>
  <rcc rId="1951" sId="1" numFmtId="4">
    <oc r="E221">
      <v>51.618000000000002</v>
    </oc>
    <nc r="E221">
      <v>3.1619999999999999</v>
    </nc>
  </rcc>
  <rcc rId="1952" sId="1" numFmtId="4">
    <oc r="E222">
      <v>0</v>
    </oc>
    <nc r="E222">
      <v>-0.11</v>
    </nc>
  </rcc>
  <rcc rId="1953" sId="1" numFmtId="4">
    <oc r="B221">
      <v>1414.7570000000001</v>
    </oc>
    <nc r="B221">
      <v>794.18499999999995</v>
    </nc>
  </rcc>
  <rcc rId="1954" sId="1" numFmtId="4">
    <oc r="B222">
      <v>44.536000000000001</v>
    </oc>
    <nc r="B222">
      <v>9.5719999999999992</v>
    </nc>
  </rcc>
  <rcc rId="1955" sId="1" numFmtId="4">
    <oc r="D221">
      <v>1793.876</v>
    </oc>
    <nc r="D221">
      <v>22.622</v>
    </nc>
  </rcc>
  <rcc rId="1956" sId="1" numFmtId="4">
    <oc r="D222">
      <v>0.17399999999999999</v>
    </oc>
    <nc r="D222">
      <v>3.4000000000000002E-2</v>
    </nc>
  </rcc>
  <rcc rId="1957" sId="1" numFmtId="4">
    <oc r="F221">
      <v>829.54</v>
    </oc>
    <nc r="F221">
      <v>1291.67</v>
    </nc>
  </rcc>
  <rcc rId="1958" sId="1" numFmtId="4">
    <oc r="H221">
      <v>265.33999999999997</v>
    </oc>
    <nc r="H221">
      <v>9.3539999999999992</v>
    </nc>
  </rcc>
  <rcc rId="1959" sId="1" numFmtId="4">
    <oc r="H222">
      <v>-5.1999999999999998E-2</v>
    </oc>
    <nc r="H222">
      <v>0.39200000000000002</v>
    </nc>
  </rcc>
  <rcc rId="1960" sId="1" numFmtId="4">
    <oc r="AO221">
      <v>24</v>
    </oc>
    <nc r="AO221">
      <v>3.18</v>
    </nc>
  </rcc>
  <rcc rId="1961" sId="1" numFmtId="4">
    <oc r="AM221">
      <v>256.62</v>
    </oc>
    <nc r="AM221">
      <v>233.48</v>
    </nc>
  </rcc>
  <rcc rId="1962" sId="1" numFmtId="4">
    <oc r="AM222">
      <v>6.24</v>
    </oc>
    <nc r="AM222">
      <v>18.72</v>
    </nc>
  </rcc>
  <rcc rId="1963" sId="1" numFmtId="4">
    <oc r="AN221">
      <v>39.914999999999999</v>
    </oc>
    <nc r="AN221">
      <v>9.44</v>
    </nc>
  </rcc>
  <rcc rId="1964" sId="1" numFmtId="4">
    <oc r="AN222">
      <v>2.2749999999999999</v>
    </oc>
    <nc r="AN222">
      <v>2.27</v>
    </nc>
  </rcc>
  <rcc rId="1965" sId="1" numFmtId="4">
    <oc r="O222">
      <v>5.92</v>
    </oc>
    <nc r="O222">
      <v>26.64</v>
    </nc>
  </rcc>
  <rcc rId="1966" sId="1" numFmtId="4">
    <oc r="CE221">
      <v>338.2</v>
    </oc>
    <nc r="CE221">
      <v>52.6</v>
    </nc>
  </rcc>
  <rcc rId="1967" sId="1" numFmtId="4">
    <oc r="CE222">
      <v>57.6</v>
    </oc>
    <nc r="CE222">
      <v>46.8</v>
    </nc>
  </rcc>
  <rcc rId="1968" sId="1" numFmtId="4">
    <oc r="CH221">
      <v>257.04000000000002</v>
    </oc>
    <nc r="CH221">
      <v>541.98</v>
    </nc>
  </rcc>
  <rcc rId="1969" sId="1" numFmtId="4">
    <oc r="CH222">
      <v>18.36</v>
    </oc>
    <nc r="CH222">
      <v>173.88</v>
    </nc>
  </rcc>
  <rcc rId="1970" sId="1" numFmtId="4">
    <oc r="CF221">
      <v>786.24</v>
    </oc>
    <nc r="CF221">
      <v>345.6</v>
    </nc>
  </rcc>
  <rcc rId="1971" sId="1" numFmtId="4">
    <oc r="CG221">
      <v>1.2</v>
    </oc>
    <nc r="CG221">
      <v>2.4</v>
    </nc>
  </rcc>
  <rcc rId="1972" sId="1" numFmtId="4">
    <oc r="CN221">
      <v>2956</v>
    </oc>
    <nc r="CN221">
      <v>2843</v>
    </nc>
  </rcc>
  <rcc rId="1973" sId="1" numFmtId="4">
    <oc r="CN222">
      <v>100.5</v>
    </oc>
    <nc r="CN222">
      <v>273</v>
    </nc>
  </rcc>
  <rcc rId="1974" sId="1" numFmtId="4">
    <oc r="CO221">
      <v>2298</v>
    </oc>
    <nc r="CO221">
      <v>1812.5</v>
    </nc>
  </rcc>
  <rcc rId="1975" sId="1" numFmtId="4">
    <oc r="CO222">
      <v>240</v>
    </oc>
    <nc r="CO222">
      <v>351</v>
    </nc>
  </rcc>
  <rcc rId="1976" sId="1" numFmtId="4">
    <oc r="CM221">
      <v>1164.75</v>
    </oc>
    <nc r="CM221">
      <v>1340.75</v>
    </nc>
  </rcc>
  <rcc rId="1977" sId="1" numFmtId="4">
    <oc r="CM222">
      <v>19.5</v>
    </oc>
    <nc r="CM222">
      <v>334.5</v>
    </nc>
  </rcc>
  <rcc rId="1978" sId="1" numFmtId="4">
    <oc r="CS221">
      <v>213</v>
    </oc>
    <nc r="CS221">
      <v>135</v>
    </nc>
  </rcc>
  <rcc rId="1979" sId="1" numFmtId="4">
    <oc r="CQ221">
      <v>3</v>
    </oc>
    <nc r="CQ221">
      <v>318</v>
    </nc>
  </rcc>
  <rcc rId="1980" sId="1" numFmtId="4">
    <oc r="CR221">
      <v>0</v>
    </oc>
    <nc r="CR221">
      <v>3</v>
    </nc>
  </rcc>
  <rcc rId="1981" sId="1" numFmtId="4">
    <oc r="CP221">
      <v>318</v>
    </oc>
    <nc r="CP221">
      <v>1429.5</v>
    </nc>
  </rcc>
  <rcc rId="1982" sId="1" numFmtId="4">
    <oc r="CU221">
      <v>374.4</v>
    </oc>
    <nc r="CU221">
      <v>358.92</v>
    </nc>
  </rcc>
  <rcc rId="1983" sId="1" numFmtId="4">
    <oc r="CU222">
      <v>21.6</v>
    </oc>
    <nc r="CU222">
      <v>4.32</v>
    </nc>
  </rcc>
  <rcc rId="1984" sId="1" numFmtId="4">
    <oc r="CT221">
      <v>99.2</v>
    </oc>
    <nc r="CT221">
      <v>43.4</v>
    </nc>
  </rcc>
  <rcc rId="1985" sId="1" numFmtId="4">
    <oc r="CZ221">
      <v>604</v>
    </oc>
    <nc r="CZ221">
      <v>298.5</v>
    </nc>
  </rcc>
  <rcc rId="1986" sId="1" numFmtId="4">
    <oc r="CX221">
      <v>424</v>
    </oc>
    <nc r="CX221">
      <v>388</v>
    </nc>
  </rcc>
  <rcc rId="1987" sId="1" numFmtId="4">
    <oc r="CY221">
      <v>165</v>
    </oc>
    <nc r="CY221">
      <v>379</v>
    </nc>
  </rcc>
  <rcc rId="1988" sId="1" numFmtId="4">
    <oc r="CY222">
      <v>12</v>
    </oc>
    <nc r="CY222">
      <v>18</v>
    </nc>
  </rcc>
  <rcc rId="1989" sId="1" numFmtId="4">
    <oc r="DA221">
      <v>780</v>
    </oc>
    <nc r="DA221">
      <v>444</v>
    </nc>
  </rcc>
  <rcc rId="1990" sId="1" numFmtId="4">
    <oc r="CV221">
      <v>1252.5</v>
    </oc>
    <nc r="CV221">
      <v>2757.5</v>
    </nc>
  </rcc>
  <rcc rId="1991" sId="1" numFmtId="4">
    <oc r="CV222">
      <v>63</v>
    </oc>
    <nc r="CV222">
      <v>9.5</v>
    </nc>
  </rcc>
  <rcc rId="1992" sId="1" numFmtId="4">
    <oc r="CW221">
      <v>2184</v>
    </oc>
    <nc r="CW221">
      <v>1920</v>
    </nc>
  </rcc>
  <rcc rId="1993" sId="1" numFmtId="4">
    <oc r="AH221">
      <v>2097.6</v>
    </oc>
    <nc r="AH221">
      <v>2860.4</v>
    </nc>
  </rcc>
  <rcc rId="1994" sId="1" numFmtId="4">
    <oc r="AH222">
      <v>127.8</v>
    </oc>
    <nc r="AH222">
      <v>833.4</v>
    </nc>
  </rcc>
  <rcc rId="1995" sId="1" numFmtId="4">
    <oc r="AF221">
      <v>2482.8000000000002</v>
    </oc>
    <nc r="AF221">
      <v>1012.8</v>
    </nc>
  </rcc>
  <rcc rId="1996" sId="1" numFmtId="4">
    <oc r="AK221">
      <v>54</v>
    </oc>
    <nc r="AK221">
      <v>7.2</v>
    </nc>
  </rcc>
  <rcc rId="1997" sId="1" numFmtId="4">
    <oc r="AE221">
      <v>132.16</v>
    </oc>
    <nc r="AE221">
      <v>96.32</v>
    </nc>
  </rcc>
  <rcc rId="1998" sId="1" numFmtId="4">
    <oc r="AE222">
      <v>8.9600000000000009</v>
    </oc>
    <nc r="AE222">
      <v>2.2400000000000002</v>
    </nc>
  </rcc>
  <rcc rId="1999" sId="1" numFmtId="4">
    <oc r="AT221">
      <v>25.625</v>
    </oc>
    <nc r="AT221">
      <v>24.375</v>
    </nc>
  </rcc>
  <rcc rId="2000" sId="1" numFmtId="4">
    <oc r="AT222">
      <v>0</v>
    </oc>
    <nc r="AT222">
      <v>6</v>
    </nc>
  </rcc>
  <rcc rId="2001" sId="1" numFmtId="4">
    <oc r="BE221">
      <v>32.25</v>
    </oc>
    <nc r="BE221">
      <v>12</v>
    </nc>
  </rcc>
  <rcc rId="2002" sId="1" numFmtId="4">
    <oc r="BC221">
      <v>29.8</v>
    </oc>
    <nc r="BC221">
      <v>3.8</v>
    </nc>
  </rcc>
  <rcc rId="2003" sId="1" numFmtId="4">
    <oc r="BC222">
      <v>27.2</v>
    </oc>
    <nc r="BC222">
      <v>33.6</v>
    </nc>
  </rcc>
  <rcc rId="2004" sId="1" numFmtId="4">
    <oc r="AG221">
      <v>584.20000000000005</v>
    </oc>
    <nc r="AG221">
      <v>643.08000000000004</v>
    </nc>
  </rcc>
  <rcc rId="2005" sId="1" numFmtId="4">
    <oc r="AG222">
      <v>103.04</v>
    </oc>
    <nc r="AG222">
      <v>33.119999999999997</v>
    </nc>
  </rcc>
  <rcc rId="2006" sId="1" numFmtId="4">
    <oc r="Z221">
      <v>861.58</v>
    </oc>
    <nc r="Z221">
      <v>3422.86</v>
    </nc>
  </rcc>
  <rcc rId="2007" sId="1" numFmtId="4">
    <oc r="Z222">
      <v>3.68</v>
    </oc>
    <nc r="Z222">
      <v>18.399999999999999</v>
    </nc>
  </rcc>
  <rcc rId="2008" sId="1" numFmtId="4">
    <oc r="AI221">
      <v>43.2</v>
    </oc>
    <nc r="AI221">
      <v>19.8</v>
    </nc>
  </rcc>
  <rcc rId="2009" sId="1" numFmtId="4">
    <oc r="Y221">
      <v>177.6</v>
    </oc>
    <nc r="Y221">
      <v>57.72</v>
    </nc>
  </rcc>
  <rcc rId="2010" sId="1" numFmtId="4">
    <oc r="AD221">
      <v>380.52</v>
    </oc>
    <nc r="AD221">
      <v>620.20000000000005</v>
    </nc>
  </rcc>
  <rcc rId="2011" sId="1" numFmtId="4">
    <oc r="AD222">
      <v>159.04</v>
    </oc>
    <nc r="AD222">
      <v>320.32</v>
    </nc>
  </rcc>
  <rcc rId="2012" sId="1" numFmtId="4">
    <oc r="AA221">
      <v>122.64</v>
    </oc>
    <nc r="AA221">
      <v>16.920000000000002</v>
    </nc>
  </rcc>
  <rcc rId="2013" sId="1" numFmtId="4">
    <oc r="AA222">
      <v>34.32</v>
    </oc>
    <nc r="AA222">
      <v>27.12</v>
    </nc>
  </rcc>
  <rcc rId="2014" sId="1" numFmtId="4">
    <oc r="BB221">
      <v>38</v>
    </oc>
    <nc r="BB221">
      <v>4</v>
    </nc>
  </rcc>
  <rcc rId="2015" sId="1" numFmtId="4">
    <oc r="AY221">
      <v>37.5</v>
    </oc>
    <nc r="AY221">
      <v>19.5</v>
    </nc>
  </rcc>
  <rcc rId="2016" sId="1" numFmtId="4">
    <oc r="AY222">
      <v>0</v>
    </oc>
    <nc r="AY222">
      <v>1.5</v>
    </nc>
  </rcc>
  <rcc rId="2017" sId="1" numFmtId="4">
    <oc r="AV221">
      <v>441.7</v>
    </oc>
    <nc r="AV221">
      <v>67.900000000000006</v>
    </nc>
  </rcc>
  <rcc rId="2018" sId="1" numFmtId="4">
    <oc r="AV222">
      <v>70.400000000000006</v>
    </oc>
    <nc r="AV222">
      <v>76.8</v>
    </nc>
  </rcc>
  <rcc rId="2019" sId="1" numFmtId="4">
    <oc r="AU221">
      <v>461.5</v>
    </oc>
    <nc r="AU221">
      <v>37.25</v>
    </nc>
  </rcc>
  <rcc rId="2020" sId="1" numFmtId="4">
    <oc r="AU222">
      <v>0</v>
    </oc>
    <nc r="AU222">
      <v>1</v>
    </nc>
  </rcc>
  <rcc rId="2021" sId="1" numFmtId="4">
    <oc r="AS221">
      <v>821.5</v>
    </oc>
    <nc r="AS221">
      <v>174.625</v>
    </nc>
  </rcc>
  <rcc rId="2022" sId="1" numFmtId="4">
    <oc r="AS222">
      <v>91</v>
    </oc>
    <nc r="AS222">
      <v>60</v>
    </nc>
  </rcc>
  <rcc rId="2023" sId="1" numFmtId="4">
    <oc r="AW221">
      <v>0</v>
    </oc>
    <nc r="AW221">
      <v>1.2</v>
    </nc>
  </rcc>
  <rcc rId="2024" sId="1" numFmtId="4">
    <oc r="AX221">
      <v>30</v>
    </oc>
    <nc r="AX221">
      <v>-6.0140000000000002</v>
    </nc>
  </rcc>
  <rcc rId="2025" sId="1" numFmtId="4">
    <oc r="BG221">
      <v>25.5</v>
    </oc>
    <nc r="BG221">
      <v>1.5</v>
    </nc>
  </rcc>
  <rcc rId="2026" sId="1" numFmtId="4">
    <oc r="BF221">
      <v>1197</v>
    </oc>
    <nc r="BF221">
      <v>462.4</v>
    </nc>
  </rcc>
  <rcc rId="2027" sId="1" numFmtId="4">
    <oc r="BF222">
      <v>112.8</v>
    </oc>
    <nc r="BF222">
      <v>31.2</v>
    </nc>
  </rcc>
  <rcc rId="2028" sId="1" numFmtId="4">
    <oc r="BD221">
      <v>1447.75</v>
    </oc>
    <nc r="BD221">
      <v>394.5</v>
    </nc>
  </rcc>
  <rcc rId="2029" sId="1" numFmtId="4">
    <oc r="BD222">
      <v>59</v>
    </oc>
    <nc r="BD222">
      <v>9</v>
    </nc>
  </rcc>
  <rcc rId="2030" sId="1" numFmtId="4">
    <oc r="BI221">
      <v>0</v>
    </oc>
    <nc r="BI221">
      <v>2.4</v>
    </nc>
  </rcc>
  <rcc rId="2031" sId="1" numFmtId="4">
    <oc r="BJ221">
      <v>21</v>
    </oc>
    <nc r="BJ221">
      <v>22.5</v>
    </nc>
  </rcc>
  <rcc rId="2032" sId="1" numFmtId="4">
    <oc r="AL221">
      <v>1131.5999999999999</v>
    </oc>
    <nc r="AL221">
      <v>27.6</v>
    </nc>
  </rcc>
  <rcc rId="2033" sId="1" numFmtId="4">
    <oc r="P221">
      <v>356.68</v>
    </oc>
    <nc r="P221">
      <v>163.91</v>
    </nc>
  </rcc>
  <rcc rId="2034" sId="1" numFmtId="4">
    <oc r="P222">
      <v>79.92</v>
    </oc>
    <nc r="P222">
      <v>74</v>
    </nc>
  </rcc>
  <rcc rId="2035" sId="1" numFmtId="4">
    <oc r="BT221">
      <v>3280.4</v>
    </oc>
    <nc r="BT221">
      <v>2110.4</v>
    </nc>
  </rcc>
  <rcc rId="2036" sId="1" numFmtId="4">
    <oc r="BT222">
      <v>192</v>
    </oc>
    <nc r="BT222">
      <v>489.6</v>
    </nc>
  </rcc>
  <rcc rId="2037" sId="1" numFmtId="4">
    <oc r="BS221">
      <v>727</v>
    </oc>
    <nc r="BS221">
      <v>4026</v>
    </nc>
  </rcc>
  <rcc rId="2038" sId="1" numFmtId="4">
    <oc r="BS222">
      <v>90</v>
    </oc>
    <nc r="BS222">
      <v>1680</v>
    </nc>
  </rcc>
  <rcc rId="2039" sId="1" numFmtId="4">
    <oc r="BX221">
      <v>320.39999999999998</v>
    </oc>
    <nc r="BX221">
      <v>97.2</v>
    </nc>
  </rcc>
  <rcc rId="2040" sId="1" numFmtId="4">
    <oc r="BM221">
      <v>111</v>
    </oc>
    <nc r="BM221">
      <v>72</v>
    </nc>
  </rcc>
  <rcc rId="2041" sId="1" numFmtId="4">
    <oc r="BK221">
      <v>438</v>
    </oc>
    <nc r="BK221">
      <v>391.5</v>
    </nc>
  </rcc>
  <rcc rId="2042" sId="1" numFmtId="4">
    <oc r="BK222">
      <v>31.5</v>
    </oc>
    <nc r="BK222">
      <v>36</v>
    </nc>
  </rcc>
  <rcc rId="2043" sId="1" numFmtId="4">
    <oc r="BL221">
      <v>192</v>
    </oc>
    <nc r="BL221">
      <v>28.5</v>
    </nc>
  </rcc>
  <rcc rId="2044" sId="1" numFmtId="4">
    <oc r="CB221">
      <v>0</v>
    </oc>
    <nc r="CB221">
      <v>28.5</v>
    </nc>
  </rcc>
  <rcc rId="2045" sId="1" numFmtId="4">
    <oc r="BV221">
      <v>876.42</v>
    </oc>
    <nc r="BV221">
      <v>792.18</v>
    </nc>
  </rcc>
  <rcc rId="2046" sId="1" numFmtId="4">
    <oc r="BW221">
      <v>684</v>
    </oc>
    <nc r="BW221">
      <v>652.5</v>
    </nc>
  </rcc>
  <rcc rId="2047" sId="1" numFmtId="4">
    <oc r="BU221">
      <v>1.2</v>
    </oc>
    <nc r="BU221">
      <v>9.6</v>
    </nc>
  </rcc>
  <rcc rId="2048" sId="1" numFmtId="4">
    <oc r="BU222">
      <v>0</v>
    </oc>
    <nc r="BU222">
      <v>1.2</v>
    </nc>
  </rcc>
  <rcc rId="2049" sId="1" numFmtId="4">
    <oc r="BY221">
      <v>72.8</v>
    </oc>
    <nc r="BY221">
      <v>40.6</v>
    </nc>
  </rcc>
  <rcc rId="2050" sId="1" numFmtId="4">
    <oc r="BY222">
      <v>4.8</v>
    </oc>
    <nc r="BY222">
      <v>2.4</v>
    </nc>
  </rcc>
  <rcc rId="2051" sId="1" numFmtId="4">
    <oc r="BO221">
      <v>213.36</v>
    </oc>
    <nc r="BO221">
      <v>0.28000000000000003</v>
    </nc>
  </rcc>
  <rcc rId="2052" sId="1" numFmtId="4">
    <oc r="BN221">
      <v>689.76</v>
    </oc>
    <nc r="BN221">
      <v>412.02</v>
    </nc>
  </rcc>
  <rcc rId="2053" sId="1" numFmtId="4">
    <oc r="BN222">
      <v>64.8</v>
    </oc>
    <nc r="BN222">
      <v>119.88</v>
    </nc>
  </rcc>
  <rcc rId="2054" sId="1" numFmtId="4">
    <oc r="BZ221">
      <v>106</v>
    </oc>
    <nc r="BZ221">
      <v>66</v>
    </nc>
  </rcc>
  <rcc rId="2055" sId="1" numFmtId="4">
    <oc r="BZ222">
      <v>4.8</v>
    </oc>
    <nc r="BZ222">
      <v>1.2</v>
    </nc>
  </rcc>
  <rcc rId="2056" sId="1" numFmtId="4">
    <oc r="BR221">
      <v>27.72</v>
    </oc>
    <nc r="BR221">
      <v>7.56</v>
    </nc>
  </rcc>
  <rcc rId="2057" sId="1" numFmtId="4">
    <oc r="BP221">
      <v>108</v>
    </oc>
    <nc r="BP221">
      <v>152.4</v>
    </nc>
  </rcc>
  <rcc rId="2058" sId="1" numFmtId="4">
    <oc r="BQ221">
      <v>25.8</v>
    </oc>
    <nc r="BQ221">
      <v>24.411000000000001</v>
    </nc>
  </rcc>
  <rcc rId="2059" sId="1" numFmtId="4">
    <oc r="CA221">
      <v>90.2</v>
    </oc>
    <nc r="CA221">
      <v>66.400000000000006</v>
    </nc>
  </rcc>
  <rcc rId="2060" sId="1" numFmtId="4">
    <oc r="CA222">
      <v>4.8</v>
    </oc>
    <nc r="CA222">
      <v>2.4</v>
    </nc>
  </rcc>
  <rcc rId="2061" sId="1" numFmtId="4">
    <oc r="CL221">
      <v>449.64</v>
    </oc>
    <nc r="CL221">
      <v>32.22</v>
    </nc>
  </rcc>
  <rcc rId="2062" sId="1" numFmtId="4">
    <oc r="CL222">
      <v>5.4</v>
    </oc>
    <nc r="CL222">
      <v>9.7200000000000006</v>
    </nc>
  </rcc>
  <rcc rId="2063" sId="1" numFmtId="4">
    <oc r="CK221">
      <v>73.44</v>
    </oc>
    <nc r="CK221">
      <v>5.4</v>
    </nc>
  </rcc>
  <rcc rId="2064" sId="1" numFmtId="4">
    <oc r="M221">
      <v>310.8</v>
    </oc>
    <nc r="M221">
      <v>17.760000000000002</v>
    </nc>
  </rcc>
  <rcc rId="2065" sId="1" numFmtId="4">
    <oc r="M222">
      <v>29.6</v>
    </oc>
    <nc r="M222">
      <v>11.84</v>
    </nc>
  </rcc>
  <rcc rId="2066" sId="1" numFmtId="4">
    <oc r="CC221">
      <v>161</v>
    </oc>
    <nc r="CC221">
      <v>199</v>
    </nc>
  </rcc>
  <rcc rId="2067" sId="1" numFmtId="4">
    <oc r="X221">
      <v>598.66</v>
    </oc>
    <nc r="X221">
      <v>673.4</v>
    </nc>
  </rcc>
  <rcc rId="2068" sId="1" numFmtId="4">
    <oc r="X222">
      <v>51.06</v>
    </oc>
    <nc r="X222">
      <v>84.36</v>
    </nc>
  </rcc>
  <rcc rId="2069" sId="1" numFmtId="4">
    <oc r="R221">
      <v>8.9600000000000009</v>
    </oc>
    <nc r="R221">
      <v>-497.44</v>
    </nc>
  </rcc>
  <rcc rId="2070" sId="1" numFmtId="4">
    <oc r="R222">
      <v>0</v>
    </oc>
    <nc r="R222">
      <v>524.16</v>
    </nc>
  </rcc>
  <rcc rId="2071" sId="1" numFmtId="4">
    <oc r="Q221">
      <v>0</v>
    </oc>
    <nc r="Q221">
      <v>286.72000000000003</v>
    </nc>
  </rcc>
  <rcc rId="2072" sId="1" numFmtId="4">
    <oc r="Q222">
      <v>0</v>
    </oc>
    <nc r="Q222">
      <v>217.28</v>
    </nc>
  </rcc>
  <rcc rId="2073" sId="1" numFmtId="4">
    <oc r="V221">
      <v>13.92</v>
    </oc>
    <nc r="V221">
      <v>2.64</v>
    </nc>
  </rcc>
  <rcc rId="2074" sId="1" numFmtId="4">
    <oc r="V222">
      <v>0</v>
    </oc>
    <nc r="V222">
      <v>8.4</v>
    </nc>
  </rcc>
  <rcc rId="2075" sId="1" numFmtId="4">
    <oc r="T221">
      <v>313.39999999999998</v>
    </oc>
    <nc r="T221">
      <v>318.8</v>
    </nc>
  </rcc>
  <rcc rId="2076" sId="1" numFmtId="4">
    <oc r="S221">
      <v>7202.19</v>
    </oc>
    <nc r="S221">
      <v>7921.51</v>
    </nc>
  </rcc>
  <rcc rId="2077" sId="1" numFmtId="4">
    <oc r="S222">
      <v>878.08</v>
    </oc>
    <nc r="S222">
      <v>896</v>
    </nc>
  </rcc>
  <rcc rId="2078" sId="1" numFmtId="4">
    <oc r="W221">
      <v>0</v>
    </oc>
    <nc r="W221">
      <v>25.5</v>
    </nc>
  </rcc>
  <rcc rId="2079" sId="1" numFmtId="4">
    <oc r="U221">
      <v>1174.2</v>
    </oc>
    <nc r="U221">
      <v>512.88</v>
    </nc>
  </rcc>
  <rcc rId="2080" sId="1" numFmtId="4">
    <oc r="U222">
      <v>387.6</v>
    </oc>
    <nc r="U222">
      <v>43.2</v>
    </nc>
  </rcc>
  <rcc rId="2081" sId="1" numFmtId="4">
    <oc r="K221">
      <v>122.78400000000001</v>
    </oc>
    <nc r="K221">
      <v>1</v>
    </nc>
  </rcc>
  <rcc rId="2082" sId="1" numFmtId="4">
    <oc r="I221">
      <v>640.91999999999996</v>
    </oc>
    <nc r="I221">
      <v>185.64</v>
    </nc>
  </rcc>
  <rcc rId="2083" sId="1" numFmtId="4">
    <oc r="I222">
      <v>31.36</v>
    </oc>
    <nc r="I222">
      <v>15.68</v>
    </nc>
  </rcc>
  <rcc rId="2084" sId="1" numFmtId="4">
    <oc r="J221">
      <v>20.835999999999999</v>
    </oc>
    <nc r="J221">
      <v>30.074000000000002</v>
    </nc>
  </rcc>
  <rcc rId="2085" sId="1" numFmtId="4">
    <oc r="CJ221">
      <v>505.62</v>
    </oc>
    <nc r="CJ221">
      <v>802.62</v>
    </nc>
  </rcc>
  <rcc rId="2086" sId="1" numFmtId="4">
    <oc r="CJ222">
      <v>47.52</v>
    </oc>
    <nc r="CJ222">
      <v>16.2</v>
    </nc>
  </rcc>
  <rcc rId="2087" sId="1" numFmtId="4">
    <oc r="CI221">
      <v>4.32</v>
    </oc>
    <nc r="CI221">
      <v>64.8</v>
    </nc>
  </rcc>
  <rcc rId="2088" sId="1" numFmtId="4">
    <oc r="CI222">
      <v>0</v>
    </oc>
    <nc r="CI222">
      <v>6.48</v>
    </nc>
  </rcc>
  <rcc rId="2089" sId="1" numFmtId="4">
    <oc r="N221">
      <v>240.87</v>
    </oc>
    <nc r="N221">
      <v>73.63</v>
    </nc>
  </rcc>
  <rcc rId="2090" sId="1" numFmtId="4">
    <oc r="N222">
      <v>5.92</v>
    </oc>
    <nc r="N222">
      <v>11.84</v>
    </nc>
  </rcc>
  <rdn rId="0" localSheetId="1" customView="1" name="Z_20CCD8E0_39D4_47CF_AB87_E4CA248E9FF7_.wvu.Rows" hidden="1" oldHidden="1">
    <formula>Остатки!$94:$117,Остатки!$223:$226</formula>
  </rdn>
  <rcv guid="{20CCD8E0-39D4-47CF-AB87-E4CA248E9FF7}" action="add"/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92" sId="1" numFmtId="4">
    <oc r="CV62">
      <v>438</v>
    </oc>
    <nc r="CV62"/>
  </rcc>
  <rcc rId="2093" sId="1" numFmtId="4">
    <nc r="DA62">
      <v>438</v>
    </nc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94" sId="1" numFmtId="4">
    <oc r="DA61">
      <v>18</v>
    </oc>
    <nc r="DA61">
      <v>438</v>
    </nc>
  </rcc>
  <rcc rId="2095" sId="1" numFmtId="4">
    <oc r="DA62">
      <v>438</v>
    </oc>
    <nc r="DA62"/>
  </rcc>
  <rcc rId="2096" sId="1" numFmtId="4">
    <oc r="DA53" t="inlineStr">
      <is>
        <t xml:space="preserve"> </t>
      </is>
    </oc>
    <nc r="DA53">
      <v>18</v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97" sId="1" numFmtId="4">
    <nc r="CV62">
      <v>438</v>
    </nc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98" sId="1" numFmtId="4">
    <nc r="BK64">
      <v>201</v>
    </nc>
  </rcc>
  <rcc rId="2099" sId="1" numFmtId="4">
    <nc r="BL64">
      <v>87</v>
    </nc>
  </rcc>
  <rcc rId="2100" sId="1" numFmtId="4">
    <nc r="BV64">
      <v>778.68</v>
    </nc>
  </rcc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01" sId="1" numFmtId="4">
    <oc r="AN62">
      <v>9.6</v>
    </oc>
    <nc r="AN62">
      <v>6.4</v>
    </nc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02" sId="1" numFmtId="4">
    <nc r="CQ64">
      <v>544.5</v>
    </nc>
  </rcc>
  <rcc rId="2103" sId="1" numFmtId="4">
    <nc r="CN64">
      <v>862.5</v>
    </nc>
  </rcc>
  <rcc rId="2104" sId="1" numFmtId="4">
    <nc r="BA64">
      <v>430</v>
    </nc>
  </rcc>
  <rcc rId="2105" sId="1" numFmtId="4">
    <nc r="AT64">
      <v>100</v>
    </nc>
  </rcc>
  <rcc rId="2106" sId="1" numFmtId="4">
    <nc r="AS64">
      <v>1185</v>
    </nc>
  </rcc>
  <rcc rId="2107" sId="1" numFmtId="4">
    <nc r="BB64">
      <v>22</v>
    </nc>
  </rcc>
  <rcc rId="2108" sId="1" numFmtId="4">
    <nc r="AY64">
      <v>15</v>
    </nc>
  </rcc>
  <rcc rId="2109" sId="1" numFmtId="4">
    <nc r="AX64">
      <v>321</v>
    </nc>
  </rcc>
  <rcc rId="2110" sId="1" numFmtId="4">
    <nc r="AV64">
      <v>1039.2</v>
    </nc>
  </rcc>
  <rcc rId="2111" sId="1" numFmtId="4">
    <nc r="AU64">
      <v>306</v>
    </nc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12" sId="1" numFmtId="4">
    <nc r="AH64">
      <v>3531.6</v>
    </nc>
  </rcc>
  <rcc rId="2113" sId="1" numFmtId="4">
    <nc r="AI64">
      <v>73.8</v>
    </nc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14" sId="1" numFmtId="4">
    <nc r="BT64">
      <v>438</v>
    </nc>
  </rcc>
  <rcc rId="2115" sId="1" numFmtId="4">
    <nc r="BU64">
      <v>144</v>
    </nc>
  </rcc>
  <rcc rId="2116" sId="1" numFmtId="4">
    <oc r="BV64">
      <v>778.68</v>
    </oc>
    <nc r="BV64">
      <v>1405.08</v>
    </nc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17" sId="1" numFmtId="4">
    <oc r="CQ64">
      <v>544.5</v>
    </oc>
    <nc r="CQ64">
      <v>940.5</v>
    </nc>
  </rcc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18" sId="1" quotePrefix="1">
    <oc r="A125" t="inlineStr">
      <is>
        <t xml:space="preserve"> </t>
      </is>
    </oc>
    <nc r="A125" t="inlineStr">
      <is>
        <t>Сводная заявка на 24.09.20</t>
      </is>
    </nc>
  </rcc>
  <rcc rId="2119" sId="1" numFmtId="4">
    <oc r="B125" t="inlineStr">
      <is>
        <t xml:space="preserve"> </t>
      </is>
    </oc>
    <nc r="B125">
      <v>359.7</v>
    </nc>
  </rcc>
  <rcc rId="2120" sId="1" numFmtId="4">
    <oc r="C125" t="inlineStr">
      <is>
        <t xml:space="preserve"> </t>
      </is>
    </oc>
    <nc r="C125">
      <v>81</v>
    </nc>
  </rcc>
  <rcc rId="2121" sId="1" numFmtId="4">
    <oc r="D125" t="inlineStr">
      <is>
        <t xml:space="preserve"> </t>
      </is>
    </oc>
    <nc r="D125">
      <v>1191</v>
    </nc>
  </rcc>
  <rcc rId="2122" sId="1" numFmtId="4">
    <oc r="E125" t="inlineStr">
      <is>
        <t xml:space="preserve"> </t>
      </is>
    </oc>
    <nc r="E125">
      <v>105</v>
    </nc>
  </rcc>
  <rcc rId="2123" sId="1" numFmtId="4">
    <oc r="F125" t="inlineStr">
      <is>
        <t xml:space="preserve"> </t>
      </is>
    </oc>
    <nc r="F125">
      <v>1956.56</v>
    </nc>
  </rcc>
  <rcc rId="2124" sId="1" numFmtId="4">
    <oc r="G125" t="inlineStr">
      <is>
        <t xml:space="preserve"> </t>
      </is>
    </oc>
    <nc r="G125">
      <v>66</v>
    </nc>
  </rcc>
  <rcc rId="2125" sId="1" numFmtId="4">
    <oc r="H125" t="inlineStr">
      <is>
        <t xml:space="preserve"> </t>
      </is>
    </oc>
    <nc r="H125">
      <v>398</v>
    </nc>
  </rcc>
  <rcc rId="2126" sId="1" numFmtId="4">
    <oc r="I125" t="inlineStr">
      <is>
        <t xml:space="preserve"> </t>
      </is>
    </oc>
    <nc r="I125">
      <v>571.20000000000005</v>
    </nc>
  </rcc>
  <rcc rId="2127" sId="1" numFmtId="4">
    <oc r="J125" t="inlineStr">
      <is>
        <t xml:space="preserve"> </t>
      </is>
    </oc>
    <nc r="J125">
      <v>7.32</v>
    </nc>
  </rcc>
  <rcc rId="2128" sId="1" numFmtId="4">
    <oc r="K125" t="inlineStr">
      <is>
        <t xml:space="preserve"> </t>
      </is>
    </oc>
    <nc r="K125">
      <v>0</v>
    </nc>
  </rcc>
  <rcc rId="2129" sId="1" numFmtId="4">
    <oc r="L125" t="inlineStr">
      <is>
        <t xml:space="preserve"> </t>
      </is>
    </oc>
    <nc r="L125">
      <v>0</v>
    </nc>
  </rcc>
  <rcc rId="2130" sId="1" numFmtId="4">
    <oc r="M125" t="inlineStr">
      <is>
        <t xml:space="preserve"> </t>
      </is>
    </oc>
    <nc r="M125">
      <v>124.32</v>
    </nc>
  </rcc>
  <rcc rId="2131" sId="1" numFmtId="4">
    <oc r="N125" t="inlineStr">
      <is>
        <t xml:space="preserve"> </t>
      </is>
    </oc>
    <nc r="N125">
      <v>210.16</v>
    </nc>
  </rcc>
  <rcc rId="2132" sId="1" numFmtId="4">
    <oc r="O125" t="inlineStr">
      <is>
        <t xml:space="preserve"> </t>
      </is>
    </oc>
    <nc r="O125">
      <v>85.84</v>
    </nc>
  </rcc>
  <rcc rId="2133" sId="1" numFmtId="4">
    <oc r="P125" t="inlineStr">
      <is>
        <t xml:space="preserve"> </t>
      </is>
    </oc>
    <nc r="P125">
      <v>156.88</v>
    </nc>
  </rcc>
  <rcc rId="2134" sId="1" numFmtId="4">
    <oc r="Q125" t="inlineStr">
      <is>
        <t xml:space="preserve"> </t>
      </is>
    </oc>
    <nc r="Q125">
      <v>116.48</v>
    </nc>
  </rcc>
  <rcc rId="2135" sId="1" numFmtId="4">
    <oc r="R125" t="inlineStr">
      <is>
        <t xml:space="preserve"> </t>
      </is>
    </oc>
    <nc r="R125">
      <v>0</v>
    </nc>
  </rcc>
  <rcc rId="2136" sId="1" numFmtId="4">
    <oc r="S125" t="inlineStr">
      <is>
        <t xml:space="preserve"> </t>
      </is>
    </oc>
    <nc r="S125">
      <v>9273.0400000000009</v>
    </nc>
  </rcc>
  <rcc rId="2137" sId="1" numFmtId="4">
    <oc r="T125" t="inlineStr">
      <is>
        <t xml:space="preserve"> </t>
      </is>
    </oc>
    <nc r="T125">
      <v>282.60000000000002</v>
    </nc>
  </rcc>
  <rcc rId="2138" sId="1" numFmtId="4">
    <oc r="U125" t="inlineStr">
      <is>
        <t xml:space="preserve"> </t>
      </is>
    </oc>
    <nc r="U125">
      <v>717.6</v>
    </nc>
  </rcc>
  <rcc rId="2139" sId="1" numFmtId="4">
    <oc r="V125" t="inlineStr">
      <is>
        <t xml:space="preserve"> </t>
      </is>
    </oc>
    <nc r="V125">
      <v>74.400000000000006</v>
    </nc>
  </rcc>
  <rcc rId="2140" sId="1" numFmtId="4">
    <oc r="W125" t="inlineStr">
      <is>
        <t xml:space="preserve"> </t>
      </is>
    </oc>
    <nc r="W125">
      <v>0</v>
    </nc>
  </rcc>
  <rcc rId="2141" sId="1" numFmtId="4">
    <oc r="X125" t="inlineStr">
      <is>
        <t xml:space="preserve"> </t>
      </is>
    </oc>
    <nc r="X125">
      <v>608.28</v>
    </nc>
  </rcc>
  <rcc rId="2142" sId="1" numFmtId="4">
    <oc r="Y125" t="inlineStr">
      <is>
        <t xml:space="preserve"> </t>
      </is>
    </oc>
    <nc r="Y125">
      <v>42.18</v>
    </nc>
  </rcc>
  <rcc rId="2143" sId="1" numFmtId="4">
    <oc r="Z125" t="inlineStr">
      <is>
        <t xml:space="preserve"> </t>
      </is>
    </oc>
    <nc r="Z125">
      <v>1317.44</v>
    </nc>
  </rcc>
  <rcc rId="2144" sId="1" numFmtId="4">
    <oc r="AA125" t="inlineStr">
      <is>
        <t xml:space="preserve"> </t>
      </is>
    </oc>
    <nc r="AA125">
      <v>171.6</v>
    </nc>
  </rcc>
  <rcc rId="2145" sId="1" numFmtId="4">
    <oc r="AB125" t="inlineStr">
      <is>
        <t xml:space="preserve"> </t>
      </is>
    </oc>
    <nc r="AB125">
      <v>7.2</v>
    </nc>
  </rcc>
  <rcc rId="2146" sId="1" numFmtId="4">
    <oc r="AC125" t="inlineStr">
      <is>
        <t xml:space="preserve"> </t>
      </is>
    </oc>
    <nc r="AC125">
      <v>0</v>
    </nc>
  </rcc>
  <rcc rId="2147" sId="1" numFmtId="4">
    <oc r="AD125" t="inlineStr">
      <is>
        <t xml:space="preserve"> </t>
      </is>
    </oc>
    <nc r="AD125">
      <v>392</v>
    </nc>
  </rcc>
  <rcc rId="2148" sId="1" numFmtId="4">
    <oc r="AE125" t="inlineStr">
      <is>
        <t xml:space="preserve"> </t>
      </is>
    </oc>
    <nc r="AE125">
      <v>6.72</v>
    </nc>
  </rcc>
  <rcc rId="2149" sId="1" numFmtId="4">
    <oc r="AF125" t="inlineStr">
      <is>
        <t xml:space="preserve"> </t>
      </is>
    </oc>
    <nc r="AF125">
      <v>1459.2</v>
    </nc>
  </rcc>
  <rcc rId="2150" sId="1" numFmtId="4">
    <oc r="AG125" t="inlineStr">
      <is>
        <t xml:space="preserve"> </t>
      </is>
    </oc>
    <nc r="AG125">
      <v>577.76</v>
    </nc>
  </rcc>
  <rcc rId="2151" sId="1" numFmtId="4">
    <oc r="AH125" t="inlineStr">
      <is>
        <t xml:space="preserve"> </t>
      </is>
    </oc>
    <nc r="AH125">
      <v>3911.4</v>
    </nc>
  </rcc>
  <rcc rId="2152" sId="1" numFmtId="4">
    <oc r="AI125" t="inlineStr">
      <is>
        <t xml:space="preserve"> </t>
      </is>
    </oc>
    <nc r="AI125">
      <v>0</v>
    </nc>
  </rcc>
  <rcc rId="2153" sId="1" numFmtId="4">
    <oc r="AJ125" t="inlineStr">
      <is>
        <t xml:space="preserve"> </t>
      </is>
    </oc>
    <nc r="AJ125">
      <v>330</v>
    </nc>
  </rcc>
  <rcc rId="2154" sId="1" numFmtId="4">
    <oc r="AK125" t="inlineStr">
      <is>
        <t xml:space="preserve"> </t>
      </is>
    </oc>
    <nc r="AK125">
      <v>24</v>
    </nc>
  </rcc>
  <rcc rId="2155" sId="1" numFmtId="4">
    <oc r="AL125" t="inlineStr">
      <is>
        <t xml:space="preserve"> </t>
      </is>
    </oc>
    <nc r="AL125">
      <v>460</v>
    </nc>
  </rcc>
  <rcc rId="2156" sId="1" numFmtId="4">
    <oc r="AM125" t="inlineStr">
      <is>
        <t xml:space="preserve"> </t>
      </is>
    </oc>
    <nc r="AM125">
      <v>413.92</v>
    </nc>
  </rcc>
  <rcc rId="2157" sId="1" numFmtId="4">
    <oc r="AN125" t="inlineStr">
      <is>
        <t xml:space="preserve"> </t>
      </is>
    </oc>
    <nc r="AN125">
      <v>34.799999999999997</v>
    </nc>
  </rcc>
  <rcc rId="2158" sId="1" numFmtId="4">
    <oc r="AO125" t="inlineStr">
      <is>
        <t xml:space="preserve"> </t>
      </is>
    </oc>
    <nc r="AO125">
      <v>17.100000000000001</v>
    </nc>
  </rcc>
  <rcc rId="2159" sId="1" numFmtId="4">
    <oc r="AP125" t="inlineStr">
      <is>
        <t xml:space="preserve"> </t>
      </is>
    </oc>
    <nc r="AP125">
      <v>0</v>
    </nc>
  </rcc>
  <rcc rId="2160" sId="1" numFmtId="4">
    <oc r="AQ125" t="inlineStr">
      <is>
        <t xml:space="preserve"> </t>
      </is>
    </oc>
    <nc r="AQ125">
      <v>0</v>
    </nc>
  </rcc>
  <rcc rId="2161" sId="1" numFmtId="4">
    <oc r="AR125" t="inlineStr">
      <is>
        <t xml:space="preserve"> </t>
      </is>
    </oc>
    <nc r="AR125">
      <v>0</v>
    </nc>
  </rcc>
  <rcc rId="2162" sId="1" numFmtId="4">
    <oc r="AS125" t="inlineStr">
      <is>
        <t xml:space="preserve"> </t>
      </is>
    </oc>
    <nc r="AS125">
      <v>582</v>
    </nc>
  </rcc>
  <rcc rId="2163" sId="1" numFmtId="4">
    <oc r="AT125" t="inlineStr">
      <is>
        <t xml:space="preserve"> </t>
      </is>
    </oc>
    <nc r="AT125">
      <v>34</v>
    </nc>
  </rcc>
  <rcc rId="2164" sId="1" numFmtId="4">
    <oc r="AU125" t="inlineStr">
      <is>
        <t xml:space="preserve"> </t>
      </is>
    </oc>
    <nc r="AU125">
      <v>333</v>
    </nc>
  </rcc>
  <rcc rId="2165" sId="1" numFmtId="4">
    <oc r="AV125" t="inlineStr">
      <is>
        <t xml:space="preserve"> </t>
      </is>
    </oc>
    <nc r="AV125">
      <v>640.79999999999995</v>
    </nc>
  </rcc>
  <rcc rId="2166" sId="1" numFmtId="4">
    <oc r="AW125" t="inlineStr">
      <is>
        <t xml:space="preserve"> </t>
      </is>
    </oc>
    <nc r="AW125">
      <v>295.2</v>
    </nc>
  </rcc>
  <rcc rId="2167" sId="1" numFmtId="4">
    <oc r="AX125" t="inlineStr">
      <is>
        <t xml:space="preserve"> </t>
      </is>
    </oc>
    <nc r="AX125">
      <v>117</v>
    </nc>
  </rcc>
  <rcc rId="2168" sId="1" numFmtId="4">
    <oc r="AY125" t="inlineStr">
      <is>
        <t xml:space="preserve"> </t>
      </is>
    </oc>
    <nc r="AY125">
      <v>67.5</v>
    </nc>
  </rcc>
  <rcc rId="2169" sId="1" numFmtId="4">
    <oc r="AZ125" t="inlineStr">
      <is>
        <t xml:space="preserve"> </t>
      </is>
    </oc>
    <nc r="AZ125">
      <v>0</v>
    </nc>
  </rcc>
  <rcc rId="2170" sId="1" numFmtId="4">
    <oc r="BA125" t="inlineStr">
      <is>
        <t xml:space="preserve"> </t>
      </is>
    </oc>
    <nc r="BA125">
      <v>0</v>
    </nc>
  </rcc>
  <rcc rId="2171" sId="1" numFmtId="4">
    <oc r="BB125" t="inlineStr">
      <is>
        <t xml:space="preserve"> </t>
      </is>
    </oc>
    <nc r="BB125">
      <v>59</v>
    </nc>
  </rcc>
  <rcc rId="2172" sId="1" numFmtId="4">
    <oc r="BC125" t="inlineStr">
      <is>
        <t xml:space="preserve"> </t>
      </is>
    </oc>
    <nc r="BC125">
      <v>89.6</v>
    </nc>
  </rcc>
  <rcc rId="2173" sId="1" numFmtId="4">
    <oc r="BD125" t="inlineStr">
      <is>
        <t xml:space="preserve"> </t>
      </is>
    </oc>
    <nc r="BD125">
      <v>745</v>
    </nc>
  </rcc>
  <rcc rId="2174" sId="1" numFmtId="4">
    <oc r="BE125" t="inlineStr">
      <is>
        <t xml:space="preserve"> </t>
      </is>
    </oc>
    <nc r="BE125">
      <v>2</v>
    </nc>
  </rcc>
  <rcc rId="2175" sId="1" numFmtId="4">
    <oc r="BF125" t="inlineStr">
      <is>
        <t xml:space="preserve"> </t>
      </is>
    </oc>
    <nc r="BF125">
      <v>1280.8</v>
    </nc>
  </rcc>
  <rcc rId="2176" sId="1" numFmtId="4">
    <oc r="BG125" t="inlineStr">
      <is>
        <t xml:space="preserve"> </t>
      </is>
    </oc>
    <nc r="BG125">
      <v>57</v>
    </nc>
  </rcc>
  <rcc rId="2177" sId="1" numFmtId="4">
    <oc r="BH125" t="inlineStr">
      <is>
        <t xml:space="preserve"> </t>
      </is>
    </oc>
    <nc r="BH125">
      <v>0</v>
    </nc>
  </rcc>
  <rcc rId="2178" sId="1" numFmtId="4">
    <oc r="BI125" t="inlineStr">
      <is>
        <t xml:space="preserve"> </t>
      </is>
    </oc>
    <nc r="BI125">
      <v>409.2</v>
    </nc>
  </rcc>
  <rcc rId="2179" sId="1" numFmtId="4">
    <oc r="BJ125" t="inlineStr">
      <is>
        <t xml:space="preserve"> </t>
      </is>
    </oc>
    <nc r="BJ125">
      <v>120</v>
    </nc>
  </rcc>
  <rcc rId="2180" sId="1" numFmtId="4">
    <oc r="BK125" t="inlineStr">
      <is>
        <t xml:space="preserve"> </t>
      </is>
    </oc>
    <nc r="BK125">
      <v>826.5</v>
    </nc>
  </rcc>
  <rcc rId="2181" sId="1" numFmtId="4">
    <oc r="BL125" t="inlineStr">
      <is>
        <t xml:space="preserve"> </t>
      </is>
    </oc>
    <nc r="BL125">
      <v>90</v>
    </nc>
  </rcc>
  <rcc rId="2182" sId="1" numFmtId="4">
    <oc r="BM125" t="inlineStr">
      <is>
        <t xml:space="preserve"> </t>
      </is>
    </oc>
    <nc r="BM125">
      <v>63</v>
    </nc>
  </rcc>
  <rcc rId="2183" sId="1" numFmtId="4">
    <oc r="BN125" t="inlineStr">
      <is>
        <t xml:space="preserve"> </t>
      </is>
    </oc>
    <nc r="BN125">
      <v>340.2</v>
    </nc>
  </rcc>
  <rcc rId="2184" sId="1" numFmtId="4">
    <oc r="BO125" t="inlineStr">
      <is>
        <t xml:space="preserve"> </t>
      </is>
    </oc>
    <nc r="BO125">
      <v>263.76</v>
    </nc>
  </rcc>
  <rcc rId="2185" sId="1" numFmtId="4">
    <oc r="BP125" t="inlineStr">
      <is>
        <t xml:space="preserve"> </t>
      </is>
    </oc>
    <nc r="BP125">
      <v>378</v>
    </nc>
  </rcc>
  <rcc rId="2186" sId="1" numFmtId="4">
    <oc r="BQ125" t="inlineStr">
      <is>
        <t xml:space="preserve"> </t>
      </is>
    </oc>
    <nc r="BQ125">
      <v>0</v>
    </nc>
  </rcc>
  <rcc rId="2187" sId="1" numFmtId="4">
    <oc r="BR125" t="inlineStr">
      <is>
        <t xml:space="preserve"> </t>
      </is>
    </oc>
    <nc r="BR125">
      <v>0</v>
    </nc>
  </rcc>
  <rcc rId="2188" sId="1" numFmtId="4">
    <oc r="BS125" t="inlineStr">
      <is>
        <t xml:space="preserve"> </t>
      </is>
    </oc>
    <nc r="BS125">
      <v>8580</v>
    </nc>
  </rcc>
  <rcc rId="2189" sId="1" numFmtId="4">
    <oc r="BT125" t="inlineStr">
      <is>
        <t xml:space="preserve"> </t>
      </is>
    </oc>
    <nc r="BT125">
      <v>5530.8</v>
    </nc>
  </rcc>
  <rcc rId="2190" sId="1" numFmtId="4">
    <oc r="BU125" t="inlineStr">
      <is>
        <t xml:space="preserve"> </t>
      </is>
    </oc>
    <nc r="BU125">
      <v>0</v>
    </nc>
  </rcc>
  <rcc rId="2191" sId="1" numFmtId="4">
    <oc r="BV125" t="inlineStr">
      <is>
        <t xml:space="preserve"> </t>
      </is>
    </oc>
    <nc r="BV125">
      <v>0</v>
    </nc>
  </rcc>
  <rcc rId="2192" sId="1" numFmtId="4">
    <oc r="BW125" t="inlineStr">
      <is>
        <t xml:space="preserve"> </t>
      </is>
    </oc>
    <nc r="BW125">
      <v>180</v>
    </nc>
  </rcc>
  <rcc rId="2193" sId="1" numFmtId="4">
    <oc r="BX125" t="inlineStr">
      <is>
        <t xml:space="preserve"> </t>
      </is>
    </oc>
    <nc r="BX125">
      <v>0</v>
    </nc>
  </rcc>
  <rcc rId="2194" sId="1" numFmtId="4">
    <oc r="BY125" t="inlineStr">
      <is>
        <t xml:space="preserve"> </t>
      </is>
    </oc>
    <nc r="BY125">
      <v>32.4</v>
    </nc>
  </rcc>
  <rcc rId="2195" sId="1" numFmtId="4">
    <oc r="BZ125" t="inlineStr">
      <is>
        <t xml:space="preserve"> </t>
      </is>
    </oc>
    <nc r="BZ125">
      <v>24</v>
    </nc>
  </rcc>
  <rcc rId="2196" sId="1" numFmtId="4">
    <oc r="CA125" t="inlineStr">
      <is>
        <t xml:space="preserve"> </t>
      </is>
    </oc>
    <nc r="CA125">
      <v>27.6</v>
    </nc>
  </rcc>
  <rcc rId="2197" sId="1" numFmtId="4">
    <oc r="CB125" t="inlineStr">
      <is>
        <t xml:space="preserve"> </t>
      </is>
    </oc>
    <nc r="CB125">
      <v>46.5</v>
    </nc>
  </rcc>
  <rcc rId="2198" sId="1" numFmtId="4">
    <oc r="CC125" t="inlineStr">
      <is>
        <t xml:space="preserve"> </t>
      </is>
    </oc>
    <nc r="CC125">
      <v>93</v>
    </nc>
  </rcc>
  <rcc rId="2199" sId="1" numFmtId="4">
    <oc r="CD125" t="inlineStr">
      <is>
        <t xml:space="preserve"> </t>
      </is>
    </oc>
    <nc r="CD125">
      <v>163.5</v>
    </nc>
  </rcc>
  <rcc rId="2200" sId="1" numFmtId="4">
    <oc r="CE125" t="inlineStr">
      <is>
        <t xml:space="preserve"> </t>
      </is>
    </oc>
    <nc r="CE125">
      <v>182.4</v>
    </nc>
  </rcc>
  <rcc rId="2201" sId="1" numFmtId="4">
    <oc r="CF125" t="inlineStr">
      <is>
        <t xml:space="preserve"> </t>
      </is>
    </oc>
    <nc r="CF125">
      <v>0</v>
    </nc>
  </rcc>
  <rcc rId="2202" sId="1" numFmtId="4">
    <oc r="CG125" t="inlineStr">
      <is>
        <t xml:space="preserve"> </t>
      </is>
    </oc>
    <nc r="CG125">
      <v>0</v>
    </nc>
  </rcc>
  <rcc rId="2203" sId="1" numFmtId="4">
    <oc r="CH125" t="inlineStr">
      <is>
        <t xml:space="preserve"> </t>
      </is>
    </oc>
    <nc r="CH125">
      <v>869.4</v>
    </nc>
  </rcc>
  <rcc rId="2204" sId="1" numFmtId="4">
    <oc r="CI125" t="inlineStr">
      <is>
        <t xml:space="preserve"> </t>
      </is>
    </oc>
    <nc r="CI125">
      <v>0</v>
    </nc>
  </rcc>
  <rcc rId="2205" sId="1" numFmtId="4">
    <oc r="CJ125" t="inlineStr">
      <is>
        <t xml:space="preserve"> </t>
      </is>
    </oc>
    <nc r="CJ125">
      <v>189</v>
    </nc>
  </rcc>
  <rcc rId="2206" sId="1" numFmtId="4">
    <oc r="CK125" t="inlineStr">
      <is>
        <t xml:space="preserve"> </t>
      </is>
    </oc>
    <nc r="CK125">
      <v>0</v>
    </nc>
  </rcc>
  <rcc rId="2207" sId="1" numFmtId="4">
    <oc r="CL125" t="inlineStr">
      <is>
        <t xml:space="preserve"> </t>
      </is>
    </oc>
    <nc r="CL125">
      <v>174.96</v>
    </nc>
  </rcc>
  <rcc rId="2208" sId="1" numFmtId="4">
    <oc r="CM125" t="inlineStr">
      <is>
        <t xml:space="preserve"> </t>
      </is>
    </oc>
    <nc r="CM125">
      <v>331.5</v>
    </nc>
  </rcc>
  <rcc rId="2209" sId="1" numFmtId="4">
    <oc r="CN125" t="inlineStr">
      <is>
        <t xml:space="preserve"> </t>
      </is>
    </oc>
    <nc r="CN125">
      <v>552</v>
    </nc>
  </rcc>
  <rcc rId="2210" sId="1" numFmtId="4">
    <oc r="CO125" t="inlineStr">
      <is>
        <t xml:space="preserve"> </t>
      </is>
    </oc>
    <nc r="CO125">
      <v>1569</v>
    </nc>
  </rcc>
  <rcc rId="2211" sId="1" numFmtId="4">
    <oc r="CP125" t="inlineStr">
      <is>
        <t xml:space="preserve"> </t>
      </is>
    </oc>
    <nc r="CP125">
      <v>175.5</v>
    </nc>
  </rcc>
  <rcc rId="2212" sId="1" numFmtId="4">
    <oc r="CQ125" t="inlineStr">
      <is>
        <t xml:space="preserve"> </t>
      </is>
    </oc>
    <nc r="CQ125">
      <v>0</v>
    </nc>
  </rcc>
  <rcc rId="2213" sId="1" numFmtId="4">
    <oc r="CR125" t="inlineStr">
      <is>
        <t xml:space="preserve"> </t>
      </is>
    </oc>
    <nc r="CR125">
      <v>16.5</v>
    </nc>
  </rcc>
  <rcc rId="2214" sId="1" numFmtId="4">
    <oc r="CS125" t="inlineStr">
      <is>
        <t xml:space="preserve"> </t>
      </is>
    </oc>
    <nc r="CS125">
      <v>375</v>
    </nc>
  </rcc>
  <rcc rId="2215" sId="1" numFmtId="4">
    <oc r="CT125" t="inlineStr">
      <is>
        <t xml:space="preserve"> </t>
      </is>
    </oc>
    <nc r="CT125">
      <v>20.399999999999999</v>
    </nc>
  </rcc>
  <rcc rId="2216" sId="1" numFmtId="4">
    <oc r="CU125" t="inlineStr">
      <is>
        <t xml:space="preserve"> </t>
      </is>
    </oc>
    <nc r="CU125">
      <v>123.12</v>
    </nc>
  </rcc>
  <rcc rId="2217" sId="1" numFmtId="4">
    <oc r="CV125" t="inlineStr">
      <is>
        <t xml:space="preserve"> </t>
      </is>
    </oc>
    <nc r="CV125">
      <v>336</v>
    </nc>
  </rcc>
  <rcc rId="2218" sId="1" numFmtId="4">
    <oc r="CW125" t="inlineStr">
      <is>
        <t xml:space="preserve"> </t>
      </is>
    </oc>
    <nc r="CW125">
      <v>438</v>
    </nc>
  </rcc>
  <rcc rId="2219" sId="1" numFmtId="4">
    <oc r="CX125" t="inlineStr">
      <is>
        <t xml:space="preserve"> </t>
      </is>
    </oc>
    <nc r="CX125">
      <v>0</v>
    </nc>
  </rcc>
  <rcc rId="2220" sId="1" numFmtId="4">
    <oc r="CY125" t="inlineStr">
      <is>
        <t xml:space="preserve"> </t>
      </is>
    </oc>
    <nc r="CY125">
      <v>93</v>
    </nc>
  </rcc>
  <rcc rId="2221" sId="1" numFmtId="4">
    <oc r="CZ125" t="inlineStr">
      <is>
        <t xml:space="preserve"> </t>
      </is>
    </oc>
    <nc r="CZ125">
      <v>129</v>
    </nc>
  </rcc>
  <rcc rId="2222" sId="1" numFmtId="4">
    <oc r="DA125" t="inlineStr">
      <is>
        <t xml:space="preserve"> </t>
      </is>
    </oc>
    <nc r="DA125">
      <v>246</v>
    </nc>
  </rcc>
  <rcv guid="{E33F7079-CE55-47EA-98EB-360C3CF99514}" action="delete"/>
  <rcv guid="{E33F7079-CE55-47EA-98EB-360C3CF99514}" action="add"/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23" sId="1" numFmtId="4">
    <oc r="AV125">
      <v>640.79999999999995</v>
    </oc>
    <nc r="AV125">
      <v>697.6</v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33F7079-CE55-47EA-98EB-360C3CF99514}" action="delete"/>
  <rdn rId="0" localSheetId="1" customView="1" name="Z_E33F7079_CE55_47EA_98EB_360C3CF99514_.wvu.Cols" hidden="1" oldHidden="1">
    <formula>Остатки!$DJ:$DJ,Остатки!$DW:$DY</formula>
  </rdn>
  <rcv guid="{E33F7079-CE55-47EA-98EB-360C3CF99514}" action="add"/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33F7079-CE55-47EA-98EB-360C3CF99514}" action="delete"/>
  <rdn rId="0" localSheetId="1" customView="1" name="Z_E33F7079_CE55_47EA_98EB_360C3CF99514_.wvu.Rows" hidden="1" oldHidden="1">
    <formula>Остатки!$260:$272</formula>
  </rdn>
  <rdn rId="0" localSheetId="1" customView="1" name="Z_E33F7079_CE55_47EA_98EB_360C3CF99514_.wvu.Cols" hidden="1" oldHidden="1">
    <formula>Остатки!$DJ:$DJ,Остатки!$DW:$DY</formula>
    <oldFormula>Остатки!$DJ:$DJ,Остатки!$DW:$DY</oldFormula>
  </rdn>
  <rcv guid="{E33F7079-CE55-47EA-98EB-360C3CF99514}" action="add"/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33F7079-CE55-47EA-98EB-360C3CF99514}" action="delete"/>
  <rdn rId="0" localSheetId="1" customView="1" name="Z_E33F7079_CE55_47EA_98EB_360C3CF99514_.wvu.Rows" hidden="1" oldHidden="1">
    <formula>Остатки!$260:$272</formula>
    <oldFormula>Остатки!$260:$272</oldFormula>
  </rdn>
  <rdn rId="0" localSheetId="1" customView="1" name="Z_E33F7079_CE55_47EA_98EB_360C3CF99514_.wvu.Cols" hidden="1" oldHidden="1">
    <formula>Остатки!$DJ:$DJ,Остатки!$DW:$DY</formula>
    <oldFormula>Остатки!$DJ:$DJ,Остатки!$DW:$DY</oldFormula>
  </rdn>
  <rcv guid="{E33F7079-CE55-47EA-98EB-360C3CF99514}" action="add"/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33F7079-CE55-47EA-98EB-360C3CF99514}" action="delete"/>
  <rdn rId="0" localSheetId="1" customView="1" name="Z_E33F7079_CE55_47EA_98EB_360C3CF99514_.wvu.Rows" hidden="1" oldHidden="1">
    <formula>Остатки!$260:$272</formula>
    <oldFormula>Остатки!$260:$272</oldFormula>
  </rdn>
  <rdn rId="0" localSheetId="1" customView="1" name="Z_E33F7079_CE55_47EA_98EB_360C3CF99514_.wvu.Cols" hidden="1" oldHidden="1">
    <formula>Остатки!$DJ:$DJ,Остатки!$DW:$DY</formula>
    <oldFormula>Остатки!$DJ:$DJ,Остатки!$DW:$DY</oldFormula>
  </rdn>
  <rcv guid="{E33F7079-CE55-47EA-98EB-360C3CF99514}" action="add"/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31" sId="1" numFmtId="4">
    <oc r="BT64">
      <v>438</v>
    </oc>
    <nc r="BT64">
      <v>1304.4000000000001</v>
    </nc>
  </rcc>
  <rcc rId="2232" sId="1" numFmtId="4">
    <nc r="I64">
      <v>571.20000000000005</v>
    </nc>
  </rcc>
  <rcc rId="2233" sId="1" numFmtId="4">
    <nc r="K64">
      <v>147.298</v>
    </nc>
  </rcc>
  <rcc rId="2234" sId="1" numFmtId="4">
    <nc r="J64">
      <v>338.44600000000003</v>
    </nc>
  </rcc>
  <rcc rId="2235" sId="1" numFmtId="4">
    <nc r="AL64">
      <v>248.4</v>
    </nc>
  </rcc>
  <rcc rId="2236" sId="1" numFmtId="4">
    <nc r="Q64">
      <v>1361.92</v>
    </nc>
  </rcc>
  <rcc rId="2237" sId="1" numFmtId="4">
    <nc r="BF64">
      <v>1688.8</v>
    </nc>
  </rcc>
  <rcc rId="2238" sId="1" numFmtId="4">
    <nc r="BJ64">
      <v>460.5</v>
    </nc>
  </rcc>
  <rcc rId="2239" sId="1" numFmtId="4">
    <nc r="BG64">
      <v>24</v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40" sId="1" numFmtId="19">
    <oc r="B1">
      <v>44096</v>
    </oc>
    <nc r="B1">
      <v>44097</v>
    </nc>
  </rcc>
  <rcv guid="{D3D3E6F2-B1CF-42CE-BF91-2E40E5F03B7B}" action="delete"/>
  <rcv guid="{D3D3E6F2-B1CF-42CE-BF91-2E40E5F03B7B}" action="add"/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41" sId="1" numFmtId="4">
    <nc r="F64">
      <v>757.76</v>
    </nc>
  </rcc>
  <rcc rId="2242" sId="1" numFmtId="4">
    <nc r="C64">
      <v>93.293999999999997</v>
    </nc>
  </rcc>
  <rcc rId="2243" sId="1" numFmtId="4">
    <nc r="D64">
      <v>432.12799999999999</v>
    </nc>
  </rcc>
  <rcc rId="2244" sId="1" numFmtId="4">
    <nc r="E64">
      <v>154.32599999999999</v>
    </nc>
  </rcc>
  <rcc rId="2245" sId="1" numFmtId="4">
    <nc r="H64">
      <v>498.822</v>
    </nc>
  </rcc>
  <rcc rId="2246" sId="1" numFmtId="4">
    <nc r="G64">
      <v>66</v>
    </nc>
  </rcc>
  <rcc rId="2247" sId="1" numFmtId="4">
    <nc r="O64">
      <v>162.80000000000001</v>
    </nc>
  </rcc>
  <rcc rId="2248" sId="1" numFmtId="4">
    <nc r="N64">
      <v>121.36</v>
    </nc>
  </rcc>
  <rcc rId="2249" sId="1" numFmtId="4">
    <nc r="P64">
      <v>204.24</v>
    </nc>
  </rcc>
  <rcc rId="2250" sId="1" numFmtId="4">
    <nc r="BN64">
      <v>126.36</v>
    </nc>
  </rcc>
  <rcc rId="2251" sId="1" numFmtId="4">
    <nc r="BO64">
      <v>39.479999999999997</v>
    </nc>
  </rcc>
  <rcc rId="2252" sId="1" numFmtId="4">
    <oc r="BT64">
      <v>1304.4000000000001</v>
    </oc>
    <nc r="BT64">
      <v>1804.8</v>
    </nc>
  </rcc>
  <rcc rId="2253" sId="1" numFmtId="4">
    <nc r="BS64">
      <v>2631</v>
    </nc>
  </rcc>
  <rcc rId="2254" sId="1" numFmtId="4">
    <nc r="BR64">
      <v>424.2</v>
    </nc>
  </rcc>
  <rcc rId="2255" sId="1" numFmtId="4">
    <nc r="BZ64">
      <v>58.8</v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56" sId="1" numFmtId="4">
    <nc r="AF64">
      <v>912</v>
    </nc>
  </rcc>
  <rcc rId="2257" sId="1" numFmtId="4">
    <nc r="AD64">
      <v>224</v>
    </nc>
  </rcc>
  <rcc rId="2258" sId="1" numFmtId="4">
    <nc r="R64">
      <v>194.88</v>
    </nc>
  </rcc>
  <rcc rId="2259" sId="1" numFmtId="4">
    <nc r="AJ64">
      <v>528</v>
    </nc>
  </rcc>
  <rcc rId="2260" sId="1" numFmtId="4">
    <nc r="V64">
      <v>146.4</v>
    </nc>
  </rcc>
  <rcc rId="2261" sId="1" numFmtId="4">
    <nc r="S64">
      <v>3772.16</v>
    </nc>
  </rcc>
  <rcc rId="2262" sId="1" numFmtId="4">
    <oc r="Q64">
      <v>1361.92</v>
    </oc>
    <nc r="Q64">
      <v>1874.92</v>
    </nc>
  </rcc>
  <rcc rId="2263" sId="1" numFmtId="4">
    <nc r="AK64">
      <v>34.799999999999997</v>
    </nc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64" sId="1" numFmtId="4">
    <nc r="CO64">
      <v>960</v>
    </nc>
  </rcc>
  <rcc rId="2265" sId="1" numFmtId="4">
    <nc r="CF64">
      <v>976.32</v>
    </nc>
  </rcc>
  <rcc rId="2266" sId="1" numFmtId="4">
    <nc r="CG64">
      <v>22.8</v>
    </nc>
  </rcc>
  <rcc rId="2267" sId="1" numFmtId="4">
    <nc r="CL64">
      <v>287.27999999999997</v>
    </nc>
  </rcc>
  <rcc rId="2268" sId="1" numFmtId="4">
    <nc r="CK64">
      <v>197.64</v>
    </nc>
  </rcc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69" sId="1" numFmtId="4">
    <oc r="BS125">
      <v>8580</v>
    </oc>
    <nc r="BS125">
      <v>4581</v>
    </nc>
  </rcc>
  <rcv guid="{E33F7079-CE55-47EA-98EB-360C3CF99514}" action="delete"/>
  <rdn rId="0" localSheetId="1" customView="1" name="Z_E33F7079_CE55_47EA_98EB_360C3CF99514_.wvu.Rows" hidden="1" oldHidden="1">
    <formula>Остатки!$260:$272</formula>
    <oldFormula>Остатки!$260:$272</oldFormula>
  </rdn>
  <rdn rId="0" localSheetId="1" customView="1" name="Z_E33F7079_CE55_47EA_98EB_360C3CF99514_.wvu.Cols" hidden="1" oldHidden="1">
    <formula>Остатки!$DJ:$DJ,Остатки!$DW:$DY</formula>
    <oldFormula>Остатки!$DJ:$DJ,Остатки!$DW:$DY</oldFormula>
  </rdn>
  <rcv guid="{E33F7079-CE55-47EA-98EB-360C3CF99514}" action="add"/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72" sId="1" numFmtId="4">
    <nc r="CX64">
      <v>414</v>
    </nc>
  </rcc>
  <rcc rId="2273" sId="1" numFmtId="4">
    <nc r="DA64">
      <v>414</v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274" sId="1" ref="DW1:DW1048576" action="deleteCol">
    <undo index="1" exp="area" dr="$A5:$XFD5" r="DC307" sId="1"/>
    <undo index="1" exp="area" dr="$A5:$XFD5" r="DB307" sId="1"/>
    <undo index="1" exp="area" dr="$A5:$XFD5" r="DA307" sId="1"/>
    <undo index="1" exp="area" dr="$A5:$XFD5" r="CW307" sId="1"/>
    <undo index="1" exp="area" dr="$A5:$XFD5" r="CV307" sId="1"/>
    <undo index="1" exp="area" dr="$A5:$XFD5" r="CU307" sId="1"/>
    <undo index="1" exp="area" dr="$A5:$XFD5" r="CS307" sId="1"/>
    <undo index="1" exp="area" dr="$A5:$XFD5" r="CR307" sId="1"/>
    <undo index="1" exp="area" dr="$A5:$XFD5" r="CO307" sId="1"/>
    <undo index="1" exp="area" dr="$A5:$XFD5" r="CN307" sId="1"/>
    <undo index="1" exp="area" dr="$A5:$XFD5" r="CM307" sId="1"/>
    <undo index="1" exp="area" dr="$A5:$XFD5" r="CL307" sId="1"/>
    <undo index="1" exp="area" dr="$A5:$XFD5" r="CJ307" sId="1"/>
    <undo index="1" exp="area" dr="$A5:$XFD5" r="CH307" sId="1"/>
    <undo index="1" exp="area" dr="$A5:$XFD5" r="CE307" sId="1"/>
    <undo index="1" exp="area" dr="$A5:$XFD5" r="CD307" sId="1"/>
    <undo index="1" exp="area" dr="$A5:$XFD5" r="CB307" sId="1"/>
    <undo index="1" exp="area" dr="$A5:$XFD5" r="BT307" sId="1"/>
    <undo index="1" exp="area" dr="$A5:$XFD5" r="BS307" sId="1"/>
    <undo index="1" exp="area" dr="$A5:$XFD5" r="BR307" sId="1"/>
    <undo index="1" exp="area" dr="$A5:$XFD5" r="BO307" sId="1"/>
    <undo index="1" exp="area" dr="$A5:$XFD5" r="BN307" sId="1"/>
    <undo index="1" exp="area" dr="$A5:$XFD5" r="BM307" sId="1"/>
    <undo index="1" exp="area" dr="$A5:$XFD5" r="BI307" sId="1"/>
    <undo index="1" exp="area" dr="$A5:$XFD5" r="BG307" sId="1"/>
    <undo index="1" exp="area" dr="$A5:$XFD5" r="BF307" sId="1"/>
    <undo index="1" exp="area" dr="$A5:$XFD5" r="BD307" sId="1"/>
    <undo index="1" exp="area" dr="$A5:$XFD5" r="BC307" sId="1"/>
    <undo index="1" exp="area" dr="$A5:$XFD5" r="AY307" sId="1"/>
    <undo index="1" exp="area" dr="$A5:$XFD5" r="AW307" sId="1"/>
    <undo index="1" exp="area" dr="$A5:$XFD5" r="AV307" sId="1"/>
    <undo index="1" exp="area" dr="$A5:$XFD5" r="AU307" sId="1"/>
    <undo index="1" exp="area" dr="$A5:$XFD5" r="AS307" sId="1"/>
    <undo index="1" exp="area" dr="$A5:$XFD5" r="AR307" sId="1"/>
    <undo index="1" exp="area" dr="$A5:$XFD5" r="AM307" sId="1"/>
    <undo index="1" exp="area" dr="$A5:$XFD5" r="AL307" sId="1"/>
    <undo index="1" exp="area" dr="$A5:$XFD5" r="AG307" sId="1"/>
    <undo index="1" exp="area" dr="$A5:$XFD5" r="Z307" sId="1"/>
    <undo index="1" exp="area" dr="$A5:$XFD5" r="Y307" sId="1"/>
    <undo index="1" exp="area" dr="$A5:$XFD5" r="X307" sId="1"/>
    <undo index="1" exp="area" dr="$A5:$XFD5" r="Q307" sId="1"/>
    <undo index="1" exp="area" dr="$A5:$XFD5" r="P307" sId="1"/>
    <undo index="1" exp="area" dr="$A5:$XFD5" r="N307" sId="1"/>
    <undo index="1" exp="area" dr="$A5:$XFD5" r="M307" sId="1"/>
    <undo index="1" exp="area" dr="$A5:$XFD5" r="H307" sId="1"/>
    <undo index="1" exp="area" dr="$A5:$XFD5" r="F307" sId="1"/>
    <undo index="1" exp="area" dr="$A5:$XFD5" r="E307" sId="1"/>
    <undo index="1" exp="area" dr="$A5:$XFD5" r="D307" sId="1"/>
    <undo index="1" exp="area" dr="$A5:$XFD5" r="C307" sId="1"/>
    <undo index="1" exp="area" dr="$A5:$XFD5" r="B307" sId="1"/>
    <undo index="1" exp="area" dr="$A$6:$XFD$6" r="DI271" sId="1"/>
    <undo index="1" exp="area" dr="$A$6:$XFD$6" r="DH271" sId="1"/>
    <undo index="1" exp="area" dr="$A$6:$XFD$6" r="DG271" sId="1"/>
    <undo index="1" exp="area" dr="$A$6:$XFD$6" r="DF271" sId="1"/>
    <undo index="1" exp="area" dr="$A$6:$XFD$6" r="DE271" sId="1"/>
    <undo index="1" exp="area" dr="$A$6:$XFD$6" r="DD271" sId="1"/>
    <undo index="1" exp="area" dr="$A$6:$XFD$6" r="DC271" sId="1"/>
    <undo index="1" exp="area" dr="$A$6:$XFD$6" r="DB271" sId="1"/>
    <undo index="1" exp="area" dr="$A$6:$XFD$6" r="DA271" sId="1"/>
    <undo index="1" exp="area" dr="$A$6:$XFD$6" r="CZ271" sId="1"/>
    <undo index="1" exp="area" dr="$A$6:$XFD$6" r="CY271" sId="1"/>
    <undo index="1" exp="area" dr="$A$6:$XFD$6" r="CX271" sId="1"/>
    <undo index="1" exp="area" dr="$A$6:$XFD$6" r="CW271" sId="1"/>
    <undo index="1" exp="area" dr="$A$6:$XFD$6" r="CV271" sId="1"/>
    <undo index="1" exp="area" dr="$A$6:$XFD$6" r="CU271" sId="1"/>
    <undo index="1" exp="area" dr="$A$6:$XFD$6" r="CS271" sId="1"/>
    <undo index="1" exp="area" dr="$A$6:$XFD$6" r="CR271" sId="1"/>
    <undo index="1" exp="area" dr="$A$6:$XFD$6" r="CQ271" sId="1"/>
    <undo index="1" exp="area" dr="$A$6:$XFD$6" r="CP271" sId="1"/>
    <undo index="1" exp="area" dr="$A$6:$XFD$6" r="CO271" sId="1"/>
    <undo index="1" exp="area" dr="$A$6:$XFD$6" r="CN271" sId="1"/>
    <undo index="1" exp="area" dr="$A$6:$XFD$6" r="CM271" sId="1"/>
    <undo index="1" exp="area" dr="$A$6:$XFD$6" r="CL271" sId="1"/>
    <undo index="1" exp="area" dr="$A$6:$XFD$6" r="CJ271" sId="1"/>
    <undo index="1" exp="area" dr="$A$6:$XFD$6" r="CH271" sId="1"/>
    <undo index="1" exp="area" dr="$A$6:$XFD$6" r="CF271" sId="1"/>
    <undo index="1" exp="area" dr="$A$6:$XFD$6" r="CE271" sId="1"/>
    <undo index="1" exp="area" dr="$A$6:$XFD$6" r="CD271" sId="1"/>
    <undo index="1" exp="area" dr="$A$6:$XFD$6" r="CC271" sId="1"/>
    <undo index="1" exp="area" dr="$A$6:$XFD$6" r="CB271" sId="1"/>
    <undo index="1" exp="area" dr="$A$6:$XFD$6" r="BX271" sId="1"/>
    <undo index="1" exp="area" dr="$A$6:$XFD$6" r="BW271" sId="1"/>
    <undo index="1" exp="area" dr="$A$6:$XFD$6" r="BV271" sId="1"/>
    <undo index="1" exp="area" dr="$A$6:$XFD$6" r="BT271" sId="1"/>
    <undo index="1" exp="area" dr="$A$6:$XFD$6" r="BS271" sId="1"/>
    <undo index="1" exp="area" dr="$A$6:$XFD$6" r="BR271" sId="1"/>
    <undo index="1" exp="area" dr="$A$6:$XFD$6" r="BO271" sId="1"/>
    <undo index="1" exp="area" dr="$A$6:$XFD$6" r="BN271" sId="1"/>
    <undo index="1" exp="area" dr="$A$6:$XFD$6" r="BM271" sId="1"/>
    <undo index="1" exp="area" dr="$A$6:$XFD$6" r="BL271" sId="1"/>
    <undo index="1" exp="area" dr="$A$6:$XFD$6" r="BK271" sId="1"/>
    <undo index="1" exp="area" dr="$A$6:$XFD$6" r="BJ271" sId="1"/>
    <undo index="1" exp="area" dr="$A$6:$XFD$6" r="BI271" sId="1"/>
    <undo index="1" exp="area" dr="$A$6:$XFD$6" r="BG271" sId="1"/>
    <undo index="1" exp="area" dr="$A$6:$XFD$6" r="BF271" sId="1"/>
    <undo index="1" exp="area" dr="$A$6:$XFD$6" r="BD271" sId="1"/>
    <undo index="1" exp="area" dr="$A$6:$XFD$6" r="BC271" sId="1"/>
    <undo index="1" exp="area" dr="$A$6:$XFD$6" r="BB271" sId="1"/>
    <undo index="1" exp="area" dr="$A$6:$XFD$6" r="AY271" sId="1"/>
    <undo index="1" exp="area" dr="$A$6:$XFD$6" r="AX271" sId="1"/>
    <undo index="1" exp="area" dr="$A$6:$XFD$6" r="AW271" sId="1"/>
    <undo index="1" exp="area" dr="$A$6:$XFD$6" r="AV271" sId="1"/>
    <undo index="1" exp="area" dr="$A$6:$XFD$6" r="AU271" sId="1"/>
    <undo index="1" exp="area" dr="$A$6:$XFD$6" r="AT271" sId="1"/>
    <undo index="1" exp="area" dr="$A$6:$XFD$6" r="AS271" sId="1"/>
    <undo index="1" exp="area" dr="$A$6:$XFD$6" r="AR271" sId="1"/>
    <undo index="1" exp="area" dr="$A$6:$XFD$6" r="AQ271" sId="1"/>
    <undo index="1" exp="area" dr="$A$6:$XFD$6" r="AP271" sId="1"/>
    <undo index="1" exp="area" dr="$A$6:$XFD$6" r="AO271" sId="1"/>
    <undo index="1" exp="area" dr="$A$6:$XFD$6" r="AN271" sId="1"/>
    <undo index="1" exp="area" dr="$A$6:$XFD$6" r="AM271" sId="1"/>
    <undo index="1" exp="area" dr="$A$6:$XFD$6" r="AL271" sId="1"/>
    <undo index="1" exp="area" dr="$A$6:$XFD$6" r="AK271" sId="1"/>
    <undo index="1" exp="area" dr="$A$6:$XFD$6" r="AJ271" sId="1"/>
    <undo index="1" exp="area" dr="$A$6:$XFD$6" r="AH271" sId="1"/>
    <undo index="1" exp="area" dr="$A$6:$XFD$6" r="AG271" sId="1"/>
    <undo index="1" exp="area" dr="$A$6:$XFD$6" r="AD271" sId="1"/>
    <undo index="1" exp="area" dr="$A$6:$XFD$6" r="AC271" sId="1"/>
    <undo index="1" exp="area" dr="$A$6:$XFD$6" r="AA271" sId="1"/>
    <undo index="1" exp="area" dr="$A$6:$XFD$6" r="Z271" sId="1"/>
    <undo index="1" exp="area" dr="$A$6:$XFD$6" r="Y271" sId="1"/>
    <undo index="1" exp="area" dr="$A$6:$XFD$6" r="X271" sId="1"/>
    <undo index="1" exp="area" dr="$A$6:$XFD$6" r="W271" sId="1"/>
    <undo index="1" exp="area" dr="$A$6:$XFD$6" r="V271" sId="1"/>
    <undo index="1" exp="area" dr="$A$6:$XFD$6" r="U271" sId="1"/>
    <undo index="1" exp="area" dr="$A$6:$XFD$6" r="T271" sId="1"/>
    <undo index="1" exp="area" dr="$A$6:$XFD$6" r="S271" sId="1"/>
    <undo index="1" exp="area" dr="$A$6:$XFD$6" r="Q271" sId="1"/>
    <undo index="1" exp="area" dr="$A$6:$XFD$6" r="P271" sId="1"/>
    <undo index="1" exp="area" dr="$A$6:$XFD$6" r="O271" sId="1"/>
    <undo index="1" exp="area" dr="$A$6:$XFD$6" r="N271" sId="1"/>
    <undo index="1" exp="area" dr="$A$6:$XFD$6" r="M271" sId="1"/>
    <undo index="1" exp="area" dr="$A$6:$XFD$6" r="L271" sId="1"/>
    <undo index="1" exp="area" dr="$A$6:$XFD$6" r="K271" sId="1"/>
    <undo index="1" exp="area" dr="$A$6:$XFD$6" r="J271" sId="1"/>
    <undo index="1" exp="area" dr="$A$6:$XFD$6" r="I271" sId="1"/>
    <undo index="1" exp="area" dr="$A$6:$XFD$6" r="H271" sId="1"/>
    <undo index="1" exp="area" dr="$A$6:$XFD$6" r="G271" sId="1"/>
    <undo index="1" exp="area" dr="$A$6:$XFD$6" r="F271" sId="1"/>
    <undo index="1" exp="area" dr="$A$6:$XFD$6" r="E271" sId="1"/>
    <undo index="1" exp="area" dr="$A$6:$XFD$6" r="D271" sId="1"/>
    <undo index="1" exp="area" dr="$A$6:$XFD$6" r="C271" sId="1"/>
    <undo index="1" exp="area" dr="$A$6:$XFD$6" r="B271" sId="1"/>
    <undo index="1" exp="area" dr="$A$268:$XFD$269" r="DA260" sId="1"/>
    <undo index="1" exp="area" dr="$A$268:$XFD$269" r="CZ260" sId="1"/>
    <undo index="1" exp="area" dr="$A$268:$XFD$269" r="CY260" sId="1"/>
    <undo index="1" exp="area" dr="$A$268:$XFD$269" r="CX260" sId="1"/>
    <undo index="1" exp="area" dr="$A$268:$XFD$269" r="CW260" sId="1"/>
    <undo index="1" exp="area" dr="$A$268:$XFD$269" r="CV260" sId="1"/>
    <undo index="1" exp="area" dr="$A$268:$XFD$269" r="CU260" sId="1"/>
    <undo index="1" exp="area" dr="$A$268:$XFD$269" r="CS260" sId="1"/>
    <undo index="1" exp="area" dr="$A$268:$XFD$269" r="CR260" sId="1"/>
    <undo index="1" exp="area" dr="$A$268:$XFD$269" r="CQ260" sId="1"/>
    <undo index="1" exp="area" dr="$A$268:$XFD$269" r="CP260" sId="1"/>
    <undo index="1" exp="area" dr="$A$268:$XFD$269" r="CO260" sId="1"/>
    <undo index="1" exp="area" dr="$A$268:$XFD$269" r="CN260" sId="1"/>
    <undo index="1" exp="area" dr="$A$268:$XFD$269" r="CM260" sId="1"/>
    <undo index="1" exp="area" dr="$A$268:$XFD$269" r="CL260" sId="1"/>
    <undo index="1" exp="area" dr="$A$268:$XFD$269" r="CJ260" sId="1"/>
    <undo index="1" exp="area" dr="$A$268:$XFD$269" r="CH260" sId="1"/>
    <undo index="1" exp="area" dr="$A$268:$XFD$269" r="CF260" sId="1"/>
    <undo index="1" exp="area" dr="$A$268:$XFD$269" r="CE260" sId="1"/>
    <undo index="1" exp="area" dr="$A$268:$XFD$269" r="CD260" sId="1"/>
    <undo index="1" exp="area" dr="$A$268:$XFD$269" r="CC260" sId="1"/>
    <undo index="1" exp="area" dr="$A$268:$XFD$269" r="CB260" sId="1"/>
    <undo index="1" exp="area" dr="$A$268:$XFD$269" r="BX260" sId="1"/>
    <undo index="1" exp="area" dr="$A$268:$XFD$269" r="BW260" sId="1"/>
    <undo index="1" exp="area" dr="$A$268:$XFD$269" r="BV260" sId="1"/>
    <undo index="1" exp="area" dr="$A$268:$XFD$269" r="BT260" sId="1"/>
    <undo index="1" exp="area" dr="$A$268:$XFD$269" r="BS260" sId="1"/>
    <undo index="1" exp="area" dr="$A$268:$XFD$269" r="BR260" sId="1"/>
    <undo index="1" exp="area" dr="$A$268:$XFD$269" r="BO260" sId="1"/>
    <undo index="1" exp="area" dr="$A$268:$XFD$269" r="BN260" sId="1"/>
    <undo index="1" exp="area" dr="$A$268:$XFD$269" r="BM260" sId="1"/>
    <undo index="1" exp="area" dr="$A$268:$XFD$269" r="BL260" sId="1"/>
    <undo index="1" exp="area" dr="$A$268:$XFD$269" r="BK260" sId="1"/>
    <undo index="1" exp="area" dr="$A$268:$XFD$269" r="BJ260" sId="1"/>
    <undo index="1" exp="area" dr="$A$268:$XFD$269" r="BI260" sId="1"/>
    <undo index="1" exp="area" dr="$A$268:$XFD$269" r="BG260" sId="1"/>
    <undo index="1" exp="area" dr="$A$268:$XFD$269" r="BF260" sId="1"/>
    <undo index="1" exp="area" dr="$A$268:$XFD$269" r="BD260" sId="1"/>
    <undo index="1" exp="area" dr="$A$268:$XFD$269" r="BC260" sId="1"/>
    <undo index="1" exp="area" dr="$A$268:$XFD$269" r="BB260" sId="1"/>
    <undo index="1" exp="area" dr="$A$268:$XFD$269" r="AY260" sId="1"/>
    <undo index="1" exp="area" dr="$A$268:$XFD$269" r="AX260" sId="1"/>
    <undo index="1" exp="area" dr="$A$268:$XFD$269" r="AW260" sId="1"/>
    <undo index="1" exp="area" dr="$A$268:$XFD$269" r="AV260" sId="1"/>
    <undo index="1" exp="area" dr="$A$268:$XFD$269" r="AU260" sId="1"/>
    <undo index="1" exp="area" dr="$A$268:$XFD$269" r="AT260" sId="1"/>
    <undo index="1" exp="area" dr="$A$268:$XFD$269" r="AS260" sId="1"/>
    <undo index="1" exp="area" dr="$A$268:$XFD$269" r="AR260" sId="1"/>
    <undo index="1" exp="area" dr="$A$268:$XFD$269" r="AQ260" sId="1"/>
    <undo index="1" exp="area" dr="$A$268:$XFD$269" r="AP260" sId="1"/>
    <undo index="1" exp="area" dr="$A$268:$XFD$269" r="AO260" sId="1"/>
    <undo index="1" exp="area" dr="$A$268:$XFD$269" r="AN260" sId="1"/>
    <undo index="1" exp="area" dr="$A$268:$XFD$269" r="AM260" sId="1"/>
    <undo index="1" exp="area" dr="$A$268:$XFD$269" r="AL260" sId="1"/>
    <undo index="1" exp="area" dr="$A$268:$XFD$269" r="AK260" sId="1"/>
    <undo index="1" exp="area" dr="$A$268:$XFD$269" r="AJ260" sId="1"/>
    <undo index="1" exp="area" dr="$A$268:$XFD$269" r="AH260" sId="1"/>
    <undo index="1" exp="area" dr="$A$268:$XFD$269" r="AG260" sId="1"/>
    <undo index="1" exp="area" dr="$A$268:$XFD$269" r="AD260" sId="1"/>
    <undo index="1" exp="area" dr="$A$268:$XFD$269" r="AC260" sId="1"/>
    <undo index="1" exp="area" dr="$A$268:$XFD$269" r="AA260" sId="1"/>
    <undo index="1" exp="area" dr="$A$268:$XFD$269" r="Z260" sId="1"/>
    <undo index="1" exp="area" dr="$A$268:$XFD$269" r="Y260" sId="1"/>
    <undo index="1" exp="area" dr="$A$268:$XFD$269" r="X260" sId="1"/>
    <undo index="1" exp="area" dr="$A$268:$XFD$269" r="W260" sId="1"/>
    <undo index="1" exp="area" dr="$A$268:$XFD$269" r="V260" sId="1"/>
    <undo index="1" exp="area" dr="$A$268:$XFD$269" r="U260" sId="1"/>
    <undo index="1" exp="area" dr="$A$268:$XFD$269" r="T260" sId="1"/>
    <undo index="1" exp="area" dr="$A$268:$XFD$269" r="S260" sId="1"/>
    <undo index="1" exp="area" dr="$A$268:$XFD$269" r="Q260" sId="1"/>
    <undo index="1" exp="area" dr="$A$268:$XFD$269" r="P260" sId="1"/>
    <undo index="1" exp="area" dr="$A$268:$XFD$269" r="O260" sId="1"/>
    <undo index="1" exp="area" dr="$A$268:$XFD$269" r="N260" sId="1"/>
    <undo index="1" exp="area" dr="$A$268:$XFD$269" r="M260" sId="1"/>
    <undo index="1" exp="area" dr="$A$268:$XFD$269" r="L260" sId="1"/>
    <undo index="1" exp="area" dr="$A$268:$XFD$269" r="K260" sId="1"/>
    <undo index="1" exp="area" dr="$A$268:$XFD$269" r="J260" sId="1"/>
    <undo index="1" exp="area" dr="$A$268:$XFD$269" r="I260" sId="1"/>
    <undo index="1" exp="area" dr="$A$268:$XFD$269" r="H260" sId="1"/>
    <undo index="1" exp="area" dr="$A$268:$XFD$269" r="G260" sId="1"/>
    <undo index="1" exp="area" dr="$A$268:$XFD$269" r="F260" sId="1"/>
    <undo index="1" exp="area" dr="$A$268:$XFD$269" r="E260" sId="1"/>
    <undo index="1" exp="area" dr="$A$268:$XFD$269" r="D260" sId="1"/>
    <undo index="1" exp="area" dr="$A$268:$XFD$269" r="C260" sId="1"/>
    <undo index="1" exp="area" dr="$A$268:$XFD$269" r="B260" sId="1"/>
    <undo index="1" exp="area" dr="$A$268:$XFD$269" r="DA259" sId="1"/>
    <undo index="1" exp="area" dr="$A$268:$XFD$269" r="CZ259" sId="1"/>
    <undo index="1" exp="area" dr="$A$268:$XFD$269" r="CY259" sId="1"/>
    <undo index="1" exp="area" dr="$A$268:$XFD$269" r="CX259" sId="1"/>
    <undo index="1" exp="area" dr="$A$268:$XFD$269" r="CW259" sId="1"/>
    <undo index="1" exp="area" dr="$A$268:$XFD$269" r="CV259" sId="1"/>
    <undo index="1" exp="area" dr="$A$268:$XFD$269" r="CU259" sId="1"/>
    <undo index="1" exp="area" dr="$A$268:$XFD$269" r="CS259" sId="1"/>
    <undo index="1" exp="area" dr="$A$268:$XFD$269" r="CR259" sId="1"/>
    <undo index="1" exp="area" dr="$A$268:$XFD$269" r="CQ259" sId="1"/>
    <undo index="1" exp="area" dr="$A$268:$XFD$269" r="CP259" sId="1"/>
    <undo index="1" exp="area" dr="$A$268:$XFD$269" r="CO259" sId="1"/>
    <undo index="1" exp="area" dr="$A$268:$XFD$269" r="CN259" sId="1"/>
    <undo index="1" exp="area" dr="$A$268:$XFD$269" r="CM259" sId="1"/>
    <undo index="1" exp="area" dr="$A$268:$XFD$269" r="CL259" sId="1"/>
    <undo index="1" exp="area" dr="$A$268:$XFD$269" r="CJ259" sId="1"/>
    <undo index="1" exp="area" dr="$A$268:$XFD$269" r="CH259" sId="1"/>
    <undo index="1" exp="area" dr="$A$268:$XFD$269" r="CF259" sId="1"/>
    <undo index="1" exp="area" dr="$A$268:$XFD$269" r="CE259" sId="1"/>
    <undo index="1" exp="area" dr="$A$268:$XFD$269" r="CD259" sId="1"/>
    <undo index="1" exp="area" dr="$A$268:$XFD$269" r="CC259" sId="1"/>
    <undo index="1" exp="area" dr="$A$268:$XFD$269" r="CB259" sId="1"/>
    <undo index="1" exp="area" dr="$A$268:$XFD$269" r="BX259" sId="1"/>
    <undo index="1" exp="area" dr="$A$268:$XFD$269" r="BW259" sId="1"/>
    <undo index="1" exp="area" dr="$A$268:$XFD$269" r="BV259" sId="1"/>
    <undo index="1" exp="area" dr="$A$268:$XFD$269" r="BT259" sId="1"/>
    <undo index="1" exp="area" dr="$A$268:$XFD$269" r="BS259" sId="1"/>
    <undo index="1" exp="area" dr="$A$268:$XFD$269" r="BR259" sId="1"/>
    <undo index="1" exp="area" dr="$A$268:$XFD$269" r="BO259" sId="1"/>
    <undo index="1" exp="area" dr="$A$268:$XFD$269" r="BN259" sId="1"/>
    <undo index="1" exp="area" dr="$A$268:$XFD$269" r="BM259" sId="1"/>
    <undo index="1" exp="area" dr="$A$268:$XFD$269" r="BL259" sId="1"/>
    <undo index="1" exp="area" dr="$A$268:$XFD$269" r="BK259" sId="1"/>
    <undo index="1" exp="area" dr="$A$268:$XFD$269" r="BJ259" sId="1"/>
    <undo index="1" exp="area" dr="$A$268:$XFD$269" r="BI259" sId="1"/>
    <undo index="1" exp="area" dr="$A$268:$XFD$269" r="BG259" sId="1"/>
    <undo index="1" exp="area" dr="$A$268:$XFD$269" r="BF259" sId="1"/>
    <undo index="1" exp="area" dr="$A$268:$XFD$269" r="BD259" sId="1"/>
    <undo index="1" exp="area" dr="$A$268:$XFD$269" r="BC259" sId="1"/>
    <undo index="1" exp="area" dr="$A$268:$XFD$269" r="BB259" sId="1"/>
    <undo index="1" exp="area" dr="$A$268:$XFD$269" r="AY259" sId="1"/>
    <undo index="1" exp="area" dr="$A$268:$XFD$269" r="AX259" sId="1"/>
    <undo index="1" exp="area" dr="$A$268:$XFD$269" r="AW259" sId="1"/>
    <undo index="1" exp="area" dr="$A$268:$XFD$269" r="AV259" sId="1"/>
    <undo index="1" exp="area" dr="$A$268:$XFD$269" r="AU259" sId="1"/>
    <undo index="1" exp="area" dr="$A$268:$XFD$269" r="AT259" sId="1"/>
    <undo index="1" exp="area" dr="$A$268:$XFD$269" r="AS259" sId="1"/>
    <undo index="1" exp="area" dr="$A$268:$XFD$269" r="AR259" sId="1"/>
    <undo index="1" exp="area" dr="$A$268:$XFD$269" r="AQ259" sId="1"/>
    <undo index="1" exp="area" dr="$A$268:$XFD$269" r="AP259" sId="1"/>
    <undo index="1" exp="area" dr="$A$268:$XFD$269" r="AO259" sId="1"/>
    <undo index="1" exp="area" dr="$A$268:$XFD$269" r="AN259" sId="1"/>
    <undo index="1" exp="area" dr="$A$268:$XFD$269" r="AM259" sId="1"/>
    <undo index="1" exp="area" dr="$A$268:$XFD$269" r="AL259" sId="1"/>
    <undo index="1" exp="area" dr="$A$268:$XFD$269" r="AK259" sId="1"/>
    <undo index="1" exp="area" dr="$A$268:$XFD$269" r="AJ259" sId="1"/>
    <undo index="1" exp="area" dr="$A$268:$XFD$269" r="AH259" sId="1"/>
    <undo index="1" exp="area" dr="$A$268:$XFD$269" r="AG259" sId="1"/>
    <undo index="1" exp="area" dr="$A$268:$XFD$269" r="AD259" sId="1"/>
    <undo index="1" exp="area" dr="$A$268:$XFD$269" r="AC259" sId="1"/>
    <undo index="1" exp="area" dr="$A$268:$XFD$269" r="AA259" sId="1"/>
    <undo index="1" exp="area" dr="$A$268:$XFD$269" r="Z259" sId="1"/>
    <undo index="1" exp="area" dr="$A$268:$XFD$269" r="Y259" sId="1"/>
    <undo index="1" exp="area" dr="$A$268:$XFD$269" r="X259" sId="1"/>
    <undo index="1" exp="area" dr="$A$268:$XFD$269" r="W259" sId="1"/>
    <undo index="1" exp="area" dr="$A$268:$XFD$269" r="V259" sId="1"/>
    <undo index="1" exp="area" dr="$A$268:$XFD$269" r="U259" sId="1"/>
    <undo index="1" exp="area" dr="$A$268:$XFD$269" r="T259" sId="1"/>
    <undo index="1" exp="area" dr="$A$268:$XFD$269" r="S259" sId="1"/>
    <undo index="1" exp="area" dr="$A$268:$XFD$269" r="Q259" sId="1"/>
    <undo index="1" exp="area" dr="$A$268:$XFD$269" r="P259" sId="1"/>
    <undo index="1" exp="area" dr="$A$268:$XFD$269" r="O259" sId="1"/>
    <undo index="1" exp="area" dr="$A$268:$XFD$269" r="N259" sId="1"/>
    <undo index="1" exp="area" dr="$A$268:$XFD$269" r="M259" sId="1"/>
    <undo index="1" exp="area" dr="$A$268:$XFD$269" r="L259" sId="1"/>
    <undo index="1" exp="area" dr="$A$268:$XFD$269" r="K259" sId="1"/>
    <undo index="1" exp="area" dr="$A$268:$XFD$269" r="J259" sId="1"/>
    <undo index="1" exp="area" dr="$A$268:$XFD$269" r="I259" sId="1"/>
    <undo index="1" exp="area" dr="$A$268:$XFD$269" r="H259" sId="1"/>
    <undo index="1" exp="area" dr="$A$268:$XFD$269" r="G259" sId="1"/>
    <undo index="1" exp="area" dr="$A$268:$XFD$269" r="F259" sId="1"/>
    <undo index="1" exp="area" dr="$A$268:$XFD$269" r="E259" sId="1"/>
    <undo index="1" exp="area" dr="$A$268:$XFD$269" r="D259" sId="1"/>
    <undo index="1" exp="area" dr="$A$268:$XFD$269" r="C259" sId="1"/>
    <undo index="1" exp="area" dr="$A$268:$XFD$269" r="B259" sId="1"/>
    <undo index="0" exp="area" ref3D="1" dr="$A$236:$XFD$236" dn="Z_44540F50_D2A8_4E8E_9BF7_B6D7B0C098A3_.wvu.Rows" sId="1"/>
    <undo index="0" exp="area" ref3D="1" dr="$A$236:$XFD$236" dn="Z_3DDB1ECF_27B6_41F0_B45D_65DC98C8980F_.wvu.Rows" sId="1"/>
    <undo index="0" exp="area" ref3D="1" dr="$A$135:$XFD$236" dn="Z_EE418293_9A52_4BC4_A2AE_620A95368CE3_.wvu.Rows" sId="1"/>
    <undo index="0" exp="area" ref3D="1" dr="$A$236:$XFD$236" dn="Z_6B558BD1_B652_42DA_9915_79C6C1BC3AA9_.wvu.Rows" sId="1"/>
    <undo index="2" exp="area" ref3D="1" dr="$DW$1:$DY$1048576" dn="Z_E33F7079_CE55_47EA_98EB_360C3CF99514_.wvu.Cols" sId="1"/>
    <undo index="0" exp="area" ref3D="1" dr="$A$236:$XFD$236" dn="Z_3782AF59_9783_44E4_B7D2_01DDCC387B6F_.wvu.Rows" sId="1"/>
    <undo index="0" exp="area" ref3D="1" dr="$A$236:$XFD$236" dn="Z_ADFE80D4_74A2_4633_80BC_6E7E357F92A7_.wvu.Rows" sId="1"/>
    <undo index="0" exp="area" ref3D="1" dr="$A$236:$XFD$236" dn="Z_5DA1F637_871C_420C_8301_EC6209637894_.wvu.Rows" sId="1"/>
    <undo index="0" exp="area" ref3D="1" dr="$A$236:$XFD$236" dn="Z_2C0F5E04_7DC2_49B3_8B16_181AFB2FCF0B_.wvu.Rows" sId="1"/>
    <undo index="0" exp="area" ref3D="1" dr="$A$135:$XFD$236" dn="Z_ACAD7BD5_A8BD_4001_BC6F_BF717A722575_.wvu.Rows" sId="1"/>
    <undo index="2" exp="area" ref3D="1" dr="$A$223:$XFD$226" dn="Z_20CCD8E0_39D4_47CF_AB87_E4CA248E9FF7_.wvu.Rows" sId="1"/>
    <undo index="1" exp="area" ref3D="1" dr="$A$94:$XFD$117" dn="Z_20CCD8E0_39D4_47CF_AB87_E4CA248E9FF7_.wvu.Rows" sId="1"/>
    <undo index="2" exp="area" ref3D="1" dr="$A$236:$XFD$236" dn="Z_68C6965C_8472_44D3_AFC1_CEE98000160C_.wvu.Rows" sId="1"/>
    <undo index="1" exp="area" ref3D="1" dr="$A$127:$XFD$144" dn="Z_68C6965C_8472_44D3_AFC1_CEE98000160C_.wvu.Rows" sId="1"/>
    <undo index="14" exp="area" ref3D="1" dr="$A$304:$XFD$307" dn="Z_9C50AF04_7B7B_45D7_8773_5ED234A151A3_.wvu.Rows" sId="1"/>
    <undo index="12" exp="area" ref3D="1" dr="$A$260:$XFD$272" dn="Z_9C50AF04_7B7B_45D7_8773_5ED234A151A3_.wvu.Rows" sId="1"/>
    <undo index="10" exp="area" ref3D="1" dr="$A$223:$XFD$226" dn="Z_9C50AF04_7B7B_45D7_8773_5ED234A151A3_.wvu.Rows" sId="1"/>
    <undo index="8" exp="area" ref3D="1" dr="$A$165:$XFD$166" dn="Z_9C50AF04_7B7B_45D7_8773_5ED234A151A3_.wvu.Rows" sId="1"/>
    <undo index="6" exp="area" ref3D="1" dr="$A$150:$XFD$151" dn="Z_9C50AF04_7B7B_45D7_8773_5ED234A151A3_.wvu.Rows" sId="1"/>
    <undo index="4" exp="area" ref3D="1" dr="$A$139:$XFD$145" dn="Z_9C50AF04_7B7B_45D7_8773_5ED234A151A3_.wvu.Rows" sId="1"/>
    <undo index="2" exp="area" ref3D="1" dr="$A$94:$XFD$117" dn="Z_9C50AF04_7B7B_45D7_8773_5ED234A151A3_.wvu.Rows" sId="1"/>
    <undo index="1" exp="area" ref3D="1" dr="$A$9:$XFD$42" dn="Z_9C50AF04_7B7B_45D7_8773_5ED234A151A3_.wvu.Rows" sId="1"/>
    <undo index="2" exp="area" ref3D="1" dr="$DW$1:$DY$1048576" dn="Z_9C50AF04_7B7B_45D7_8773_5ED234A151A3_.wvu.Cols" sId="1"/>
    <undo index="0" exp="area" ref3D="1" dr="$A$260:$XFD$272" dn="Z_E33F7079_CE55_47EA_98EB_360C3CF99514_.wvu.Rows" sId="1"/>
    <undo index="2" exp="area" ref3D="1" dr="$A$228:$XFD$228" dn="Z_81A5C762_CD7C_4882_9F32_357B08D333F6_.wvu.Rows" sId="1"/>
    <undo index="2" exp="area" ref3D="1" dr="$A$206:$XFD$207" dn="Z_706431A1_CADA_42AA_83E0_10B7812199E4_.wvu.Rows" sId="1"/>
    <undo index="1" exp="area" ref3D="1" dr="$A$228:$XFD$228" dn="Z_706431A1_CADA_42AA_83E0_10B7812199E4_.wvu.Rows" sId="1"/>
    <undo index="0" exp="area" ref3D="1" dr="$A$236:$XFD$236" dn="Z_F91DDA4B_529A_4FF0_8ED9_02C3E1509392_.wvu.Rows" sId="1"/>
    <undo index="2" exp="area" ref3D="1" dr="$A$228:$XFD$228" dn="Z_FD9CA422_EE6B_4471_9FD2_A4B0D7FBB592_.wvu.Rows" sId="1"/>
    <rfmt sheetId="1" xfDxf="1" sqref="DW1:DW1048576" start="0" length="0"/>
    <rfmt sheetId="1" sqref="DW1" start="0" length="0">
      <dxf>
        <font>
          <sz val="10"/>
          <color theme="1"/>
          <name val="Arial"/>
          <scheme val="none"/>
        </font>
        <numFmt numFmtId="4" formatCode="#,##0.00"/>
        <alignment horizontal="center" vertical="center" wrapText="1" readingOrder="0"/>
      </dxf>
    </rfmt>
    <rfmt sheetId="1" sqref="DW2" start="0" length="0">
      <dxf>
        <alignment vertical="center" readingOrder="0"/>
      </dxf>
    </rfmt>
    <rcc rId="0" sId="1" dxf="1">
      <nc r="DW3" t="inlineStr">
        <is>
          <t xml:space="preserve">Адыгейский </t>
        </is>
      </nc>
      <ndxf>
        <font>
          <sz val="10"/>
          <color theme="1"/>
          <name val="Arial"/>
          <scheme val="none"/>
        </font>
        <numFmt numFmtId="4" formatCode="#,##0.00"/>
        <fill>
          <patternFill patternType="solid">
            <bgColor theme="4" tint="0.79998168889431442"/>
          </patternFill>
        </fill>
        <alignment horizontal="center" vertical="center" wrapTex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ndxf>
    </rcc>
    <rcc rId="0" sId="1" dxf="1">
      <nc r="DW4" t="inlineStr">
        <is>
          <t>Умалат</t>
        </is>
      </nc>
      <ndxf>
        <font>
          <sz val="10"/>
          <color theme="1"/>
          <name val="Arial"/>
          <scheme val="none"/>
        </font>
        <numFmt numFmtId="4" formatCode="#,##0.00"/>
        <fill>
          <patternFill patternType="solid">
            <bgColor theme="4" tint="0.79998168889431442"/>
          </patternFill>
        </fill>
        <alignment horizontal="center" vertical="center" wrapTex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  <bottom style="dotted">
            <color theme="0" tint="-0.499984740745262"/>
          </bottom>
        </border>
      </ndxf>
    </rcc>
    <rcc rId="0" sId="1" dxf="1">
      <nc r="DW5" t="inlineStr">
        <is>
          <t>Адыгейский "Умалат" (БИЛЛА), 45%, кг, в/у</t>
        </is>
      </nc>
      <ndxf>
        <font>
          <sz val="10"/>
          <color theme="1"/>
          <name val="Arial"/>
          <scheme val="none"/>
        </font>
        <numFmt numFmtId="4" formatCode="#,##0.00"/>
        <fill>
          <patternFill patternType="solid">
            <bgColor theme="4" tint="0.79998168889431442"/>
          </patternFill>
        </fill>
        <alignment horizontal="center" vertical="center" wrapText="1" readingOrder="0"/>
        <border outline="0">
          <left style="dashed">
            <color theme="1" tint="0.499984740745262"/>
          </left>
          <right style="dashed">
            <color theme="1" tint="0.499984740745262"/>
          </right>
          <bottom style="dashed">
            <color theme="1" tint="0.499984740745262"/>
          </bottom>
        </border>
      </ndxf>
    </rcc>
    <rcc rId="0" sId="1" dxf="1">
      <nc r="DW6" t="inlineStr">
        <is>
          <t>Н0000080388</t>
        </is>
      </nc>
      <ndxf>
        <font>
          <sz val="9"/>
          <color theme="1"/>
          <name val="Arial"/>
          <scheme val="none"/>
        </font>
        <numFmt numFmtId="3" formatCode="#,##0"/>
        <alignment vertical="top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ndxf>
    </rcc>
    <rcc rId="0" sId="1" dxf="1" numFmtId="4">
      <nc r="DW7">
        <v>3.2</v>
      </nc>
      <ndxf>
        <font>
          <sz val="10"/>
          <color theme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  <alignment horizontal="right" vertical="center" wrapText="1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ndxf>
    </rcc>
    <rfmt sheetId="1" sqref="DW8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</border>
      </dxf>
    </rfmt>
    <rfmt sheetId="1" sqref="DW9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</border>
      </dxf>
    </rfmt>
    <rfmt sheetId="1" sqref="DW10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</border>
      </dxf>
    </rfmt>
    <rfmt sheetId="1" sqref="DW11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</border>
      </dxf>
    </rfmt>
    <rfmt sheetId="1" sqref="DW12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</border>
      </dxf>
    </rfmt>
    <rcc rId="0" sId="1" dxf="1">
      <nc r="DW13" t="inlineStr">
        <is>
          <t xml:space="preserve"> </t>
        </is>
      </nc>
      <n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</border>
      </ndxf>
    </rcc>
    <rfmt sheetId="1" sqref="DW14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</border>
      </dxf>
    </rfmt>
    <rfmt sheetId="1" sqref="DW15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</border>
      </dxf>
    </rfmt>
    <rfmt sheetId="1" sqref="DW16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</border>
      </dxf>
    </rfmt>
    <rfmt sheetId="1" sqref="DW17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</border>
      </dxf>
    </rfmt>
    <rfmt sheetId="1" sqref="DW18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</border>
      </dxf>
    </rfmt>
    <rfmt sheetId="1" sqref="DW19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</border>
      </dxf>
    </rfmt>
    <rfmt sheetId="1" sqref="DW20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</border>
      </dxf>
    </rfmt>
    <rfmt sheetId="1" sqref="DW21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</border>
      </dxf>
    </rfmt>
    <rfmt sheetId="1" sqref="DW22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</border>
      </dxf>
    </rfmt>
    <rfmt sheetId="1" sqref="DW23" start="0" length="0">
      <dxf>
        <font>
          <b/>
          <sz val="11"/>
          <color auto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</border>
      </dxf>
    </rfmt>
    <rfmt sheetId="1" sqref="DW24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</border>
      </dxf>
    </rfmt>
    <rfmt sheetId="1" sqref="DW25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</border>
      </dxf>
    </rfmt>
    <rfmt sheetId="1" sqref="DW26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</border>
      </dxf>
    </rfmt>
    <rfmt sheetId="1" sqref="DW27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</border>
      </dxf>
    </rfmt>
    <rfmt sheetId="1" sqref="DW28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</border>
      </dxf>
    </rfmt>
    <rfmt sheetId="1" sqref="DW29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</border>
      </dxf>
    </rfmt>
    <rfmt sheetId="1" sqref="DW30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</border>
      </dxf>
    </rfmt>
    <rfmt sheetId="1" sqref="DW31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</border>
      </dxf>
    </rfmt>
    <rfmt sheetId="1" sqref="DW32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</border>
      </dxf>
    </rfmt>
    <rfmt sheetId="1" sqref="DW33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</border>
      </dxf>
    </rfmt>
    <rfmt sheetId="1" sqref="DW34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</border>
      </dxf>
    </rfmt>
    <rfmt sheetId="1" sqref="DW35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</border>
      </dxf>
    </rfmt>
    <rfmt sheetId="1" sqref="DW36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</border>
      </dxf>
    </rfmt>
    <rfmt sheetId="1" sqref="DW37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</border>
      </dxf>
    </rfmt>
    <rfmt sheetId="1" sqref="DW38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</border>
      </dxf>
    </rfmt>
    <rfmt sheetId="1" sqref="DW39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</border>
      </dxf>
    </rfmt>
    <rfmt sheetId="1" sqref="DW40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</border>
      </dxf>
    </rfmt>
    <rfmt sheetId="1" sqref="DW41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</border>
      </dxf>
    </rfmt>
    <rfmt sheetId="1" sqref="DW42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</border>
      </dxf>
    </rfmt>
    <rfmt sheetId="1" sqref="DW43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</border>
      </dxf>
    </rfmt>
    <rfmt sheetId="1" sqref="DW44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</border>
      </dxf>
    </rfmt>
    <rfmt sheetId="1" sqref="DW45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</border>
      </dxf>
    </rfmt>
    <rfmt sheetId="1" sqref="DW46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</border>
      </dxf>
    </rfmt>
    <rfmt sheetId="1" sqref="DW47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</border>
      </dxf>
    </rfmt>
    <rfmt sheetId="1" sqref="DW48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</border>
      </dxf>
    </rfmt>
    <rfmt sheetId="1" sqref="DW49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</border>
      </dxf>
    </rfmt>
    <rfmt sheetId="1" sqref="DW50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</border>
      </dxf>
    </rfmt>
    <rfmt sheetId="1" sqref="DW51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</border>
      </dxf>
    </rfmt>
    <rfmt sheetId="1" sqref="DW52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</border>
      </dxf>
    </rfmt>
    <rfmt sheetId="1" sqref="DW53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</border>
      </dxf>
    </rfmt>
    <rfmt sheetId="1" sqref="DW54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</border>
      </dxf>
    </rfmt>
    <rfmt sheetId="1" sqref="DW55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</border>
      </dxf>
    </rfmt>
    <rfmt sheetId="1" sqref="DW56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</border>
      </dxf>
    </rfmt>
    <rfmt sheetId="1" sqref="DW57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</border>
      </dxf>
    </rfmt>
    <rfmt sheetId="1" sqref="DW58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</border>
      </dxf>
    </rfmt>
    <rfmt sheetId="1" sqref="DW59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</border>
      </dxf>
    </rfmt>
    <rfmt sheetId="1" sqref="DW60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</border>
      </dxf>
    </rfmt>
    <rfmt sheetId="1" sqref="DW61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</border>
      </dxf>
    </rfmt>
    <rfmt sheetId="1" sqref="DW62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</border>
      </dxf>
    </rfmt>
    <rfmt sheetId="1" sqref="DW63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</border>
      </dxf>
    </rfmt>
    <rfmt sheetId="1" sqref="DW64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</border>
      </dxf>
    </rfmt>
    <rfmt sheetId="1" sqref="DW65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</border>
      </dxf>
    </rfmt>
    <rfmt sheetId="1" sqref="DW66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</border>
      </dxf>
    </rfmt>
    <rfmt sheetId="1" sqref="DW67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</border>
      </dxf>
    </rfmt>
    <rfmt sheetId="1" sqref="DW68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</border>
      </dxf>
    </rfmt>
    <rfmt sheetId="1" sqref="DW69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</border>
      </dxf>
    </rfmt>
    <rfmt sheetId="1" sqref="DW70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</border>
      </dxf>
    </rfmt>
    <rfmt sheetId="1" sqref="DW71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</border>
      </dxf>
    </rfmt>
    <rfmt sheetId="1" sqref="DW72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</border>
      </dxf>
    </rfmt>
    <rfmt sheetId="1" sqref="DW73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</border>
      </dxf>
    </rfmt>
    <rfmt sheetId="1" sqref="DW74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</border>
      </dxf>
    </rfmt>
    <rfmt sheetId="1" sqref="DW75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</border>
      </dxf>
    </rfmt>
    <rfmt sheetId="1" sqref="DW76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</border>
      </dxf>
    </rfmt>
    <rfmt sheetId="1" sqref="DW77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</border>
      </dxf>
    </rfmt>
    <rfmt sheetId="1" sqref="DW78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</border>
      </dxf>
    </rfmt>
    <rfmt sheetId="1" sqref="DW79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</border>
      </dxf>
    </rfmt>
    <rfmt sheetId="1" sqref="DW80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</border>
      </dxf>
    </rfmt>
    <rfmt sheetId="1" sqref="DW81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</border>
      </dxf>
    </rfmt>
    <rfmt sheetId="1" sqref="DW82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</border>
      </dxf>
    </rfmt>
    <rfmt sheetId="1" sqref="DW83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</border>
      </dxf>
    </rfmt>
    <rfmt sheetId="1" sqref="DW84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</border>
      </dxf>
    </rfmt>
    <rfmt sheetId="1" sqref="DW85" start="0" length="0">
      <dxf>
        <font>
          <b/>
          <sz val="11"/>
          <color theme="1"/>
          <name val="Arial"/>
          <scheme val="none"/>
        </font>
        <numFmt numFmtId="3" formatCode="#,##0"/>
        <alignment horizontal="right" vertical="center" indent="1" readingOrder="0"/>
        <border outline="0">
          <top style="double">
            <color theme="1" tint="0.499984740745262"/>
          </top>
          <bottom style="double">
            <color theme="1" tint="0.499984740745262"/>
          </bottom>
        </border>
      </dxf>
    </rfmt>
    <rcc rId="0" sId="1" dxf="1">
      <nc r="DW86">
        <f>SUM(DW87:DW92)</f>
      </nc>
      <n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59999389629810485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ouble">
            <color theme="1" tint="0.499984740745262"/>
          </top>
          <bottom style="dashed">
            <color theme="1" tint="0.499984740745262"/>
          </bottom>
        </border>
      </ndxf>
    </rcc>
    <rcc rId="0" sId="1" dxf="1">
      <nc r="DW87">
        <f>SUM(DW9:DW84)</f>
      </nc>
      <n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ashed">
            <color theme="1" tint="0.499984740745262"/>
          </left>
          <top style="dashed">
            <color theme="1" tint="0.499984740745262"/>
          </top>
        </border>
      </ndxf>
    </rcc>
    <rfmt sheetId="1" sqref="DW88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59999389629810485"/>
          </patternFill>
        </fill>
        <alignment horizontal="right" vertical="center" indent="1" readingOrder="0"/>
        <border outline="0">
          <left style="dotted">
            <color theme="1" tint="0.499984740745262"/>
          </left>
          <right style="dotted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dxf>
    </rfmt>
    <rfmt sheetId="1" sqref="DW89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79998168889431442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dxf>
    </rfmt>
    <rfmt sheetId="1" sqref="DW90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59999389629810485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dxf>
    </rfmt>
    <rfmt sheetId="1" sqref="DW91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79998168889431442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dxf>
    </rfmt>
    <rfmt sheetId="1" sqref="DW92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59999389629810485"/>
          </patternFill>
        </fill>
        <alignment horizontal="right" vertical="center" indent="1" readingOrder="0"/>
        <border outline="0">
          <left style="dotted">
            <color theme="1" tint="0.499984740745262"/>
          </left>
          <right style="dotted">
            <color theme="1" tint="0.499984740745262"/>
          </right>
          <top style="dashed">
            <color theme="1" tint="0.499984740745262"/>
          </top>
          <bottom style="double">
            <color theme="1" tint="0.499984740745262"/>
          </bottom>
        </border>
      </dxf>
    </rfmt>
    <rfmt sheetId="1" sqref="DW93" start="0" length="0">
      <dxf>
        <font>
          <sz val="11"/>
          <color theme="1"/>
          <name val="Arial"/>
          <scheme val="none"/>
        </font>
        <numFmt numFmtId="3" formatCode="#,##0"/>
        <alignment horizontal="right" vertical="center" indent="1" readingOrder="0"/>
        <border outline="0">
          <bottom style="double">
            <color theme="1" tint="0.499984740745262"/>
          </bottom>
        </border>
      </dxf>
    </rfmt>
    <rcc rId="0" sId="1" dxf="1">
      <nc r="DW94">
        <f>SUM(DW95:DW100)</f>
      </nc>
      <n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59999389629810485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bottom style="dashed">
            <color theme="1" tint="0.499984740745262"/>
          </bottom>
        </border>
      </ndxf>
    </rcc>
    <rfmt sheetId="1" sqref="DW95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79998168889431442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dxf>
    </rfmt>
    <rfmt sheetId="1" sqref="DW96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59999389629810485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dxf>
    </rfmt>
    <rfmt sheetId="1" sqref="DW97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79998168889431442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dxf>
    </rfmt>
    <rfmt sheetId="1" sqref="DW98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59999389629810485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dxf>
    </rfmt>
    <rfmt sheetId="1" sqref="DW99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79998168889431442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dxf>
    </rfmt>
    <rfmt sheetId="1" sqref="DW100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59999389629810485"/>
          </patternFill>
        </fill>
        <alignment horizontal="right" vertical="center" indent="1" readingOrder="0"/>
        <border outline="0">
          <left style="dotted">
            <color theme="1" tint="0.499984740745262"/>
          </left>
          <right style="dotted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dxf>
    </rfmt>
    <rfmt sheetId="1" sqref="DW101" start="0" length="0">
      <dxf>
        <font>
          <sz val="11"/>
          <color theme="1"/>
          <name val="Arial"/>
          <scheme val="none"/>
        </font>
        <numFmt numFmtId="3" formatCode="#,##0"/>
        <alignment horizontal="right" vertical="center" indent="1" readingOrder="0"/>
        <border outline="0">
          <top style="double">
            <color theme="1" tint="0.499984740745262"/>
          </top>
          <bottom style="double">
            <color theme="1" tint="0.499984740745262"/>
          </bottom>
        </border>
      </dxf>
    </rfmt>
    <rcc rId="0" sId="1" dxf="1">
      <nc r="DW102">
        <f>SUM(DW103:DW108)</f>
      </nc>
      <n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59999389629810485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bottom style="dashed">
            <color theme="1" tint="0.499984740745262"/>
          </bottom>
        </border>
      </ndxf>
    </rcc>
    <rfmt sheetId="1" sqref="DW103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79998168889431442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dxf>
    </rfmt>
    <rfmt sheetId="1" sqref="DW104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59999389629810485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dxf>
    </rfmt>
    <rfmt sheetId="1" sqref="DW105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79998168889431442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dxf>
    </rfmt>
    <rfmt sheetId="1" sqref="DW106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59999389629810485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dxf>
    </rfmt>
    <rfmt sheetId="1" sqref="DW107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79998168889431442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dxf>
    </rfmt>
    <rfmt sheetId="1" sqref="DW108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59999389629810485"/>
          </patternFill>
        </fill>
        <alignment horizontal="right" vertical="center" indent="1" readingOrder="0"/>
        <border outline="0">
          <left style="dotted">
            <color theme="1" tint="0.499984740745262"/>
          </left>
          <right style="dotted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dxf>
    </rfmt>
    <rfmt sheetId="1" sqref="DW109" start="0" length="0">
      <dxf>
        <font>
          <sz val="11"/>
          <color theme="1"/>
          <name val="Arial"/>
          <scheme val="none"/>
        </font>
        <numFmt numFmtId="3" formatCode="#,##0"/>
        <alignment horizontal="right" vertical="center" indent="1" readingOrder="0"/>
        <border outline="0">
          <top style="double">
            <color theme="1" tint="0.499984740745262"/>
          </top>
          <bottom style="double">
            <color theme="1" tint="0.499984740745262"/>
          </bottom>
        </border>
      </dxf>
    </rfmt>
    <rcc rId="0" sId="1" dxf="1">
      <nc r="DW110">
        <f>SUM(DW111:DW116)</f>
      </nc>
      <n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59999389629810485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bottom style="dashed">
            <color theme="1" tint="0.499984740745262"/>
          </bottom>
        </border>
      </ndxf>
    </rcc>
    <rcc rId="0" sId="1" dxf="1">
      <nc r="DW111">
        <f>DW87+DW95+DW103</f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79998168889431442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ndxf>
    </rcc>
    <rcc rId="0" sId="1" dxf="1">
      <nc r="DW112">
        <f>DW88+DW96+DW104</f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59999389629810485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ndxf>
    </rcc>
    <rcc rId="0" sId="1" dxf="1">
      <nc r="DW113">
        <f>DW89+DW97+DW105</f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79998168889431442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ndxf>
    </rcc>
    <rcc rId="0" sId="1" dxf="1">
      <nc r="DW114">
        <f>DW90+DW98+DW106</f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59999389629810485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ndxf>
    </rcc>
    <rcc rId="0" sId="1" dxf="1">
      <nc r="DW115">
        <f>DW91+DW99+DW107</f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79998168889431442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ndxf>
    </rcc>
    <rcc rId="0" sId="1" dxf="1">
      <nc r="DW116">
        <f>DW92+DW100+DW108</f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59999389629810485"/>
          </patternFill>
        </fill>
        <alignment horizontal="right" vertical="center" indent="1" readingOrder="0"/>
        <border outline="0">
          <left style="dotted">
            <color theme="1" tint="0.499984740745262"/>
          </left>
          <right style="dotted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ndxf>
    </rcc>
    <rfmt sheetId="1" sqref="DW117" start="0" length="0">
      <dxf>
        <font>
          <sz val="11"/>
          <color theme="1"/>
          <name val="Arial"/>
          <scheme val="none"/>
        </font>
        <numFmt numFmtId="3" formatCode="#,##0"/>
        <alignment horizontal="right" vertical="center" indent="1" readingOrder="0"/>
        <border outline="0">
          <top style="double">
            <color theme="1" tint="0.499984740745262"/>
          </top>
          <bottom style="double">
            <color theme="1" tint="0.499984740745262"/>
          </bottom>
        </border>
      </dxf>
    </rfmt>
    <rcc rId="0" sId="1" dxf="1">
      <nc r="DW118">
        <f>IF(DW7=0,0,DW110/DW7)</f>
      </nc>
      <ndxf>
        <font>
          <b/>
          <sz val="11"/>
          <color theme="1"/>
          <name val="Arial"/>
          <scheme val="none"/>
        </font>
        <numFmt numFmtId="167" formatCode="#,##0.000"/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</border>
      </ndxf>
    </rcc>
    <rfmt sheetId="1" sqref="DW119" start="0" length="0">
      <dxf>
        <font>
          <b/>
          <sz val="11"/>
          <color theme="1"/>
          <name val="Arial"/>
          <scheme val="none"/>
        </font>
        <numFmt numFmtId="167" formatCode="#,##0.000"/>
        <alignment horizontal="right" vertical="center" indent="1" readingOrder="0"/>
        <border outline="0">
          <top style="double">
            <color theme="1" tint="0.499984740745262"/>
          </top>
          <bottom style="double">
            <color theme="1" tint="0.499984740745262"/>
          </bottom>
        </border>
      </dxf>
    </rfmt>
    <rcc rId="0" sId="1" dxf="1">
      <nc r="DW120">
        <f>SUM(DW251:DW256)/42*DW215</f>
      </nc>
      <n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FFF00"/>
          </patternFill>
        </fill>
        <alignment horizontal="right" vertical="center" indent="1" readingOrder="0"/>
        <border outline="0">
          <left style="double">
            <color theme="1" tint="0.499984740745262"/>
          </left>
          <top style="double">
            <color theme="1" tint="0.499984740745262"/>
          </top>
          <bottom style="double">
            <color theme="1" tint="0.499984740745262"/>
          </bottom>
        </border>
      </ndxf>
    </rcc>
    <rfmt sheetId="1" sqref="DW121" start="0" length="0">
      <dxf>
        <font>
          <b/>
          <sz val="11"/>
          <color theme="1"/>
          <name val="Arial"/>
          <scheme val="none"/>
        </font>
        <numFmt numFmtId="3" formatCode="#,##0"/>
        <alignment horizontal="right" vertical="center" indent="1" readingOrder="0"/>
        <border outline="0">
          <top style="double">
            <color theme="1" tint="0.499984740745262"/>
          </top>
          <bottom style="double">
            <color theme="1" tint="0.499984740745262"/>
          </bottom>
        </border>
      </dxf>
    </rfmt>
    <rfmt sheetId="1" sqref="DW122" start="0" length="0">
      <dxf>
        <font>
          <b/>
          <sz val="11"/>
          <color theme="1"/>
          <name val="Arial"/>
          <scheme val="none"/>
        </font>
        <numFmt numFmtId="4" formatCode="#,##0.00"/>
        <fill>
          <patternFill patternType="solid">
            <bgColor theme="0" tint="-0.14999847407452621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ouble">
            <color theme="1" tint="0.499984740745262"/>
          </top>
          <bottom style="dashed">
            <color theme="1" tint="0.499984740745262"/>
          </bottom>
        </border>
      </dxf>
    </rfmt>
    <rcc rId="0" sId="1" dxf="1">
      <nc r="DW123" t="inlineStr">
        <is>
          <t xml:space="preserve"> </t>
        </is>
      </nc>
      <ndxf>
        <font>
          <sz val="11"/>
          <color theme="1"/>
          <name val="Arial"/>
          <scheme val="none"/>
        </font>
        <numFmt numFmtId="4" formatCode="#,##0.00"/>
        <fill>
          <patternFill patternType="solid">
            <bgColor theme="0" tint="-0.14999847407452621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ndxf>
    </rcc>
    <rcc rId="0" sId="1" dxf="1" numFmtId="4">
      <nc r="DW124">
        <v>0</v>
      </nc>
      <ndxf>
        <font>
          <sz val="11"/>
          <color theme="1"/>
          <name val="Arial"/>
          <scheme val="none"/>
        </font>
        <numFmt numFmtId="4" formatCode="#,##0.00"/>
        <fill>
          <patternFill patternType="solid">
            <bgColor theme="0" tint="-0.14999847407452621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ndxf>
    </rcc>
    <rcc rId="0" sId="1" dxf="1">
      <nc r="DW125" t="inlineStr">
        <is>
          <t xml:space="preserve"> </t>
        </is>
      </nc>
      <ndxf>
        <font>
          <sz val="11"/>
          <color theme="1"/>
          <name val="Arial"/>
          <scheme val="none"/>
        </font>
        <numFmt numFmtId="4" formatCode="#,##0.00"/>
        <fill>
          <patternFill patternType="solid">
            <bgColor theme="0" tint="-0.14999847407452621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ndxf>
    </rcc>
    <rcc rId="0" sId="1" dxf="1">
      <nc r="DW126" t="inlineStr">
        <is>
          <t xml:space="preserve"> </t>
        </is>
      </nc>
      <ndxf>
        <font>
          <sz val="11"/>
          <color theme="1"/>
          <name val="Arial"/>
          <scheme val="none"/>
        </font>
        <numFmt numFmtId="4" formatCode="#,##0.00"/>
        <fill>
          <patternFill patternType="solid">
            <bgColor theme="0" tint="-0.14999847407452621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ndxf>
    </rcc>
    <rfmt sheetId="1" sqref="DW127" start="0" length="0">
      <dxf>
        <font>
          <sz val="11"/>
          <color theme="1"/>
          <name val="Arial"/>
          <scheme val="none"/>
        </font>
        <numFmt numFmtId="4" formatCode="#,##0.00"/>
        <fill>
          <patternFill patternType="solid">
            <bgColor theme="0" tint="-0.14999847407452621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dxf>
    </rfmt>
    <rcc rId="0" sId="1" dxf="1">
      <nc r="DW128" t="inlineStr">
        <is>
          <t xml:space="preserve"> </t>
        </is>
      </nc>
      <ndxf>
        <font>
          <sz val="11"/>
          <color theme="1"/>
          <name val="Arial"/>
          <scheme val="none"/>
        </font>
        <numFmt numFmtId="4" formatCode="#,##0.00"/>
        <fill>
          <patternFill patternType="solid">
            <bgColor theme="0" tint="-0.14999847407452621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ndxf>
    </rcc>
    <rcc rId="0" sId="1" dxf="1">
      <nc r="DW129" t="inlineStr">
        <is>
          <t xml:space="preserve"> </t>
        </is>
      </nc>
      <ndxf>
        <font>
          <sz val="11"/>
          <color theme="1"/>
          <name val="Arial"/>
          <scheme val="none"/>
        </font>
        <numFmt numFmtId="4" formatCode="#,##0.00"/>
        <fill>
          <patternFill patternType="solid">
            <bgColor theme="0" tint="-0.14999847407452621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ndxf>
    </rcc>
    <rcc rId="0" sId="1" dxf="1">
      <nc r="DW130">
        <f>SUM(DW122:DW129)</f>
      </nc>
      <ndxf>
        <font>
          <b/>
          <sz val="11"/>
          <color rgb="FFFF0000"/>
          <name val="Arial"/>
          <scheme val="none"/>
        </font>
        <numFmt numFmtId="4" formatCode="#,##0.00"/>
        <fill>
          <patternFill patternType="solid">
            <bgColor theme="0" tint="-0.14999847407452621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ndxf>
    </rcc>
    <rcc rId="0" sId="1" dxf="1">
      <nc r="DW131">
        <f>IF(DW7=0,0,DW130/DW7)</f>
      </nc>
      <ndxf>
        <font>
          <b/>
          <sz val="11"/>
          <color theme="1"/>
          <name val="Arial"/>
          <scheme val="none"/>
        </font>
        <numFmt numFmtId="167" formatCode="#,##0.000"/>
        <fill>
          <patternFill patternType="solid">
            <bgColor theme="0" tint="-0.14999847407452621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  <bottom style="double">
            <color theme="1" tint="0.499984740745262"/>
          </bottom>
        </border>
      </ndxf>
    </rcc>
    <rfmt sheetId="1" sqref="DW132" start="0" length="0">
      <dxf>
        <font>
          <sz val="11"/>
          <color theme="0"/>
          <name val="Arial"/>
          <scheme val="none"/>
        </font>
        <numFmt numFmtId="3" formatCode="#,##0"/>
      </dxf>
    </rfmt>
    <rcc rId="0" sId="1" dxf="1">
      <nc r="DW133">
        <f>DW86-DW130</f>
      </nc>
      <n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59999389629810485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ouble">
            <color theme="1" tint="0.499984740745262"/>
          </top>
          <bottom style="double">
            <color theme="1" tint="0.499984740745262"/>
          </bottom>
        </border>
      </ndxf>
    </rcc>
    <rfmt sheetId="1" sqref="DW134" start="0" length="0">
      <dxf>
        <font>
          <b/>
          <sz val="11"/>
          <color theme="1"/>
          <name val="Arial"/>
          <scheme val="none"/>
        </font>
        <numFmt numFmtId="3" formatCode="#,##0"/>
        <alignment horizontal="right" vertical="center" indent="1" readingOrder="0"/>
        <border outline="0">
          <top style="double">
            <color theme="1" tint="0.499984740745262"/>
          </top>
          <bottom style="double">
            <color theme="1" tint="0.499984740745262"/>
          </bottom>
        </border>
      </dxf>
    </rfmt>
    <rfmt sheetId="1" sqref="DW138" start="0" length="0">
      <dxf>
        <font>
          <b/>
          <sz val="11"/>
          <color auto="1"/>
          <name val="Arial"/>
          <scheme val="none"/>
        </font>
        <numFmt numFmtId="4" formatCode="#,##0.00"/>
        <protection locked="0" hidden="1"/>
      </dxf>
    </rfmt>
    <rfmt sheetId="1" sqref="DW139" start="0" length="0">
      <dxf>
        <font>
          <sz val="11"/>
          <color auto="1"/>
          <name val="Arial CYR"/>
          <scheme val="none"/>
        </font>
        <numFmt numFmtId="4" formatCode="#,##0.00"/>
        <fill>
          <patternFill patternType="solid">
            <bgColor theme="4" tint="0.79998168889431442"/>
          </patternFill>
        </fill>
        <alignment horizontal="center" vertical="center" wrapText="1" readingOrder="0"/>
        <border outline="0">
          <left style="dashed">
            <color theme="0" tint="-0.499984740745262"/>
          </left>
          <right style="dashed">
            <color theme="0" tint="-0.499984740745262"/>
          </right>
          <top style="double">
            <color theme="0" tint="-0.499984740745262"/>
          </top>
          <bottom style="double">
            <color theme="0" tint="-0.499984740745262"/>
          </bottom>
        </border>
      </dxf>
    </rfmt>
    <rfmt sheetId="1" sqref="DW140" start="0" length="0">
      <dxf>
        <font>
          <sz val="11"/>
          <color auto="1"/>
          <name val="Arial"/>
          <scheme val="none"/>
        </font>
        <protection locked="0" hidden="1"/>
      </dxf>
    </rfmt>
    <rfmt sheetId="1" sqref="DW141" start="0" length="0">
      <dxf>
        <font>
          <sz val="11"/>
          <color auto="1"/>
          <name val="Arial CYR"/>
          <scheme val="none"/>
        </font>
        <numFmt numFmtId="4" formatCode="#,##0.00"/>
        <fill>
          <patternFill patternType="solid">
            <bgColor theme="4" tint="0.79998168889431442"/>
          </patternFill>
        </fill>
        <alignment horizontal="center" vertical="center" wrapText="1" readingOrder="0"/>
        <border outline="0">
          <left style="dashed">
            <color theme="0" tint="-0.499984740745262"/>
          </left>
          <right style="dashed">
            <color theme="0" tint="-0.499984740745262"/>
          </right>
          <top style="double">
            <color theme="0" tint="-0.499984740745262"/>
          </top>
          <bottom style="double">
            <color theme="0" tint="-0.499984740745262"/>
          </bottom>
        </border>
      </dxf>
    </rfmt>
    <rfmt sheetId="1" sqref="DW142" start="0" length="0">
      <dxf>
        <font>
          <sz val="11"/>
          <color auto="1"/>
          <name val="Arial"/>
          <scheme val="none"/>
        </font>
        <protection locked="0" hidden="1"/>
      </dxf>
    </rfmt>
    <rfmt sheetId="1" sqref="DW143" start="0" length="0">
      <dxf>
        <font>
          <sz val="11"/>
          <color auto="1"/>
          <name val="Arial CYR"/>
          <scheme val="none"/>
        </font>
        <numFmt numFmtId="168" formatCode="#,##0.00_ ;[Red]\-#,##0.00\ "/>
        <fill>
          <patternFill patternType="solid">
            <bgColor theme="4" tint="0.79998168889431442"/>
          </patternFill>
        </fill>
        <alignment horizontal="center" vertical="center" wrapText="1" readingOrder="0"/>
        <border outline="0">
          <left style="thin">
            <color theme="0" tint="-0.499984740745262"/>
          </left>
          <right style="thin">
            <color theme="0" tint="-0.499984740745262"/>
          </right>
          <top style="double">
            <color theme="0" tint="-0.499984740745262"/>
          </top>
          <bottom style="double">
            <color theme="0" tint="-0.499984740745262"/>
          </bottom>
        </border>
      </dxf>
    </rfmt>
    <rcc rId="0" sId="1" dxf="1">
      <nc r="DW144">
        <f>AVERAGE(#REF!)</f>
      </nc>
      <ndxf>
        <font>
          <sz val="10"/>
          <color theme="1" tint="0.499984740745262"/>
          <name val="Arial"/>
          <scheme val="none"/>
        </font>
        <numFmt numFmtId="3" formatCode="#,##0"/>
        <alignment horizontal="right" vertical="center" indent="1" readingOrder="0"/>
      </ndxf>
    </rcc>
    <rcc rId="0" sId="1" dxf="1">
      <nc r="DW145">
        <f>DW130/50000*50000+DW130</f>
      </nc>
      <ndxf>
        <font>
          <sz val="10"/>
          <color theme="1" tint="0.499984740745262"/>
          <name val="Arial"/>
          <scheme val="none"/>
        </font>
        <numFmt numFmtId="3" formatCode="#,##0"/>
        <alignment horizontal="right" vertical="center" indent="1" readingOrder="0"/>
        <border outline="0">
          <bottom style="double">
            <color theme="1" tint="0.499984740745262"/>
          </bottom>
        </border>
      </ndxf>
    </rcc>
    <rcc rId="0" sId="1" dxf="1">
      <nc r="DW146">
        <f>SUM(DW147:DW156)</f>
      </nc>
      <n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CCCCFF"/>
          </patternFill>
        </fill>
        <alignment horizontal="right" vertical="center" indent="1" readingOrder="0"/>
        <border outline="0">
          <left style="dashed">
            <color auto="1"/>
          </left>
          <right style="dashed">
            <color auto="1"/>
          </right>
          <top style="double">
            <color theme="1" tint="0.499984740745262"/>
          </top>
          <bottom style="dashed">
            <color auto="1"/>
          </bottom>
        </border>
      </ndxf>
    </rcc>
    <rfmt sheetId="1" sqref="DW147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CCCCFF"/>
          </patternFill>
        </fill>
        <alignment horizontal="right" vertical="center" indent="1" readingOrder="0"/>
        <border outline="0">
          <left style="dashed">
            <color auto="1"/>
          </left>
          <top style="dashed">
            <color auto="1"/>
          </top>
          <bottom style="dashed">
            <color auto="1"/>
          </bottom>
        </border>
      </dxf>
    </rfmt>
    <rcc rId="0" sId="1" dxf="1" numFmtId="4">
      <nc r="DW148">
        <v>0</v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CCCCFF"/>
          </patternFill>
        </fill>
        <alignment horizontal="right" vertical="center" indent="1" readingOrder="0"/>
        <border outline="0">
          <left style="dashed">
            <color auto="1"/>
          </left>
          <top style="dashed">
            <color auto="1"/>
          </top>
          <bottom style="dashed">
            <color auto="1"/>
          </bottom>
        </border>
      </ndxf>
    </rcc>
    <rcc rId="0" sId="1" dxf="1" numFmtId="4">
      <nc r="DW149">
        <v>0</v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CCCCFF"/>
          </patternFill>
        </fill>
        <alignment horizontal="right" vertical="center" indent="1" readingOrder="0"/>
        <border outline="0">
          <left style="dashed">
            <color auto="1"/>
          </left>
          <right style="dashed">
            <color auto="1"/>
          </right>
          <top style="dashed">
            <color auto="1"/>
          </top>
          <bottom style="dashed">
            <color auto="1"/>
          </bottom>
        </border>
      </ndxf>
    </rcc>
    <rcc rId="0" sId="1" dxf="1" numFmtId="4">
      <nc r="DW150">
        <v>0</v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CCCCFF"/>
          </patternFill>
        </fill>
        <alignment horizontal="right" vertical="center" indent="1" readingOrder="0"/>
        <border outline="0">
          <left style="dashed">
            <color auto="1"/>
          </left>
          <right style="dashed">
            <color auto="1"/>
          </right>
          <top style="dashed">
            <color auto="1"/>
          </top>
          <bottom style="dashed">
            <color auto="1"/>
          </bottom>
        </border>
      </ndxf>
    </rcc>
    <rfmt sheetId="1" sqref="DW151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CCCCFF"/>
          </patternFill>
        </fill>
        <alignment horizontal="right" vertical="center" indent="1" readingOrder="0"/>
        <border outline="0">
          <left style="dashed">
            <color auto="1"/>
          </left>
          <right style="dashed">
            <color auto="1"/>
          </right>
          <top style="dashed">
            <color auto="1"/>
          </top>
          <bottom style="dashed">
            <color auto="1"/>
          </bottom>
        </border>
      </dxf>
    </rfmt>
    <rfmt sheetId="1" sqref="DW152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CCCCFF"/>
          </patternFill>
        </fill>
        <alignment horizontal="right" vertical="center" indent="1" readingOrder="0"/>
        <border outline="0">
          <left style="dashed">
            <color auto="1"/>
          </left>
          <right style="dashed">
            <color auto="1"/>
          </right>
          <top style="dashed">
            <color auto="1"/>
          </top>
          <bottom style="dashed">
            <color auto="1"/>
          </bottom>
        </border>
      </dxf>
    </rfmt>
    <rfmt sheetId="1" sqref="DW153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CCCCFF"/>
          </patternFill>
        </fill>
        <alignment horizontal="right" vertical="center" indent="1" readingOrder="0"/>
        <border outline="0">
          <left style="dashed">
            <color auto="1"/>
          </left>
          <right style="dashed">
            <color auto="1"/>
          </right>
          <top style="dashed">
            <color auto="1"/>
          </top>
          <bottom style="dashed">
            <color auto="1"/>
          </bottom>
        </border>
      </dxf>
    </rfmt>
    <rfmt sheetId="1" sqref="DW154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CCCCFF"/>
          </patternFill>
        </fill>
        <alignment horizontal="right" vertical="center" indent="1" readingOrder="0"/>
        <border outline="0">
          <left style="dashed">
            <color auto="1"/>
          </left>
          <right style="dashed">
            <color auto="1"/>
          </right>
          <top style="dashed">
            <color auto="1"/>
          </top>
          <bottom style="dashed">
            <color auto="1"/>
          </bottom>
        </border>
      </dxf>
    </rfmt>
    <rfmt sheetId="1" sqref="DW155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CCCCFF"/>
          </patternFill>
        </fill>
        <alignment horizontal="right" vertical="center" indent="1" readingOrder="0"/>
        <border outline="0">
          <left style="dashed">
            <color auto="1"/>
          </left>
          <right style="dashed">
            <color auto="1"/>
          </right>
          <top style="dashed">
            <color auto="1"/>
          </top>
          <bottom style="dashed">
            <color auto="1"/>
          </bottom>
        </border>
      </dxf>
    </rfmt>
    <rfmt sheetId="1" sqref="DW156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CCCCFF"/>
          </patternFill>
        </fill>
        <alignment horizontal="right" vertical="center" indent="1" readingOrder="0"/>
        <border outline="0">
          <left style="dashed">
            <color auto="1"/>
          </left>
          <right style="dashed">
            <color auto="1"/>
          </right>
          <top style="dashed">
            <color auto="1"/>
          </top>
          <bottom style="dashed">
            <color auto="1"/>
          </bottom>
        </border>
      </dxf>
    </rfmt>
    <rcc rId="0" sId="1" dxf="1" numFmtId="4">
      <nc r="DW157">
        <v>0</v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CCCCFF"/>
          </patternFill>
        </fill>
        <alignment horizontal="right" vertical="center" indent="1" readingOrder="0"/>
        <border outline="0">
          <left style="dashed">
            <color auto="1"/>
          </left>
          <right style="dashed">
            <color auto="1"/>
          </right>
          <top style="dashed">
            <color auto="1"/>
          </top>
          <bottom style="dashed">
            <color auto="1"/>
          </bottom>
        </border>
      </ndxf>
    </rcc>
    <rcc rId="0" sId="1" dxf="1" numFmtId="4">
      <nc r="DW158">
        <v>0</v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CCCCFF"/>
          </patternFill>
        </fill>
        <alignment horizontal="right" vertical="center" indent="1" readingOrder="0"/>
        <border outline="0">
          <left style="dashed">
            <color auto="1"/>
          </left>
          <right style="dashed">
            <color auto="1"/>
          </right>
          <top style="dashed">
            <color auto="1"/>
          </top>
          <bottom style="dashed">
            <color auto="1"/>
          </bottom>
        </border>
      </ndxf>
    </rcc>
    <rcc rId="0" sId="1" dxf="1" numFmtId="4">
      <nc r="DW159">
        <v>0</v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CCCCFF"/>
          </patternFill>
        </fill>
        <alignment horizontal="right" vertical="center" indent="1" readingOrder="0"/>
        <border outline="0">
          <left style="dashed">
            <color auto="1"/>
          </left>
          <right style="dashed">
            <color auto="1"/>
          </right>
          <top style="dashed">
            <color auto="1"/>
          </top>
          <bottom style="double">
            <color theme="1" tint="0.499984740745262"/>
          </bottom>
        </border>
      </ndxf>
    </rcc>
    <rfmt sheetId="1" sqref="DW160" start="0" length="0">
      <dxf>
        <font>
          <b/>
          <sz val="11"/>
          <color theme="1"/>
          <name val="Arial"/>
          <scheme val="none"/>
        </font>
        <numFmt numFmtId="3" formatCode="#,##0"/>
        <alignment horizontal="right" vertical="center" indent="1" readingOrder="0"/>
        <border outline="0">
          <top style="double">
            <color theme="1" tint="0.499984740745262"/>
          </top>
        </border>
      </dxf>
    </rfmt>
    <rcc rId="0" sId="1" dxf="1">
      <nc r="DW161">
        <f>SUM(DW162:DW171)</f>
      </nc>
      <n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66FFFF"/>
          </patternFill>
        </fill>
        <alignment horizontal="right" vertical="center" indent="1" readingOrder="0"/>
        <border outline="0">
          <left style="dashed">
            <color auto="1"/>
          </left>
          <right style="dashed">
            <color auto="1"/>
          </right>
          <top style="thin">
            <color indexed="64"/>
          </top>
          <bottom style="dashed">
            <color auto="1"/>
          </bottom>
        </border>
      </ndxf>
    </rcc>
    <rcc rId="0" sId="1" dxf="1">
      <nc r="DW162">
        <f>IF((DW147+DW120-DW86)&lt;0,0,(DW147+DW120-DW86))</f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66FFFF"/>
          </patternFill>
        </fill>
        <alignment horizontal="right" vertical="center" indent="1" readingOrder="0"/>
        <border outline="0">
          <right style="dashed">
            <color auto="1"/>
          </right>
          <top style="dashed">
            <color auto="1"/>
          </top>
          <bottom style="dashed">
            <color auto="1"/>
          </bottom>
        </border>
      </ndxf>
    </rcc>
    <rcc rId="0" sId="1" dxf="1">
      <nc r="DW163">
        <f>IF((DW147+DW148+DW120-DW86)&lt;0,0,(DW147+DW148+DW120-DW86-DW162))</f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66FFFF"/>
          </patternFill>
        </fill>
        <alignment horizontal="right" vertical="center" indent="1" readingOrder="0"/>
        <border outline="0">
          <right style="dashed">
            <color auto="1"/>
          </right>
          <top style="dashed">
            <color auto="1"/>
          </top>
          <bottom style="dashed">
            <color auto="1"/>
          </bottom>
        </border>
      </ndxf>
    </rcc>
    <rcc rId="0" sId="1" dxf="1">
      <nc r="DW164">
        <f>IF((DW147+DW148+DW149+DW120-DW86)&lt;0,0,(DW147+DW148+DW149+DW120-DW86-DW162-DW163))</f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66FFFF"/>
          </patternFill>
        </fill>
        <alignment horizontal="right" vertical="center" indent="1" readingOrder="0"/>
        <border outline="0">
          <right style="dashed">
            <color auto="1"/>
          </right>
          <top style="dashed">
            <color auto="1"/>
          </top>
          <bottom style="dashed">
            <color auto="1"/>
          </bottom>
        </border>
      </ndxf>
    </rcc>
    <rcc rId="0" sId="1" dxf="1">
      <nc r="DW165">
        <f>IF((DW147+DW148+DW149+DW150+DW120-DW86)&lt;0,0,(DW147+DW148+DW149+DW150+DW120-DW86-DW162-DW163-DW164))</f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66FFFF"/>
          </patternFill>
        </fill>
        <alignment horizontal="right" vertical="center" indent="1" readingOrder="0"/>
        <border outline="0">
          <right style="dashed">
            <color auto="1"/>
          </right>
          <top style="dashed">
            <color auto="1"/>
          </top>
          <bottom style="dashed">
            <color auto="1"/>
          </bottom>
        </border>
      </ndxf>
    </rcc>
    <rcc rId="0" sId="1" dxf="1">
      <nc r="DW166">
        <f>IF((DW147+DW148+DW149+DW150+DW151+DW120-DW86)&lt;0,0,(DW147+DW148+DW149+DW150+DW151+DW120-DW86-DW162-DW163-DW164-DW165))</f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66FFFF"/>
          </patternFill>
        </fill>
        <alignment horizontal="right" vertical="center" indent="1" readingOrder="0"/>
        <border outline="0">
          <right style="dashed">
            <color auto="1"/>
          </right>
          <top style="dashed">
            <color auto="1"/>
          </top>
          <bottom style="dashed">
            <color auto="1"/>
          </bottom>
        </border>
      </ndxf>
    </rcc>
    <rcc rId="0" sId="1" dxf="1">
      <nc r="DW167">
        <f>IF((DW147+DW148+DW149+DW150+DW151+DW152+DW120-DW86)&lt;0,0,(DW147+DW148+DW149+DW150+DW151+DW152+DW120-DW86-DW162-DW163-DW164-DW165-DW166))</f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66FFFF"/>
          </patternFill>
        </fill>
        <alignment horizontal="right" vertical="center" indent="1" readingOrder="0"/>
        <border outline="0">
          <right style="dashed">
            <color auto="1"/>
          </right>
          <top style="dashed">
            <color auto="1"/>
          </top>
          <bottom style="dashed">
            <color auto="1"/>
          </bottom>
        </border>
      </ndxf>
    </rcc>
    <rcc rId="0" sId="1" dxf="1">
      <nc r="DW168">
        <f>IF((DW147+DW148+DW149+DW150+DW151+DW152+DW153+DW120-DW86)&lt;0,0,(DW147+DW148+DW149+DW150+DW151+DW152+DW153+DW120-DW86-DW162-DW163-DW164-DW165-DW166-DW167))</f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66FFFF"/>
          </patternFill>
        </fill>
        <alignment horizontal="right" vertical="center" indent="1" readingOrder="0"/>
        <border outline="0">
          <right style="dashed">
            <color auto="1"/>
          </right>
          <top style="dashed">
            <color auto="1"/>
          </top>
          <bottom style="dashed">
            <color auto="1"/>
          </bottom>
        </border>
      </ndxf>
    </rcc>
    <rcc rId="0" sId="1" dxf="1">
      <nc r="DW169">
        <f>IF((DW147+DW148+DW149+DW150+DW151+DW152+DW153+DW154+DW120-DW86)&lt;0,0,(DW147+DW148+DW149+DW150+DW151+DW152+DW154+DW153+DW120-DW86-DW162-DW163-DW164-DW165-DW166-DW167-DW168))</f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66FFFF"/>
          </patternFill>
        </fill>
        <alignment horizontal="right" vertical="center" indent="1" readingOrder="0"/>
        <border outline="0">
          <right style="dashed">
            <color auto="1"/>
          </right>
          <top style="dashed">
            <color auto="1"/>
          </top>
          <bottom style="dashed">
            <color auto="1"/>
          </bottom>
        </border>
      </ndxf>
    </rcc>
    <rcc rId="0" sId="1" dxf="1">
      <nc r="DW170">
        <f>IF((DW147+DW148+DW149+DW150+DW151+DW152+DW153+DW154+DW155+DW120-DW86)&lt;0,0,(DW147+DW148+DW149+DW150+DW151+DW152+DW153+DW154+DW155+DW120-DW86-DW162-DW163-DW164-DW165-DW166-DW167-DW168-DW169))</f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66FFFF"/>
          </patternFill>
        </fill>
        <alignment horizontal="right" vertical="center" indent="1" readingOrder="0"/>
        <border outline="0">
          <right style="dashed">
            <color auto="1"/>
          </right>
          <top style="dashed">
            <color auto="1"/>
          </top>
          <bottom style="dashed">
            <color auto="1"/>
          </bottom>
        </border>
      </ndxf>
    </rcc>
    <rcc rId="0" sId="1" dxf="1">
      <nc r="DW171">
        <f>IF((DW147+DW148+DW149+DW150+DW151+DW152+DW153+DW154+DW155+DW156+DW120-DW86)&lt;0,0,(DW147+DW148+DW149+DW150+DW151+DW152+DW154+DW153+DW155+DW156+DW120-DW86-DW162-DW163-DW164-DW165-DW166-DW167-DW168-DW169-DW170))</f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66FFFF"/>
          </patternFill>
        </fill>
        <alignment horizontal="right" vertical="center" indent="1" readingOrder="0"/>
        <border outline="0">
          <right style="dashed">
            <color auto="1"/>
          </right>
          <top style="dashed">
            <color auto="1"/>
          </top>
          <bottom style="dashed">
            <color auto="1"/>
          </bottom>
        </border>
      </ndxf>
    </rcc>
    <rcc rId="0" sId="1" dxf="1">
      <nc r="DW172">
        <f>IF((DW146+DW120-DW86)&lt;0,IF(DW157+DW120-(DW86-DW146)&lt;0,0,DW157-(DW86+DW161-DW146)+DW120),DW157-(DW86+DW161-DW146)+DW120)</f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66FFFF"/>
          </patternFill>
        </fill>
        <alignment horizontal="right" vertical="center" indent="1" readingOrder="0"/>
        <border outline="0">
          <right style="dashed">
            <color auto="1"/>
          </right>
          <top style="dashed">
            <color auto="1"/>
          </top>
          <bottom style="dashed">
            <color auto="1"/>
          </bottom>
        </border>
      </ndxf>
    </rcc>
    <rcc rId="0" sId="1" dxf="1">
      <nc r="DW173">
        <f>IF((DW146+DW157+DW120-DW86)&lt;0,IF(DW158+DW120-(DW86-DW146-DW157)&lt;0,0,DW158-(DW86+DW172+DW161-DW146-DW157)+DW120),DW158-(DW86+DW161+DW172-DW146-DW157)+DW120)</f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66FFFF"/>
          </patternFill>
        </fill>
        <alignment horizontal="right" vertical="center" indent="1" readingOrder="0"/>
        <border outline="0">
          <right style="dashed">
            <color auto="1"/>
          </right>
          <top style="dashed">
            <color auto="1"/>
          </top>
          <bottom style="dashed">
            <color auto="1"/>
          </bottom>
        </border>
      </ndxf>
    </rcc>
    <rcc rId="0" sId="1" dxf="1">
      <nc r="DW174">
        <f>IF((DW146+DW157+DW158+DW120-DW86)&lt;0,IF(DW159+DW120-(DW86-DW146-DW157-DW158)&lt;0,0,DW159-(DW86+DW172+DW173+DW161-DW146-DW157-DW158)+DW120),DW159-(DW86+DW161+DW173+DW172-DW146-DW157-DW158)+DW120)</f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66FFFF"/>
          </patternFill>
        </fill>
        <alignment horizontal="right" vertical="center" indent="1" readingOrder="0"/>
        <border outline="0">
          <right style="dashed">
            <color auto="1"/>
          </right>
          <top style="dashed">
            <color auto="1"/>
          </top>
          <bottom style="dashed">
            <color auto="1"/>
          </bottom>
        </border>
      </ndxf>
    </rcc>
    <rfmt sheetId="1" sqref="DW175" start="0" length="0">
      <dxf>
        <font>
          <b/>
          <sz val="11"/>
          <color theme="1"/>
          <name val="Arial"/>
          <scheme val="none"/>
        </font>
        <numFmt numFmtId="3" formatCode="#,##0"/>
        <alignment horizontal="right" vertical="center" indent="1" readingOrder="0"/>
        <border outline="0">
          <bottom style="double">
            <color theme="1" tint="0.499984740745262"/>
          </bottom>
        </border>
      </dxf>
    </rfmt>
    <rcc rId="0" sId="1" dxf="1">
      <nc r="DW176">
        <f>SUM(DW177:DW186)</f>
      </nc>
      <n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F99CC"/>
          </patternFill>
        </fill>
        <alignment horizontal="right" vertical="center" indent="1" readingOrder="0"/>
        <border outline="0">
          <left style="dashed">
            <color auto="1"/>
          </left>
          <right style="dashed">
            <color auto="1"/>
          </right>
          <bottom style="dashed">
            <color auto="1"/>
          </bottom>
        </border>
      </ndxf>
    </rcc>
    <rcc rId="0" sId="1" dxf="1" numFmtId="4">
      <nc r="DW177">
        <v>113.38219047619047</v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FF99CC"/>
          </patternFill>
        </fill>
        <alignment horizontal="right" vertical="center" indent="1" readingOrder="0"/>
        <border outline="0">
          <left style="dashed">
            <color auto="1"/>
          </left>
          <right style="dashed">
            <color auto="1"/>
          </right>
          <top style="dashed">
            <color auto="1"/>
          </top>
          <bottom style="dashed">
            <color auto="1"/>
          </bottom>
        </border>
      </ndxf>
    </rcc>
    <rcc rId="0" sId="1" dxf="1" numFmtId="4">
      <nc r="DW178">
        <v>0</v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FF99CC"/>
          </patternFill>
        </fill>
        <alignment horizontal="right" vertical="center" indent="1" readingOrder="0"/>
        <border outline="0">
          <left style="dashed">
            <color auto="1"/>
          </left>
          <right style="dashed">
            <color auto="1"/>
          </right>
          <top style="dashed">
            <color auto="1"/>
          </top>
          <bottom style="dashed">
            <color auto="1"/>
          </bottom>
        </border>
      </ndxf>
    </rcc>
    <rcc rId="0" sId="1" dxf="1" numFmtId="4">
      <nc r="DW179">
        <v>0</v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FF99CC"/>
          </patternFill>
        </fill>
        <alignment horizontal="right" vertical="center" indent="1" readingOrder="0"/>
        <border outline="0">
          <left style="dashed">
            <color auto="1"/>
          </left>
          <right style="dashed">
            <color auto="1"/>
          </right>
          <top style="dashed">
            <color auto="1"/>
          </top>
          <bottom style="dashed">
            <color auto="1"/>
          </bottom>
        </border>
      </ndxf>
    </rcc>
    <rcc rId="0" sId="1" dxf="1" numFmtId="4">
      <nc r="DW180">
        <v>0</v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FF99CC"/>
          </patternFill>
        </fill>
        <alignment horizontal="right" vertical="center" indent="1" readingOrder="0"/>
        <border outline="0">
          <left style="dashed">
            <color auto="1"/>
          </left>
          <right style="dashed">
            <color auto="1"/>
          </right>
          <top style="dashed">
            <color auto="1"/>
          </top>
          <bottom style="dashed">
            <color auto="1"/>
          </bottom>
        </border>
      </ndxf>
    </rcc>
    <rcc rId="0" sId="1" dxf="1" numFmtId="4">
      <nc r="DW181">
        <v>0</v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FF99CC"/>
          </patternFill>
        </fill>
        <alignment horizontal="right" vertical="center" indent="1" readingOrder="0"/>
        <border outline="0">
          <left style="dashed">
            <color auto="1"/>
          </left>
          <right style="dashed">
            <color auto="1"/>
          </right>
          <top style="dashed">
            <color auto="1"/>
          </top>
          <bottom style="dashed">
            <color auto="1"/>
          </bottom>
        </border>
      </ndxf>
    </rcc>
    <rcc rId="0" sId="1" dxf="1" numFmtId="4">
      <nc r="DW182">
        <v>449.99999999999994</v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FF99CC"/>
          </patternFill>
        </fill>
        <alignment horizontal="right" vertical="center" indent="1" readingOrder="0"/>
        <border outline="0">
          <left style="dashed">
            <color auto="1"/>
          </left>
          <right style="dashed">
            <color auto="1"/>
          </right>
          <top style="dashed">
            <color auto="1"/>
          </top>
          <bottom style="dashed">
            <color auto="1"/>
          </bottom>
        </border>
      </ndxf>
    </rcc>
    <rcc rId="0" sId="1" dxf="1" numFmtId="4">
      <nc r="DW183">
        <v>0</v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FF99CC"/>
          </patternFill>
        </fill>
        <alignment horizontal="right" vertical="center" indent="1" readingOrder="0"/>
        <border outline="0">
          <left style="dashed">
            <color auto="1"/>
          </left>
          <right style="dashed">
            <color auto="1"/>
          </right>
          <top style="dashed">
            <color auto="1"/>
          </top>
          <bottom style="dashed">
            <color auto="1"/>
          </bottom>
        </border>
      </ndxf>
    </rcc>
    <rcc rId="0" sId="1" dxf="1" numFmtId="4">
      <nc r="DW184">
        <v>0</v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FF99CC"/>
          </patternFill>
        </fill>
        <alignment horizontal="right" vertical="center" indent="1" readingOrder="0"/>
        <border outline="0">
          <left style="dashed">
            <color auto="1"/>
          </left>
          <right style="dashed">
            <color auto="1"/>
          </right>
          <top style="dashed">
            <color auto="1"/>
          </top>
          <bottom style="dashed">
            <color auto="1"/>
          </bottom>
        </border>
      </ndxf>
    </rcc>
    <rcc rId="0" sId="1" dxf="1" numFmtId="4">
      <nc r="DW185">
        <v>0</v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FF99CC"/>
          </patternFill>
        </fill>
        <alignment horizontal="right" vertical="center" indent="1" readingOrder="0"/>
        <border outline="0">
          <left style="dashed">
            <color auto="1"/>
          </left>
          <right style="dashed">
            <color auto="1"/>
          </right>
          <top style="dashed">
            <color auto="1"/>
          </top>
          <bottom style="dashed">
            <color auto="1"/>
          </bottom>
        </border>
      </ndxf>
    </rcc>
    <rcc rId="0" sId="1" dxf="1" numFmtId="4">
      <nc r="DW186">
        <v>0</v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FF99CC"/>
          </patternFill>
        </fill>
        <alignment horizontal="right" vertical="center" indent="1" readingOrder="0"/>
        <border outline="0">
          <left style="dashed">
            <color auto="1"/>
          </left>
          <right style="dashed">
            <color auto="1"/>
          </right>
          <top style="dashed">
            <color auto="1"/>
          </top>
          <bottom style="dashed">
            <color auto="1"/>
          </bottom>
        </border>
      </ndxf>
    </rcc>
    <rcc rId="0" sId="1" dxf="1" numFmtId="4">
      <nc r="DW187">
        <v>389.20520000000005</v>
      </nc>
      <n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F99CC"/>
          </patternFill>
        </fill>
        <alignment horizontal="right" vertical="center" indent="1" readingOrder="0"/>
        <border outline="0">
          <left style="dashed">
            <color auto="1"/>
          </left>
          <right style="dashed">
            <color auto="1"/>
          </right>
          <top style="dashed">
            <color auto="1"/>
          </top>
          <bottom style="dashed">
            <color auto="1"/>
          </bottom>
        </border>
      </ndxf>
    </rcc>
    <rcc rId="0" sId="1" dxf="1" numFmtId="4">
      <nc r="DW188">
        <v>389.20520000000005</v>
      </nc>
      <n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F99CC"/>
          </patternFill>
        </fill>
        <alignment horizontal="right" vertical="center" indent="1" readingOrder="0"/>
        <border outline="0">
          <left style="dashed">
            <color auto="1"/>
          </left>
          <right style="dashed">
            <color auto="1"/>
          </right>
          <top style="dashed">
            <color auto="1"/>
          </top>
          <bottom style="dashed">
            <color auto="1"/>
          </bottom>
        </border>
      </ndxf>
    </rcc>
    <rcc rId="0" sId="1" dxf="1" numFmtId="4">
      <nc r="DW189">
        <v>416.44956399999995</v>
      </nc>
      <n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F99CC"/>
          </patternFill>
        </fill>
        <alignment horizontal="right" vertical="center" indent="1" readingOrder="0"/>
        <border outline="0">
          <left style="dashed">
            <color auto="1"/>
          </left>
          <right style="dashed">
            <color auto="1"/>
          </right>
          <top style="dashed">
            <color auto="1"/>
          </top>
          <bottom style="dashed">
            <color auto="1"/>
          </bottom>
        </border>
      </ndxf>
    </rcc>
    <rfmt sheetId="1" sqref="DW190" start="0" length="0">
      <dxf>
        <font>
          <b/>
          <sz val="11"/>
          <color theme="1"/>
          <name val="Arial"/>
          <scheme val="none"/>
        </font>
        <numFmt numFmtId="3" formatCode="#,##0"/>
        <alignment horizontal="right" vertical="center" indent="1" readingOrder="0"/>
        <border outline="0">
          <top style="double">
            <color theme="1" tint="0.499984740745262"/>
          </top>
          <bottom style="double">
            <color theme="1" tint="0.499984740745262"/>
          </bottom>
        </border>
      </dxf>
    </rfmt>
    <rcc rId="0" sId="1" dxf="1">
      <nc r="DW191">
        <f>SUM(DW192:DW201)</f>
      </nc>
      <n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7E5A1"/>
          </patternFill>
        </fill>
        <alignment horizontal="right" vertical="center" indent="1" readingOrder="0"/>
        <border outline="0">
          <left style="dashed">
            <color auto="1"/>
          </left>
          <right style="dashed">
            <color auto="1"/>
          </right>
          <bottom style="dashed">
            <color auto="1"/>
          </bottom>
        </border>
      </ndxf>
    </rcc>
    <rcc rId="0" sId="1" dxf="1">
      <nc r="DW192">
        <f>DW177-DW162</f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F7E5A1"/>
          </patternFill>
        </fill>
        <alignment horizontal="right" vertical="center" indent="1" readingOrder="0"/>
        <border outline="0">
          <left style="dashed">
            <color auto="1"/>
          </left>
          <right style="dashed">
            <color auto="1"/>
          </right>
          <bottom style="dashed">
            <color auto="1"/>
          </bottom>
        </border>
      </ndxf>
    </rcc>
    <rcc rId="0" sId="1" dxf="1">
      <nc r="DW193">
        <f>DW178-DW163</f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F7E5A1"/>
          </patternFill>
        </fill>
        <alignment horizontal="right" vertical="center" indent="1" readingOrder="0"/>
        <border outline="0">
          <left style="dashed">
            <color auto="1"/>
          </left>
          <right style="dashed">
            <color auto="1"/>
          </right>
          <bottom style="dashed">
            <color auto="1"/>
          </bottom>
        </border>
      </ndxf>
    </rcc>
    <rcc rId="0" sId="1" dxf="1">
      <nc r="DW194">
        <f>DW179-DW164</f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F7E5A1"/>
          </patternFill>
        </fill>
        <alignment horizontal="right" vertical="center" indent="1" readingOrder="0"/>
        <border outline="0">
          <left style="dashed">
            <color auto="1"/>
          </left>
          <right style="dashed">
            <color auto="1"/>
          </right>
          <bottom style="dashed">
            <color auto="1"/>
          </bottom>
        </border>
      </ndxf>
    </rcc>
    <rcc rId="0" sId="1" dxf="1">
      <nc r="DW195">
        <f>DW180-DW165</f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F7E5A1"/>
          </patternFill>
        </fill>
        <alignment horizontal="right" vertical="center" indent="1" readingOrder="0"/>
        <border outline="0">
          <left style="dashed">
            <color auto="1"/>
          </left>
          <right style="dashed">
            <color auto="1"/>
          </right>
          <bottom style="dashed">
            <color auto="1"/>
          </bottom>
        </border>
      </ndxf>
    </rcc>
    <rcc rId="0" sId="1" dxf="1">
      <nc r="DW196">
        <f>DW181-DW166</f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F7E5A1"/>
          </patternFill>
        </fill>
        <alignment horizontal="right" vertical="center" indent="1" readingOrder="0"/>
        <border outline="0">
          <left style="dashed">
            <color auto="1"/>
          </left>
          <right style="dashed">
            <color auto="1"/>
          </right>
          <bottom style="dashed">
            <color auto="1"/>
          </bottom>
        </border>
      </ndxf>
    </rcc>
    <rcc rId="0" sId="1" dxf="1">
      <nc r="DW197">
        <f>DW182-DW167</f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F7E5A1"/>
          </patternFill>
        </fill>
        <alignment horizontal="right" vertical="center" indent="1" readingOrder="0"/>
        <border outline="0">
          <left style="dashed">
            <color auto="1"/>
          </left>
          <right style="dashed">
            <color auto="1"/>
          </right>
          <bottom style="dashed">
            <color auto="1"/>
          </bottom>
        </border>
      </ndxf>
    </rcc>
    <rcc rId="0" sId="1" dxf="1">
      <nc r="DW198">
        <f>DW183-DW168</f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F7E5A1"/>
          </patternFill>
        </fill>
        <alignment horizontal="right" vertical="center" indent="1" readingOrder="0"/>
        <border outline="0">
          <left style="dashed">
            <color auto="1"/>
          </left>
          <right style="dashed">
            <color auto="1"/>
          </right>
          <bottom style="dashed">
            <color auto="1"/>
          </bottom>
        </border>
      </ndxf>
    </rcc>
    <rcc rId="0" sId="1" dxf="1">
      <nc r="DW199">
        <f>DW184-DW169</f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F7E5A1"/>
          </patternFill>
        </fill>
        <alignment horizontal="right" vertical="center" indent="1" readingOrder="0"/>
        <border outline="0">
          <left style="dashed">
            <color auto="1"/>
          </left>
          <right style="dashed">
            <color auto="1"/>
          </right>
          <bottom style="dashed">
            <color auto="1"/>
          </bottom>
        </border>
      </ndxf>
    </rcc>
    <rcc rId="0" sId="1" dxf="1">
      <nc r="DW200">
        <f>DW185-DW170</f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F7E5A1"/>
          </patternFill>
        </fill>
        <alignment horizontal="right" vertical="center" indent="1" readingOrder="0"/>
        <border outline="0">
          <left style="dashed">
            <color auto="1"/>
          </left>
          <right style="dashed">
            <color auto="1"/>
          </right>
          <bottom style="dashed">
            <color auto="1"/>
          </bottom>
        </border>
      </ndxf>
    </rcc>
    <rcc rId="0" sId="1" dxf="1">
      <nc r="DW201">
        <f>DW186-DW171</f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F7E5A1"/>
          </patternFill>
        </fill>
        <alignment horizontal="right" vertical="center" indent="1" readingOrder="0"/>
        <border outline="0">
          <left style="dashed">
            <color auto="1"/>
          </left>
          <right style="dashed">
            <color auto="1"/>
          </right>
          <bottom style="dashed">
            <color auto="1"/>
          </bottom>
        </border>
      </ndxf>
    </rcc>
    <rcc rId="0" sId="1" dxf="1">
      <nc r="DW202">
        <f>DW187-DW172</f>
      </nc>
      <n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7E5A1"/>
          </patternFill>
        </fill>
        <alignment horizontal="right" vertical="center" indent="1" readingOrder="0"/>
        <border outline="0">
          <left style="dashed">
            <color auto="1"/>
          </left>
          <right style="dashed">
            <color auto="1"/>
          </right>
          <top style="dashed">
            <color auto="1"/>
          </top>
          <bottom style="dashed">
            <color auto="1"/>
          </bottom>
        </border>
      </ndxf>
    </rcc>
    <rcc rId="0" sId="1" dxf="1">
      <nc r="DW203">
        <f>DW188-DW173</f>
      </nc>
      <n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7E5A1"/>
          </patternFill>
        </fill>
        <alignment horizontal="right" vertical="center" indent="1" readingOrder="0"/>
        <border outline="0">
          <left style="dashed">
            <color auto="1"/>
          </left>
          <right style="dashed">
            <color auto="1"/>
          </right>
          <top style="dashed">
            <color auto="1"/>
          </top>
          <bottom style="dashed">
            <color auto="1"/>
          </bottom>
        </border>
      </ndxf>
    </rcc>
    <rcc rId="0" sId="1" dxf="1">
      <nc r="DW204">
        <f>DW189-DW174</f>
      </nc>
      <n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7E5A1"/>
          </patternFill>
        </fill>
        <alignment horizontal="right" vertical="center" indent="1" readingOrder="0"/>
        <border outline="0">
          <left style="dashed">
            <color auto="1"/>
          </left>
          <right style="dashed">
            <color auto="1"/>
          </right>
          <top style="dashed">
            <color auto="1"/>
          </top>
        </border>
      </ndxf>
    </rcc>
    <rfmt sheetId="1" sqref="DW205" start="0" length="0">
      <dxf>
        <font>
          <b/>
          <sz val="11"/>
          <color theme="1"/>
          <name val="Arial"/>
          <scheme val="none"/>
        </font>
        <numFmt numFmtId="3" formatCode="#,##0"/>
        <alignment horizontal="right" vertical="center" indent="1" readingOrder="0"/>
        <border outline="0">
          <top style="double">
            <color theme="1" tint="0.499984740745262"/>
          </top>
          <bottom style="double">
            <color theme="1" tint="0.499984740745262"/>
          </bottom>
        </border>
      </dxf>
    </rfmt>
    <rcc rId="0" sId="1" dxf="1" numFmtId="4">
      <nc r="DW206">
        <v>0.47499999999999998</v>
      </nc>
      <ndxf>
        <font>
          <sz val="11"/>
          <color theme="1"/>
          <name val="Arial"/>
          <scheme val="none"/>
        </font>
        <numFmt numFmtId="167" formatCode="#,##0.000"/>
        <fill>
          <patternFill patternType="solid">
            <bgColor theme="6" tint="0.59999389629810485"/>
          </patternFill>
        </fill>
        <alignment horizontal="right" vertical="center" indent="1" readingOrder="0"/>
        <border outline="0">
          <left style="dashed">
            <color auto="1"/>
          </left>
          <right style="dashed">
            <color auto="1"/>
          </right>
          <bottom style="dashed">
            <color auto="1"/>
          </bottom>
        </border>
      </ndxf>
    </rcc>
    <rfmt sheetId="1" sqref="DW207" start="0" length="0">
      <dxf>
        <font>
          <sz val="11"/>
          <color theme="1"/>
          <name val="Arial"/>
          <scheme val="none"/>
        </font>
        <numFmt numFmtId="167" formatCode="#,##0.000"/>
        <fill>
          <patternFill patternType="solid">
            <bgColor theme="6" tint="0.59999389629810485"/>
          </patternFill>
        </fill>
        <alignment horizontal="right" vertical="center" indent="1" readingOrder="0"/>
        <border outline="0">
          <left style="dashed">
            <color auto="1"/>
          </left>
          <right style="dashed">
            <color auto="1"/>
          </right>
          <top style="dashed">
            <color auto="1"/>
          </top>
          <bottom style="dashed">
            <color auto="1"/>
          </bottom>
        </border>
      </dxf>
    </rfmt>
    <rcc rId="0" sId="1" dxf="1">
      <nc r="DW208">
        <f>DW176/$B$207*DW206</f>
      </nc>
      <ndxf>
        <font>
          <b/>
          <sz val="11"/>
          <color theme="1"/>
          <name val="Arial"/>
          <scheme val="none"/>
        </font>
        <numFmt numFmtId="4" formatCode="#,##0.00"/>
        <fill>
          <patternFill patternType="solid">
            <bgColor theme="4" tint="0.59999389629810485"/>
          </patternFill>
        </fill>
        <alignment horizontal="right" vertical="center" indent="1" readingOrder="0"/>
        <border outline="0">
          <left style="dashed">
            <color auto="1"/>
          </left>
          <right style="dashed">
            <color auto="1"/>
          </right>
          <top style="dashed">
            <color auto="1"/>
          </top>
          <bottom style="dashed">
            <color auto="1"/>
          </bottom>
        </border>
      </ndxf>
    </rcc>
    <rcc rId="0" sId="1" dxf="1">
      <nc r="DW209">
        <f>DW187/$B$207*DW$206</f>
      </nc>
      <ndxf>
        <font>
          <b/>
          <sz val="11"/>
          <color theme="1"/>
          <name val="Arial"/>
          <scheme val="none"/>
        </font>
        <numFmt numFmtId="4" formatCode="#,##0.00"/>
        <fill>
          <patternFill patternType="solid">
            <bgColor theme="4" tint="0.59999389629810485"/>
          </patternFill>
        </fill>
        <alignment horizontal="right" vertical="center" indent="1" readingOrder="0"/>
        <border outline="0">
          <left style="dashed">
            <color auto="1"/>
          </left>
          <right style="dashed">
            <color auto="1"/>
          </right>
          <top style="dashed">
            <color auto="1"/>
          </top>
          <bottom style="dashed">
            <color auto="1"/>
          </bottom>
        </border>
      </ndxf>
    </rcc>
    <rcc rId="0" sId="1" dxf="1">
      <nc r="DW210">
        <f>DW188/$B$207*DW$206</f>
      </nc>
      <ndxf>
        <font>
          <b/>
          <sz val="11"/>
          <color theme="1"/>
          <name val="Arial"/>
          <scheme val="none"/>
        </font>
        <numFmt numFmtId="4" formatCode="#,##0.00"/>
        <fill>
          <patternFill patternType="solid">
            <bgColor theme="4" tint="0.59999389629810485"/>
          </patternFill>
        </fill>
        <alignment horizontal="right" vertical="center" indent="1" readingOrder="0"/>
        <border outline="0">
          <left style="dashed">
            <color auto="1"/>
          </left>
          <right style="dashed">
            <color auto="1"/>
          </right>
          <top style="dashed">
            <color auto="1"/>
          </top>
          <bottom style="dashed">
            <color auto="1"/>
          </bottom>
        </border>
      </ndxf>
    </rcc>
    <rcc rId="0" sId="1" dxf="1">
      <nc r="DW211">
        <f>DW189/$B$207*DW$206</f>
      </nc>
      <ndxf>
        <font>
          <b/>
          <sz val="11"/>
          <color theme="1"/>
          <name val="Arial"/>
          <scheme val="none"/>
        </font>
        <numFmt numFmtId="4" formatCode="#,##0.00"/>
        <fill>
          <patternFill patternType="solid">
            <bgColor theme="4" tint="0.59999389629810485"/>
          </patternFill>
        </fill>
        <alignment horizontal="right" vertical="center" indent="1" readingOrder="0"/>
        <border outline="0">
          <left style="dashed">
            <color auto="1"/>
          </left>
          <right style="dashed">
            <color auto="1"/>
          </right>
          <top style="dashed">
            <color auto="1"/>
          </top>
          <bottom style="double">
            <color theme="1" tint="0.499984740745262"/>
          </bottom>
        </border>
      </ndxf>
    </rcc>
    <rfmt sheetId="1" sqref="DW212" start="0" length="0">
      <dxf>
        <font>
          <sz val="11"/>
          <color auto="1"/>
          <name val="Arial"/>
          <scheme val="none"/>
        </font>
        <alignment horizontal="center" vertical="center" readingOrder="0"/>
      </dxf>
    </rfmt>
    <rcc rId="0" sId="1" dxf="1" numFmtId="4">
      <nc r="DW213">
        <v>50</v>
      </nc>
      <ndxf>
        <font>
          <b/>
          <sz val="10"/>
          <color theme="1"/>
          <name val="Arial"/>
          <scheme val="none"/>
        </font>
        <numFmt numFmtId="3" formatCode="#,##0"/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ouble">
            <color theme="1" tint="0.499984740745262"/>
          </top>
          <bottom style="dashed">
            <color theme="1" tint="0.499984740745262"/>
          </bottom>
        </border>
      </ndxf>
    </rcc>
    <rcc rId="0" sId="1" dxf="1" numFmtId="4">
      <nc r="DW214">
        <v>10</v>
      </nc>
      <ndxf>
        <font>
          <b/>
          <sz val="10"/>
          <color theme="1"/>
          <name val="Arial"/>
          <scheme val="none"/>
        </font>
        <numFmt numFmtId="3" formatCode="#,##0"/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ndxf>
    </rcc>
    <rcc rId="0" sId="1" dxf="1" numFmtId="4">
      <nc r="DW215">
        <v>2</v>
      </nc>
      <ndxf>
        <font>
          <b/>
          <sz val="10"/>
          <color theme="1"/>
          <name val="Arial"/>
          <scheme val="none"/>
        </font>
        <numFmt numFmtId="3" formatCode="#,##0"/>
        <fill>
          <patternFill patternType="solid">
            <bgColor theme="0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ndxf>
    </rcc>
    <rfmt sheetId="1" sqref="DW216" start="0" length="0">
      <dxf>
        <font>
          <sz val="10"/>
          <color auto="1"/>
          <name val="Arial"/>
          <scheme val="none"/>
        </font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dxf>
    </rfmt>
    <rcc rId="0" sId="1" dxf="1">
      <nc r="DW217">
        <f>IFERROR(DW176/DW7,0)</f>
      </nc>
      <ndxf>
        <font>
          <sz val="10"/>
          <color auto="1"/>
          <name val="Arial"/>
          <scheme val="none"/>
        </font>
        <numFmt numFmtId="167" formatCode="#,##0.00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ndxf>
    </rcc>
    <rcc rId="0" sId="1" dxf="1">
      <nc r="DW218">
        <f>DW6</f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ndxf>
    </rcc>
    <rfmt sheetId="1" sqref="DW219" start="0" length="0">
      <dxf>
        <font>
          <b/>
          <sz val="10"/>
          <color theme="1"/>
          <name val="Arial"/>
          <scheme val="none"/>
        </font>
        <numFmt numFmtId="3" formatCode="#,##0"/>
        <alignment horizontal="center" vertical="center" readingOrder="0"/>
        <border outline="0">
          <top style="double">
            <color theme="1" tint="0.499984740745262"/>
          </top>
          <bottom style="double">
            <color theme="1" tint="0.499984740745262"/>
          </bottom>
        </border>
      </dxf>
    </rfmt>
    <rcc rId="0" sId="1" dxf="1">
      <nc r="DW220">
        <f>SUM(DW221:DW226)</f>
      </nc>
      <ndxf>
        <font>
          <b/>
          <sz val="10"/>
          <color theme="1"/>
          <name val="Arial"/>
          <scheme val="none"/>
        </font>
        <numFmt numFmtId="3" formatCode="#,##0"/>
        <fill>
          <patternFill patternType="solid">
            <bgColor theme="6" tint="0.59999389629810485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ouble">
            <color theme="1" tint="0.499984740745262"/>
          </top>
          <bottom style="dashed">
            <color theme="1" tint="0.499984740745262"/>
          </bottom>
        </border>
      </ndxf>
    </rcc>
    <rcc rId="0" sId="1" dxf="1" numFmtId="4">
      <nc r="DW221">
        <v>0</v>
      </nc>
      <ndxf>
        <font>
          <sz val="10"/>
          <color theme="1"/>
          <name val="Arial"/>
          <scheme val="none"/>
        </font>
        <numFmt numFmtId="3" formatCode="#,##0"/>
        <fill>
          <patternFill patternType="solid">
            <bgColor theme="6" tint="0.59999389629810485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ndxf>
    </rcc>
    <rcc rId="0" sId="1" dxf="1" numFmtId="4">
      <nc r="DW222">
        <v>0</v>
      </nc>
      <ndxf>
        <font>
          <sz val="10"/>
          <color theme="1"/>
          <name val="Arial"/>
          <scheme val="none"/>
        </font>
        <numFmt numFmtId="3" formatCode="#,##0"/>
        <fill>
          <patternFill patternType="solid">
            <bgColor theme="6" tint="0.59999389629810485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ndxf>
    </rcc>
    <rfmt sheetId="1" sqref="DW223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theme="6" tint="0.59999389629810485"/>
          </patternFill>
        </fill>
        <alignment horizontal="right" vertical="center" indent="1" readingOrder="0"/>
        <border outline="0">
          <top style="dashed">
            <color theme="1" tint="0.499984740745262"/>
          </top>
          <bottom style="dashed">
            <color theme="1" tint="0.499984740745262"/>
          </bottom>
        </border>
      </dxf>
    </rfmt>
    <rfmt sheetId="1" sqref="DW224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theme="6" tint="0.59999389629810485"/>
          </patternFill>
        </fill>
        <alignment horizontal="right" vertical="center" indent="1" readingOrder="0"/>
        <border outline="0">
          <top style="dashed">
            <color theme="1" tint="0.499984740745262"/>
          </top>
          <bottom style="dashed">
            <color theme="1" tint="0.499984740745262"/>
          </bottom>
        </border>
      </dxf>
    </rfmt>
    <rfmt sheetId="1" sqref="DW225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theme="6" tint="0.59999389629810485"/>
          </patternFill>
        </fill>
        <alignment horizontal="right" vertical="center" indent="1" readingOrder="0"/>
        <border outline="0">
          <top style="dashed">
            <color theme="1" tint="0.499984740745262"/>
          </top>
        </border>
      </dxf>
    </rfmt>
    <rfmt sheetId="1" sqref="DW226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theme="6" tint="0.59999389629810485"/>
          </patternFill>
        </fill>
        <alignment horizontal="right" vertical="center" indent="1" readingOrder="0"/>
        <border outline="0">
          <top style="dashed">
            <color theme="1" tint="0.499984740745262"/>
          </top>
          <bottom style="double">
            <color theme="1" tint="0.499984740745262"/>
          </bottom>
        </border>
      </dxf>
    </rfmt>
    <rfmt sheetId="1" sqref="DW227" start="0" length="0">
      <dxf>
        <font>
          <b/>
          <sz val="9"/>
          <color theme="1"/>
          <name val="Arial"/>
          <scheme val="none"/>
        </font>
        <numFmt numFmtId="3" formatCode="#,##0"/>
        <alignment horizontal="right" vertical="center" indent="1" readingOrder="0"/>
        <border outline="0">
          <top style="double">
            <color theme="1" tint="0.499984740745262"/>
          </top>
          <bottom style="double">
            <color theme="1" tint="0.499984740745262"/>
          </bottom>
        </border>
      </dxf>
    </rfmt>
    <rcc rId="0" sId="1" dxf="1">
      <nc r="DW228">
        <f>SUM(DW229:DW234)</f>
      </nc>
      <n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FFF00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ouble">
            <color theme="1" tint="0.499984740745262"/>
          </top>
          <bottom style="dashed">
            <color theme="1" tint="0.499984740745262"/>
          </bottom>
        </border>
      </ndxf>
    </rcc>
    <rcc rId="0" sId="1" dxf="1">
      <nc r="DW229">
        <f>DW87-DW221</f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FFFF00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ndxf>
    </rcc>
    <rcc rId="0" sId="1" dxf="1">
      <nc r="DW230">
        <f>DW88-DW222</f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FFFF00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ndxf>
    </rcc>
    <rcc rId="0" sId="1" dxf="1">
      <nc r="DW231">
        <f>DW113-DW223</f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FFFF00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ndxf>
    </rcc>
    <rcc rId="0" sId="1" dxf="1">
      <nc r="DW232">
        <f>DW114-DW224</f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FFFF00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ndxf>
    </rcc>
    <rcc rId="0" sId="1" dxf="1">
      <nc r="DW233">
        <f>DW91-DW225</f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FFFF00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  <bottom style="double">
            <color theme="1" tint="0.499984740745262"/>
          </bottom>
        </border>
      </ndxf>
    </rcc>
    <rcc rId="0" sId="1" dxf="1">
      <nc r="DW234">
        <f>DW92-DW226</f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FFFF00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bottom style="double">
            <color theme="1" tint="0.499984740745262"/>
          </bottom>
        </border>
      </ndxf>
    </rcc>
    <rfmt sheetId="1" sqref="DW235" start="0" length="0">
      <dxf>
        <font>
          <sz val="10"/>
          <color auto="1"/>
          <name val="Arial"/>
          <scheme val="none"/>
        </font>
      </dxf>
    </rfmt>
    <rfmt sheetId="1" sqref="DW236" start="0" length="0">
      <dxf>
        <font>
          <sz val="10"/>
          <color auto="1"/>
          <name val="Arial"/>
          <scheme val="none"/>
        </font>
      </dxf>
    </rfmt>
    <rcc rId="0" sId="1" dxf="1" numFmtId="4">
      <nc r="DW237">
        <v>1200</v>
      </nc>
      <n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ndxf>
    </rcc>
    <rfmt sheetId="1" sqref="DW238" start="0" length="0">
      <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dxf>
    </rfmt>
    <rcc rId="0" sId="1" dxf="1" numFmtId="4">
      <nc r="DW239">
        <v>438.21</v>
      </nc>
      <n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ndxf>
    </rcc>
    <rcc rId="0" sId="1" dxf="1" numFmtId="4">
      <nc r="DW240">
        <v>4800</v>
      </nc>
      <n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ndxf>
    </rcc>
    <rcc rId="0" sId="1" dxf="1" numFmtId="4">
      <nc r="DW241">
        <v>1799.13</v>
      </nc>
      <n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ndxf>
    </rcc>
    <rcc rId="0" sId="1" dxf="1" numFmtId="4">
      <nc r="DW242">
        <v>2400</v>
      </nc>
      <n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ndxf>
    </rcc>
    <rcc rId="0" sId="1" dxf="1" numFmtId="4">
      <nc r="DW243">
        <v>1601.6659999999999</v>
      </nc>
      <n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ndxf>
    </rcc>
    <rcc rId="0" sId="1" dxf="1" numFmtId="4">
      <nc r="DW244">
        <v>3300</v>
      </nc>
      <n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ndxf>
    </rcc>
    <rcc rId="0" sId="1" dxf="1" numFmtId="4">
      <nc r="DW245">
        <v>330</v>
      </nc>
      <n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ndxf>
    </rcc>
    <rcc rId="0" sId="1" dxf="1" numFmtId="4">
      <nc r="DW246">
        <v>768.29600000000005</v>
      </nc>
      <n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ndxf>
    </rcc>
    <rcc rId="0" sId="1" dxf="1" numFmtId="4">
      <nc r="DW247">
        <v>1350</v>
      </nc>
      <n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ndxf>
    </rcc>
    <rcc rId="0" sId="1" dxf="1" numFmtId="4">
      <nc r="DW248">
        <v>591.774</v>
      </nc>
      <n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ndxf>
    </rcc>
    <rcc rId="0" sId="1" dxf="1" numFmtId="4">
      <nc r="DW249">
        <v>0</v>
      </nc>
      <n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ndxf>
    </rcc>
    <rcc rId="0" sId="1" dxf="1" numFmtId="4">
      <nc r="DW250">
        <v>0</v>
      </nc>
      <n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ndxf>
    </rcc>
    <rcc rId="0" sId="1" dxf="1" numFmtId="4">
      <nc r="DW251">
        <v>0</v>
      </nc>
      <n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ndxf>
    </rcc>
    <rcc rId="0" sId="1" dxf="1" numFmtId="4">
      <nc r="DW252">
        <v>0</v>
      </nc>
      <n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ndxf>
    </rcc>
    <rcc rId="0" sId="1" dxf="1" numFmtId="4">
      <nc r="DW253">
        <v>0</v>
      </nc>
      <n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ndxf>
    </rcc>
    <rcc rId="0" sId="1" dxf="1" numFmtId="4">
      <nc r="DW254">
        <v>0</v>
      </nc>
      <n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ndxf>
    </rcc>
    <rcc rId="0" sId="1" dxf="1" numFmtId="4">
      <nc r="DW255">
        <v>0</v>
      </nc>
      <n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ndxf>
    </rcc>
    <rcc rId="0" sId="1" dxf="1" numFmtId="4">
      <nc r="DW256">
        <v>0</v>
      </nc>
      <n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ndxf>
    </rcc>
    <rcc rId="0" sId="1" dxf="1" numFmtId="4">
      <nc r="DW257">
        <v>0</v>
      </nc>
      <n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ndxf>
    </rcc>
    <rcc rId="0" sId="1" dxf="1" numFmtId="4">
      <nc r="DW258">
        <v>0</v>
      </nc>
      <n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ndxf>
    </rcc>
    <rfmt sheetId="1" sqref="DW259" start="0" length="0">
      <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dxf>
    </rfmt>
    <rfmt sheetId="1" sqref="DW260" start="0" length="0">
      <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dxf>
    </rfmt>
    <rfmt sheetId="1" sqref="DW261" start="0" length="0">
      <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dxf>
    </rfmt>
    <rfmt sheetId="1" sqref="DW262" start="0" length="0">
      <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dxf>
    </rfmt>
    <rfmt sheetId="1" sqref="DW263" start="0" length="0">
      <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dxf>
    </rfmt>
    <rfmt sheetId="1" sqref="DW264" start="0" length="0">
      <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dxf>
    </rfmt>
    <rcc rId="0" sId="1" dxf="1" numFmtId="4">
      <nc r="DW265">
        <v>0</v>
      </nc>
      <ndxf>
        <font>
          <sz val="10"/>
          <color rgb="FFFF0000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ndxf>
    </rcc>
    <rcc rId="0" sId="1" s="1" dxf="1">
      <nc r="DW304" t="inlineStr">
        <is>
          <t>Адыгейский "Умалат" (Перекресток), 45%, кг, в/у</t>
        </is>
      </nc>
      <ndxf>
        <font>
          <sz val="8"/>
          <color indexed="8"/>
          <name val="Arial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0"/>
          </left>
          <right style="thin">
            <color indexed="60"/>
          </right>
          <top style="thin">
            <color indexed="60"/>
          </top>
          <bottom style="thin">
            <color indexed="60"/>
          </bottom>
        </border>
      </ndxf>
    </rcc>
    <rcc rId="0" sId="1" s="1" dxf="1" numFmtId="4">
      <nc r="DW305">
        <v>130.255</v>
      </nc>
      <ndxf>
        <font>
          <sz val="8"/>
          <color indexed="8"/>
          <name val="Arial"/>
          <scheme val="none"/>
        </font>
        <numFmt numFmtId="172" formatCode="0.000"/>
        <fill>
          <patternFill patternType="solid">
            <bgColor indexed="9"/>
          </patternFill>
        </fill>
        <alignment horizontal="right" vertical="top" wrapText="1" readingOrder="0"/>
        <border outline="0">
          <left style="thin">
            <color indexed="60"/>
          </left>
          <right style="thin">
            <color indexed="60"/>
          </right>
          <top style="thin">
            <color indexed="60"/>
          </top>
          <bottom style="thin">
            <color indexed="60"/>
          </bottom>
        </border>
      </ndxf>
    </rcc>
    <rcc rId="0" sId="1" s="1" dxf="1" numFmtId="4">
      <nc r="DW306">
        <v>-5.3999999999999999E-2</v>
      </nc>
      <ndxf>
        <font>
          <sz val="8"/>
          <color indexed="8"/>
          <name val="Arial"/>
          <scheme val="none"/>
        </font>
        <numFmt numFmtId="172" formatCode="0.000"/>
        <fill>
          <patternFill patternType="solid">
            <bgColor indexed="9"/>
          </patternFill>
        </fill>
        <alignment horizontal="right" vertical="top" wrapText="1" readingOrder="0"/>
        <border outline="0">
          <left style="thin">
            <color indexed="60"/>
          </left>
          <right style="thin">
            <color indexed="60"/>
          </right>
          <top style="thin">
            <color indexed="60"/>
          </top>
          <bottom style="thin">
            <color indexed="60"/>
          </bottom>
        </border>
      </ndxf>
    </rcc>
    <rcc rId="0" sId="1" s="1" dxf="1">
      <nc r="DW307">
        <f>HLOOKUP(DW304,5:5,1,0)</f>
      </nc>
      <ndxf>
        <font>
          <sz val="8"/>
          <color indexed="8"/>
          <name val="Arial"/>
          <scheme val="none"/>
        </font>
        <fill>
          <patternFill patternType="solid">
            <bgColor indexed="9"/>
          </patternFill>
        </fill>
        <alignment horizontal="right" vertical="top" wrapText="1" readingOrder="0"/>
      </ndxf>
    </rcc>
  </rrc>
  <rrc rId="2275" sId="1" ref="DW1:DW1048576" action="deleteCol">
    <undo index="1" exp="area" dr="$A5:$XFD5" r="DC307" sId="1"/>
    <undo index="1" exp="area" dr="$A5:$XFD5" r="DB307" sId="1"/>
    <undo index="1" exp="area" dr="$A5:$XFD5" r="DA307" sId="1"/>
    <undo index="1" exp="area" dr="$A5:$XFD5" r="CW307" sId="1"/>
    <undo index="1" exp="area" dr="$A5:$XFD5" r="CV307" sId="1"/>
    <undo index="1" exp="area" dr="$A5:$XFD5" r="CU307" sId="1"/>
    <undo index="1" exp="area" dr="$A5:$XFD5" r="CS307" sId="1"/>
    <undo index="1" exp="area" dr="$A5:$XFD5" r="CR307" sId="1"/>
    <undo index="1" exp="area" dr="$A5:$XFD5" r="CO307" sId="1"/>
    <undo index="1" exp="area" dr="$A5:$XFD5" r="CN307" sId="1"/>
    <undo index="1" exp="area" dr="$A5:$XFD5" r="CM307" sId="1"/>
    <undo index="1" exp="area" dr="$A5:$XFD5" r="CL307" sId="1"/>
    <undo index="1" exp="area" dr="$A5:$XFD5" r="CJ307" sId="1"/>
    <undo index="1" exp="area" dr="$A5:$XFD5" r="CH307" sId="1"/>
    <undo index="1" exp="area" dr="$A5:$XFD5" r="CE307" sId="1"/>
    <undo index="1" exp="area" dr="$A5:$XFD5" r="CD307" sId="1"/>
    <undo index="1" exp="area" dr="$A5:$XFD5" r="CB307" sId="1"/>
    <undo index="1" exp="area" dr="$A5:$XFD5" r="BT307" sId="1"/>
    <undo index="1" exp="area" dr="$A5:$XFD5" r="BS307" sId="1"/>
    <undo index="1" exp="area" dr="$A5:$XFD5" r="BR307" sId="1"/>
    <undo index="1" exp="area" dr="$A5:$XFD5" r="BO307" sId="1"/>
    <undo index="1" exp="area" dr="$A5:$XFD5" r="BN307" sId="1"/>
    <undo index="1" exp="area" dr="$A5:$XFD5" r="BM307" sId="1"/>
    <undo index="1" exp="area" dr="$A5:$XFD5" r="BI307" sId="1"/>
    <undo index="1" exp="area" dr="$A5:$XFD5" r="BG307" sId="1"/>
    <undo index="1" exp="area" dr="$A5:$XFD5" r="BF307" sId="1"/>
    <undo index="1" exp="area" dr="$A5:$XFD5" r="BD307" sId="1"/>
    <undo index="1" exp="area" dr="$A5:$XFD5" r="BC307" sId="1"/>
    <undo index="1" exp="area" dr="$A5:$XFD5" r="AY307" sId="1"/>
    <undo index="1" exp="area" dr="$A5:$XFD5" r="AW307" sId="1"/>
    <undo index="1" exp="area" dr="$A5:$XFD5" r="AV307" sId="1"/>
    <undo index="1" exp="area" dr="$A5:$XFD5" r="AU307" sId="1"/>
    <undo index="1" exp="area" dr="$A5:$XFD5" r="AS307" sId="1"/>
    <undo index="1" exp="area" dr="$A5:$XFD5" r="AR307" sId="1"/>
    <undo index="1" exp="area" dr="$A5:$XFD5" r="AM307" sId="1"/>
    <undo index="1" exp="area" dr="$A5:$XFD5" r="AL307" sId="1"/>
    <undo index="1" exp="area" dr="$A5:$XFD5" r="AG307" sId="1"/>
    <undo index="1" exp="area" dr="$A5:$XFD5" r="Z307" sId="1"/>
    <undo index="1" exp="area" dr="$A5:$XFD5" r="Y307" sId="1"/>
    <undo index="1" exp="area" dr="$A5:$XFD5" r="X307" sId="1"/>
    <undo index="1" exp="area" dr="$A5:$XFD5" r="Q307" sId="1"/>
    <undo index="1" exp="area" dr="$A5:$XFD5" r="P307" sId="1"/>
    <undo index="1" exp="area" dr="$A5:$XFD5" r="N307" sId="1"/>
    <undo index="1" exp="area" dr="$A5:$XFD5" r="M307" sId="1"/>
    <undo index="1" exp="area" dr="$A5:$XFD5" r="H307" sId="1"/>
    <undo index="1" exp="area" dr="$A5:$XFD5" r="F307" sId="1"/>
    <undo index="1" exp="area" dr="$A5:$XFD5" r="E307" sId="1"/>
    <undo index="1" exp="area" dr="$A5:$XFD5" r="D307" sId="1"/>
    <undo index="1" exp="area" dr="$A5:$XFD5" r="C307" sId="1"/>
    <undo index="1" exp="area" dr="$A5:$XFD5" r="B307" sId="1"/>
    <undo index="1" exp="area" dr="$A$6:$XFD$6" r="DI271" sId="1"/>
    <undo index="1" exp="area" dr="$A$6:$XFD$6" r="DH271" sId="1"/>
    <undo index="1" exp="area" dr="$A$6:$XFD$6" r="DG271" sId="1"/>
    <undo index="1" exp="area" dr="$A$6:$XFD$6" r="DF271" sId="1"/>
    <undo index="1" exp="area" dr="$A$6:$XFD$6" r="DE271" sId="1"/>
    <undo index="1" exp="area" dr="$A$6:$XFD$6" r="DD271" sId="1"/>
    <undo index="1" exp="area" dr="$A$6:$XFD$6" r="DC271" sId="1"/>
    <undo index="1" exp="area" dr="$A$6:$XFD$6" r="DB271" sId="1"/>
    <undo index="1" exp="area" dr="$A$6:$XFD$6" r="DA271" sId="1"/>
    <undo index="1" exp="area" dr="$A$6:$XFD$6" r="CZ271" sId="1"/>
    <undo index="1" exp="area" dr="$A$6:$XFD$6" r="CY271" sId="1"/>
    <undo index="1" exp="area" dr="$A$6:$XFD$6" r="CX271" sId="1"/>
    <undo index="1" exp="area" dr="$A$6:$XFD$6" r="CW271" sId="1"/>
    <undo index="1" exp="area" dr="$A$6:$XFD$6" r="CV271" sId="1"/>
    <undo index="1" exp="area" dr="$A$6:$XFD$6" r="CU271" sId="1"/>
    <undo index="1" exp="area" dr="$A$6:$XFD$6" r="CS271" sId="1"/>
    <undo index="1" exp="area" dr="$A$6:$XFD$6" r="CR271" sId="1"/>
    <undo index="1" exp="area" dr="$A$6:$XFD$6" r="CQ271" sId="1"/>
    <undo index="1" exp="area" dr="$A$6:$XFD$6" r="CP271" sId="1"/>
    <undo index="1" exp="area" dr="$A$6:$XFD$6" r="CO271" sId="1"/>
    <undo index="1" exp="area" dr="$A$6:$XFD$6" r="CN271" sId="1"/>
    <undo index="1" exp="area" dr="$A$6:$XFD$6" r="CM271" sId="1"/>
    <undo index="1" exp="area" dr="$A$6:$XFD$6" r="CL271" sId="1"/>
    <undo index="1" exp="area" dr="$A$6:$XFD$6" r="CJ271" sId="1"/>
    <undo index="1" exp="area" dr="$A$6:$XFD$6" r="CH271" sId="1"/>
    <undo index="1" exp="area" dr="$A$6:$XFD$6" r="CF271" sId="1"/>
    <undo index="1" exp="area" dr="$A$6:$XFD$6" r="CE271" sId="1"/>
    <undo index="1" exp="area" dr="$A$6:$XFD$6" r="CD271" sId="1"/>
    <undo index="1" exp="area" dr="$A$6:$XFD$6" r="CC271" sId="1"/>
    <undo index="1" exp="area" dr="$A$6:$XFD$6" r="CB271" sId="1"/>
    <undo index="1" exp="area" dr="$A$6:$XFD$6" r="BX271" sId="1"/>
    <undo index="1" exp="area" dr="$A$6:$XFD$6" r="BW271" sId="1"/>
    <undo index="1" exp="area" dr="$A$6:$XFD$6" r="BV271" sId="1"/>
    <undo index="1" exp="area" dr="$A$6:$XFD$6" r="BT271" sId="1"/>
    <undo index="1" exp="area" dr="$A$6:$XFD$6" r="BS271" sId="1"/>
    <undo index="1" exp="area" dr="$A$6:$XFD$6" r="BR271" sId="1"/>
    <undo index="1" exp="area" dr="$A$6:$XFD$6" r="BO271" sId="1"/>
    <undo index="1" exp="area" dr="$A$6:$XFD$6" r="BN271" sId="1"/>
    <undo index="1" exp="area" dr="$A$6:$XFD$6" r="BM271" sId="1"/>
    <undo index="1" exp="area" dr="$A$6:$XFD$6" r="BL271" sId="1"/>
    <undo index="1" exp="area" dr="$A$6:$XFD$6" r="BK271" sId="1"/>
    <undo index="1" exp="area" dr="$A$6:$XFD$6" r="BJ271" sId="1"/>
    <undo index="1" exp="area" dr="$A$6:$XFD$6" r="BI271" sId="1"/>
    <undo index="1" exp="area" dr="$A$6:$XFD$6" r="BG271" sId="1"/>
    <undo index="1" exp="area" dr="$A$6:$XFD$6" r="BF271" sId="1"/>
    <undo index="1" exp="area" dr="$A$6:$XFD$6" r="BD271" sId="1"/>
    <undo index="1" exp="area" dr="$A$6:$XFD$6" r="BC271" sId="1"/>
    <undo index="1" exp="area" dr="$A$6:$XFD$6" r="BB271" sId="1"/>
    <undo index="1" exp="area" dr="$A$6:$XFD$6" r="AY271" sId="1"/>
    <undo index="1" exp="area" dr="$A$6:$XFD$6" r="AX271" sId="1"/>
    <undo index="1" exp="area" dr="$A$6:$XFD$6" r="AW271" sId="1"/>
    <undo index="1" exp="area" dr="$A$6:$XFD$6" r="AV271" sId="1"/>
    <undo index="1" exp="area" dr="$A$6:$XFD$6" r="AU271" sId="1"/>
    <undo index="1" exp="area" dr="$A$6:$XFD$6" r="AT271" sId="1"/>
    <undo index="1" exp="area" dr="$A$6:$XFD$6" r="AS271" sId="1"/>
    <undo index="1" exp="area" dr="$A$6:$XFD$6" r="AR271" sId="1"/>
    <undo index="1" exp="area" dr="$A$6:$XFD$6" r="AQ271" sId="1"/>
    <undo index="1" exp="area" dr="$A$6:$XFD$6" r="AP271" sId="1"/>
    <undo index="1" exp="area" dr="$A$6:$XFD$6" r="AO271" sId="1"/>
    <undo index="1" exp="area" dr="$A$6:$XFD$6" r="AN271" sId="1"/>
    <undo index="1" exp="area" dr="$A$6:$XFD$6" r="AM271" sId="1"/>
    <undo index="1" exp="area" dr="$A$6:$XFD$6" r="AL271" sId="1"/>
    <undo index="1" exp="area" dr="$A$6:$XFD$6" r="AK271" sId="1"/>
    <undo index="1" exp="area" dr="$A$6:$XFD$6" r="AJ271" sId="1"/>
    <undo index="1" exp="area" dr="$A$6:$XFD$6" r="AH271" sId="1"/>
    <undo index="1" exp="area" dr="$A$6:$XFD$6" r="AG271" sId="1"/>
    <undo index="1" exp="area" dr="$A$6:$XFD$6" r="AD271" sId="1"/>
    <undo index="1" exp="area" dr="$A$6:$XFD$6" r="AC271" sId="1"/>
    <undo index="1" exp="area" dr="$A$6:$XFD$6" r="AA271" sId="1"/>
    <undo index="1" exp="area" dr="$A$6:$XFD$6" r="Z271" sId="1"/>
    <undo index="1" exp="area" dr="$A$6:$XFD$6" r="Y271" sId="1"/>
    <undo index="1" exp="area" dr="$A$6:$XFD$6" r="X271" sId="1"/>
    <undo index="1" exp="area" dr="$A$6:$XFD$6" r="W271" sId="1"/>
    <undo index="1" exp="area" dr="$A$6:$XFD$6" r="V271" sId="1"/>
    <undo index="1" exp="area" dr="$A$6:$XFD$6" r="U271" sId="1"/>
    <undo index="1" exp="area" dr="$A$6:$XFD$6" r="T271" sId="1"/>
    <undo index="1" exp="area" dr="$A$6:$XFD$6" r="S271" sId="1"/>
    <undo index="1" exp="area" dr="$A$6:$XFD$6" r="Q271" sId="1"/>
    <undo index="1" exp="area" dr="$A$6:$XFD$6" r="P271" sId="1"/>
    <undo index="1" exp="area" dr="$A$6:$XFD$6" r="O271" sId="1"/>
    <undo index="1" exp="area" dr="$A$6:$XFD$6" r="N271" sId="1"/>
    <undo index="1" exp="area" dr="$A$6:$XFD$6" r="M271" sId="1"/>
    <undo index="1" exp="area" dr="$A$6:$XFD$6" r="L271" sId="1"/>
    <undo index="1" exp="area" dr="$A$6:$XFD$6" r="K271" sId="1"/>
    <undo index="1" exp="area" dr="$A$6:$XFD$6" r="J271" sId="1"/>
    <undo index="1" exp="area" dr="$A$6:$XFD$6" r="I271" sId="1"/>
    <undo index="1" exp="area" dr="$A$6:$XFD$6" r="H271" sId="1"/>
    <undo index="1" exp="area" dr="$A$6:$XFD$6" r="G271" sId="1"/>
    <undo index="1" exp="area" dr="$A$6:$XFD$6" r="F271" sId="1"/>
    <undo index="1" exp="area" dr="$A$6:$XFD$6" r="E271" sId="1"/>
    <undo index="1" exp="area" dr="$A$6:$XFD$6" r="D271" sId="1"/>
    <undo index="1" exp="area" dr="$A$6:$XFD$6" r="C271" sId="1"/>
    <undo index="1" exp="area" dr="$A$6:$XFD$6" r="B271" sId="1"/>
    <undo index="1" exp="area" dr="$A$268:$XFD$269" r="DA260" sId="1"/>
    <undo index="1" exp="area" dr="$A$268:$XFD$269" r="CZ260" sId="1"/>
    <undo index="1" exp="area" dr="$A$268:$XFD$269" r="CY260" sId="1"/>
    <undo index="1" exp="area" dr="$A$268:$XFD$269" r="CX260" sId="1"/>
    <undo index="1" exp="area" dr="$A$268:$XFD$269" r="CW260" sId="1"/>
    <undo index="1" exp="area" dr="$A$268:$XFD$269" r="CV260" sId="1"/>
    <undo index="1" exp="area" dr="$A$268:$XFD$269" r="CU260" sId="1"/>
    <undo index="1" exp="area" dr="$A$268:$XFD$269" r="CS260" sId="1"/>
    <undo index="1" exp="area" dr="$A$268:$XFD$269" r="CR260" sId="1"/>
    <undo index="1" exp="area" dr="$A$268:$XFD$269" r="CQ260" sId="1"/>
    <undo index="1" exp="area" dr="$A$268:$XFD$269" r="CP260" sId="1"/>
    <undo index="1" exp="area" dr="$A$268:$XFD$269" r="CO260" sId="1"/>
    <undo index="1" exp="area" dr="$A$268:$XFD$269" r="CN260" sId="1"/>
    <undo index="1" exp="area" dr="$A$268:$XFD$269" r="CM260" sId="1"/>
    <undo index="1" exp="area" dr="$A$268:$XFD$269" r="CL260" sId="1"/>
    <undo index="1" exp="area" dr="$A$268:$XFD$269" r="CJ260" sId="1"/>
    <undo index="1" exp="area" dr="$A$268:$XFD$269" r="CH260" sId="1"/>
    <undo index="1" exp="area" dr="$A$268:$XFD$269" r="CF260" sId="1"/>
    <undo index="1" exp="area" dr="$A$268:$XFD$269" r="CE260" sId="1"/>
    <undo index="1" exp="area" dr="$A$268:$XFD$269" r="CD260" sId="1"/>
    <undo index="1" exp="area" dr="$A$268:$XFD$269" r="CC260" sId="1"/>
    <undo index="1" exp="area" dr="$A$268:$XFD$269" r="CB260" sId="1"/>
    <undo index="1" exp="area" dr="$A$268:$XFD$269" r="BX260" sId="1"/>
    <undo index="1" exp="area" dr="$A$268:$XFD$269" r="BW260" sId="1"/>
    <undo index="1" exp="area" dr="$A$268:$XFD$269" r="BV260" sId="1"/>
    <undo index="1" exp="area" dr="$A$268:$XFD$269" r="BT260" sId="1"/>
    <undo index="1" exp="area" dr="$A$268:$XFD$269" r="BS260" sId="1"/>
    <undo index="1" exp="area" dr="$A$268:$XFD$269" r="BR260" sId="1"/>
    <undo index="1" exp="area" dr="$A$268:$XFD$269" r="BO260" sId="1"/>
    <undo index="1" exp="area" dr="$A$268:$XFD$269" r="BN260" sId="1"/>
    <undo index="1" exp="area" dr="$A$268:$XFD$269" r="BM260" sId="1"/>
    <undo index="1" exp="area" dr="$A$268:$XFD$269" r="BL260" sId="1"/>
    <undo index="1" exp="area" dr="$A$268:$XFD$269" r="BK260" sId="1"/>
    <undo index="1" exp="area" dr="$A$268:$XFD$269" r="BJ260" sId="1"/>
    <undo index="1" exp="area" dr="$A$268:$XFD$269" r="BI260" sId="1"/>
    <undo index="1" exp="area" dr="$A$268:$XFD$269" r="BG260" sId="1"/>
    <undo index="1" exp="area" dr="$A$268:$XFD$269" r="BF260" sId="1"/>
    <undo index="1" exp="area" dr="$A$268:$XFD$269" r="BD260" sId="1"/>
    <undo index="1" exp="area" dr="$A$268:$XFD$269" r="BC260" sId="1"/>
    <undo index="1" exp="area" dr="$A$268:$XFD$269" r="BB260" sId="1"/>
    <undo index="1" exp="area" dr="$A$268:$XFD$269" r="AY260" sId="1"/>
    <undo index="1" exp="area" dr="$A$268:$XFD$269" r="AX260" sId="1"/>
    <undo index="1" exp="area" dr="$A$268:$XFD$269" r="AW260" sId="1"/>
    <undo index="1" exp="area" dr="$A$268:$XFD$269" r="AV260" sId="1"/>
    <undo index="1" exp="area" dr="$A$268:$XFD$269" r="AU260" sId="1"/>
    <undo index="1" exp="area" dr="$A$268:$XFD$269" r="AT260" sId="1"/>
    <undo index="1" exp="area" dr="$A$268:$XFD$269" r="AS260" sId="1"/>
    <undo index="1" exp="area" dr="$A$268:$XFD$269" r="AR260" sId="1"/>
    <undo index="1" exp="area" dr="$A$268:$XFD$269" r="AQ260" sId="1"/>
    <undo index="1" exp="area" dr="$A$268:$XFD$269" r="AP260" sId="1"/>
    <undo index="1" exp="area" dr="$A$268:$XFD$269" r="AO260" sId="1"/>
    <undo index="1" exp="area" dr="$A$268:$XFD$269" r="AN260" sId="1"/>
    <undo index="1" exp="area" dr="$A$268:$XFD$269" r="AM260" sId="1"/>
    <undo index="1" exp="area" dr="$A$268:$XFD$269" r="AL260" sId="1"/>
    <undo index="1" exp="area" dr="$A$268:$XFD$269" r="AK260" sId="1"/>
    <undo index="1" exp="area" dr="$A$268:$XFD$269" r="AJ260" sId="1"/>
    <undo index="1" exp="area" dr="$A$268:$XFD$269" r="AH260" sId="1"/>
    <undo index="1" exp="area" dr="$A$268:$XFD$269" r="AG260" sId="1"/>
    <undo index="1" exp="area" dr="$A$268:$XFD$269" r="AD260" sId="1"/>
    <undo index="1" exp="area" dr="$A$268:$XFD$269" r="AC260" sId="1"/>
    <undo index="1" exp="area" dr="$A$268:$XFD$269" r="AA260" sId="1"/>
    <undo index="1" exp="area" dr="$A$268:$XFD$269" r="Z260" sId="1"/>
    <undo index="1" exp="area" dr="$A$268:$XFD$269" r="Y260" sId="1"/>
    <undo index="1" exp="area" dr="$A$268:$XFD$269" r="X260" sId="1"/>
    <undo index="1" exp="area" dr="$A$268:$XFD$269" r="W260" sId="1"/>
    <undo index="1" exp="area" dr="$A$268:$XFD$269" r="V260" sId="1"/>
    <undo index="1" exp="area" dr="$A$268:$XFD$269" r="U260" sId="1"/>
    <undo index="1" exp="area" dr="$A$268:$XFD$269" r="T260" sId="1"/>
    <undo index="1" exp="area" dr="$A$268:$XFD$269" r="S260" sId="1"/>
    <undo index="1" exp="area" dr="$A$268:$XFD$269" r="Q260" sId="1"/>
    <undo index="1" exp="area" dr="$A$268:$XFD$269" r="P260" sId="1"/>
    <undo index="1" exp="area" dr="$A$268:$XFD$269" r="O260" sId="1"/>
    <undo index="1" exp="area" dr="$A$268:$XFD$269" r="N260" sId="1"/>
    <undo index="1" exp="area" dr="$A$268:$XFD$269" r="M260" sId="1"/>
    <undo index="1" exp="area" dr="$A$268:$XFD$269" r="L260" sId="1"/>
    <undo index="1" exp="area" dr="$A$268:$XFD$269" r="K260" sId="1"/>
    <undo index="1" exp="area" dr="$A$268:$XFD$269" r="J260" sId="1"/>
    <undo index="1" exp="area" dr="$A$268:$XFD$269" r="I260" sId="1"/>
    <undo index="1" exp="area" dr="$A$268:$XFD$269" r="H260" sId="1"/>
    <undo index="1" exp="area" dr="$A$268:$XFD$269" r="G260" sId="1"/>
    <undo index="1" exp="area" dr="$A$268:$XFD$269" r="F260" sId="1"/>
    <undo index="1" exp="area" dr="$A$268:$XFD$269" r="E260" sId="1"/>
    <undo index="1" exp="area" dr="$A$268:$XFD$269" r="D260" sId="1"/>
    <undo index="1" exp="area" dr="$A$268:$XFD$269" r="C260" sId="1"/>
    <undo index="1" exp="area" dr="$A$268:$XFD$269" r="B260" sId="1"/>
    <undo index="1" exp="area" dr="$A$268:$XFD$269" r="DA259" sId="1"/>
    <undo index="1" exp="area" dr="$A$268:$XFD$269" r="CZ259" sId="1"/>
    <undo index="1" exp="area" dr="$A$268:$XFD$269" r="CY259" sId="1"/>
    <undo index="1" exp="area" dr="$A$268:$XFD$269" r="CX259" sId="1"/>
    <undo index="1" exp="area" dr="$A$268:$XFD$269" r="CW259" sId="1"/>
    <undo index="1" exp="area" dr="$A$268:$XFD$269" r="CV259" sId="1"/>
    <undo index="1" exp="area" dr="$A$268:$XFD$269" r="CU259" sId="1"/>
    <undo index="1" exp="area" dr="$A$268:$XFD$269" r="CS259" sId="1"/>
    <undo index="1" exp="area" dr="$A$268:$XFD$269" r="CR259" sId="1"/>
    <undo index="1" exp="area" dr="$A$268:$XFD$269" r="CQ259" sId="1"/>
    <undo index="1" exp="area" dr="$A$268:$XFD$269" r="CP259" sId="1"/>
    <undo index="1" exp="area" dr="$A$268:$XFD$269" r="CO259" sId="1"/>
    <undo index="1" exp="area" dr="$A$268:$XFD$269" r="CN259" sId="1"/>
    <undo index="1" exp="area" dr="$A$268:$XFD$269" r="CM259" sId="1"/>
    <undo index="1" exp="area" dr="$A$268:$XFD$269" r="CL259" sId="1"/>
    <undo index="1" exp="area" dr="$A$268:$XFD$269" r="CJ259" sId="1"/>
    <undo index="1" exp="area" dr="$A$268:$XFD$269" r="CH259" sId="1"/>
    <undo index="1" exp="area" dr="$A$268:$XFD$269" r="CF259" sId="1"/>
    <undo index="1" exp="area" dr="$A$268:$XFD$269" r="CE259" sId="1"/>
    <undo index="1" exp="area" dr="$A$268:$XFD$269" r="CD259" sId="1"/>
    <undo index="1" exp="area" dr="$A$268:$XFD$269" r="CC259" sId="1"/>
    <undo index="1" exp="area" dr="$A$268:$XFD$269" r="CB259" sId="1"/>
    <undo index="1" exp="area" dr="$A$268:$XFD$269" r="BX259" sId="1"/>
    <undo index="1" exp="area" dr="$A$268:$XFD$269" r="BW259" sId="1"/>
    <undo index="1" exp="area" dr="$A$268:$XFD$269" r="BV259" sId="1"/>
    <undo index="1" exp="area" dr="$A$268:$XFD$269" r="BT259" sId="1"/>
    <undo index="1" exp="area" dr="$A$268:$XFD$269" r="BS259" sId="1"/>
    <undo index="1" exp="area" dr="$A$268:$XFD$269" r="BR259" sId="1"/>
    <undo index="1" exp="area" dr="$A$268:$XFD$269" r="BO259" sId="1"/>
    <undo index="1" exp="area" dr="$A$268:$XFD$269" r="BN259" sId="1"/>
    <undo index="1" exp="area" dr="$A$268:$XFD$269" r="BM259" sId="1"/>
    <undo index="1" exp="area" dr="$A$268:$XFD$269" r="BL259" sId="1"/>
    <undo index="1" exp="area" dr="$A$268:$XFD$269" r="BK259" sId="1"/>
    <undo index="1" exp="area" dr="$A$268:$XFD$269" r="BJ259" sId="1"/>
    <undo index="1" exp="area" dr="$A$268:$XFD$269" r="BI259" sId="1"/>
    <undo index="1" exp="area" dr="$A$268:$XFD$269" r="BG259" sId="1"/>
    <undo index="1" exp="area" dr="$A$268:$XFD$269" r="BF259" sId="1"/>
    <undo index="1" exp="area" dr="$A$268:$XFD$269" r="BD259" sId="1"/>
    <undo index="1" exp="area" dr="$A$268:$XFD$269" r="BC259" sId="1"/>
    <undo index="1" exp="area" dr="$A$268:$XFD$269" r="BB259" sId="1"/>
    <undo index="1" exp="area" dr="$A$268:$XFD$269" r="AY259" sId="1"/>
    <undo index="1" exp="area" dr="$A$268:$XFD$269" r="AX259" sId="1"/>
    <undo index="1" exp="area" dr="$A$268:$XFD$269" r="AW259" sId="1"/>
    <undo index="1" exp="area" dr="$A$268:$XFD$269" r="AV259" sId="1"/>
    <undo index="1" exp="area" dr="$A$268:$XFD$269" r="AU259" sId="1"/>
    <undo index="1" exp="area" dr="$A$268:$XFD$269" r="AT259" sId="1"/>
    <undo index="1" exp="area" dr="$A$268:$XFD$269" r="AS259" sId="1"/>
    <undo index="1" exp="area" dr="$A$268:$XFD$269" r="AR259" sId="1"/>
    <undo index="1" exp="area" dr="$A$268:$XFD$269" r="AQ259" sId="1"/>
    <undo index="1" exp="area" dr="$A$268:$XFD$269" r="AP259" sId="1"/>
    <undo index="1" exp="area" dr="$A$268:$XFD$269" r="AO259" sId="1"/>
    <undo index="1" exp="area" dr="$A$268:$XFD$269" r="AN259" sId="1"/>
    <undo index="1" exp="area" dr="$A$268:$XFD$269" r="AM259" sId="1"/>
    <undo index="1" exp="area" dr="$A$268:$XFD$269" r="AL259" sId="1"/>
    <undo index="1" exp="area" dr="$A$268:$XFD$269" r="AK259" sId="1"/>
    <undo index="1" exp="area" dr="$A$268:$XFD$269" r="AJ259" sId="1"/>
    <undo index="1" exp="area" dr="$A$268:$XFD$269" r="AH259" sId="1"/>
    <undo index="1" exp="area" dr="$A$268:$XFD$269" r="AG259" sId="1"/>
    <undo index="1" exp="area" dr="$A$268:$XFD$269" r="AD259" sId="1"/>
    <undo index="1" exp="area" dr="$A$268:$XFD$269" r="AC259" sId="1"/>
    <undo index="1" exp="area" dr="$A$268:$XFD$269" r="AA259" sId="1"/>
    <undo index="1" exp="area" dr="$A$268:$XFD$269" r="Z259" sId="1"/>
    <undo index="1" exp="area" dr="$A$268:$XFD$269" r="Y259" sId="1"/>
    <undo index="1" exp="area" dr="$A$268:$XFD$269" r="X259" sId="1"/>
    <undo index="1" exp="area" dr="$A$268:$XFD$269" r="W259" sId="1"/>
    <undo index="1" exp="area" dr="$A$268:$XFD$269" r="V259" sId="1"/>
    <undo index="1" exp="area" dr="$A$268:$XFD$269" r="U259" sId="1"/>
    <undo index="1" exp="area" dr="$A$268:$XFD$269" r="T259" sId="1"/>
    <undo index="1" exp="area" dr="$A$268:$XFD$269" r="S259" sId="1"/>
    <undo index="1" exp="area" dr="$A$268:$XFD$269" r="Q259" sId="1"/>
    <undo index="1" exp="area" dr="$A$268:$XFD$269" r="P259" sId="1"/>
    <undo index="1" exp="area" dr="$A$268:$XFD$269" r="O259" sId="1"/>
    <undo index="1" exp="area" dr="$A$268:$XFD$269" r="N259" sId="1"/>
    <undo index="1" exp="area" dr="$A$268:$XFD$269" r="M259" sId="1"/>
    <undo index="1" exp="area" dr="$A$268:$XFD$269" r="L259" sId="1"/>
    <undo index="1" exp="area" dr="$A$268:$XFD$269" r="K259" sId="1"/>
    <undo index="1" exp="area" dr="$A$268:$XFD$269" r="J259" sId="1"/>
    <undo index="1" exp="area" dr="$A$268:$XFD$269" r="I259" sId="1"/>
    <undo index="1" exp="area" dr="$A$268:$XFD$269" r="H259" sId="1"/>
    <undo index="1" exp="area" dr="$A$268:$XFD$269" r="G259" sId="1"/>
    <undo index="1" exp="area" dr="$A$268:$XFD$269" r="F259" sId="1"/>
    <undo index="1" exp="area" dr="$A$268:$XFD$269" r="E259" sId="1"/>
    <undo index="1" exp="area" dr="$A$268:$XFD$269" r="D259" sId="1"/>
    <undo index="1" exp="area" dr="$A$268:$XFD$269" r="C259" sId="1"/>
    <undo index="1" exp="area" dr="$A$268:$XFD$269" r="B259" sId="1"/>
    <undo index="0" exp="area" ref3D="1" dr="$A$236:$XFD$236" dn="Z_44540F50_D2A8_4E8E_9BF7_B6D7B0C098A3_.wvu.Rows" sId="1"/>
    <undo index="0" exp="area" ref3D="1" dr="$A$236:$XFD$236" dn="Z_3DDB1ECF_27B6_41F0_B45D_65DC98C8980F_.wvu.Rows" sId="1"/>
    <undo index="0" exp="area" ref3D="1" dr="$A$135:$XFD$236" dn="Z_EE418293_9A52_4BC4_A2AE_620A95368CE3_.wvu.Rows" sId="1"/>
    <undo index="0" exp="area" ref3D="1" dr="$A$236:$XFD$236" dn="Z_6B558BD1_B652_42DA_9915_79C6C1BC3AA9_.wvu.Rows" sId="1"/>
    <undo index="2" exp="area" ref3D="1" dr="$DW$1:$DX$1048576" dn="Z_E33F7079_CE55_47EA_98EB_360C3CF99514_.wvu.Cols" sId="1"/>
    <undo index="0" exp="area" ref3D="1" dr="$A$236:$XFD$236" dn="Z_3782AF59_9783_44E4_B7D2_01DDCC387B6F_.wvu.Rows" sId="1"/>
    <undo index="0" exp="area" ref3D="1" dr="$A$236:$XFD$236" dn="Z_ADFE80D4_74A2_4633_80BC_6E7E357F92A7_.wvu.Rows" sId="1"/>
    <undo index="0" exp="area" ref3D="1" dr="$A$236:$XFD$236" dn="Z_5DA1F637_871C_420C_8301_EC6209637894_.wvu.Rows" sId="1"/>
    <undo index="0" exp="area" ref3D="1" dr="$A$236:$XFD$236" dn="Z_2C0F5E04_7DC2_49B3_8B16_181AFB2FCF0B_.wvu.Rows" sId="1"/>
    <undo index="0" exp="area" ref3D="1" dr="$A$135:$XFD$236" dn="Z_ACAD7BD5_A8BD_4001_BC6F_BF717A722575_.wvu.Rows" sId="1"/>
    <undo index="2" exp="area" ref3D="1" dr="$A$223:$XFD$226" dn="Z_20CCD8E0_39D4_47CF_AB87_E4CA248E9FF7_.wvu.Rows" sId="1"/>
    <undo index="1" exp="area" ref3D="1" dr="$A$94:$XFD$117" dn="Z_20CCD8E0_39D4_47CF_AB87_E4CA248E9FF7_.wvu.Rows" sId="1"/>
    <undo index="2" exp="area" ref3D="1" dr="$A$236:$XFD$236" dn="Z_68C6965C_8472_44D3_AFC1_CEE98000160C_.wvu.Rows" sId="1"/>
    <undo index="1" exp="area" ref3D="1" dr="$A$127:$XFD$144" dn="Z_68C6965C_8472_44D3_AFC1_CEE98000160C_.wvu.Rows" sId="1"/>
    <undo index="14" exp="area" ref3D="1" dr="$A$304:$XFD$307" dn="Z_9C50AF04_7B7B_45D7_8773_5ED234A151A3_.wvu.Rows" sId="1"/>
    <undo index="12" exp="area" ref3D="1" dr="$A$260:$XFD$272" dn="Z_9C50AF04_7B7B_45D7_8773_5ED234A151A3_.wvu.Rows" sId="1"/>
    <undo index="10" exp="area" ref3D="1" dr="$A$223:$XFD$226" dn="Z_9C50AF04_7B7B_45D7_8773_5ED234A151A3_.wvu.Rows" sId="1"/>
    <undo index="8" exp="area" ref3D="1" dr="$A$165:$XFD$166" dn="Z_9C50AF04_7B7B_45D7_8773_5ED234A151A3_.wvu.Rows" sId="1"/>
    <undo index="6" exp="area" ref3D="1" dr="$A$150:$XFD$151" dn="Z_9C50AF04_7B7B_45D7_8773_5ED234A151A3_.wvu.Rows" sId="1"/>
    <undo index="4" exp="area" ref3D="1" dr="$A$139:$XFD$145" dn="Z_9C50AF04_7B7B_45D7_8773_5ED234A151A3_.wvu.Rows" sId="1"/>
    <undo index="2" exp="area" ref3D="1" dr="$A$94:$XFD$117" dn="Z_9C50AF04_7B7B_45D7_8773_5ED234A151A3_.wvu.Rows" sId="1"/>
    <undo index="1" exp="area" ref3D="1" dr="$A$9:$XFD$42" dn="Z_9C50AF04_7B7B_45D7_8773_5ED234A151A3_.wvu.Rows" sId="1"/>
    <undo index="2" exp="area" ref3D="1" dr="$DW$1:$DX$1048576" dn="Z_9C50AF04_7B7B_45D7_8773_5ED234A151A3_.wvu.Cols" sId="1"/>
    <undo index="0" exp="area" ref3D="1" dr="$A$260:$XFD$272" dn="Z_E33F7079_CE55_47EA_98EB_360C3CF99514_.wvu.Rows" sId="1"/>
    <undo index="2" exp="area" ref3D="1" dr="$A$228:$XFD$228" dn="Z_81A5C762_CD7C_4882_9F32_357B08D333F6_.wvu.Rows" sId="1"/>
    <undo index="2" exp="area" ref3D="1" dr="$A$206:$XFD$207" dn="Z_706431A1_CADA_42AA_83E0_10B7812199E4_.wvu.Rows" sId="1"/>
    <undo index="1" exp="area" ref3D="1" dr="$A$228:$XFD$228" dn="Z_706431A1_CADA_42AA_83E0_10B7812199E4_.wvu.Rows" sId="1"/>
    <undo index="0" exp="area" ref3D="1" dr="$A$236:$XFD$236" dn="Z_F91DDA4B_529A_4FF0_8ED9_02C3E1509392_.wvu.Rows" sId="1"/>
    <undo index="2" exp="area" ref3D="1" dr="$A$228:$XFD$228" dn="Z_FD9CA422_EE6B_4471_9FD2_A4B0D7FBB592_.wvu.Rows" sId="1"/>
    <rfmt sheetId="1" xfDxf="1" sqref="DW1:DW1048576" start="0" length="0"/>
    <rfmt sheetId="1" sqref="DW1" start="0" length="0">
      <dxf>
        <font>
          <sz val="10"/>
          <color theme="1"/>
          <name val="Arial"/>
          <scheme val="none"/>
        </font>
        <numFmt numFmtId="4" formatCode="#,##0.00"/>
        <alignment horizontal="center" vertical="center" wrapText="1" readingOrder="0"/>
      </dxf>
    </rfmt>
    <rfmt sheetId="1" sqref="DW2" start="0" length="0">
      <dxf>
        <font>
          <b/>
          <sz val="10"/>
          <color theme="1"/>
          <name val="Arial"/>
          <scheme val="none"/>
        </font>
        <numFmt numFmtId="4" formatCode="#,##0.00"/>
        <fill>
          <patternFill patternType="solid">
            <bgColor theme="4" tint="0.79998168889431442"/>
          </patternFill>
        </fill>
        <alignment horizontal="center" vertical="center" wrapText="1" readingOrder="0"/>
        <border outline="0">
          <top style="double">
            <color theme="1" tint="0.499984740745262"/>
          </top>
          <bottom style="dashed">
            <color theme="1" tint="0.499984740745262"/>
          </bottom>
        </border>
      </dxf>
    </rfmt>
    <rcc rId="0" sId="1" dxf="1">
      <nc r="DW3" t="inlineStr">
        <is>
          <t xml:space="preserve">Робиола </t>
        </is>
      </nc>
      <ndxf>
        <font>
          <sz val="10"/>
          <color theme="1"/>
          <name val="Arial"/>
          <scheme val="none"/>
        </font>
        <numFmt numFmtId="4" formatCode="#,##0.00"/>
        <fill>
          <patternFill patternType="solid">
            <bgColor theme="4" tint="0.79998168889431442"/>
          </patternFill>
        </fill>
        <alignment horizontal="center" vertical="center" wrapText="1" readingOrder="0"/>
        <border outline="0">
          <left style="double">
            <color theme="1" tint="0.499984740745262"/>
          </left>
          <right style="hair">
            <color theme="0" tint="-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ndxf>
    </rcc>
    <rcc rId="0" sId="1" dxf="1">
      <nc r="DW4" t="inlineStr">
        <is>
          <t>Избёнка</t>
        </is>
      </nc>
      <ndxf>
        <font>
          <sz val="10"/>
          <color theme="1"/>
          <name val="Arial"/>
          <scheme val="none"/>
        </font>
        <numFmt numFmtId="4" formatCode="#,##0.00"/>
        <fill>
          <patternFill patternType="solid">
            <bgColor theme="4" tint="0.79998168889431442"/>
          </patternFill>
        </fill>
        <alignment horizontal="center" vertical="center" wrapText="1" readingOrder="0"/>
        <border outline="0">
          <left style="double">
            <color theme="1" tint="0.499984740745262"/>
          </left>
          <right style="hair">
            <color theme="0" tint="-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ndxf>
    </rcc>
    <rcc rId="0" sId="1" dxf="1">
      <nc r="DW5" t="inlineStr">
        <is>
          <t>Робиола "Избёнка", 65%, 0,18 кг, пл/с (6 шт)</t>
        </is>
      </nc>
      <ndxf>
        <font>
          <sz val="10"/>
          <color theme="1"/>
          <name val="Arial"/>
          <scheme val="none"/>
        </font>
        <numFmt numFmtId="4" formatCode="#,##0.00"/>
        <fill>
          <patternFill patternType="solid">
            <bgColor theme="4" tint="0.79998168889431442"/>
          </patternFill>
        </fill>
        <alignment horizontal="center" vertical="center" wrapText="1" readingOrder="0"/>
        <border outline="0">
          <left style="double">
            <color theme="1" tint="0.499984740745262"/>
          </left>
          <right style="hair">
            <color theme="0" tint="-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ndxf>
    </rcc>
    <rcc rId="0" sId="1" dxf="1">
      <nc r="DW6" t="inlineStr">
        <is>
          <t>Н0000093542</t>
        </is>
      </nc>
      <ndxf>
        <font>
          <sz val="9"/>
          <color theme="1"/>
          <name val="Arial"/>
          <scheme val="none"/>
        </font>
        <numFmt numFmtId="3" formatCode="#,##0"/>
        <alignment vertical="top" readingOrder="0"/>
        <border outline="0">
          <left style="double">
            <color theme="1" tint="0.499984740745262"/>
          </left>
          <right style="hair">
            <color theme="0" tint="-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ndxf>
    </rcc>
    <rcc rId="0" sId="1" dxf="1" numFmtId="4">
      <nc r="DW7">
        <v>1.08</v>
      </nc>
      <ndxf>
        <font>
          <sz val="10"/>
          <color theme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  <alignment horizontal="right" vertical="center" wrapText="1" indent="1" readingOrder="0"/>
        <border outline="0">
          <left style="double">
            <color theme="1" tint="0.499984740745262"/>
          </left>
          <right style="hair">
            <color theme="0" tint="-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ndxf>
    </rcc>
    <rfmt sheetId="1" sqref="DW8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hair">
            <color theme="0" tint="-0.499984740745262"/>
          </right>
          <top style="dashed">
            <color theme="1" tint="0.499984740745262"/>
          </top>
        </border>
      </dxf>
    </rfmt>
    <rfmt sheetId="1" sqref="DW9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hair">
            <color theme="0" tint="-0.499984740745262"/>
          </right>
          <top style="dashed">
            <color theme="1" tint="0.499984740745262"/>
          </top>
        </border>
      </dxf>
    </rfmt>
    <rcc rId="0" sId="1" dxf="1">
      <nc r="DW10" t="inlineStr">
        <is>
          <t xml:space="preserve"> </t>
        </is>
      </nc>
      <n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hair">
            <color theme="0" tint="-0.499984740745262"/>
          </right>
          <top style="dashed">
            <color theme="1" tint="0.499984740745262"/>
          </top>
        </border>
      </ndxf>
    </rcc>
    <rfmt sheetId="1" sqref="DW11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hair">
            <color theme="0" tint="-0.499984740745262"/>
          </right>
          <top style="dashed">
            <color theme="1" tint="0.499984740745262"/>
          </top>
        </border>
      </dxf>
    </rfmt>
    <rfmt sheetId="1" sqref="DW12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hair">
            <color theme="0" tint="-0.499984740745262"/>
          </right>
          <top style="dashed">
            <color theme="1" tint="0.499984740745262"/>
          </top>
        </border>
      </dxf>
    </rfmt>
    <rfmt sheetId="1" sqref="DW13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hair">
            <color theme="0" tint="-0.499984740745262"/>
          </right>
          <top style="dashed">
            <color theme="1" tint="0.499984740745262"/>
          </top>
        </border>
      </dxf>
    </rfmt>
    <rfmt sheetId="1" sqref="DW14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hair">
            <color theme="0" tint="-0.499984740745262"/>
          </right>
          <top style="dashed">
            <color theme="1" tint="0.499984740745262"/>
          </top>
        </border>
      </dxf>
    </rfmt>
    <rfmt sheetId="1" sqref="DW15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hair">
            <color theme="0" tint="-0.499984740745262"/>
          </right>
          <top style="dashed">
            <color theme="1" tint="0.499984740745262"/>
          </top>
        </border>
      </dxf>
    </rfmt>
    <rfmt sheetId="1" sqref="DW16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hair">
            <color theme="0" tint="-0.499984740745262"/>
          </right>
          <top style="dashed">
            <color theme="1" tint="0.499984740745262"/>
          </top>
        </border>
      </dxf>
    </rfmt>
    <rfmt sheetId="1" sqref="DW17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hair">
            <color theme="0" tint="-0.499984740745262"/>
          </right>
          <top style="dashed">
            <color theme="1" tint="0.499984740745262"/>
          </top>
        </border>
      </dxf>
    </rfmt>
    <rfmt sheetId="1" sqref="DW18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hair">
            <color theme="0" tint="-0.499984740745262"/>
          </right>
          <top style="dashed">
            <color theme="1" tint="0.499984740745262"/>
          </top>
        </border>
      </dxf>
    </rfmt>
    <rfmt sheetId="1" sqref="DW19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hair">
            <color theme="0" tint="-0.499984740745262"/>
          </right>
          <top style="dashed">
            <color theme="1" tint="0.499984740745262"/>
          </top>
        </border>
      </dxf>
    </rfmt>
    <rfmt sheetId="1" sqref="DW20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hair">
            <color theme="0" tint="-0.499984740745262"/>
          </right>
          <top style="dashed">
            <color theme="1" tint="0.499984740745262"/>
          </top>
        </border>
      </dxf>
    </rfmt>
    <rfmt sheetId="1" sqref="DW21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hair">
            <color theme="0" tint="-0.499984740745262"/>
          </right>
          <top style="dashed">
            <color theme="1" tint="0.499984740745262"/>
          </top>
        </border>
      </dxf>
    </rfmt>
    <rcc rId="0" sId="1" dxf="1">
      <nc r="DW22" t="inlineStr">
        <is>
          <t xml:space="preserve"> </t>
        </is>
      </nc>
      <n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hair">
            <color theme="0" tint="-0.499984740745262"/>
          </right>
          <top style="dashed">
            <color theme="1" tint="0.499984740745262"/>
          </top>
        </border>
      </ndxf>
    </rcc>
    <rfmt sheetId="1" sqref="DW23" start="0" length="0">
      <dxf>
        <font>
          <b/>
          <sz val="11"/>
          <color auto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hair">
            <color theme="0" tint="-0.499984740745262"/>
          </right>
          <top style="dashed">
            <color theme="1" tint="0.499984740745262"/>
          </top>
        </border>
      </dxf>
    </rfmt>
    <rfmt sheetId="1" sqref="DW24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hair">
            <color theme="0" tint="-0.499984740745262"/>
          </right>
          <top style="dashed">
            <color theme="1" tint="0.499984740745262"/>
          </top>
        </border>
      </dxf>
    </rfmt>
    <rfmt sheetId="1" sqref="DW25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hair">
            <color theme="0" tint="-0.499984740745262"/>
          </right>
          <top style="dashed">
            <color theme="1" tint="0.499984740745262"/>
          </top>
        </border>
      </dxf>
    </rfmt>
    <rfmt sheetId="1" sqref="DW26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hair">
            <color theme="0" tint="-0.499984740745262"/>
          </right>
          <top style="dashed">
            <color theme="1" tint="0.499984740745262"/>
          </top>
        </border>
      </dxf>
    </rfmt>
    <rfmt sheetId="1" sqref="DW27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hair">
            <color theme="0" tint="-0.499984740745262"/>
          </right>
          <top style="dashed">
            <color theme="1" tint="0.499984740745262"/>
          </top>
        </border>
      </dxf>
    </rfmt>
    <rfmt sheetId="1" sqref="DW28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hair">
            <color theme="0" tint="-0.499984740745262"/>
          </right>
          <top style="dashed">
            <color theme="1" tint="0.499984740745262"/>
          </top>
        </border>
      </dxf>
    </rfmt>
    <rfmt sheetId="1" sqref="DW29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hair">
            <color theme="0" tint="-0.499984740745262"/>
          </right>
          <top style="dashed">
            <color theme="1" tint="0.499984740745262"/>
          </top>
        </border>
      </dxf>
    </rfmt>
    <rfmt sheetId="1" sqref="DW30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hair">
            <color theme="0" tint="-0.499984740745262"/>
          </right>
          <top style="dashed">
            <color theme="1" tint="0.499984740745262"/>
          </top>
        </border>
      </dxf>
    </rfmt>
    <rfmt sheetId="1" sqref="DW31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hair">
            <color theme="0" tint="-0.499984740745262"/>
          </right>
          <top style="dashed">
            <color theme="1" tint="0.499984740745262"/>
          </top>
        </border>
      </dxf>
    </rfmt>
    <rfmt sheetId="1" sqref="DW32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hair">
            <color theme="0" tint="-0.499984740745262"/>
          </right>
          <top style="dashed">
            <color theme="1" tint="0.499984740745262"/>
          </top>
        </border>
      </dxf>
    </rfmt>
    <rfmt sheetId="1" sqref="DW33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hair">
            <color theme="0" tint="-0.499984740745262"/>
          </right>
          <top style="dashed">
            <color theme="1" tint="0.499984740745262"/>
          </top>
        </border>
      </dxf>
    </rfmt>
    <rfmt sheetId="1" sqref="DW34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hair">
            <color theme="0" tint="-0.499984740745262"/>
          </right>
          <top style="dashed">
            <color theme="1" tint="0.499984740745262"/>
          </top>
        </border>
      </dxf>
    </rfmt>
    <rfmt sheetId="1" sqref="DW35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hair">
            <color theme="0" tint="-0.499984740745262"/>
          </right>
          <top style="dashed">
            <color theme="1" tint="0.499984740745262"/>
          </top>
        </border>
      </dxf>
    </rfmt>
    <rfmt sheetId="1" sqref="DW36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hair">
            <color theme="0" tint="-0.499984740745262"/>
          </right>
          <top style="dashed">
            <color theme="1" tint="0.499984740745262"/>
          </top>
        </border>
      </dxf>
    </rfmt>
    <rfmt sheetId="1" sqref="DW37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hair">
            <color theme="0" tint="-0.499984740745262"/>
          </right>
          <top style="dashed">
            <color theme="1" tint="0.499984740745262"/>
          </top>
        </border>
      </dxf>
    </rfmt>
    <rfmt sheetId="1" sqref="DW38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hair">
            <color theme="0" tint="-0.499984740745262"/>
          </right>
          <top style="dashed">
            <color theme="1" tint="0.499984740745262"/>
          </top>
        </border>
      </dxf>
    </rfmt>
    <rfmt sheetId="1" sqref="DW39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hair">
            <color theme="0" tint="-0.499984740745262"/>
          </right>
          <top style="dashed">
            <color theme="1" tint="0.499984740745262"/>
          </top>
        </border>
      </dxf>
    </rfmt>
    <rfmt sheetId="1" sqref="DW40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hair">
            <color theme="0" tint="-0.499984740745262"/>
          </right>
          <top style="dashed">
            <color theme="1" tint="0.499984740745262"/>
          </top>
        </border>
      </dxf>
    </rfmt>
    <rfmt sheetId="1" sqref="DW41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hair">
            <color theme="0" tint="-0.499984740745262"/>
          </right>
          <top style="dashed">
            <color theme="1" tint="0.499984740745262"/>
          </top>
        </border>
      </dxf>
    </rfmt>
    <rfmt sheetId="1" sqref="DW42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hair">
            <color theme="0" tint="-0.499984740745262"/>
          </right>
          <top style="dashed">
            <color theme="1" tint="0.499984740745262"/>
          </top>
        </border>
      </dxf>
    </rfmt>
    <rfmt sheetId="1" sqref="DW43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hair">
            <color theme="0" tint="-0.499984740745262"/>
          </right>
          <top style="dashed">
            <color theme="1" tint="0.499984740745262"/>
          </top>
        </border>
      </dxf>
    </rfmt>
    <rfmt sheetId="1" sqref="DW44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hair">
            <color theme="0" tint="-0.499984740745262"/>
          </right>
          <top style="dashed">
            <color theme="1" tint="0.499984740745262"/>
          </top>
        </border>
      </dxf>
    </rfmt>
    <rfmt sheetId="1" sqref="DW45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hair">
            <color theme="0" tint="-0.499984740745262"/>
          </right>
          <top style="dashed">
            <color theme="1" tint="0.499984740745262"/>
          </top>
        </border>
      </dxf>
    </rfmt>
    <rfmt sheetId="1" sqref="DW46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hair">
            <color theme="0" tint="-0.499984740745262"/>
          </right>
          <top style="dashed">
            <color theme="1" tint="0.499984740745262"/>
          </top>
        </border>
      </dxf>
    </rfmt>
    <rfmt sheetId="1" sqref="DW47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hair">
            <color theme="0" tint="-0.499984740745262"/>
          </right>
          <top style="dashed">
            <color theme="1" tint="0.499984740745262"/>
          </top>
        </border>
      </dxf>
    </rfmt>
    <rfmt sheetId="1" sqref="DW48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hair">
            <color theme="0" tint="-0.499984740745262"/>
          </right>
          <top style="dashed">
            <color theme="1" tint="0.499984740745262"/>
          </top>
        </border>
      </dxf>
    </rfmt>
    <rfmt sheetId="1" sqref="DW49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hair">
            <color theme="0" tint="-0.499984740745262"/>
          </right>
          <top style="dashed">
            <color theme="1" tint="0.499984740745262"/>
          </top>
        </border>
      </dxf>
    </rfmt>
    <rfmt sheetId="1" sqref="DW50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hair">
            <color theme="0" tint="-0.499984740745262"/>
          </right>
          <top style="dashed">
            <color theme="1" tint="0.499984740745262"/>
          </top>
        </border>
      </dxf>
    </rfmt>
    <rfmt sheetId="1" sqref="DW51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hair">
            <color theme="0" tint="-0.499984740745262"/>
          </right>
          <top style="dashed">
            <color theme="1" tint="0.499984740745262"/>
          </top>
        </border>
      </dxf>
    </rfmt>
    <rfmt sheetId="1" sqref="DW52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hair">
            <color theme="0" tint="-0.499984740745262"/>
          </right>
          <top style="dashed">
            <color theme="1" tint="0.499984740745262"/>
          </top>
        </border>
      </dxf>
    </rfmt>
    <rfmt sheetId="1" sqref="DW53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hair">
            <color theme="0" tint="-0.499984740745262"/>
          </right>
          <top style="dashed">
            <color theme="1" tint="0.499984740745262"/>
          </top>
        </border>
      </dxf>
    </rfmt>
    <rfmt sheetId="1" sqref="DW54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hair">
            <color theme="0" tint="-0.499984740745262"/>
          </right>
          <top style="dashed">
            <color theme="1" tint="0.499984740745262"/>
          </top>
        </border>
      </dxf>
    </rfmt>
    <rfmt sheetId="1" sqref="DW55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hair">
            <color theme="0" tint="-0.499984740745262"/>
          </right>
          <top style="dashed">
            <color theme="1" tint="0.499984740745262"/>
          </top>
        </border>
      </dxf>
    </rfmt>
    <rfmt sheetId="1" sqref="DW56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hair">
            <color theme="0" tint="-0.499984740745262"/>
          </right>
          <top style="dashed">
            <color theme="1" tint="0.499984740745262"/>
          </top>
        </border>
      </dxf>
    </rfmt>
    <rfmt sheetId="1" sqref="DW57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hair">
            <color theme="0" tint="-0.499984740745262"/>
          </right>
          <top style="dashed">
            <color theme="1" tint="0.499984740745262"/>
          </top>
        </border>
      </dxf>
    </rfmt>
    <rfmt sheetId="1" sqref="DW58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hair">
            <color theme="0" tint="-0.499984740745262"/>
          </right>
          <top style="dashed">
            <color theme="1" tint="0.499984740745262"/>
          </top>
        </border>
      </dxf>
    </rfmt>
    <rfmt sheetId="1" sqref="DW59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hair">
            <color theme="0" tint="-0.499984740745262"/>
          </right>
          <top style="dashed">
            <color theme="1" tint="0.499984740745262"/>
          </top>
        </border>
      </dxf>
    </rfmt>
    <rfmt sheetId="1" sqref="DW60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hair">
            <color theme="0" tint="-0.499984740745262"/>
          </right>
          <top style="dashed">
            <color theme="1" tint="0.499984740745262"/>
          </top>
        </border>
      </dxf>
    </rfmt>
    <rfmt sheetId="1" sqref="DW61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hair">
            <color theme="0" tint="-0.499984740745262"/>
          </right>
          <top style="dashed">
            <color theme="1" tint="0.499984740745262"/>
          </top>
        </border>
      </dxf>
    </rfmt>
    <rfmt sheetId="1" sqref="DW62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hair">
            <color theme="0" tint="-0.499984740745262"/>
          </right>
          <top style="dashed">
            <color theme="1" tint="0.499984740745262"/>
          </top>
        </border>
      </dxf>
    </rfmt>
    <rfmt sheetId="1" sqref="DW63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hair">
            <color theme="0" tint="-0.499984740745262"/>
          </right>
          <top style="dashed">
            <color theme="1" tint="0.499984740745262"/>
          </top>
        </border>
      </dxf>
    </rfmt>
    <rfmt sheetId="1" sqref="DW64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hair">
            <color theme="0" tint="-0.499984740745262"/>
          </right>
          <top style="dashed">
            <color theme="1" tint="0.499984740745262"/>
          </top>
        </border>
      </dxf>
    </rfmt>
    <rfmt sheetId="1" sqref="DW65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hair">
            <color theme="0" tint="-0.499984740745262"/>
          </right>
          <top style="dashed">
            <color theme="1" tint="0.499984740745262"/>
          </top>
        </border>
      </dxf>
    </rfmt>
    <rfmt sheetId="1" sqref="DW66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hair">
            <color theme="0" tint="-0.499984740745262"/>
          </right>
          <top style="dashed">
            <color theme="1" tint="0.499984740745262"/>
          </top>
        </border>
      </dxf>
    </rfmt>
    <rfmt sheetId="1" sqref="DW67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hair">
            <color theme="0" tint="-0.499984740745262"/>
          </right>
          <top style="dashed">
            <color theme="1" tint="0.499984740745262"/>
          </top>
        </border>
      </dxf>
    </rfmt>
    <rfmt sheetId="1" sqref="DW68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hair">
            <color theme="0" tint="-0.499984740745262"/>
          </right>
          <top style="dashed">
            <color theme="1" tint="0.499984740745262"/>
          </top>
        </border>
      </dxf>
    </rfmt>
    <rfmt sheetId="1" sqref="DW69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hair">
            <color theme="0" tint="-0.499984740745262"/>
          </right>
          <top style="dashed">
            <color theme="1" tint="0.499984740745262"/>
          </top>
        </border>
      </dxf>
    </rfmt>
    <rfmt sheetId="1" sqref="DW70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hair">
            <color theme="0" tint="-0.499984740745262"/>
          </right>
          <top style="dashed">
            <color theme="1" tint="0.499984740745262"/>
          </top>
        </border>
      </dxf>
    </rfmt>
    <rfmt sheetId="1" sqref="DW71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hair">
            <color theme="0" tint="-0.499984740745262"/>
          </right>
          <top style="dashed">
            <color theme="1" tint="0.499984740745262"/>
          </top>
        </border>
      </dxf>
    </rfmt>
    <rfmt sheetId="1" sqref="DW72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hair">
            <color theme="0" tint="-0.499984740745262"/>
          </right>
          <top style="dashed">
            <color theme="1" tint="0.499984740745262"/>
          </top>
        </border>
      </dxf>
    </rfmt>
    <rfmt sheetId="1" sqref="DW73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hair">
            <color theme="0" tint="-0.499984740745262"/>
          </right>
          <top style="dashed">
            <color theme="1" tint="0.499984740745262"/>
          </top>
        </border>
      </dxf>
    </rfmt>
    <rfmt sheetId="1" sqref="DW74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hair">
            <color theme="0" tint="-0.499984740745262"/>
          </right>
          <top style="dashed">
            <color theme="1" tint="0.499984740745262"/>
          </top>
        </border>
      </dxf>
    </rfmt>
    <rfmt sheetId="1" sqref="DW75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hair">
            <color theme="0" tint="-0.499984740745262"/>
          </right>
          <top style="dashed">
            <color theme="1" tint="0.499984740745262"/>
          </top>
        </border>
      </dxf>
    </rfmt>
    <rfmt sheetId="1" sqref="DW76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hair">
            <color theme="0" tint="-0.499984740745262"/>
          </right>
          <top style="dashed">
            <color theme="1" tint="0.499984740745262"/>
          </top>
        </border>
      </dxf>
    </rfmt>
    <rfmt sheetId="1" sqref="DW77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hair">
            <color theme="0" tint="-0.499984740745262"/>
          </right>
          <top style="dashed">
            <color theme="1" tint="0.499984740745262"/>
          </top>
        </border>
      </dxf>
    </rfmt>
    <rfmt sheetId="1" sqref="DW78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hair">
            <color theme="0" tint="-0.499984740745262"/>
          </right>
          <top style="dashed">
            <color theme="1" tint="0.499984740745262"/>
          </top>
        </border>
      </dxf>
    </rfmt>
    <rfmt sheetId="1" sqref="DW79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hair">
            <color theme="0" tint="-0.499984740745262"/>
          </right>
          <top style="dashed">
            <color theme="1" tint="0.499984740745262"/>
          </top>
        </border>
      </dxf>
    </rfmt>
    <rfmt sheetId="1" sqref="DW80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hair">
            <color theme="0" tint="-0.499984740745262"/>
          </right>
          <top style="dashed">
            <color theme="1" tint="0.499984740745262"/>
          </top>
        </border>
      </dxf>
    </rfmt>
    <rfmt sheetId="1" sqref="DW81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hair">
            <color theme="0" tint="-0.499984740745262"/>
          </right>
          <top style="dashed">
            <color theme="1" tint="0.499984740745262"/>
          </top>
        </border>
      </dxf>
    </rfmt>
    <rfmt sheetId="1" sqref="DW82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hair">
            <color theme="0" tint="-0.499984740745262"/>
          </right>
          <top style="dashed">
            <color theme="1" tint="0.499984740745262"/>
          </top>
        </border>
      </dxf>
    </rfmt>
    <rfmt sheetId="1" sqref="DW83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hair">
            <color theme="0" tint="-0.499984740745262"/>
          </right>
          <top style="dashed">
            <color theme="1" tint="0.499984740745262"/>
          </top>
        </border>
      </dxf>
    </rfmt>
    <rfmt sheetId="1" sqref="DW84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hair">
            <color theme="0" tint="-0.499984740745262"/>
          </right>
          <top style="dashed">
            <color theme="1" tint="0.499984740745262"/>
          </top>
          <bottom style="double">
            <color theme="1" tint="0.499984740745262"/>
          </bottom>
        </border>
      </dxf>
    </rfmt>
    <rfmt sheetId="1" sqref="DW85" start="0" length="0">
      <dxf>
        <font>
          <b/>
          <sz val="11"/>
          <color theme="1"/>
          <name val="Arial"/>
          <scheme val="none"/>
        </font>
        <numFmt numFmtId="3" formatCode="#,##0"/>
        <alignment horizontal="right" vertical="center" indent="1" readingOrder="0"/>
        <border outline="0">
          <top style="double">
            <color theme="1" tint="0.499984740745262"/>
          </top>
          <bottom style="double">
            <color theme="1" tint="0.499984740745262"/>
          </bottom>
        </border>
      </dxf>
    </rfmt>
    <rcc rId="0" sId="1" dxf="1">
      <nc r="DW86">
        <f>SUM(DW87:DW92)</f>
      </nc>
      <n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59999389629810485"/>
          </patternFill>
        </fill>
        <alignment horizontal="right" vertical="center" indent="1" readingOrder="0"/>
        <border outline="0">
          <top style="double">
            <color theme="1" tint="0.499984740745262"/>
          </top>
          <bottom style="dashed">
            <color theme="1" tint="0.499984740745262"/>
          </bottom>
        </border>
      </ndxf>
    </rcc>
    <rcc rId="0" sId="1" dxf="1">
      <nc r="DW87">
        <f>SUM(DW9:DW84)</f>
      </nc>
      <n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top style="dashed">
            <color theme="1" tint="0.499984740745262"/>
          </top>
        </border>
      </ndxf>
    </rcc>
    <rfmt sheetId="1" sqref="DW88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59999389629810485"/>
          </patternFill>
        </fill>
        <alignment horizontal="right" vertical="center" indent="1" readingOrder="0"/>
        <border outline="0">
          <top style="dashed">
            <color theme="1" tint="0.499984740745262"/>
          </top>
          <bottom style="dashed">
            <color theme="1" tint="0.499984740745262"/>
          </bottom>
        </border>
      </dxf>
    </rfmt>
    <rfmt sheetId="1" sqref="DW89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79998168889431442"/>
          </patternFill>
        </fill>
        <alignment horizontal="right" vertical="center" indent="1" readingOrder="0"/>
        <border outline="0">
          <top style="dashed">
            <color theme="1" tint="0.499984740745262"/>
          </top>
          <bottom style="dashed">
            <color theme="1" tint="0.499984740745262"/>
          </bottom>
        </border>
      </dxf>
    </rfmt>
    <rfmt sheetId="1" sqref="DW90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59999389629810485"/>
          </patternFill>
        </fill>
        <alignment horizontal="right" vertical="center" indent="1" readingOrder="0"/>
        <border outline="0">
          <top style="dashed">
            <color theme="1" tint="0.499984740745262"/>
          </top>
          <bottom style="dashed">
            <color theme="1" tint="0.499984740745262"/>
          </bottom>
        </border>
      </dxf>
    </rfmt>
    <rfmt sheetId="1" sqref="DW91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79998168889431442"/>
          </patternFill>
        </fill>
        <alignment horizontal="right" vertical="center" indent="1" readingOrder="0"/>
        <border outline="0">
          <top style="dashed">
            <color theme="1" tint="0.499984740745262"/>
          </top>
          <bottom style="dashed">
            <color theme="1" tint="0.499984740745262"/>
          </bottom>
        </border>
      </dxf>
    </rfmt>
    <rfmt sheetId="1" sqref="DW92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59999389629810485"/>
          </patternFill>
        </fill>
        <alignment horizontal="right" vertical="center" indent="1" readingOrder="0"/>
        <border outline="0">
          <top style="dashed">
            <color theme="1" tint="0.499984740745262"/>
          </top>
          <bottom style="double">
            <color theme="1" tint="0.499984740745262"/>
          </bottom>
        </border>
      </dxf>
    </rfmt>
    <rfmt sheetId="1" sqref="DW93" start="0" length="0">
      <dxf>
        <font>
          <sz val="11"/>
          <color theme="1"/>
          <name val="Arial"/>
          <scheme val="none"/>
        </font>
        <numFmt numFmtId="3" formatCode="#,##0"/>
        <alignment horizontal="right" vertical="center" indent="1" readingOrder="0"/>
        <border outline="0">
          <bottom style="double">
            <color theme="1" tint="0.499984740745262"/>
          </bottom>
        </border>
      </dxf>
    </rfmt>
    <rfmt sheetId="1" sqref="DW94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59999389629810485"/>
          </patternFill>
        </fill>
        <alignment horizontal="right" vertical="center" indent="1" readingOrder="0"/>
        <border outline="0">
          <top style="double">
            <color theme="1" tint="0.499984740745262"/>
          </top>
          <bottom style="dashed">
            <color theme="1" tint="0.499984740745262"/>
          </bottom>
        </border>
      </dxf>
    </rfmt>
    <rfmt sheetId="1" sqref="DW95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79998168889431442"/>
          </patternFill>
        </fill>
        <alignment horizontal="right" vertical="center" indent="1" readingOrder="0"/>
        <border outline="0">
          <top style="dashed">
            <color theme="1" tint="0.499984740745262"/>
          </top>
          <bottom style="dashed">
            <color theme="1" tint="0.499984740745262"/>
          </bottom>
        </border>
      </dxf>
    </rfmt>
    <rfmt sheetId="1" sqref="DW96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59999389629810485"/>
          </patternFill>
        </fill>
        <alignment horizontal="right" vertical="center" indent="1" readingOrder="0"/>
        <border outline="0">
          <top style="dashed">
            <color theme="1" tint="0.499984740745262"/>
          </top>
          <bottom style="dashed">
            <color theme="1" tint="0.499984740745262"/>
          </bottom>
        </border>
      </dxf>
    </rfmt>
    <rfmt sheetId="1" sqref="DW97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79998168889431442"/>
          </patternFill>
        </fill>
        <alignment horizontal="right" vertical="center" indent="1" readingOrder="0"/>
        <border outline="0">
          <top style="dashed">
            <color theme="1" tint="0.499984740745262"/>
          </top>
          <bottom style="dashed">
            <color theme="1" tint="0.499984740745262"/>
          </bottom>
        </border>
      </dxf>
    </rfmt>
    <rfmt sheetId="1" sqref="DW98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59999389629810485"/>
          </patternFill>
        </fill>
        <alignment horizontal="right" vertical="center" indent="1" readingOrder="0"/>
        <border outline="0">
          <top style="dashed">
            <color theme="1" tint="0.499984740745262"/>
          </top>
          <bottom style="dashed">
            <color theme="1" tint="0.499984740745262"/>
          </bottom>
        </border>
      </dxf>
    </rfmt>
    <rfmt sheetId="1" sqref="DW99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79998168889431442"/>
          </patternFill>
        </fill>
        <alignment horizontal="right" vertical="center" indent="1" readingOrder="0"/>
        <border outline="0">
          <top style="dashed">
            <color theme="1" tint="0.499984740745262"/>
          </top>
          <bottom style="dashed">
            <color theme="1" tint="0.499984740745262"/>
          </bottom>
        </border>
      </dxf>
    </rfmt>
    <rfmt sheetId="1" sqref="DW100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59999389629810485"/>
          </patternFill>
        </fill>
        <alignment horizontal="right" vertical="center" indent="1" readingOrder="0"/>
        <border outline="0">
          <top style="dashed">
            <color theme="1" tint="0.499984740745262"/>
          </top>
          <bottom style="dashed">
            <color theme="1" tint="0.499984740745262"/>
          </bottom>
        </border>
      </dxf>
    </rfmt>
    <rfmt sheetId="1" sqref="DW101" start="0" length="0">
      <dxf>
        <font>
          <sz val="11"/>
          <color theme="1"/>
          <name val="Arial"/>
          <scheme val="none"/>
        </font>
        <numFmt numFmtId="3" formatCode="#,##0"/>
        <alignment horizontal="right" vertical="center" indent="1" readingOrder="0"/>
        <border outline="0">
          <top style="double">
            <color theme="1" tint="0.499984740745262"/>
          </top>
          <bottom style="double">
            <color theme="1" tint="0.499984740745262"/>
          </bottom>
        </border>
      </dxf>
    </rfmt>
    <rfmt sheetId="1" sqref="DW102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59999389629810485"/>
          </patternFill>
        </fill>
        <alignment horizontal="right" vertical="center" indent="1" readingOrder="0"/>
        <border outline="0">
          <top style="double">
            <color theme="1" tint="0.499984740745262"/>
          </top>
          <bottom style="dashed">
            <color theme="1" tint="0.499984740745262"/>
          </bottom>
        </border>
      </dxf>
    </rfmt>
    <rfmt sheetId="1" sqref="DW103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79998168889431442"/>
          </patternFill>
        </fill>
        <alignment horizontal="right" vertical="center" indent="1" readingOrder="0"/>
        <border outline="0">
          <top style="dashed">
            <color theme="1" tint="0.499984740745262"/>
          </top>
          <bottom style="dashed">
            <color theme="1" tint="0.499984740745262"/>
          </bottom>
        </border>
      </dxf>
    </rfmt>
    <rfmt sheetId="1" sqref="DW104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59999389629810485"/>
          </patternFill>
        </fill>
        <alignment horizontal="right" vertical="center" indent="1" readingOrder="0"/>
        <border outline="0">
          <top style="dashed">
            <color theme="1" tint="0.499984740745262"/>
          </top>
          <bottom style="dashed">
            <color theme="1" tint="0.499984740745262"/>
          </bottom>
        </border>
      </dxf>
    </rfmt>
    <rfmt sheetId="1" sqref="DW105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79998168889431442"/>
          </patternFill>
        </fill>
        <alignment horizontal="right" vertical="center" indent="1" readingOrder="0"/>
        <border outline="0">
          <top style="dashed">
            <color theme="1" tint="0.499984740745262"/>
          </top>
          <bottom style="dashed">
            <color theme="1" tint="0.499984740745262"/>
          </bottom>
        </border>
      </dxf>
    </rfmt>
    <rfmt sheetId="1" sqref="DW106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59999389629810485"/>
          </patternFill>
        </fill>
        <alignment horizontal="right" vertical="center" indent="1" readingOrder="0"/>
        <border outline="0">
          <top style="dashed">
            <color theme="1" tint="0.499984740745262"/>
          </top>
          <bottom style="dashed">
            <color theme="1" tint="0.499984740745262"/>
          </bottom>
        </border>
      </dxf>
    </rfmt>
    <rfmt sheetId="1" sqref="DW107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79998168889431442"/>
          </patternFill>
        </fill>
        <alignment horizontal="right" vertical="center" indent="1" readingOrder="0"/>
        <border outline="0">
          <top style="dashed">
            <color theme="1" tint="0.499984740745262"/>
          </top>
          <bottom style="dashed">
            <color theme="1" tint="0.499984740745262"/>
          </bottom>
        </border>
      </dxf>
    </rfmt>
    <rfmt sheetId="1" sqref="DW108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59999389629810485"/>
          </patternFill>
        </fill>
        <alignment horizontal="right" vertical="center" indent="1" readingOrder="0"/>
        <border outline="0">
          <top style="dashed">
            <color theme="1" tint="0.499984740745262"/>
          </top>
          <bottom style="dashed">
            <color theme="1" tint="0.499984740745262"/>
          </bottom>
        </border>
      </dxf>
    </rfmt>
    <rfmt sheetId="1" sqref="DW109" start="0" length="0">
      <dxf>
        <font>
          <sz val="11"/>
          <color theme="1"/>
          <name val="Arial"/>
          <scheme val="none"/>
        </font>
        <numFmt numFmtId="3" formatCode="#,##0"/>
        <alignment horizontal="right" vertical="center" indent="1" readingOrder="0"/>
        <border outline="0">
          <top style="double">
            <color theme="1" tint="0.499984740745262"/>
          </top>
          <bottom style="double">
            <color theme="1" tint="0.499984740745262"/>
          </bottom>
        </border>
      </dxf>
    </rfmt>
    <rfmt sheetId="1" sqref="DW110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59999389629810485"/>
          </patternFill>
        </fill>
        <alignment horizontal="right" vertical="center" indent="1" readingOrder="0"/>
        <border outline="0">
          <top style="double">
            <color theme="1" tint="0.499984740745262"/>
          </top>
          <bottom style="dashed">
            <color theme="1" tint="0.499984740745262"/>
          </bottom>
        </border>
      </dxf>
    </rfmt>
    <rfmt sheetId="1" sqref="DW111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79998168889431442"/>
          </patternFill>
        </fill>
        <alignment horizontal="right" vertical="center" indent="1" readingOrder="0"/>
        <border outline="0">
          <top style="dashed">
            <color theme="1" tint="0.499984740745262"/>
          </top>
          <bottom style="dashed">
            <color theme="1" tint="0.499984740745262"/>
          </bottom>
        </border>
      </dxf>
    </rfmt>
    <rfmt sheetId="1" sqref="DW112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59999389629810485"/>
          </patternFill>
        </fill>
        <alignment horizontal="right" vertical="center" indent="1" readingOrder="0"/>
        <border outline="0">
          <top style="dashed">
            <color theme="1" tint="0.499984740745262"/>
          </top>
          <bottom style="dashed">
            <color theme="1" tint="0.499984740745262"/>
          </bottom>
        </border>
      </dxf>
    </rfmt>
    <rfmt sheetId="1" sqref="DW113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79998168889431442"/>
          </patternFill>
        </fill>
        <alignment horizontal="right" vertical="center" indent="1" readingOrder="0"/>
        <border outline="0">
          <top style="dashed">
            <color theme="1" tint="0.499984740745262"/>
          </top>
          <bottom style="dashed">
            <color theme="1" tint="0.499984740745262"/>
          </bottom>
        </border>
      </dxf>
    </rfmt>
    <rfmt sheetId="1" sqref="DW114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59999389629810485"/>
          </patternFill>
        </fill>
        <alignment horizontal="right" vertical="center" indent="1" readingOrder="0"/>
        <border outline="0">
          <top style="dashed">
            <color theme="1" tint="0.499984740745262"/>
          </top>
          <bottom style="dashed">
            <color theme="1" tint="0.499984740745262"/>
          </bottom>
        </border>
      </dxf>
    </rfmt>
    <rfmt sheetId="1" sqref="DW115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79998168889431442"/>
          </patternFill>
        </fill>
        <alignment horizontal="right" vertical="center" indent="1" readingOrder="0"/>
        <border outline="0">
          <top style="dashed">
            <color theme="1" tint="0.499984740745262"/>
          </top>
          <bottom style="dashed">
            <color theme="1" tint="0.499984740745262"/>
          </bottom>
        </border>
      </dxf>
    </rfmt>
    <rfmt sheetId="1" sqref="DW116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59999389629810485"/>
          </patternFill>
        </fill>
        <alignment horizontal="right" vertical="center" indent="1" readingOrder="0"/>
        <border outline="0">
          <top style="dashed">
            <color theme="1" tint="0.499984740745262"/>
          </top>
          <bottom style="dashed">
            <color theme="1" tint="0.499984740745262"/>
          </bottom>
        </border>
      </dxf>
    </rfmt>
    <rfmt sheetId="1" sqref="DW117" start="0" length="0">
      <dxf>
        <font>
          <sz val="11"/>
          <color theme="1"/>
          <name val="Arial"/>
          <scheme val="none"/>
        </font>
        <numFmt numFmtId="3" formatCode="#,##0"/>
        <alignment horizontal="right" vertical="center" indent="1" readingOrder="0"/>
        <border outline="0">
          <top style="double">
            <color theme="1" tint="0.499984740745262"/>
          </top>
          <bottom style="double">
            <color theme="1" tint="0.499984740745262"/>
          </bottom>
        </border>
      </dxf>
    </rfmt>
    <rcc rId="0" sId="1" dxf="1">
      <nc r="DW118">
        <f>IF(DW7=0,0,DW110/DW7)</f>
      </nc>
      <ndxf>
        <font>
          <b/>
          <sz val="11"/>
          <color theme="1"/>
          <name val="Arial"/>
          <scheme val="none"/>
        </font>
        <numFmt numFmtId="167" formatCode="#,##0.000"/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ouble">
            <color theme="1" tint="0.499984740745262"/>
          </top>
          <bottom style="double">
            <color theme="1" tint="0.499984740745262"/>
          </bottom>
        </border>
      </ndxf>
    </rcc>
    <rfmt sheetId="1" sqref="DW119" start="0" length="0">
      <dxf>
        <font>
          <b/>
          <sz val="11"/>
          <color theme="1"/>
          <name val="Arial"/>
          <scheme val="none"/>
        </font>
        <numFmt numFmtId="167" formatCode="#,##0.000"/>
        <alignment horizontal="right" vertical="center" indent="1" readingOrder="0"/>
        <border outline="0">
          <top style="double">
            <color theme="1" tint="0.499984740745262"/>
          </top>
          <bottom style="double">
            <color theme="1" tint="0.499984740745262"/>
          </bottom>
        </border>
      </dxf>
    </rfmt>
    <rcc rId="0" sId="1" dxf="1">
      <nc r="DW120">
        <f>SUM(DW251:DW256)/42*DW215</f>
      </nc>
      <n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FFF00"/>
          </patternFill>
        </fill>
        <alignment horizontal="right" vertical="center" indent="1" readingOrder="0"/>
        <border outline="0">
          <left style="double">
            <color theme="1" tint="0.499984740745262"/>
          </left>
          <top style="double">
            <color theme="1" tint="0.499984740745262"/>
          </top>
          <bottom style="double">
            <color theme="1" tint="0.499984740745262"/>
          </bottom>
        </border>
      </ndxf>
    </rcc>
    <rfmt sheetId="1" sqref="DW121" start="0" length="0">
      <dxf>
        <font>
          <b/>
          <sz val="11"/>
          <color theme="1"/>
          <name val="Arial"/>
          <scheme val="none"/>
        </font>
        <numFmt numFmtId="3" formatCode="#,##0"/>
        <alignment horizontal="right" vertical="center" indent="1" readingOrder="0"/>
        <border outline="0">
          <top style="double">
            <color theme="1" tint="0.499984740745262"/>
          </top>
          <bottom style="double">
            <color theme="1" tint="0.499984740745262"/>
          </bottom>
        </border>
      </dxf>
    </rfmt>
    <rfmt sheetId="1" sqref="DW122" start="0" length="0">
      <dxf>
        <font>
          <b/>
          <sz val="11"/>
          <color theme="1"/>
          <name val="Arial"/>
          <scheme val="none"/>
        </font>
        <numFmt numFmtId="4" formatCode="#,##0.00"/>
        <fill>
          <patternFill patternType="solid">
            <bgColor theme="0" tint="-0.14999847407452621"/>
          </patternFill>
        </fill>
        <alignment horizontal="right" vertical="center" indent="1" readingOrder="0"/>
        <border outline="0">
          <top style="double">
            <color theme="1" tint="0.499984740745262"/>
          </top>
          <bottom style="dashed">
            <color theme="1" tint="0.499984740745262"/>
          </bottom>
        </border>
      </dxf>
    </rfmt>
    <rfmt sheetId="1" sqref="DW123" start="0" length="0">
      <dxf>
        <font>
          <sz val="11"/>
          <color theme="1"/>
          <name val="Arial"/>
          <scheme val="none"/>
        </font>
        <numFmt numFmtId="4" formatCode="#,##0.00"/>
        <fill>
          <patternFill patternType="solid">
            <bgColor theme="0" tint="-0.14999847407452621"/>
          </patternFill>
        </fill>
        <alignment horizontal="right" vertical="center" indent="1" readingOrder="0"/>
        <border outline="0">
          <top style="dashed">
            <color theme="1" tint="0.499984740745262"/>
          </top>
          <bottom style="dashed">
            <color theme="1" tint="0.499984740745262"/>
          </bottom>
        </border>
      </dxf>
    </rfmt>
    <rcc rId="0" sId="1" dxf="1" numFmtId="4">
      <nc r="DW124">
        <v>0</v>
      </nc>
      <ndxf>
        <font>
          <sz val="11"/>
          <color theme="1"/>
          <name val="Arial"/>
          <scheme val="none"/>
        </font>
        <numFmt numFmtId="4" formatCode="#,##0.00"/>
        <fill>
          <patternFill patternType="solid">
            <bgColor theme="0" tint="-0.14999847407452621"/>
          </patternFill>
        </fill>
        <alignment horizontal="right" vertical="center" indent="1" readingOrder="0"/>
        <border outline="0">
          <top style="dashed">
            <color theme="1" tint="0.499984740745262"/>
          </top>
          <bottom style="dashed">
            <color theme="1" tint="0.499984740745262"/>
          </bottom>
        </border>
      </ndxf>
    </rcc>
    <rfmt sheetId="1" sqref="DW125" start="0" length="0">
      <dxf>
        <font>
          <sz val="11"/>
          <color theme="1"/>
          <name val="Arial"/>
          <scheme val="none"/>
        </font>
        <numFmt numFmtId="4" formatCode="#,##0.00"/>
        <fill>
          <patternFill patternType="solid">
            <bgColor theme="0" tint="-0.14999847407452621"/>
          </patternFill>
        </fill>
        <alignment horizontal="right" vertical="center" indent="1" readingOrder="0"/>
        <border outline="0">
          <top style="dashed">
            <color theme="1" tint="0.499984740745262"/>
          </top>
          <bottom style="dashed">
            <color theme="1" tint="0.499984740745262"/>
          </bottom>
        </border>
      </dxf>
    </rfmt>
    <rcc rId="0" sId="1" dxf="1">
      <nc r="DW126" t="inlineStr">
        <is>
          <t xml:space="preserve"> </t>
        </is>
      </nc>
      <ndxf>
        <font>
          <sz val="11"/>
          <color theme="1"/>
          <name val="Arial"/>
          <scheme val="none"/>
        </font>
        <numFmt numFmtId="4" formatCode="#,##0.00"/>
        <fill>
          <patternFill patternType="solid">
            <bgColor theme="0" tint="-0.14999847407452621"/>
          </patternFill>
        </fill>
        <alignment horizontal="right" vertical="center" indent="1" readingOrder="0"/>
        <border outline="0">
          <top style="dashed">
            <color theme="1" tint="0.499984740745262"/>
          </top>
          <bottom style="dashed">
            <color theme="1" tint="0.499984740745262"/>
          </bottom>
        </border>
      </ndxf>
    </rcc>
    <rcc rId="0" sId="1" dxf="1">
      <nc r="DW127" t="inlineStr">
        <is>
          <t xml:space="preserve"> </t>
        </is>
      </nc>
      <ndxf>
        <font>
          <sz val="11"/>
          <color theme="1"/>
          <name val="Arial"/>
          <scheme val="none"/>
        </font>
        <numFmt numFmtId="4" formatCode="#,##0.00"/>
        <fill>
          <patternFill patternType="solid">
            <bgColor theme="0" tint="-0.14999847407452621"/>
          </patternFill>
        </fill>
        <alignment horizontal="right" vertical="center" indent="1" readingOrder="0"/>
        <border outline="0">
          <top style="dashed">
            <color theme="1" tint="0.499984740745262"/>
          </top>
          <bottom style="dashed">
            <color theme="1" tint="0.499984740745262"/>
          </bottom>
        </border>
      </ndxf>
    </rcc>
    <rfmt sheetId="1" sqref="DW128" start="0" length="0">
      <dxf>
        <font>
          <sz val="11"/>
          <color theme="1"/>
          <name val="Arial"/>
          <scheme val="none"/>
        </font>
        <numFmt numFmtId="4" formatCode="#,##0.00"/>
        <fill>
          <patternFill patternType="solid">
            <bgColor theme="0" tint="-0.14999847407452621"/>
          </patternFill>
        </fill>
        <alignment horizontal="right" vertical="center" indent="1" readingOrder="0"/>
        <border outline="0">
          <top style="dashed">
            <color theme="1" tint="0.499984740745262"/>
          </top>
          <bottom style="dashed">
            <color theme="1" tint="0.499984740745262"/>
          </bottom>
        </border>
      </dxf>
    </rfmt>
    <rfmt sheetId="1" sqref="DW129" start="0" length="0">
      <dxf>
        <font>
          <sz val="11"/>
          <color theme="1"/>
          <name val="Arial"/>
          <scheme val="none"/>
        </font>
        <numFmt numFmtId="4" formatCode="#,##0.00"/>
        <fill>
          <patternFill patternType="solid">
            <bgColor theme="0" tint="-0.14999847407452621"/>
          </patternFill>
        </fill>
        <alignment horizontal="right" vertical="center" indent="1" readingOrder="0"/>
        <border outline="0">
          <top style="dashed">
            <color theme="1" tint="0.499984740745262"/>
          </top>
          <bottom style="dashed">
            <color theme="1" tint="0.499984740745262"/>
          </bottom>
        </border>
      </dxf>
    </rfmt>
    <rcc rId="0" sId="1" dxf="1">
      <nc r="DW130">
        <f>SUM(DW122:DW129)</f>
      </nc>
      <ndxf>
        <font>
          <b/>
          <sz val="11"/>
          <color rgb="FFFF0000"/>
          <name val="Arial"/>
          <scheme val="none"/>
        </font>
        <numFmt numFmtId="4" formatCode="#,##0.00"/>
        <fill>
          <patternFill patternType="solid">
            <bgColor theme="0" tint="-0.14999847407452621"/>
          </patternFill>
        </fill>
        <alignment horizontal="right" vertical="center" indent="1" readingOrder="0"/>
        <border outline="0">
          <top style="dashed">
            <color theme="1" tint="0.499984740745262"/>
          </top>
          <bottom style="dashed">
            <color theme="1" tint="0.499984740745262"/>
          </bottom>
        </border>
      </ndxf>
    </rcc>
    <rcc rId="0" sId="1" dxf="1">
      <nc r="DW131">
        <f>IF(DW7=0,0,DW130/DW7)</f>
      </nc>
      <ndxf>
        <font>
          <b/>
          <sz val="11"/>
          <color theme="1"/>
          <name val="Arial"/>
          <scheme val="none"/>
        </font>
        <numFmt numFmtId="167" formatCode="#,##0.000"/>
        <fill>
          <patternFill patternType="solid">
            <bgColor theme="0" tint="-0.14999847407452621"/>
          </patternFill>
        </fill>
        <alignment horizontal="right" vertical="center" indent="1" readingOrder="0"/>
        <border outline="0">
          <top style="dashed">
            <color theme="1" tint="0.499984740745262"/>
          </top>
          <bottom style="double">
            <color theme="1" tint="0.499984740745262"/>
          </bottom>
        </border>
      </ndxf>
    </rcc>
    <rfmt sheetId="1" sqref="DW132" start="0" length="0">
      <dxf>
        <font>
          <sz val="11"/>
          <color theme="0"/>
          <name val="Arial"/>
          <scheme val="none"/>
        </font>
        <numFmt numFmtId="3" formatCode="#,##0"/>
      </dxf>
    </rfmt>
    <rcc rId="0" sId="1" dxf="1">
      <nc r="DW133">
        <f>DW86-DW130</f>
      </nc>
      <n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59999389629810485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ouble">
            <color theme="1" tint="0.499984740745262"/>
          </top>
          <bottom style="double">
            <color theme="1" tint="0.499984740745262"/>
          </bottom>
        </border>
      </ndxf>
    </rcc>
    <rfmt sheetId="1" sqref="DW134" start="0" length="0">
      <dxf>
        <font>
          <b/>
          <sz val="11"/>
          <color theme="1"/>
          <name val="Arial"/>
          <scheme val="none"/>
        </font>
        <numFmt numFmtId="3" formatCode="#,##0"/>
        <alignment horizontal="right" vertical="center" indent="1" readingOrder="0"/>
        <border outline="0">
          <top style="double">
            <color theme="1" tint="0.499984740745262"/>
          </top>
          <bottom style="double">
            <color theme="1" tint="0.499984740745262"/>
          </bottom>
        </border>
      </dxf>
    </rfmt>
    <rfmt sheetId="1" sqref="DW138" start="0" length="0">
      <dxf>
        <font>
          <b/>
          <sz val="11"/>
          <color auto="1"/>
          <name val="Arial"/>
          <scheme val="none"/>
        </font>
        <numFmt numFmtId="4" formatCode="#,##0.00"/>
        <protection locked="0" hidden="1"/>
      </dxf>
    </rfmt>
    <rfmt sheetId="1" sqref="DW139" start="0" length="0">
      <dxf>
        <font>
          <sz val="11"/>
          <color auto="1"/>
          <name val="Arial CYR"/>
          <scheme val="none"/>
        </font>
        <fill>
          <patternFill patternType="solid">
            <bgColor theme="6" tint="0.59999389629810485"/>
          </patternFill>
        </fill>
        <alignment horizontal="center" vertical="center" wrapText="1" readingOrder="0"/>
        <border outline="0">
          <top style="double">
            <color theme="0" tint="-0.499984740745262"/>
          </top>
          <bottom style="double">
            <color theme="0" tint="-0.499984740745262"/>
          </bottom>
        </border>
      </dxf>
    </rfmt>
    <rfmt sheetId="1" sqref="DW140" start="0" length="0">
      <dxf>
        <font>
          <sz val="11"/>
          <color auto="1"/>
          <name val="Arial"/>
          <scheme val="none"/>
        </font>
        <protection locked="0" hidden="1"/>
      </dxf>
    </rfmt>
    <rfmt sheetId="1" sqref="DW141" start="0" length="0">
      <dxf>
        <font>
          <sz val="11"/>
          <color auto="1"/>
          <name val="Arial CYR"/>
          <scheme val="none"/>
        </font>
        <fill>
          <patternFill patternType="solid">
            <bgColor theme="6" tint="0.59999389629810485"/>
          </patternFill>
        </fill>
        <alignment horizontal="center" vertical="center" wrapText="1" readingOrder="0"/>
        <border outline="0">
          <top style="double">
            <color theme="0" tint="-0.499984740745262"/>
          </top>
          <bottom style="double">
            <color theme="0" tint="-0.499984740745262"/>
          </bottom>
        </border>
      </dxf>
    </rfmt>
    <rfmt sheetId="1" sqref="DW142" start="0" length="0">
      <dxf>
        <font>
          <sz val="11"/>
          <color auto="1"/>
          <name val="Arial"/>
          <scheme val="none"/>
        </font>
        <protection locked="0" hidden="1"/>
      </dxf>
    </rfmt>
    <rfmt sheetId="1" sqref="DW143" start="0" length="0">
      <dxf>
        <font>
          <sz val="11"/>
          <color auto="1"/>
          <name val="Arial CYR"/>
          <scheme val="none"/>
        </font>
        <numFmt numFmtId="168" formatCode="#,##0.00_ ;[Red]\-#,##0.00\ "/>
        <fill>
          <patternFill patternType="solid">
            <bgColor theme="6" tint="0.59999389629810485"/>
          </patternFill>
        </fill>
        <alignment horizontal="center" vertical="center" wrapText="1" readingOrder="0"/>
        <border outline="0">
          <top style="double">
            <color theme="0" tint="-0.499984740745262"/>
          </top>
          <bottom style="double">
            <color theme="0" tint="-0.499984740745262"/>
          </bottom>
        </border>
      </dxf>
    </rfmt>
    <rfmt sheetId="1" sqref="DW144" start="0" length="0">
      <dxf>
        <font>
          <sz val="10"/>
          <color theme="1" tint="0.499984740745262"/>
          <name val="Arial"/>
          <scheme val="none"/>
        </font>
        <numFmt numFmtId="3" formatCode="#,##0"/>
        <alignment horizontal="right" vertical="center" indent="1" readingOrder="0"/>
      </dxf>
    </rfmt>
    <rfmt sheetId="1" sqref="DW145" start="0" length="0">
      <dxf>
        <font>
          <sz val="10"/>
          <color theme="1" tint="0.499984740745262"/>
          <name val="Arial"/>
          <scheme val="none"/>
        </font>
        <numFmt numFmtId="3" formatCode="#,##0"/>
        <alignment horizontal="right" vertical="center" indent="1" readingOrder="0"/>
        <border outline="0">
          <bottom style="double">
            <color theme="1" tint="0.499984740745262"/>
          </bottom>
        </border>
      </dxf>
    </rfmt>
    <rcc rId="0" sId="1" dxf="1">
      <nc r="DW146">
        <f>SUM(DW147:DW156)</f>
      </nc>
      <n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CCCCFF"/>
          </patternFill>
        </fill>
        <alignment horizontal="right" vertical="center" indent="1" readingOrder="0"/>
        <border outline="0">
          <top style="double">
            <color theme="1" tint="0.499984740745262"/>
          </top>
        </border>
      </ndxf>
    </rcc>
    <rfmt sheetId="1" sqref="DW147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CCCCFF"/>
          </patternFill>
        </fill>
        <alignment horizontal="right" vertical="center" indent="1" readingOrder="0"/>
        <border outline="0">
          <right style="dashed">
            <color auto="1"/>
          </right>
          <top style="dashed">
            <color auto="1"/>
          </top>
          <bottom style="dashed">
            <color auto="1"/>
          </bottom>
        </border>
      </dxf>
    </rfmt>
    <rcc rId="0" sId="1" dxf="1" numFmtId="4">
      <nc r="DW148">
        <v>0</v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CCCCFF"/>
          </patternFill>
        </fill>
        <alignment horizontal="right" vertical="center" indent="1" readingOrder="0"/>
        <border outline="0">
          <right style="dashed">
            <color auto="1"/>
          </right>
          <top style="dashed">
            <color auto="1"/>
          </top>
          <bottom style="dashed">
            <color auto="1"/>
          </bottom>
        </border>
      </ndxf>
    </rcc>
    <rcc rId="0" sId="1" dxf="1" numFmtId="4">
      <nc r="DW149">
        <v>0</v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CCCCFF"/>
          </patternFill>
        </fill>
        <alignment horizontal="right" vertical="center" indent="1" readingOrder="0"/>
        <border outline="0">
          <right style="dashed">
            <color auto="1"/>
          </right>
          <top style="dashed">
            <color auto="1"/>
          </top>
          <bottom style="dashed">
            <color auto="1"/>
          </bottom>
        </border>
      </ndxf>
    </rcc>
    <rcc rId="0" sId="1" dxf="1" numFmtId="4">
      <nc r="DW150">
        <v>0</v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CCCCFF"/>
          </patternFill>
        </fill>
        <alignment horizontal="right" vertical="center" indent="1" readingOrder="0"/>
        <border outline="0">
          <right style="dashed">
            <color auto="1"/>
          </right>
          <top style="dashed">
            <color auto="1"/>
          </top>
          <bottom style="dashed">
            <color auto="1"/>
          </bottom>
        </border>
      </ndxf>
    </rcc>
    <rfmt sheetId="1" sqref="DW151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CCCCFF"/>
          </patternFill>
        </fill>
        <alignment horizontal="right" vertical="center" indent="1" readingOrder="0"/>
        <border outline="0">
          <right style="dashed">
            <color auto="1"/>
          </right>
          <top style="dashed">
            <color auto="1"/>
          </top>
          <bottom style="dashed">
            <color auto="1"/>
          </bottom>
        </border>
      </dxf>
    </rfmt>
    <rfmt sheetId="1" sqref="DW152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CCCCFF"/>
          </patternFill>
        </fill>
        <alignment horizontal="right" vertical="center" indent="1" readingOrder="0"/>
        <border outline="0">
          <right style="dashed">
            <color auto="1"/>
          </right>
          <top style="dashed">
            <color auto="1"/>
          </top>
          <bottom style="dashed">
            <color auto="1"/>
          </bottom>
        </border>
      </dxf>
    </rfmt>
    <rfmt sheetId="1" sqref="DW153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CCCCFF"/>
          </patternFill>
        </fill>
        <alignment horizontal="right" vertical="center" indent="1" readingOrder="0"/>
        <border outline="0">
          <right style="dashed">
            <color auto="1"/>
          </right>
          <top style="dashed">
            <color auto="1"/>
          </top>
          <bottom style="dashed">
            <color auto="1"/>
          </bottom>
        </border>
      </dxf>
    </rfmt>
    <rfmt sheetId="1" sqref="DW154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CCCCFF"/>
          </patternFill>
        </fill>
        <alignment horizontal="right" vertical="center" indent="1" readingOrder="0"/>
        <border outline="0">
          <right style="dashed">
            <color auto="1"/>
          </right>
          <top style="dashed">
            <color auto="1"/>
          </top>
          <bottom style="dashed">
            <color auto="1"/>
          </bottom>
        </border>
      </dxf>
    </rfmt>
    <rfmt sheetId="1" sqref="DW155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CCCCFF"/>
          </patternFill>
        </fill>
        <alignment horizontal="right" vertical="center" indent="1" readingOrder="0"/>
        <border outline="0">
          <right style="dashed">
            <color auto="1"/>
          </right>
          <top style="dashed">
            <color auto="1"/>
          </top>
          <bottom style="dashed">
            <color auto="1"/>
          </bottom>
        </border>
      </dxf>
    </rfmt>
    <rfmt sheetId="1" sqref="DW156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CCCCFF"/>
          </patternFill>
        </fill>
        <alignment horizontal="right" vertical="center" indent="1" readingOrder="0"/>
        <border outline="0">
          <right style="dashed">
            <color auto="1"/>
          </right>
          <top style="dashed">
            <color auto="1"/>
          </top>
          <bottom style="dashed">
            <color auto="1"/>
          </bottom>
        </border>
      </dxf>
    </rfmt>
    <rcc rId="0" sId="1" dxf="1" numFmtId="4">
      <nc r="DW157">
        <v>0</v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CCCCFF"/>
          </patternFill>
        </fill>
        <alignment horizontal="right" vertical="center" indent="1" readingOrder="0"/>
        <border outline="0">
          <right style="dashed">
            <color auto="1"/>
          </right>
          <top style="dashed">
            <color auto="1"/>
          </top>
          <bottom style="dashed">
            <color auto="1"/>
          </bottom>
        </border>
      </ndxf>
    </rcc>
    <rcc rId="0" sId="1" dxf="1" numFmtId="4">
      <nc r="DW158">
        <v>0</v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CCCCFF"/>
          </patternFill>
        </fill>
        <alignment horizontal="right" vertical="center" indent="1" readingOrder="0"/>
        <border outline="0">
          <right style="dashed">
            <color auto="1"/>
          </right>
          <top style="dashed">
            <color auto="1"/>
          </top>
          <bottom style="dashed">
            <color auto="1"/>
          </bottom>
        </border>
      </ndxf>
    </rcc>
    <rcc rId="0" sId="1" dxf="1" numFmtId="4">
      <nc r="DW159">
        <v>0</v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CCCCFF"/>
          </patternFill>
        </fill>
        <alignment horizontal="right" vertical="center" indent="1" readingOrder="0"/>
        <border outline="0">
          <right style="dashed">
            <color auto="1"/>
          </right>
          <top style="dashed">
            <color auto="1"/>
          </top>
          <bottom style="double">
            <color theme="1" tint="0.499984740745262"/>
          </bottom>
        </border>
      </ndxf>
    </rcc>
    <rfmt sheetId="1" sqref="DW160" start="0" length="0">
      <dxf>
        <font>
          <b/>
          <sz val="11"/>
          <color theme="1"/>
          <name val="Arial"/>
          <scheme val="none"/>
        </font>
        <numFmt numFmtId="3" formatCode="#,##0"/>
        <alignment horizontal="right" vertical="center" indent="1" readingOrder="0"/>
        <border outline="0">
          <top style="double">
            <color theme="1" tint="0.499984740745262"/>
          </top>
          <bottom style="double">
            <color theme="1" tint="0.499984740745262"/>
          </bottom>
        </border>
      </dxf>
    </rfmt>
    <rcc rId="0" sId="1" dxf="1">
      <nc r="DW161">
        <f>SUM(DW162:DW171)</f>
      </nc>
      <n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66FFFF"/>
          </patternFill>
        </fill>
        <alignment horizontal="right" vertical="center" indent="1" readingOrder="0"/>
        <border outline="0">
          <bottom style="dashed">
            <color auto="1"/>
          </bottom>
        </border>
      </ndxf>
    </rcc>
    <rcc rId="0" sId="1" dxf="1">
      <nc r="DW162">
        <f>IF((DW147+DW120-DW86)&lt;0,0,(DW147+DW120-DW86))</f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66FFFF"/>
          </patternFill>
        </fill>
        <alignment horizontal="right" vertical="center" indent="1" readingOrder="0"/>
        <border outline="0">
          <right style="dashed">
            <color auto="1"/>
          </right>
          <top style="dashed">
            <color auto="1"/>
          </top>
          <bottom style="dashed">
            <color auto="1"/>
          </bottom>
        </border>
      </ndxf>
    </rcc>
    <rcc rId="0" sId="1" dxf="1">
      <nc r="DW163">
        <f>IF((DW147+DW148+DW120-DW86)&lt;0,0,(DW147+DW148+DW120-DW86-DW162))</f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66FFFF"/>
          </patternFill>
        </fill>
        <alignment horizontal="right" vertical="center" indent="1" readingOrder="0"/>
        <border outline="0">
          <right style="dashed">
            <color auto="1"/>
          </right>
          <top style="dashed">
            <color auto="1"/>
          </top>
          <bottom style="dashed">
            <color auto="1"/>
          </bottom>
        </border>
      </ndxf>
    </rcc>
    <rcc rId="0" sId="1" dxf="1">
      <nc r="DW164">
        <f>IF((DW147+DW148+DW149+DW120-DW86)&lt;0,0,(DW147+DW148+DW149+DW120-DW86-DW162-DW163))</f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66FFFF"/>
          </patternFill>
        </fill>
        <alignment horizontal="right" vertical="center" indent="1" readingOrder="0"/>
        <border outline="0">
          <right style="dashed">
            <color auto="1"/>
          </right>
          <top style="dashed">
            <color auto="1"/>
          </top>
          <bottom style="dashed">
            <color auto="1"/>
          </bottom>
        </border>
      </ndxf>
    </rcc>
    <rcc rId="0" sId="1" dxf="1">
      <nc r="DW165">
        <f>IF((DW147+DW148+DW149+DW150+DW120-DW86)&lt;0,0,(DW147+DW148+DW149+DW150+DW120-DW86-DW162-DW163-DW164))</f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66FFFF"/>
          </patternFill>
        </fill>
        <alignment horizontal="right" vertical="center" indent="1" readingOrder="0"/>
        <border outline="0">
          <right style="dashed">
            <color auto="1"/>
          </right>
          <top style="dashed">
            <color auto="1"/>
          </top>
          <bottom style="dashed">
            <color auto="1"/>
          </bottom>
        </border>
      </ndxf>
    </rcc>
    <rcc rId="0" sId="1" dxf="1">
      <nc r="DW166">
        <f>IF((DW147+DW148+DW149+DW150+DW151+DW120-DW86)&lt;0,0,(DW147+DW148+DW149+DW150+DW151+DW120-DW86-DW162-DW163-DW164-DW165))</f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66FFFF"/>
          </patternFill>
        </fill>
        <alignment horizontal="right" vertical="center" indent="1" readingOrder="0"/>
        <border outline="0">
          <right style="dashed">
            <color auto="1"/>
          </right>
          <top style="dashed">
            <color auto="1"/>
          </top>
          <bottom style="dashed">
            <color auto="1"/>
          </bottom>
        </border>
      </ndxf>
    </rcc>
    <rcc rId="0" sId="1" dxf="1">
      <nc r="DW167">
        <f>IF((DW147+DW148+DW149+DW150+DW151+DW152+DW120-DW86)&lt;0,0,(DW147+DW148+DW149+DW150+DW151+DW152+DW120-DW86-DW162-DW163-DW164-DW165-DW166))</f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66FFFF"/>
          </patternFill>
        </fill>
        <alignment horizontal="right" vertical="center" indent="1" readingOrder="0"/>
        <border outline="0">
          <right style="dashed">
            <color auto="1"/>
          </right>
          <top style="dashed">
            <color auto="1"/>
          </top>
          <bottom style="dashed">
            <color auto="1"/>
          </bottom>
        </border>
      </ndxf>
    </rcc>
    <rcc rId="0" sId="1" dxf="1">
      <nc r="DW168">
        <f>IF((DW147+DW148+DW149+DW150+DW151+DW152+DW153+DW120-DW86)&lt;0,0,(DW147+DW148+DW149+DW150+DW151+DW152+DW153+DW120-DW86-DW162-DW163-DW164-DW165-DW166-DW167))</f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66FFFF"/>
          </patternFill>
        </fill>
        <alignment horizontal="right" vertical="center" indent="1" readingOrder="0"/>
        <border outline="0">
          <right style="dashed">
            <color auto="1"/>
          </right>
          <top style="dashed">
            <color auto="1"/>
          </top>
          <bottom style="dashed">
            <color auto="1"/>
          </bottom>
        </border>
      </ndxf>
    </rcc>
    <rcc rId="0" sId="1" dxf="1">
      <nc r="DW169">
        <f>IF((DW147+DW148+DW149+DW150+DW151+DW152+DW153+DW154+DW120-DW86)&lt;0,0,(DW147+DW148+DW149+DW150+DW151+DW152+DW154+DW153+DW120-DW86-DW162-DW163-DW164-DW165-DW166-DW167-DW168))</f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66FFFF"/>
          </patternFill>
        </fill>
        <alignment horizontal="right" vertical="center" indent="1" readingOrder="0"/>
        <border outline="0">
          <right style="dashed">
            <color auto="1"/>
          </right>
          <top style="dashed">
            <color auto="1"/>
          </top>
          <bottom style="dashed">
            <color auto="1"/>
          </bottom>
        </border>
      </ndxf>
    </rcc>
    <rcc rId="0" sId="1" dxf="1">
      <nc r="DW170">
        <f>IF((DW147+DW148+DW149+DW150+DW151+DW152+DW153+DW154+DW155+DW120-DW86)&lt;0,0,(DW147+DW148+DW149+DW150+DW151+DW152+DW153+DW154+DW155+DW120-DW86-DW162-DW163-DW164-DW165-DW166-DW167-DW168-DW169))</f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66FFFF"/>
          </patternFill>
        </fill>
        <alignment horizontal="right" vertical="center" indent="1" readingOrder="0"/>
        <border outline="0">
          <right style="dashed">
            <color auto="1"/>
          </right>
          <top style="dashed">
            <color auto="1"/>
          </top>
          <bottom style="dashed">
            <color auto="1"/>
          </bottom>
        </border>
      </ndxf>
    </rcc>
    <rcc rId="0" sId="1" dxf="1">
      <nc r="DW171">
        <f>IF((DW147+DW148+DW149+DW150+DW151+DW152+DW153+DW154+DW155+DW156+DW120-DW86)&lt;0,0,(DW147+DW148+DW149+DW150+DW151+DW152+DW154+DW153+DW155+DW156+DW120-DW86-DW162-DW163-DW164-DW165-DW166-DW167-DW168-DW169-DW170))</f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66FFFF"/>
          </patternFill>
        </fill>
        <alignment horizontal="right" vertical="center" indent="1" readingOrder="0"/>
        <border outline="0">
          <right style="dashed">
            <color auto="1"/>
          </right>
          <top style="dashed">
            <color auto="1"/>
          </top>
          <bottom style="dashed">
            <color auto="1"/>
          </bottom>
        </border>
      </ndxf>
    </rcc>
    <rcc rId="0" sId="1" dxf="1">
      <nc r="DW172">
        <f>IF((DW146+DW120-DW86)&lt;0,IF(DW157+DW120-(DW86-DW146)&lt;0,0,DW157-(DW86+DW161-DW146)+DW120),DW157-(DW86+DW161-DW146)+DW120)</f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66FFFF"/>
          </patternFill>
        </fill>
        <alignment horizontal="right" vertical="center" indent="1" readingOrder="0"/>
        <border outline="0">
          <right style="dashed">
            <color auto="1"/>
          </right>
          <top style="dashed">
            <color auto="1"/>
          </top>
          <bottom style="dashed">
            <color auto="1"/>
          </bottom>
        </border>
      </ndxf>
    </rcc>
    <rcc rId="0" sId="1" dxf="1">
      <nc r="DW173">
        <f>IF((DW146+DW157+DW120-DW86)&lt;0,IF(DW158+DW120-(DW86-DW146-DW157)&lt;0,0,DW158-(DW86+DW172+DW161-DW146-DW157)+DW120),DW158-(DW86+DW161+DW172-DW146-DW157)+DW120)</f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66FFFF"/>
          </patternFill>
        </fill>
        <alignment horizontal="right" vertical="center" indent="1" readingOrder="0"/>
        <border outline="0">
          <right style="dashed">
            <color auto="1"/>
          </right>
          <top style="dashed">
            <color auto="1"/>
          </top>
          <bottom style="dashed">
            <color auto="1"/>
          </bottom>
        </border>
      </ndxf>
    </rcc>
    <rcc rId="0" sId="1" dxf="1">
      <nc r="DW174">
        <f>IF((DW146+DW157+DW158+DW120-DW86)&lt;0,IF(DW159+DW120-(DW86-DW146-DW157-DW158)&lt;0,0,DW159-(DW86+DW172+DW173+DW161-DW146-DW157-DW158)+DW120),DW159-(DW86+DW161+DW173+DW172-DW146-DW157-DW158)+DW120)</f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66FFFF"/>
          </patternFill>
        </fill>
        <alignment horizontal="right" vertical="center" indent="1" readingOrder="0"/>
        <border outline="0">
          <right style="dashed">
            <color auto="1"/>
          </right>
          <top style="dashed">
            <color auto="1"/>
          </top>
          <bottom style="dashed">
            <color auto="1"/>
          </bottom>
        </border>
      </ndxf>
    </rcc>
    <rfmt sheetId="1" sqref="DW175" start="0" length="0">
      <dxf>
        <font>
          <b/>
          <sz val="11"/>
          <color theme="1"/>
          <name val="Arial"/>
          <scheme val="none"/>
        </font>
        <numFmt numFmtId="3" formatCode="#,##0"/>
        <alignment horizontal="right" vertical="center" indent="1" readingOrder="0"/>
        <border outline="0">
          <top style="double">
            <color theme="1" tint="0.499984740745262"/>
          </top>
          <bottom style="double">
            <color theme="1" tint="0.499984740745262"/>
          </bottom>
        </border>
      </dxf>
    </rfmt>
    <rcc rId="0" sId="1" dxf="1">
      <nc r="DW176">
        <f>SUM(DW177:DW186)</f>
      </nc>
      <n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F99CC"/>
          </patternFill>
        </fill>
        <alignment horizontal="right" vertical="center" indent="1" readingOrder="0"/>
        <border outline="0">
          <bottom style="dashed">
            <color auto="1"/>
          </bottom>
        </border>
      </ndxf>
    </rcc>
    <rfmt sheetId="1" sqref="DW177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FF99CC"/>
          </patternFill>
        </fill>
        <alignment horizontal="right" vertical="center" indent="1" readingOrder="0"/>
        <border outline="0">
          <top style="dashed">
            <color auto="1"/>
          </top>
          <bottom style="dashed">
            <color auto="1"/>
          </bottom>
        </border>
      </dxf>
    </rfmt>
    <rfmt sheetId="1" sqref="DW178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FF99CC"/>
          </patternFill>
        </fill>
        <alignment horizontal="right" vertical="center" indent="1" readingOrder="0"/>
        <border outline="0">
          <top style="dashed">
            <color auto="1"/>
          </top>
          <bottom style="dashed">
            <color auto="1"/>
          </bottom>
        </border>
      </dxf>
    </rfmt>
    <rfmt sheetId="1" sqref="DW179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FF99CC"/>
          </patternFill>
        </fill>
        <alignment horizontal="right" vertical="center" indent="1" readingOrder="0"/>
        <border outline="0">
          <top style="dashed">
            <color auto="1"/>
          </top>
          <bottom style="dashed">
            <color auto="1"/>
          </bottom>
        </border>
      </dxf>
    </rfmt>
    <rfmt sheetId="1" sqref="DW180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FF99CC"/>
          </patternFill>
        </fill>
        <alignment horizontal="right" vertical="center" indent="1" readingOrder="0"/>
        <border outline="0">
          <top style="dashed">
            <color auto="1"/>
          </top>
          <bottom style="dashed">
            <color auto="1"/>
          </bottom>
        </border>
      </dxf>
    </rfmt>
    <rfmt sheetId="1" sqref="DW181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FF99CC"/>
          </patternFill>
        </fill>
        <alignment horizontal="right" vertical="center" indent="1" readingOrder="0"/>
        <border outline="0">
          <top style="dashed">
            <color auto="1"/>
          </top>
          <bottom style="dashed">
            <color auto="1"/>
          </bottom>
        </border>
      </dxf>
    </rfmt>
    <rfmt sheetId="1" sqref="DW182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FF99CC"/>
          </patternFill>
        </fill>
        <alignment horizontal="right" vertical="center" indent="1" readingOrder="0"/>
        <border outline="0">
          <top style="dashed">
            <color auto="1"/>
          </top>
          <bottom style="dashed">
            <color auto="1"/>
          </bottom>
        </border>
      </dxf>
    </rfmt>
    <rfmt sheetId="1" sqref="DW183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FF99CC"/>
          </patternFill>
        </fill>
        <alignment horizontal="right" vertical="center" indent="1" readingOrder="0"/>
        <border outline="0">
          <top style="dashed">
            <color auto="1"/>
          </top>
          <bottom style="dashed">
            <color auto="1"/>
          </bottom>
        </border>
      </dxf>
    </rfmt>
    <rfmt sheetId="1" sqref="DW184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FF99CC"/>
          </patternFill>
        </fill>
        <alignment horizontal="right" vertical="center" indent="1" readingOrder="0"/>
        <border outline="0">
          <top style="dashed">
            <color auto="1"/>
          </top>
          <bottom style="dashed">
            <color auto="1"/>
          </bottom>
        </border>
      </dxf>
    </rfmt>
    <rfmt sheetId="1" sqref="DW185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FF99CC"/>
          </patternFill>
        </fill>
        <alignment horizontal="right" vertical="center" indent="1" readingOrder="0"/>
        <border outline="0">
          <top style="dashed">
            <color auto="1"/>
          </top>
          <bottom style="dashed">
            <color auto="1"/>
          </bottom>
        </border>
      </dxf>
    </rfmt>
    <rfmt sheetId="1" sqref="DW186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FF99CC"/>
          </patternFill>
        </fill>
        <alignment horizontal="right" vertical="center" indent="1" readingOrder="0"/>
        <border outline="0">
          <top style="dashed">
            <color auto="1"/>
          </top>
          <bottom style="dashed">
            <color auto="1"/>
          </bottom>
        </border>
      </dxf>
    </rfmt>
    <rfmt sheetId="1" sqref="DW187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F99CC"/>
          </patternFill>
        </fill>
        <alignment horizontal="right" vertical="center" indent="1" readingOrder="0"/>
        <border outline="0">
          <top style="dashed">
            <color auto="1"/>
          </top>
          <bottom style="dashed">
            <color auto="1"/>
          </bottom>
        </border>
      </dxf>
    </rfmt>
    <rfmt sheetId="1" sqref="DW188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F99CC"/>
          </patternFill>
        </fill>
        <alignment horizontal="right" vertical="center" indent="1" readingOrder="0"/>
        <border outline="0">
          <top style="dashed">
            <color auto="1"/>
          </top>
          <bottom style="dashed">
            <color auto="1"/>
          </bottom>
        </border>
      </dxf>
    </rfmt>
    <rfmt sheetId="1" sqref="DW189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F99CC"/>
          </patternFill>
        </fill>
        <alignment horizontal="right" vertical="center" indent="1" readingOrder="0"/>
        <border outline="0">
          <top style="dashed">
            <color auto="1"/>
          </top>
          <bottom style="dashed">
            <color auto="1"/>
          </bottom>
        </border>
      </dxf>
    </rfmt>
    <rfmt sheetId="1" sqref="DW190" start="0" length="0">
      <dxf>
        <font>
          <b/>
          <sz val="11"/>
          <color theme="1"/>
          <name val="Arial"/>
          <scheme val="none"/>
        </font>
        <numFmt numFmtId="3" formatCode="#,##0"/>
        <alignment horizontal="right" vertical="center" indent="1" readingOrder="0"/>
        <border outline="0">
          <top style="double">
            <color theme="1" tint="0.499984740745262"/>
          </top>
          <bottom style="double">
            <color theme="1" tint="0.499984740745262"/>
          </bottom>
        </border>
      </dxf>
    </rfmt>
    <rcc rId="0" sId="1" dxf="1">
      <nc r="DW191">
        <f>SUM(DW192:DW201)</f>
      </nc>
      <n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7E5A1"/>
          </patternFill>
        </fill>
        <alignment horizontal="right" vertical="center" indent="1" readingOrder="0"/>
        <border outline="0">
          <bottom style="dashed">
            <color auto="1"/>
          </bottom>
        </border>
      </ndxf>
    </rcc>
    <rcc rId="0" sId="1" dxf="1">
      <nc r="DW192">
        <f>DW177-DW162</f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F7E5A1"/>
          </patternFill>
        </fill>
        <alignment horizontal="right" vertical="center" indent="1" readingOrder="0"/>
        <border outline="0">
          <bottom style="dashed">
            <color auto="1"/>
          </bottom>
        </border>
      </ndxf>
    </rcc>
    <rcc rId="0" sId="1" dxf="1">
      <nc r="DW193">
        <f>DW178-DW163</f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F7E5A1"/>
          </patternFill>
        </fill>
        <alignment horizontal="right" vertical="center" indent="1" readingOrder="0"/>
        <border outline="0">
          <bottom style="dashed">
            <color auto="1"/>
          </bottom>
        </border>
      </ndxf>
    </rcc>
    <rcc rId="0" sId="1" dxf="1">
      <nc r="DW194">
        <f>DW179-DW164</f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F7E5A1"/>
          </patternFill>
        </fill>
        <alignment horizontal="right" vertical="center" indent="1" readingOrder="0"/>
        <border outline="0">
          <bottom style="dashed">
            <color auto="1"/>
          </bottom>
        </border>
      </ndxf>
    </rcc>
    <rcc rId="0" sId="1" dxf="1">
      <nc r="DW195">
        <f>DW180-DW165</f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F7E5A1"/>
          </patternFill>
        </fill>
        <alignment horizontal="right" vertical="center" indent="1" readingOrder="0"/>
        <border outline="0">
          <bottom style="dashed">
            <color auto="1"/>
          </bottom>
        </border>
      </ndxf>
    </rcc>
    <rcc rId="0" sId="1" dxf="1">
      <nc r="DW196">
        <f>DW181-DW166</f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F7E5A1"/>
          </patternFill>
        </fill>
        <alignment horizontal="right" vertical="center" indent="1" readingOrder="0"/>
        <border outline="0">
          <bottom style="dashed">
            <color auto="1"/>
          </bottom>
        </border>
      </ndxf>
    </rcc>
    <rcc rId="0" sId="1" dxf="1">
      <nc r="DW197">
        <f>DW182-DW167</f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F7E5A1"/>
          </patternFill>
        </fill>
        <alignment horizontal="right" vertical="center" indent="1" readingOrder="0"/>
        <border outline="0">
          <bottom style="dashed">
            <color auto="1"/>
          </bottom>
        </border>
      </ndxf>
    </rcc>
    <rcc rId="0" sId="1" dxf="1">
      <nc r="DW198">
        <f>DW183-DW168</f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F7E5A1"/>
          </patternFill>
        </fill>
        <alignment horizontal="right" vertical="center" indent="1" readingOrder="0"/>
        <border outline="0">
          <bottom style="dashed">
            <color auto="1"/>
          </bottom>
        </border>
      </ndxf>
    </rcc>
    <rcc rId="0" sId="1" dxf="1">
      <nc r="DW199">
        <f>DW184-DW169</f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F7E5A1"/>
          </patternFill>
        </fill>
        <alignment horizontal="right" vertical="center" indent="1" readingOrder="0"/>
        <border outline="0">
          <bottom style="dashed">
            <color auto="1"/>
          </bottom>
        </border>
      </ndxf>
    </rcc>
    <rcc rId="0" sId="1" dxf="1">
      <nc r="DW200">
        <f>DW185-DW170</f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F7E5A1"/>
          </patternFill>
        </fill>
        <alignment horizontal="right" vertical="center" indent="1" readingOrder="0"/>
        <border outline="0">
          <bottom style="dashed">
            <color auto="1"/>
          </bottom>
        </border>
      </ndxf>
    </rcc>
    <rcc rId="0" sId="1" dxf="1">
      <nc r="DW201">
        <f>DW186-DW171</f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F7E5A1"/>
          </patternFill>
        </fill>
        <alignment horizontal="right" vertical="center" indent="1" readingOrder="0"/>
        <border outline="0">
          <bottom style="dashed">
            <color auto="1"/>
          </bottom>
        </border>
      </ndxf>
    </rcc>
    <rcc rId="0" sId="1" dxf="1">
      <nc r="DW202">
        <f>DW187-DW172</f>
      </nc>
      <n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7E5A1"/>
          </patternFill>
        </fill>
        <alignment horizontal="right" vertical="center" indent="1" readingOrder="0"/>
        <border outline="0">
          <top style="dashed">
            <color auto="1"/>
          </top>
          <bottom style="dashed">
            <color auto="1"/>
          </bottom>
        </border>
      </ndxf>
    </rcc>
    <rcc rId="0" sId="1" dxf="1">
      <nc r="DW203">
        <f>DW188-DW173</f>
      </nc>
      <n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7E5A1"/>
          </patternFill>
        </fill>
        <alignment horizontal="right" vertical="center" indent="1" readingOrder="0"/>
        <border outline="0">
          <top style="dashed">
            <color auto="1"/>
          </top>
          <bottom style="dashed">
            <color auto="1"/>
          </bottom>
        </border>
      </ndxf>
    </rcc>
    <rcc rId="0" sId="1" dxf="1">
      <nc r="DW204">
        <f>DW189-DW174</f>
      </nc>
      <n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7E5A1"/>
          </patternFill>
        </fill>
        <alignment horizontal="right" vertical="center" indent="1" readingOrder="0"/>
        <border outline="0">
          <top style="dashed">
            <color auto="1"/>
          </top>
        </border>
      </ndxf>
    </rcc>
    <rfmt sheetId="1" sqref="DW205" start="0" length="0">
      <dxf>
        <font>
          <b/>
          <sz val="11"/>
          <color theme="1"/>
          <name val="Arial"/>
          <scheme val="none"/>
        </font>
        <numFmt numFmtId="3" formatCode="#,##0"/>
        <alignment horizontal="right" vertical="center" indent="1" readingOrder="0"/>
        <border outline="0">
          <top style="double">
            <color theme="1" tint="0.499984740745262"/>
          </top>
          <bottom style="double">
            <color theme="1" tint="0.499984740745262"/>
          </bottom>
        </border>
      </dxf>
    </rfmt>
    <rcc rId="0" sId="1" dxf="1" numFmtId="4">
      <nc r="DW206">
        <v>0.35699999999999998</v>
      </nc>
      <ndxf>
        <font>
          <sz val="11"/>
          <color theme="1"/>
          <name val="Arial"/>
          <scheme val="none"/>
        </font>
        <numFmt numFmtId="167" formatCode="#,##0.000"/>
        <fill>
          <patternFill patternType="solid">
            <bgColor theme="6" tint="0.59999389629810485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bottom style="dashed">
            <color auto="1"/>
          </bottom>
        </border>
      </ndxf>
    </rcc>
    <rfmt sheetId="1" sqref="DW207" start="0" length="0">
      <dxf>
        <font>
          <sz val="11"/>
          <color theme="1"/>
          <name val="Arial"/>
          <scheme val="none"/>
        </font>
        <numFmt numFmtId="165" formatCode="#,##0.0"/>
        <fill>
          <patternFill patternType="solid">
            <bgColor theme="6" tint="0.59999389629810485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auto="1"/>
          </top>
          <bottom style="dashed">
            <color auto="1"/>
          </bottom>
        </border>
      </dxf>
    </rfmt>
    <rcc rId="0" sId="1" dxf="1">
      <nc r="DW208">
        <f>DW176/$B$207*DW206</f>
      </nc>
      <ndxf>
        <font>
          <b/>
          <sz val="11"/>
          <color theme="1"/>
          <name val="Arial"/>
          <scheme val="none"/>
        </font>
        <numFmt numFmtId="4" formatCode="#,##0.00"/>
        <fill>
          <patternFill patternType="solid">
            <bgColor theme="4" tint="0.59999389629810485"/>
          </patternFill>
        </fill>
        <alignment horizontal="right" vertical="center" indent="1" readingOrder="0"/>
        <border outline="0">
          <top style="dashed">
            <color auto="1"/>
          </top>
          <bottom style="dashed">
            <color auto="1"/>
          </bottom>
        </border>
      </ndxf>
    </rcc>
    <rcc rId="0" sId="1" dxf="1">
      <nc r="DW209">
        <f>DW187/$B$207*DW$206</f>
      </nc>
      <ndxf>
        <font>
          <b/>
          <sz val="11"/>
          <color theme="1"/>
          <name val="Arial"/>
          <scheme val="none"/>
        </font>
        <numFmt numFmtId="4" formatCode="#,##0.00"/>
        <fill>
          <patternFill patternType="solid">
            <bgColor theme="4" tint="0.59999389629810485"/>
          </patternFill>
        </fill>
        <alignment horizontal="right" vertical="center" indent="1" readingOrder="0"/>
        <border outline="0">
          <top style="dashed">
            <color auto="1"/>
          </top>
          <bottom style="dashed">
            <color auto="1"/>
          </bottom>
        </border>
      </ndxf>
    </rcc>
    <rcc rId="0" sId="1" dxf="1">
      <nc r="DW210">
        <f>DW188/$B$207*DW$206</f>
      </nc>
      <ndxf>
        <font>
          <b/>
          <sz val="11"/>
          <color theme="1"/>
          <name val="Arial"/>
          <scheme val="none"/>
        </font>
        <numFmt numFmtId="4" formatCode="#,##0.00"/>
        <fill>
          <patternFill patternType="solid">
            <bgColor theme="4" tint="0.59999389629810485"/>
          </patternFill>
        </fill>
        <alignment horizontal="right" vertical="center" indent="1" readingOrder="0"/>
        <border outline="0">
          <top style="dashed">
            <color auto="1"/>
          </top>
          <bottom style="dashed">
            <color auto="1"/>
          </bottom>
        </border>
      </ndxf>
    </rcc>
    <rcc rId="0" sId="1" dxf="1">
      <nc r="DW211">
        <f>DW189/$B$207*DW$206</f>
      </nc>
      <ndxf>
        <font>
          <b/>
          <sz val="11"/>
          <color theme="1"/>
          <name val="Arial"/>
          <scheme val="none"/>
        </font>
        <numFmt numFmtId="4" formatCode="#,##0.00"/>
        <fill>
          <patternFill patternType="solid">
            <bgColor theme="4" tint="0.59999389629810485"/>
          </patternFill>
        </fill>
        <alignment horizontal="right" vertical="center" indent="1" readingOrder="0"/>
        <border outline="0">
          <top style="dashed">
            <color auto="1"/>
          </top>
          <bottom style="double">
            <color theme="1" tint="0.499984740745262"/>
          </bottom>
        </border>
      </ndxf>
    </rcc>
    <rfmt sheetId="1" sqref="DW212" start="0" length="0">
      <dxf>
        <font>
          <sz val="11"/>
          <color auto="1"/>
          <name val="Arial"/>
          <scheme val="none"/>
        </font>
        <alignment horizontal="center" vertical="center" readingOrder="0"/>
      </dxf>
    </rfmt>
    <rcc rId="0" sId="1" dxf="1" numFmtId="4">
      <nc r="DW213">
        <v>90</v>
      </nc>
      <ndxf>
        <font>
          <b/>
          <sz val="10"/>
          <color theme="1"/>
          <name val="Arial"/>
          <scheme val="none"/>
        </font>
        <numFmt numFmtId="3" formatCode="#,##0"/>
        <alignment horizontal="right" vertical="center" indent="1" readingOrder="0"/>
        <border outline="0">
          <left style="dashed">
            <color theme="1" tint="0.499984740745262"/>
          </left>
          <right style="double">
            <color theme="1" tint="0.499984740745262"/>
          </right>
          <top style="double">
            <color theme="1" tint="0.499984740745262"/>
          </top>
          <bottom style="dashed">
            <color theme="1" tint="0.499984740745262"/>
          </bottom>
        </border>
      </ndxf>
    </rcc>
    <rcc rId="0" sId="1" dxf="1" numFmtId="4">
      <nc r="DW214">
        <v>18</v>
      </nc>
      <ndxf>
        <font>
          <b/>
          <sz val="10"/>
          <color theme="1"/>
          <name val="Arial"/>
          <scheme val="none"/>
        </font>
        <numFmt numFmtId="3" formatCode="#,##0"/>
        <alignment horizontal="right" vertical="center" indent="1" readingOrder="0"/>
        <border outline="0">
          <left style="dashed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ndxf>
    </rcc>
    <rcc rId="0" sId="1" dxf="1" numFmtId="4">
      <nc r="DW215">
        <v>6</v>
      </nc>
      <ndxf>
        <font>
          <b/>
          <sz val="10"/>
          <color theme="1"/>
          <name val="Arial"/>
          <scheme val="none"/>
        </font>
        <numFmt numFmtId="3" formatCode="#,##0"/>
        <fill>
          <patternFill patternType="solid">
            <bgColor theme="0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ndxf>
    </rcc>
    <rfmt sheetId="1" sqref="DW216" start="0" length="0">
      <dxf>
        <font>
          <sz val="10"/>
          <color auto="1"/>
          <name val="Arial"/>
          <scheme val="none"/>
        </font>
        <border outline="0">
          <left style="dashed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dxf>
    </rfmt>
    <rcc rId="0" sId="1" dxf="1">
      <nc r="DW217">
        <f>IFERROR(DW176/DW7,0)</f>
      </nc>
      <ndxf>
        <font>
          <sz val="10"/>
          <color auto="1"/>
          <name val="Arial"/>
          <scheme val="none"/>
        </font>
        <numFmt numFmtId="167" formatCode="#,##0.000"/>
        <border outline="0">
          <left style="dashed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ndxf>
    </rcc>
    <rcc rId="0" sId="1" dxf="1">
      <nc r="DW218">
        <f>DW6</f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dashed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ndxf>
    </rcc>
    <rfmt sheetId="1" sqref="DW219" start="0" length="0">
      <dxf>
        <alignment horizontal="center" vertical="center" readingOrder="0"/>
        <border outline="0">
          <top style="double">
            <color theme="1" tint="0.499984740745262"/>
          </top>
          <bottom style="double">
            <color theme="1" tint="0.499984740745262"/>
          </bottom>
        </border>
      </dxf>
    </rfmt>
    <rcc rId="0" sId="1" dxf="1">
      <nc r="DW220">
        <f>SUM(DW221:DW226)</f>
      </nc>
      <ndxf>
        <font>
          <b/>
          <sz val="10"/>
          <color theme="1"/>
          <name val="Arial"/>
          <scheme val="none"/>
        </font>
        <numFmt numFmtId="3" formatCode="#,##0"/>
        <fill>
          <patternFill patternType="solid">
            <bgColor theme="6" tint="0.59999389629810485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ashed">
            <color theme="1" tint="0.499984740745262"/>
          </right>
          <top style="double">
            <color theme="1" tint="0.499984740745262"/>
          </top>
          <bottom style="dashed">
            <color theme="1" tint="0.499984740745262"/>
          </bottom>
        </border>
      </ndxf>
    </rcc>
    <rcc rId="0" sId="1" dxf="1" numFmtId="4">
      <nc r="DW221">
        <v>0.18</v>
      </nc>
      <ndxf>
        <font>
          <sz val="10"/>
          <color theme="1"/>
          <name val="Arial"/>
          <scheme val="none"/>
        </font>
        <numFmt numFmtId="3" formatCode="#,##0"/>
        <fill>
          <patternFill patternType="solid">
            <bgColor theme="6" tint="0.59999389629810485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ndxf>
    </rcc>
    <rfmt sheetId="1" sqref="DW222" start="0" length="0">
      <dxf>
        <font>
          <sz val="10"/>
          <color theme="1"/>
          <name val="Arial"/>
          <scheme val="none"/>
        </font>
        <numFmt numFmtId="3" formatCode="#,##0"/>
        <fill>
          <patternFill patternType="solid">
            <bgColor theme="6" tint="0.59999389629810485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dxf>
    </rfmt>
    <rfmt sheetId="1" sqref="DW223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theme="6" tint="0.59999389629810485"/>
          </patternFill>
        </fill>
        <alignment horizontal="right" vertical="center" indent="1" readingOrder="0"/>
        <border outline="0">
          <right style="double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dxf>
    </rfmt>
    <rfmt sheetId="1" sqref="DW224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theme="6" tint="0.59999389629810485"/>
          </patternFill>
        </fill>
        <alignment horizontal="right" vertical="center" indent="1" readingOrder="0"/>
        <border outline="0">
          <right style="double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dxf>
    </rfmt>
    <rfmt sheetId="1" sqref="DW225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theme="6" tint="0.59999389629810485"/>
          </patternFill>
        </fill>
        <alignment horizontal="right" vertical="center" indent="1" readingOrder="0"/>
        <border outline="0">
          <right style="double">
            <color theme="1" tint="0.499984740745262"/>
          </right>
          <top style="dashed">
            <color theme="1" tint="0.499984740745262"/>
          </top>
        </border>
      </dxf>
    </rfmt>
    <rfmt sheetId="1" sqref="DW226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theme="6" tint="0.59999389629810485"/>
          </patternFill>
        </fill>
        <alignment horizontal="right" vertical="center" indent="1" readingOrder="0"/>
        <border outline="0">
          <right style="double">
            <color theme="1" tint="0.499984740745262"/>
          </right>
          <top style="dashed">
            <color theme="1" tint="0.499984740745262"/>
          </top>
          <bottom style="double">
            <color theme="1" tint="0.499984740745262"/>
          </bottom>
        </border>
      </dxf>
    </rfmt>
    <rfmt sheetId="1" sqref="DW227" start="0" length="0">
      <dxf>
        <font>
          <b/>
          <sz val="9"/>
          <color theme="1"/>
          <name val="Arial"/>
          <scheme val="none"/>
        </font>
        <numFmt numFmtId="3" formatCode="#,##0"/>
        <alignment horizontal="right" vertical="center" indent="1" readingOrder="0"/>
        <border outline="0">
          <right style="double">
            <color theme="1" tint="0.499984740745262"/>
          </right>
          <top style="double">
            <color theme="1" tint="0.499984740745262"/>
          </top>
          <bottom style="double">
            <color theme="1" tint="0.499984740745262"/>
          </bottom>
        </border>
      </dxf>
    </rfmt>
    <rcc rId="0" sId="1" dxf="1">
      <nc r="DW228">
        <f>SUM(DW229:DW234)</f>
      </nc>
      <n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FFF00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ouble">
            <color theme="1" tint="0.499984740745262"/>
          </right>
          <top style="double">
            <color theme="1" tint="0.499984740745262"/>
          </top>
          <bottom style="dashed">
            <color theme="1" tint="0.499984740745262"/>
          </bottom>
        </border>
      </ndxf>
    </rcc>
    <rcc rId="0" sId="1" dxf="1">
      <nc r="DW229">
        <f>DW87-DW221</f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FFFF00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ndxf>
    </rcc>
    <rcc rId="0" sId="1" dxf="1">
      <nc r="DW230">
        <f>DW88-DW222</f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FFFF00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ndxf>
    </rcc>
    <rcc rId="0" sId="1" dxf="1">
      <nc r="DW231">
        <f>DW113-DW223</f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FFFF00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ndxf>
    </rcc>
    <rcc rId="0" sId="1" dxf="1">
      <nc r="DW232">
        <f>DW114-DW224</f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FFFF00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ndxf>
    </rcc>
    <rcc rId="0" sId="1" dxf="1">
      <nc r="DW233">
        <f>DW91-DW225</f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FFFF00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  <bottom style="double">
            <color theme="1" tint="0.499984740745262"/>
          </bottom>
        </border>
      </ndxf>
    </rcc>
    <rcc rId="0" sId="1" dxf="1">
      <nc r="DW234">
        <f>DW92-DW226</f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FFFF00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ouble">
            <color theme="1" tint="0.499984740745262"/>
          </right>
          <bottom style="double">
            <color theme="1" tint="0.499984740745262"/>
          </bottom>
        </border>
      </ndxf>
    </rcc>
    <rfmt sheetId="1" sqref="DW235" start="0" length="0">
      <dxf>
        <font>
          <sz val="10"/>
          <color auto="1"/>
          <name val="Arial"/>
          <scheme val="none"/>
        </font>
      </dxf>
    </rfmt>
    <rfmt sheetId="1" sqref="DW236" start="0" length="0">
      <dxf>
        <font>
          <sz val="10"/>
          <color auto="1"/>
          <name val="Arial"/>
          <scheme val="none"/>
        </font>
      </dxf>
    </rfmt>
    <rcc rId="0" sId="1" dxf="1" numFmtId="4">
      <nc r="DW237">
        <v>235.44</v>
      </nc>
      <n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ndxf>
    </rcc>
    <rcc rId="0" sId="1" dxf="1" numFmtId="4">
      <nc r="DW238">
        <v>490.32</v>
      </nc>
      <n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ndxf>
    </rcc>
    <rcc rId="0" sId="1" dxf="1" numFmtId="4">
      <nc r="DW239">
        <v>314.27999999999997</v>
      </nc>
      <n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ndxf>
    </rcc>
    <rcc rId="0" sId="1" dxf="1" numFmtId="4">
      <nc r="DW240">
        <v>483.84</v>
      </nc>
      <n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ndxf>
    </rcc>
    <rcc rId="0" sId="1" dxf="1" numFmtId="4">
      <nc r="DW241">
        <v>545.04</v>
      </nc>
      <n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ndxf>
    </rcc>
    <rcc rId="0" sId="1" dxf="1" numFmtId="4">
      <nc r="DW242">
        <v>594</v>
      </nc>
      <n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ndxf>
    </rcc>
    <rcc rId="0" sId="1" dxf="1" numFmtId="4">
      <nc r="DW243">
        <v>507.6</v>
      </nc>
      <n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ndxf>
    </rcc>
    <rcc rId="0" sId="1" dxf="1" numFmtId="4">
      <nc r="DW244">
        <v>532.44000000000005</v>
      </nc>
      <n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ndxf>
    </rcc>
    <rcc rId="0" sId="1" dxf="1" numFmtId="4">
      <nc r="DW245">
        <v>454.68</v>
      </nc>
      <n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ndxf>
    </rcc>
    <rcc rId="0" sId="1" dxf="1" numFmtId="4">
      <nc r="DW246">
        <v>504.36</v>
      </nc>
      <n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ndxf>
    </rcc>
    <rcc rId="0" sId="1" dxf="1" numFmtId="4">
      <nc r="DW247">
        <v>277.56</v>
      </nc>
      <n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ndxf>
    </rcc>
    <rcc rId="0" sId="1" dxf="1" numFmtId="4">
      <nc r="DW248">
        <v>0</v>
      </nc>
      <n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ndxf>
    </rcc>
    <rcc rId="0" sId="1" dxf="1" numFmtId="4">
      <nc r="DW249">
        <v>0</v>
      </nc>
      <n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ndxf>
    </rcc>
    <rcc rId="0" sId="1" dxf="1" numFmtId="4">
      <nc r="DW250">
        <v>0</v>
      </nc>
      <n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ndxf>
    </rcc>
    <rcc rId="0" sId="1" dxf="1" numFmtId="4">
      <nc r="DW251">
        <v>0</v>
      </nc>
      <n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ndxf>
    </rcc>
    <rcc rId="0" sId="1" dxf="1" numFmtId="4">
      <nc r="DW252">
        <v>0</v>
      </nc>
      <n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ndxf>
    </rcc>
    <rcc rId="0" sId="1" dxf="1" numFmtId="4">
      <nc r="DW253">
        <v>0</v>
      </nc>
      <n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ndxf>
    </rcc>
    <rcc rId="0" sId="1" dxf="1" numFmtId="4">
      <nc r="DW254">
        <v>0</v>
      </nc>
      <n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ndxf>
    </rcc>
    <rcc rId="0" sId="1" dxf="1" numFmtId="4">
      <nc r="DW255">
        <v>0</v>
      </nc>
      <n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ndxf>
    </rcc>
    <rcc rId="0" sId="1" dxf="1" numFmtId="4">
      <nc r="DW256">
        <v>0</v>
      </nc>
      <n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ndxf>
    </rcc>
    <rcc rId="0" sId="1" dxf="1" numFmtId="4">
      <nc r="DW257">
        <v>0</v>
      </nc>
      <n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ndxf>
    </rcc>
    <rcc rId="0" sId="1" dxf="1" numFmtId="4">
      <nc r="DW258">
        <v>0</v>
      </nc>
      <n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ndxf>
    </rcc>
    <rfmt sheetId="1" sqref="DW259" start="0" length="0">
      <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dxf>
    </rfmt>
    <rfmt sheetId="1" sqref="DW260" start="0" length="0">
      <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dxf>
    </rfmt>
    <rfmt sheetId="1" sqref="DW261" start="0" length="0">
      <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dxf>
    </rfmt>
    <rfmt sheetId="1" sqref="DW262" start="0" length="0">
      <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dxf>
    </rfmt>
    <rfmt sheetId="1" sqref="DW263" start="0" length="0">
      <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dxf>
    </rfmt>
    <rfmt sheetId="1" sqref="DW264" start="0" length="0">
      <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dxf>
    </rfmt>
    <rcc rId="0" sId="1" dxf="1" numFmtId="4">
      <nc r="DW265">
        <v>0</v>
      </nc>
      <ndxf>
        <font>
          <sz val="10"/>
          <color rgb="FFFF0000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ndxf>
    </rcc>
    <rfmt sheetId="1" sqref="DW266" start="0" length="0">
      <dxf>
        <font>
          <sz val="10"/>
          <color auto="1"/>
          <name val="Arial"/>
          <scheme val="none"/>
        </font>
      </dxf>
    </rfmt>
    <rfmt sheetId="1" s="1" sqref="DW304" start="0" length="0">
      <dxf>
        <font>
          <sz val="8"/>
          <color indexed="8"/>
          <name val="Arial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0"/>
          </left>
          <right style="thin">
            <color indexed="60"/>
          </right>
          <top style="thin">
            <color indexed="60"/>
          </top>
          <bottom style="thin">
            <color indexed="60"/>
          </bottom>
        </border>
      </dxf>
    </rfmt>
    <rfmt sheetId="1" s="1" sqref="DW305" start="0" length="0">
      <dxf>
        <font>
          <sz val="8"/>
          <color indexed="8"/>
          <name val="Arial"/>
          <scheme val="none"/>
        </font>
        <numFmt numFmtId="172" formatCode="0.000"/>
        <fill>
          <patternFill patternType="solid">
            <bgColor indexed="9"/>
          </patternFill>
        </fill>
        <alignment horizontal="right" vertical="top" wrapText="1" readingOrder="0"/>
        <border outline="0">
          <left style="thin">
            <color indexed="60"/>
          </left>
          <right style="thin">
            <color indexed="60"/>
          </right>
          <top style="thin">
            <color indexed="60"/>
          </top>
          <bottom style="thin">
            <color indexed="60"/>
          </bottom>
        </border>
      </dxf>
    </rfmt>
    <rfmt sheetId="1" s="1" sqref="DW306" start="0" length="0">
      <dxf>
        <font>
          <sz val="8"/>
          <color indexed="8"/>
          <name val="Arial"/>
          <scheme val="none"/>
        </font>
        <numFmt numFmtId="172" formatCode="0.000"/>
        <fill>
          <patternFill patternType="solid">
            <bgColor indexed="9"/>
          </patternFill>
        </fill>
        <alignment horizontal="right" vertical="top" wrapText="1" readingOrder="0"/>
        <border outline="0">
          <left style="thin">
            <color indexed="60"/>
          </left>
          <right style="thin">
            <color indexed="60"/>
          </right>
          <top style="thin">
            <color indexed="60"/>
          </top>
          <bottom style="thin">
            <color indexed="60"/>
          </bottom>
        </border>
      </dxf>
    </rfmt>
    <rfmt sheetId="1" s="1" sqref="DW307" start="0" length="0">
      <dxf>
        <font>
          <sz val="8"/>
          <color indexed="8"/>
          <name val="Arial"/>
          <scheme val="none"/>
        </font>
        <fill>
          <patternFill patternType="solid">
            <bgColor indexed="9"/>
          </patternFill>
        </fill>
        <alignment horizontal="right" vertical="top" wrapText="1" readingOrder="0"/>
      </dxf>
    </rfmt>
  </rrc>
  <rrc rId="2276" sId="1" ref="DW1:DW1048576" action="deleteCol">
    <undo index="1" exp="area" dr="$A5:$XFD5" r="DC307" sId="1"/>
    <undo index="1" exp="area" dr="$A5:$XFD5" r="DB307" sId="1"/>
    <undo index="1" exp="area" dr="$A5:$XFD5" r="DA307" sId="1"/>
    <undo index="1" exp="area" dr="$A5:$XFD5" r="CW307" sId="1"/>
    <undo index="1" exp="area" dr="$A5:$XFD5" r="CV307" sId="1"/>
    <undo index="1" exp="area" dr="$A5:$XFD5" r="CU307" sId="1"/>
    <undo index="1" exp="area" dr="$A5:$XFD5" r="CS307" sId="1"/>
    <undo index="1" exp="area" dr="$A5:$XFD5" r="CR307" sId="1"/>
    <undo index="1" exp="area" dr="$A5:$XFD5" r="CO307" sId="1"/>
    <undo index="1" exp="area" dr="$A5:$XFD5" r="CN307" sId="1"/>
    <undo index="1" exp="area" dr="$A5:$XFD5" r="CM307" sId="1"/>
    <undo index="1" exp="area" dr="$A5:$XFD5" r="CL307" sId="1"/>
    <undo index="1" exp="area" dr="$A5:$XFD5" r="CJ307" sId="1"/>
    <undo index="1" exp="area" dr="$A5:$XFD5" r="CH307" sId="1"/>
    <undo index="1" exp="area" dr="$A5:$XFD5" r="CE307" sId="1"/>
    <undo index="1" exp="area" dr="$A5:$XFD5" r="CD307" sId="1"/>
    <undo index="1" exp="area" dr="$A5:$XFD5" r="CB307" sId="1"/>
    <undo index="1" exp="area" dr="$A5:$XFD5" r="BT307" sId="1"/>
    <undo index="1" exp="area" dr="$A5:$XFD5" r="BS307" sId="1"/>
    <undo index="1" exp="area" dr="$A5:$XFD5" r="BR307" sId="1"/>
    <undo index="1" exp="area" dr="$A5:$XFD5" r="BO307" sId="1"/>
    <undo index="1" exp="area" dr="$A5:$XFD5" r="BN307" sId="1"/>
    <undo index="1" exp="area" dr="$A5:$XFD5" r="BM307" sId="1"/>
    <undo index="1" exp="area" dr="$A5:$XFD5" r="BI307" sId="1"/>
    <undo index="1" exp="area" dr="$A5:$XFD5" r="BG307" sId="1"/>
    <undo index="1" exp="area" dr="$A5:$XFD5" r="BF307" sId="1"/>
    <undo index="1" exp="area" dr="$A5:$XFD5" r="BD307" sId="1"/>
    <undo index="1" exp="area" dr="$A5:$XFD5" r="BC307" sId="1"/>
    <undo index="1" exp="area" dr="$A5:$XFD5" r="AY307" sId="1"/>
    <undo index="1" exp="area" dr="$A5:$XFD5" r="AW307" sId="1"/>
    <undo index="1" exp="area" dr="$A5:$XFD5" r="AV307" sId="1"/>
    <undo index="1" exp="area" dr="$A5:$XFD5" r="AU307" sId="1"/>
    <undo index="1" exp="area" dr="$A5:$XFD5" r="AS307" sId="1"/>
    <undo index="1" exp="area" dr="$A5:$XFD5" r="AR307" sId="1"/>
    <undo index="1" exp="area" dr="$A5:$XFD5" r="AM307" sId="1"/>
    <undo index="1" exp="area" dr="$A5:$XFD5" r="AL307" sId="1"/>
    <undo index="1" exp="area" dr="$A5:$XFD5" r="AG307" sId="1"/>
    <undo index="1" exp="area" dr="$A5:$XFD5" r="Z307" sId="1"/>
    <undo index="1" exp="area" dr="$A5:$XFD5" r="Y307" sId="1"/>
    <undo index="1" exp="area" dr="$A5:$XFD5" r="X307" sId="1"/>
    <undo index="1" exp="area" dr="$A5:$XFD5" r="Q307" sId="1"/>
    <undo index="1" exp="area" dr="$A5:$XFD5" r="P307" sId="1"/>
    <undo index="1" exp="area" dr="$A5:$XFD5" r="N307" sId="1"/>
    <undo index="1" exp="area" dr="$A5:$XFD5" r="M307" sId="1"/>
    <undo index="1" exp="area" dr="$A5:$XFD5" r="H307" sId="1"/>
    <undo index="1" exp="area" dr="$A5:$XFD5" r="F307" sId="1"/>
    <undo index="1" exp="area" dr="$A5:$XFD5" r="E307" sId="1"/>
    <undo index="1" exp="area" dr="$A5:$XFD5" r="D307" sId="1"/>
    <undo index="1" exp="area" dr="$A5:$XFD5" r="C307" sId="1"/>
    <undo index="1" exp="area" dr="$A5:$XFD5" r="B307" sId="1"/>
    <undo index="1" exp="area" dr="$A$6:$XFD$6" r="DI271" sId="1"/>
    <undo index="1" exp="area" dr="$A$6:$XFD$6" r="DH271" sId="1"/>
    <undo index="1" exp="area" dr="$A$6:$XFD$6" r="DG271" sId="1"/>
    <undo index="1" exp="area" dr="$A$6:$XFD$6" r="DF271" sId="1"/>
    <undo index="1" exp="area" dr="$A$6:$XFD$6" r="DE271" sId="1"/>
    <undo index="1" exp="area" dr="$A$6:$XFD$6" r="DD271" sId="1"/>
    <undo index="1" exp="area" dr="$A$6:$XFD$6" r="DC271" sId="1"/>
    <undo index="1" exp="area" dr="$A$6:$XFD$6" r="DB271" sId="1"/>
    <undo index="1" exp="area" dr="$A$6:$XFD$6" r="DA271" sId="1"/>
    <undo index="1" exp="area" dr="$A$6:$XFD$6" r="CZ271" sId="1"/>
    <undo index="1" exp="area" dr="$A$6:$XFD$6" r="CY271" sId="1"/>
    <undo index="1" exp="area" dr="$A$6:$XFD$6" r="CX271" sId="1"/>
    <undo index="1" exp="area" dr="$A$6:$XFD$6" r="CW271" sId="1"/>
    <undo index="1" exp="area" dr="$A$6:$XFD$6" r="CV271" sId="1"/>
    <undo index="1" exp="area" dr="$A$6:$XFD$6" r="CU271" sId="1"/>
    <undo index="1" exp="area" dr="$A$6:$XFD$6" r="CS271" sId="1"/>
    <undo index="1" exp="area" dr="$A$6:$XFD$6" r="CR271" sId="1"/>
    <undo index="1" exp="area" dr="$A$6:$XFD$6" r="CQ271" sId="1"/>
    <undo index="1" exp="area" dr="$A$6:$XFD$6" r="CP271" sId="1"/>
    <undo index="1" exp="area" dr="$A$6:$XFD$6" r="CO271" sId="1"/>
    <undo index="1" exp="area" dr="$A$6:$XFD$6" r="CN271" sId="1"/>
    <undo index="1" exp="area" dr="$A$6:$XFD$6" r="CM271" sId="1"/>
    <undo index="1" exp="area" dr="$A$6:$XFD$6" r="CL271" sId="1"/>
    <undo index="1" exp="area" dr="$A$6:$XFD$6" r="CJ271" sId="1"/>
    <undo index="1" exp="area" dr="$A$6:$XFD$6" r="CH271" sId="1"/>
    <undo index="1" exp="area" dr="$A$6:$XFD$6" r="CF271" sId="1"/>
    <undo index="1" exp="area" dr="$A$6:$XFD$6" r="CE271" sId="1"/>
    <undo index="1" exp="area" dr="$A$6:$XFD$6" r="CD271" sId="1"/>
    <undo index="1" exp="area" dr="$A$6:$XFD$6" r="CC271" sId="1"/>
    <undo index="1" exp="area" dr="$A$6:$XFD$6" r="CB271" sId="1"/>
    <undo index="1" exp="area" dr="$A$6:$XFD$6" r="BX271" sId="1"/>
    <undo index="1" exp="area" dr="$A$6:$XFD$6" r="BW271" sId="1"/>
    <undo index="1" exp="area" dr="$A$6:$XFD$6" r="BV271" sId="1"/>
    <undo index="1" exp="area" dr="$A$6:$XFD$6" r="BT271" sId="1"/>
    <undo index="1" exp="area" dr="$A$6:$XFD$6" r="BS271" sId="1"/>
    <undo index="1" exp="area" dr="$A$6:$XFD$6" r="BR271" sId="1"/>
    <undo index="1" exp="area" dr="$A$6:$XFD$6" r="BO271" sId="1"/>
    <undo index="1" exp="area" dr="$A$6:$XFD$6" r="BN271" sId="1"/>
    <undo index="1" exp="area" dr="$A$6:$XFD$6" r="BM271" sId="1"/>
    <undo index="1" exp="area" dr="$A$6:$XFD$6" r="BL271" sId="1"/>
    <undo index="1" exp="area" dr="$A$6:$XFD$6" r="BK271" sId="1"/>
    <undo index="1" exp="area" dr="$A$6:$XFD$6" r="BJ271" sId="1"/>
    <undo index="1" exp="area" dr="$A$6:$XFD$6" r="BI271" sId="1"/>
    <undo index="1" exp="area" dr="$A$6:$XFD$6" r="BG271" sId="1"/>
    <undo index="1" exp="area" dr="$A$6:$XFD$6" r="BF271" sId="1"/>
    <undo index="1" exp="area" dr="$A$6:$XFD$6" r="BD271" sId="1"/>
    <undo index="1" exp="area" dr="$A$6:$XFD$6" r="BC271" sId="1"/>
    <undo index="1" exp="area" dr="$A$6:$XFD$6" r="BB271" sId="1"/>
    <undo index="1" exp="area" dr="$A$6:$XFD$6" r="AY271" sId="1"/>
    <undo index="1" exp="area" dr="$A$6:$XFD$6" r="AX271" sId="1"/>
    <undo index="1" exp="area" dr="$A$6:$XFD$6" r="AW271" sId="1"/>
    <undo index="1" exp="area" dr="$A$6:$XFD$6" r="AV271" sId="1"/>
    <undo index="1" exp="area" dr="$A$6:$XFD$6" r="AU271" sId="1"/>
    <undo index="1" exp="area" dr="$A$6:$XFD$6" r="AT271" sId="1"/>
    <undo index="1" exp="area" dr="$A$6:$XFD$6" r="AS271" sId="1"/>
    <undo index="1" exp="area" dr="$A$6:$XFD$6" r="AR271" sId="1"/>
    <undo index="1" exp="area" dr="$A$6:$XFD$6" r="AQ271" sId="1"/>
    <undo index="1" exp="area" dr="$A$6:$XFD$6" r="AP271" sId="1"/>
    <undo index="1" exp="area" dr="$A$6:$XFD$6" r="AO271" sId="1"/>
    <undo index="1" exp="area" dr="$A$6:$XFD$6" r="AN271" sId="1"/>
    <undo index="1" exp="area" dr="$A$6:$XFD$6" r="AM271" sId="1"/>
    <undo index="1" exp="area" dr="$A$6:$XFD$6" r="AL271" sId="1"/>
    <undo index="1" exp="area" dr="$A$6:$XFD$6" r="AK271" sId="1"/>
    <undo index="1" exp="area" dr="$A$6:$XFD$6" r="AJ271" sId="1"/>
    <undo index="1" exp="area" dr="$A$6:$XFD$6" r="AH271" sId="1"/>
    <undo index="1" exp="area" dr="$A$6:$XFD$6" r="AG271" sId="1"/>
    <undo index="1" exp="area" dr="$A$6:$XFD$6" r="AD271" sId="1"/>
    <undo index="1" exp="area" dr="$A$6:$XFD$6" r="AC271" sId="1"/>
    <undo index="1" exp="area" dr="$A$6:$XFD$6" r="AA271" sId="1"/>
    <undo index="1" exp="area" dr="$A$6:$XFD$6" r="Z271" sId="1"/>
    <undo index="1" exp="area" dr="$A$6:$XFD$6" r="Y271" sId="1"/>
    <undo index="1" exp="area" dr="$A$6:$XFD$6" r="X271" sId="1"/>
    <undo index="1" exp="area" dr="$A$6:$XFD$6" r="W271" sId="1"/>
    <undo index="1" exp="area" dr="$A$6:$XFD$6" r="V271" sId="1"/>
    <undo index="1" exp="area" dr="$A$6:$XFD$6" r="U271" sId="1"/>
    <undo index="1" exp="area" dr="$A$6:$XFD$6" r="T271" sId="1"/>
    <undo index="1" exp="area" dr="$A$6:$XFD$6" r="S271" sId="1"/>
    <undo index="1" exp="area" dr="$A$6:$XFD$6" r="Q271" sId="1"/>
    <undo index="1" exp="area" dr="$A$6:$XFD$6" r="P271" sId="1"/>
    <undo index="1" exp="area" dr="$A$6:$XFD$6" r="O271" sId="1"/>
    <undo index="1" exp="area" dr="$A$6:$XFD$6" r="N271" sId="1"/>
    <undo index="1" exp="area" dr="$A$6:$XFD$6" r="M271" sId="1"/>
    <undo index="1" exp="area" dr="$A$6:$XFD$6" r="L271" sId="1"/>
    <undo index="1" exp="area" dr="$A$6:$XFD$6" r="K271" sId="1"/>
    <undo index="1" exp="area" dr="$A$6:$XFD$6" r="J271" sId="1"/>
    <undo index="1" exp="area" dr="$A$6:$XFD$6" r="I271" sId="1"/>
    <undo index="1" exp="area" dr="$A$6:$XFD$6" r="H271" sId="1"/>
    <undo index="1" exp="area" dr="$A$6:$XFD$6" r="G271" sId="1"/>
    <undo index="1" exp="area" dr="$A$6:$XFD$6" r="F271" sId="1"/>
    <undo index="1" exp="area" dr="$A$6:$XFD$6" r="E271" sId="1"/>
    <undo index="1" exp="area" dr="$A$6:$XFD$6" r="D271" sId="1"/>
    <undo index="1" exp="area" dr="$A$6:$XFD$6" r="C271" sId="1"/>
    <undo index="1" exp="area" dr="$A$6:$XFD$6" r="B271" sId="1"/>
    <undo index="1" exp="area" dr="$A$268:$XFD$269" r="DA260" sId="1"/>
    <undo index="1" exp="area" dr="$A$268:$XFD$269" r="CZ260" sId="1"/>
    <undo index="1" exp="area" dr="$A$268:$XFD$269" r="CY260" sId="1"/>
    <undo index="1" exp="area" dr="$A$268:$XFD$269" r="CX260" sId="1"/>
    <undo index="1" exp="area" dr="$A$268:$XFD$269" r="CW260" sId="1"/>
    <undo index="1" exp="area" dr="$A$268:$XFD$269" r="CV260" sId="1"/>
    <undo index="1" exp="area" dr="$A$268:$XFD$269" r="CU260" sId="1"/>
    <undo index="1" exp="area" dr="$A$268:$XFD$269" r="CS260" sId="1"/>
    <undo index="1" exp="area" dr="$A$268:$XFD$269" r="CR260" sId="1"/>
    <undo index="1" exp="area" dr="$A$268:$XFD$269" r="CQ260" sId="1"/>
    <undo index="1" exp="area" dr="$A$268:$XFD$269" r="CP260" sId="1"/>
    <undo index="1" exp="area" dr="$A$268:$XFD$269" r="CO260" sId="1"/>
    <undo index="1" exp="area" dr="$A$268:$XFD$269" r="CN260" sId="1"/>
    <undo index="1" exp="area" dr="$A$268:$XFD$269" r="CM260" sId="1"/>
    <undo index="1" exp="area" dr="$A$268:$XFD$269" r="CL260" sId="1"/>
    <undo index="1" exp="area" dr="$A$268:$XFD$269" r="CJ260" sId="1"/>
    <undo index="1" exp="area" dr="$A$268:$XFD$269" r="CH260" sId="1"/>
    <undo index="1" exp="area" dr="$A$268:$XFD$269" r="CF260" sId="1"/>
    <undo index="1" exp="area" dr="$A$268:$XFD$269" r="CE260" sId="1"/>
    <undo index="1" exp="area" dr="$A$268:$XFD$269" r="CD260" sId="1"/>
    <undo index="1" exp="area" dr="$A$268:$XFD$269" r="CC260" sId="1"/>
    <undo index="1" exp="area" dr="$A$268:$XFD$269" r="CB260" sId="1"/>
    <undo index="1" exp="area" dr="$A$268:$XFD$269" r="BX260" sId="1"/>
    <undo index="1" exp="area" dr="$A$268:$XFD$269" r="BW260" sId="1"/>
    <undo index="1" exp="area" dr="$A$268:$XFD$269" r="BV260" sId="1"/>
    <undo index="1" exp="area" dr="$A$268:$XFD$269" r="BT260" sId="1"/>
    <undo index="1" exp="area" dr="$A$268:$XFD$269" r="BS260" sId="1"/>
    <undo index="1" exp="area" dr="$A$268:$XFD$269" r="BR260" sId="1"/>
    <undo index="1" exp="area" dr="$A$268:$XFD$269" r="BO260" sId="1"/>
    <undo index="1" exp="area" dr="$A$268:$XFD$269" r="BN260" sId="1"/>
    <undo index="1" exp="area" dr="$A$268:$XFD$269" r="BM260" sId="1"/>
    <undo index="1" exp="area" dr="$A$268:$XFD$269" r="BL260" sId="1"/>
    <undo index="1" exp="area" dr="$A$268:$XFD$269" r="BK260" sId="1"/>
    <undo index="1" exp="area" dr="$A$268:$XFD$269" r="BJ260" sId="1"/>
    <undo index="1" exp="area" dr="$A$268:$XFD$269" r="BI260" sId="1"/>
    <undo index="1" exp="area" dr="$A$268:$XFD$269" r="BG260" sId="1"/>
    <undo index="1" exp="area" dr="$A$268:$XFD$269" r="BF260" sId="1"/>
    <undo index="1" exp="area" dr="$A$268:$XFD$269" r="BD260" sId="1"/>
    <undo index="1" exp="area" dr="$A$268:$XFD$269" r="BC260" sId="1"/>
    <undo index="1" exp="area" dr="$A$268:$XFD$269" r="BB260" sId="1"/>
    <undo index="1" exp="area" dr="$A$268:$XFD$269" r="AY260" sId="1"/>
    <undo index="1" exp="area" dr="$A$268:$XFD$269" r="AX260" sId="1"/>
    <undo index="1" exp="area" dr="$A$268:$XFD$269" r="AW260" sId="1"/>
    <undo index="1" exp="area" dr="$A$268:$XFD$269" r="AV260" sId="1"/>
    <undo index="1" exp="area" dr="$A$268:$XFD$269" r="AU260" sId="1"/>
    <undo index="1" exp="area" dr="$A$268:$XFD$269" r="AT260" sId="1"/>
    <undo index="1" exp="area" dr="$A$268:$XFD$269" r="AS260" sId="1"/>
    <undo index="1" exp="area" dr="$A$268:$XFD$269" r="AR260" sId="1"/>
    <undo index="1" exp="area" dr="$A$268:$XFD$269" r="AQ260" sId="1"/>
    <undo index="1" exp="area" dr="$A$268:$XFD$269" r="AP260" sId="1"/>
    <undo index="1" exp="area" dr="$A$268:$XFD$269" r="AO260" sId="1"/>
    <undo index="1" exp="area" dr="$A$268:$XFD$269" r="AN260" sId="1"/>
    <undo index="1" exp="area" dr="$A$268:$XFD$269" r="AM260" sId="1"/>
    <undo index="1" exp="area" dr="$A$268:$XFD$269" r="AL260" sId="1"/>
    <undo index="1" exp="area" dr="$A$268:$XFD$269" r="AK260" sId="1"/>
    <undo index="1" exp="area" dr="$A$268:$XFD$269" r="AJ260" sId="1"/>
    <undo index="1" exp="area" dr="$A$268:$XFD$269" r="AH260" sId="1"/>
    <undo index="1" exp="area" dr="$A$268:$XFD$269" r="AG260" sId="1"/>
    <undo index="1" exp="area" dr="$A$268:$XFD$269" r="AD260" sId="1"/>
    <undo index="1" exp="area" dr="$A$268:$XFD$269" r="AC260" sId="1"/>
    <undo index="1" exp="area" dr="$A$268:$XFD$269" r="AA260" sId="1"/>
    <undo index="1" exp="area" dr="$A$268:$XFD$269" r="Z260" sId="1"/>
    <undo index="1" exp="area" dr="$A$268:$XFD$269" r="Y260" sId="1"/>
    <undo index="1" exp="area" dr="$A$268:$XFD$269" r="X260" sId="1"/>
    <undo index="1" exp="area" dr="$A$268:$XFD$269" r="W260" sId="1"/>
    <undo index="1" exp="area" dr="$A$268:$XFD$269" r="V260" sId="1"/>
    <undo index="1" exp="area" dr="$A$268:$XFD$269" r="U260" sId="1"/>
    <undo index="1" exp="area" dr="$A$268:$XFD$269" r="T260" sId="1"/>
    <undo index="1" exp="area" dr="$A$268:$XFD$269" r="S260" sId="1"/>
    <undo index="1" exp="area" dr="$A$268:$XFD$269" r="Q260" sId="1"/>
    <undo index="1" exp="area" dr="$A$268:$XFD$269" r="P260" sId="1"/>
    <undo index="1" exp="area" dr="$A$268:$XFD$269" r="O260" sId="1"/>
    <undo index="1" exp="area" dr="$A$268:$XFD$269" r="N260" sId="1"/>
    <undo index="1" exp="area" dr="$A$268:$XFD$269" r="M260" sId="1"/>
    <undo index="1" exp="area" dr="$A$268:$XFD$269" r="L260" sId="1"/>
    <undo index="1" exp="area" dr="$A$268:$XFD$269" r="K260" sId="1"/>
    <undo index="1" exp="area" dr="$A$268:$XFD$269" r="J260" sId="1"/>
    <undo index="1" exp="area" dr="$A$268:$XFD$269" r="I260" sId="1"/>
    <undo index="1" exp="area" dr="$A$268:$XFD$269" r="H260" sId="1"/>
    <undo index="1" exp="area" dr="$A$268:$XFD$269" r="G260" sId="1"/>
    <undo index="1" exp="area" dr="$A$268:$XFD$269" r="F260" sId="1"/>
    <undo index="1" exp="area" dr="$A$268:$XFD$269" r="E260" sId="1"/>
    <undo index="1" exp="area" dr="$A$268:$XFD$269" r="D260" sId="1"/>
    <undo index="1" exp="area" dr="$A$268:$XFD$269" r="C260" sId="1"/>
    <undo index="1" exp="area" dr="$A$268:$XFD$269" r="B260" sId="1"/>
    <undo index="1" exp="area" dr="$A$268:$XFD$269" r="DA259" sId="1"/>
    <undo index="1" exp="area" dr="$A$268:$XFD$269" r="CZ259" sId="1"/>
    <undo index="1" exp="area" dr="$A$268:$XFD$269" r="CY259" sId="1"/>
    <undo index="1" exp="area" dr="$A$268:$XFD$269" r="CX259" sId="1"/>
    <undo index="1" exp="area" dr="$A$268:$XFD$269" r="CW259" sId="1"/>
    <undo index="1" exp="area" dr="$A$268:$XFD$269" r="CV259" sId="1"/>
    <undo index="1" exp="area" dr="$A$268:$XFD$269" r="CU259" sId="1"/>
    <undo index="1" exp="area" dr="$A$268:$XFD$269" r="CS259" sId="1"/>
    <undo index="1" exp="area" dr="$A$268:$XFD$269" r="CR259" sId="1"/>
    <undo index="1" exp="area" dr="$A$268:$XFD$269" r="CQ259" sId="1"/>
    <undo index="1" exp="area" dr="$A$268:$XFD$269" r="CP259" sId="1"/>
    <undo index="1" exp="area" dr="$A$268:$XFD$269" r="CO259" sId="1"/>
    <undo index="1" exp="area" dr="$A$268:$XFD$269" r="CN259" sId="1"/>
    <undo index="1" exp="area" dr="$A$268:$XFD$269" r="CM259" sId="1"/>
    <undo index="1" exp="area" dr="$A$268:$XFD$269" r="CL259" sId="1"/>
    <undo index="1" exp="area" dr="$A$268:$XFD$269" r="CJ259" sId="1"/>
    <undo index="1" exp="area" dr="$A$268:$XFD$269" r="CH259" sId="1"/>
    <undo index="1" exp="area" dr="$A$268:$XFD$269" r="CF259" sId="1"/>
    <undo index="1" exp="area" dr="$A$268:$XFD$269" r="CE259" sId="1"/>
    <undo index="1" exp="area" dr="$A$268:$XFD$269" r="CD259" sId="1"/>
    <undo index="1" exp="area" dr="$A$268:$XFD$269" r="CC259" sId="1"/>
    <undo index="1" exp="area" dr="$A$268:$XFD$269" r="CB259" sId="1"/>
    <undo index="1" exp="area" dr="$A$268:$XFD$269" r="BX259" sId="1"/>
    <undo index="1" exp="area" dr="$A$268:$XFD$269" r="BW259" sId="1"/>
    <undo index="1" exp="area" dr="$A$268:$XFD$269" r="BV259" sId="1"/>
    <undo index="1" exp="area" dr="$A$268:$XFD$269" r="BT259" sId="1"/>
    <undo index="1" exp="area" dr="$A$268:$XFD$269" r="BS259" sId="1"/>
    <undo index="1" exp="area" dr="$A$268:$XFD$269" r="BR259" sId="1"/>
    <undo index="1" exp="area" dr="$A$268:$XFD$269" r="BO259" sId="1"/>
    <undo index="1" exp="area" dr="$A$268:$XFD$269" r="BN259" sId="1"/>
    <undo index="1" exp="area" dr="$A$268:$XFD$269" r="BM259" sId="1"/>
    <undo index="1" exp="area" dr="$A$268:$XFD$269" r="BL259" sId="1"/>
    <undo index="1" exp="area" dr="$A$268:$XFD$269" r="BK259" sId="1"/>
    <undo index="1" exp="area" dr="$A$268:$XFD$269" r="BJ259" sId="1"/>
    <undo index="1" exp="area" dr="$A$268:$XFD$269" r="BI259" sId="1"/>
    <undo index="1" exp="area" dr="$A$268:$XFD$269" r="BG259" sId="1"/>
    <undo index="1" exp="area" dr="$A$268:$XFD$269" r="BF259" sId="1"/>
    <undo index="1" exp="area" dr="$A$268:$XFD$269" r="BD259" sId="1"/>
    <undo index="1" exp="area" dr="$A$268:$XFD$269" r="BC259" sId="1"/>
    <undo index="1" exp="area" dr="$A$268:$XFD$269" r="BB259" sId="1"/>
    <undo index="1" exp="area" dr="$A$268:$XFD$269" r="AY259" sId="1"/>
    <undo index="1" exp="area" dr="$A$268:$XFD$269" r="AX259" sId="1"/>
    <undo index="1" exp="area" dr="$A$268:$XFD$269" r="AW259" sId="1"/>
    <undo index="1" exp="area" dr="$A$268:$XFD$269" r="AV259" sId="1"/>
    <undo index="1" exp="area" dr="$A$268:$XFD$269" r="AU259" sId="1"/>
    <undo index="1" exp="area" dr="$A$268:$XFD$269" r="AT259" sId="1"/>
    <undo index="1" exp="area" dr="$A$268:$XFD$269" r="AS259" sId="1"/>
    <undo index="1" exp="area" dr="$A$268:$XFD$269" r="AR259" sId="1"/>
    <undo index="1" exp="area" dr="$A$268:$XFD$269" r="AQ259" sId="1"/>
    <undo index="1" exp="area" dr="$A$268:$XFD$269" r="AP259" sId="1"/>
    <undo index="1" exp="area" dr="$A$268:$XFD$269" r="AO259" sId="1"/>
    <undo index="1" exp="area" dr="$A$268:$XFD$269" r="AN259" sId="1"/>
    <undo index="1" exp="area" dr="$A$268:$XFD$269" r="AM259" sId="1"/>
    <undo index="1" exp="area" dr="$A$268:$XFD$269" r="AL259" sId="1"/>
    <undo index="1" exp="area" dr="$A$268:$XFD$269" r="AK259" sId="1"/>
    <undo index="1" exp="area" dr="$A$268:$XFD$269" r="AJ259" sId="1"/>
    <undo index="1" exp="area" dr="$A$268:$XFD$269" r="AH259" sId="1"/>
    <undo index="1" exp="area" dr="$A$268:$XFD$269" r="AG259" sId="1"/>
    <undo index="1" exp="area" dr="$A$268:$XFD$269" r="AD259" sId="1"/>
    <undo index="1" exp="area" dr="$A$268:$XFD$269" r="AC259" sId="1"/>
    <undo index="1" exp="area" dr="$A$268:$XFD$269" r="AA259" sId="1"/>
    <undo index="1" exp="area" dr="$A$268:$XFD$269" r="Z259" sId="1"/>
    <undo index="1" exp="area" dr="$A$268:$XFD$269" r="Y259" sId="1"/>
    <undo index="1" exp="area" dr="$A$268:$XFD$269" r="X259" sId="1"/>
    <undo index="1" exp="area" dr="$A$268:$XFD$269" r="W259" sId="1"/>
    <undo index="1" exp="area" dr="$A$268:$XFD$269" r="V259" sId="1"/>
    <undo index="1" exp="area" dr="$A$268:$XFD$269" r="U259" sId="1"/>
    <undo index="1" exp="area" dr="$A$268:$XFD$269" r="T259" sId="1"/>
    <undo index="1" exp="area" dr="$A$268:$XFD$269" r="S259" sId="1"/>
    <undo index="1" exp="area" dr="$A$268:$XFD$269" r="Q259" sId="1"/>
    <undo index="1" exp="area" dr="$A$268:$XFD$269" r="P259" sId="1"/>
    <undo index="1" exp="area" dr="$A$268:$XFD$269" r="O259" sId="1"/>
    <undo index="1" exp="area" dr="$A$268:$XFD$269" r="N259" sId="1"/>
    <undo index="1" exp="area" dr="$A$268:$XFD$269" r="M259" sId="1"/>
    <undo index="1" exp="area" dr="$A$268:$XFD$269" r="L259" sId="1"/>
    <undo index="1" exp="area" dr="$A$268:$XFD$269" r="K259" sId="1"/>
    <undo index="1" exp="area" dr="$A$268:$XFD$269" r="J259" sId="1"/>
    <undo index="1" exp="area" dr="$A$268:$XFD$269" r="I259" sId="1"/>
    <undo index="1" exp="area" dr="$A$268:$XFD$269" r="H259" sId="1"/>
    <undo index="1" exp="area" dr="$A$268:$XFD$269" r="G259" sId="1"/>
    <undo index="1" exp="area" dr="$A$268:$XFD$269" r="F259" sId="1"/>
    <undo index="1" exp="area" dr="$A$268:$XFD$269" r="E259" sId="1"/>
    <undo index="1" exp="area" dr="$A$268:$XFD$269" r="D259" sId="1"/>
    <undo index="1" exp="area" dr="$A$268:$XFD$269" r="C259" sId="1"/>
    <undo index="1" exp="area" dr="$A$268:$XFD$269" r="B259" sId="1"/>
    <undo index="0" exp="area" ref3D="1" dr="$A$236:$XFD$236" dn="Z_44540F50_D2A8_4E8E_9BF7_B6D7B0C098A3_.wvu.Rows" sId="1"/>
    <undo index="0" exp="area" ref3D="1" dr="$A$236:$XFD$236" dn="Z_3DDB1ECF_27B6_41F0_B45D_65DC98C8980F_.wvu.Rows" sId="1"/>
    <undo index="0" exp="area" ref3D="1" dr="$A$135:$XFD$236" dn="Z_EE418293_9A52_4BC4_A2AE_620A95368CE3_.wvu.Rows" sId="1"/>
    <undo index="0" exp="area" ref3D="1" dr="$A$236:$XFD$236" dn="Z_6B558BD1_B652_42DA_9915_79C6C1BC3AA9_.wvu.Rows" sId="1"/>
    <undo index="2" exp="area" ref3D="1" dr="$DW$1:$DW$1048576" dn="Z_E33F7079_CE55_47EA_98EB_360C3CF99514_.wvu.Cols" sId="1"/>
    <undo index="0" exp="area" ref3D="1" dr="$A$236:$XFD$236" dn="Z_3782AF59_9783_44E4_B7D2_01DDCC387B6F_.wvu.Rows" sId="1"/>
    <undo index="0" exp="area" ref3D="1" dr="$A$236:$XFD$236" dn="Z_ADFE80D4_74A2_4633_80BC_6E7E357F92A7_.wvu.Rows" sId="1"/>
    <undo index="0" exp="area" ref3D="1" dr="$A$236:$XFD$236" dn="Z_5DA1F637_871C_420C_8301_EC6209637894_.wvu.Rows" sId="1"/>
    <undo index="0" exp="area" ref3D="1" dr="$A$236:$XFD$236" dn="Z_2C0F5E04_7DC2_49B3_8B16_181AFB2FCF0B_.wvu.Rows" sId="1"/>
    <undo index="0" exp="area" ref3D="1" dr="$A$135:$XFD$236" dn="Z_ACAD7BD5_A8BD_4001_BC6F_BF717A722575_.wvu.Rows" sId="1"/>
    <undo index="2" exp="area" ref3D="1" dr="$A$223:$XFD$226" dn="Z_20CCD8E0_39D4_47CF_AB87_E4CA248E9FF7_.wvu.Rows" sId="1"/>
    <undo index="1" exp="area" ref3D="1" dr="$A$94:$XFD$117" dn="Z_20CCD8E0_39D4_47CF_AB87_E4CA248E9FF7_.wvu.Rows" sId="1"/>
    <undo index="2" exp="area" ref3D="1" dr="$A$236:$XFD$236" dn="Z_68C6965C_8472_44D3_AFC1_CEE98000160C_.wvu.Rows" sId="1"/>
    <undo index="1" exp="area" ref3D="1" dr="$A$127:$XFD$144" dn="Z_68C6965C_8472_44D3_AFC1_CEE98000160C_.wvu.Rows" sId="1"/>
    <undo index="14" exp="area" ref3D="1" dr="$A$304:$XFD$307" dn="Z_9C50AF04_7B7B_45D7_8773_5ED234A151A3_.wvu.Rows" sId="1"/>
    <undo index="12" exp="area" ref3D="1" dr="$A$260:$XFD$272" dn="Z_9C50AF04_7B7B_45D7_8773_5ED234A151A3_.wvu.Rows" sId="1"/>
    <undo index="10" exp="area" ref3D="1" dr="$A$223:$XFD$226" dn="Z_9C50AF04_7B7B_45D7_8773_5ED234A151A3_.wvu.Rows" sId="1"/>
    <undo index="8" exp="area" ref3D="1" dr="$A$165:$XFD$166" dn="Z_9C50AF04_7B7B_45D7_8773_5ED234A151A3_.wvu.Rows" sId="1"/>
    <undo index="6" exp="area" ref3D="1" dr="$A$150:$XFD$151" dn="Z_9C50AF04_7B7B_45D7_8773_5ED234A151A3_.wvu.Rows" sId="1"/>
    <undo index="4" exp="area" ref3D="1" dr="$A$139:$XFD$145" dn="Z_9C50AF04_7B7B_45D7_8773_5ED234A151A3_.wvu.Rows" sId="1"/>
    <undo index="2" exp="area" ref3D="1" dr="$A$94:$XFD$117" dn="Z_9C50AF04_7B7B_45D7_8773_5ED234A151A3_.wvu.Rows" sId="1"/>
    <undo index="1" exp="area" ref3D="1" dr="$A$9:$XFD$42" dn="Z_9C50AF04_7B7B_45D7_8773_5ED234A151A3_.wvu.Rows" sId="1"/>
    <undo index="2" exp="area" ref3D="1" dr="$DW$1:$DW$1048576" dn="Z_9C50AF04_7B7B_45D7_8773_5ED234A151A3_.wvu.Cols" sId="1"/>
    <undo index="0" exp="area" ref3D="1" dr="$A$260:$XFD$272" dn="Z_E33F7079_CE55_47EA_98EB_360C3CF99514_.wvu.Rows" sId="1"/>
    <undo index="2" exp="area" ref3D="1" dr="$A$228:$XFD$228" dn="Z_81A5C762_CD7C_4882_9F32_357B08D333F6_.wvu.Rows" sId="1"/>
    <undo index="2" exp="area" ref3D="1" dr="$A$206:$XFD$207" dn="Z_706431A1_CADA_42AA_83E0_10B7812199E4_.wvu.Rows" sId="1"/>
    <undo index="1" exp="area" ref3D="1" dr="$A$228:$XFD$228" dn="Z_706431A1_CADA_42AA_83E0_10B7812199E4_.wvu.Rows" sId="1"/>
    <undo index="0" exp="area" ref3D="1" dr="$A$236:$XFD$236" dn="Z_F91DDA4B_529A_4FF0_8ED9_02C3E1509392_.wvu.Rows" sId="1"/>
    <undo index="2" exp="area" ref3D="1" dr="$A$228:$XFD$228" dn="Z_FD9CA422_EE6B_4471_9FD2_A4B0D7FBB592_.wvu.Rows" sId="1"/>
    <rfmt sheetId="1" xfDxf="1" sqref="DW1:DW1048576" start="0" length="0"/>
    <rfmt sheetId="1" sqref="DW1" start="0" length="0">
      <dxf>
        <font>
          <sz val="10"/>
          <color theme="1"/>
          <name val="Arial"/>
          <scheme val="none"/>
        </font>
        <numFmt numFmtId="4" formatCode="#,##0.00"/>
        <alignment horizontal="center" vertical="center" wrapText="1" readingOrder="0"/>
        <border outline="0">
          <bottom style="dashed">
            <color theme="1" tint="0.499984740745262"/>
          </bottom>
        </border>
      </dxf>
    </rfmt>
    <rcc rId="0" sId="1" dxf="1">
      <nc r="DW2" t="inlineStr">
        <is>
          <t xml:space="preserve">Грандиоза </t>
        </is>
      </nc>
      <ndxf>
        <font>
          <b/>
          <sz val="10"/>
          <color theme="1"/>
          <name val="Arial"/>
          <scheme val="none"/>
        </font>
        <numFmt numFmtId="4" formatCode="#,##0.00"/>
        <fill>
          <patternFill patternType="solid">
            <bgColor rgb="FFCCCCFF"/>
          </patternFill>
        </fill>
        <alignment horizontal="center" vertical="center" wrapTex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ouble">
            <color theme="1" tint="0.499984740745262"/>
          </top>
          <bottom style="dashed">
            <color theme="1" tint="0.499984740745262"/>
          </bottom>
        </border>
      </ndxf>
    </rcc>
    <rcc rId="0" sId="1" dxf="1">
      <nc r="DW3" t="inlineStr">
        <is>
          <t xml:space="preserve">Грандиоза </t>
        </is>
      </nc>
      <ndxf>
        <font>
          <sz val="10"/>
          <color theme="1"/>
          <name val="Arial"/>
          <scheme val="none"/>
        </font>
        <numFmt numFmtId="4" formatCode="#,##0.00"/>
        <fill>
          <patternFill patternType="solid">
            <bgColor rgb="FFCCCCFF"/>
          </patternFill>
        </fill>
        <alignment horizontal="center" vertical="center" wrapTex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ndxf>
    </rcc>
    <rcc rId="0" sId="1" dxf="1">
      <nc r="DW4" t="inlineStr">
        <is>
          <t>Unagrande</t>
        </is>
      </nc>
      <ndxf>
        <font>
          <sz val="10"/>
          <color theme="1"/>
          <name val="Arial"/>
          <scheme val="none"/>
        </font>
        <numFmt numFmtId="4" formatCode="#,##0.00"/>
        <fill>
          <patternFill patternType="solid">
            <bgColor rgb="FFCCCCFF"/>
          </patternFill>
        </fill>
        <alignment horizontal="center" vertical="center" wrapTex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ndxf>
    </rcc>
    <rcc rId="0" sId="1" dxf="1">
      <nc r="DW5" t="inlineStr">
        <is>
          <t>Моцарелла Грандиоза в воде "Unagrande", 50%, 0,2 кг, ф/п</t>
        </is>
      </nc>
      <ndxf>
        <font>
          <sz val="10"/>
          <color theme="1"/>
          <name val="Arial"/>
          <scheme val="none"/>
        </font>
        <numFmt numFmtId="4" formatCode="#,##0.00"/>
        <fill>
          <patternFill patternType="solid">
            <bgColor rgb="FFCCCCFF"/>
          </patternFill>
        </fill>
        <alignment horizontal="center" vertical="center" wrapTex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ndxf>
    </rcc>
    <rcc rId="0" sId="1" dxf="1">
      <nc r="DW6" t="inlineStr">
        <is>
          <t>Н0000094028</t>
        </is>
      </nc>
      <ndxf>
        <font>
          <sz val="9"/>
          <color theme="1"/>
          <name val="Arial"/>
          <scheme val="none"/>
        </font>
        <numFmt numFmtId="3" formatCode="#,##0"/>
        <alignment vertical="top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ndxf>
    </rcc>
    <rcc rId="0" sId="1" dxf="1" numFmtId="4">
      <nc r="DW7">
        <v>1.2</v>
      </nc>
      <ndxf>
        <font>
          <sz val="10"/>
          <color theme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  <alignment horizontal="right" vertical="center" wrapText="1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ndxf>
    </rcc>
    <rfmt sheetId="1" sqref="DW8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</border>
      </dxf>
    </rfmt>
    <rfmt sheetId="1" sqref="DW9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</border>
      </dxf>
    </rfmt>
    <rfmt sheetId="1" sqref="DW10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</border>
      </dxf>
    </rfmt>
    <rfmt sheetId="1" sqref="DW11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</border>
      </dxf>
    </rfmt>
    <rfmt sheetId="1" sqref="DW12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</border>
      </dxf>
    </rfmt>
    <rfmt sheetId="1" sqref="DW13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</border>
      </dxf>
    </rfmt>
    <rfmt sheetId="1" sqref="DW14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</border>
      </dxf>
    </rfmt>
    <rfmt sheetId="1" sqref="DW15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</border>
      </dxf>
    </rfmt>
    <rfmt sheetId="1" sqref="DW16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</border>
      </dxf>
    </rfmt>
    <rfmt sheetId="1" sqref="DW17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</border>
      </dxf>
    </rfmt>
    <rfmt sheetId="1" sqref="DW18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</border>
      </dxf>
    </rfmt>
    <rfmt sheetId="1" sqref="DW19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</border>
      </dxf>
    </rfmt>
    <rfmt sheetId="1" sqref="DW20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</border>
      </dxf>
    </rfmt>
    <rcc rId="0" sId="1" dxf="1">
      <nc r="DW21" t="inlineStr">
        <is>
          <t xml:space="preserve"> </t>
        </is>
      </nc>
      <n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</border>
      </ndxf>
    </rcc>
    <rfmt sheetId="1" sqref="DW22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</border>
      </dxf>
    </rfmt>
    <rfmt sheetId="1" sqref="DW23" start="0" length="0">
      <dxf>
        <font>
          <b/>
          <sz val="11"/>
          <color auto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</border>
      </dxf>
    </rfmt>
    <rfmt sheetId="1" sqref="DW24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</border>
      </dxf>
    </rfmt>
    <rcc rId="0" sId="1" dxf="1" numFmtId="4">
      <nc r="DW25">
        <v>14.1</v>
      </nc>
      <n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</border>
      </ndxf>
    </rcc>
    <rfmt sheetId="1" sqref="DW26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</border>
      </dxf>
    </rfmt>
    <rfmt sheetId="1" sqref="DW27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</border>
      </dxf>
    </rfmt>
    <rfmt sheetId="1" sqref="DW28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</border>
      </dxf>
    </rfmt>
    <rfmt sheetId="1" sqref="DW29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</border>
      </dxf>
    </rfmt>
    <rfmt sheetId="1" sqref="DW30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</border>
      </dxf>
    </rfmt>
    <rfmt sheetId="1" sqref="DW31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</border>
      </dxf>
    </rfmt>
    <rfmt sheetId="1" sqref="DW32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</border>
      </dxf>
    </rfmt>
    <rfmt sheetId="1" sqref="DW33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</border>
      </dxf>
    </rfmt>
    <rfmt sheetId="1" sqref="DW34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</border>
      </dxf>
    </rfmt>
    <rcc rId="0" sId="1" dxf="1">
      <nc r="DW35" t="inlineStr">
        <is>
          <t xml:space="preserve"> </t>
        </is>
      </nc>
      <n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</border>
      </ndxf>
    </rcc>
    <rfmt sheetId="1" sqref="DW36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</border>
      </dxf>
    </rfmt>
    <rfmt sheetId="1" sqref="DW37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</border>
      </dxf>
    </rfmt>
    <rfmt sheetId="1" sqref="DW38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</border>
      </dxf>
    </rfmt>
    <rfmt sheetId="1" sqref="DW39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</border>
      </dxf>
    </rfmt>
    <rfmt sheetId="1" sqref="DW40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</border>
      </dxf>
    </rfmt>
    <rfmt sheetId="1" sqref="DW41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</border>
      </dxf>
    </rfmt>
    <rfmt sheetId="1" sqref="DW42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</border>
      </dxf>
    </rfmt>
    <rfmt sheetId="1" sqref="DW43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</border>
      </dxf>
    </rfmt>
    <rfmt sheetId="1" sqref="DW44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</border>
      </dxf>
    </rfmt>
    <rfmt sheetId="1" sqref="DW45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</border>
      </dxf>
    </rfmt>
    <rfmt sheetId="1" sqref="DW46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</border>
      </dxf>
    </rfmt>
    <rfmt sheetId="1" sqref="DW47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</border>
      </dxf>
    </rfmt>
    <rfmt sheetId="1" sqref="DW48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</border>
      </dxf>
    </rfmt>
    <rfmt sheetId="1" sqref="DW49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</border>
      </dxf>
    </rfmt>
    <rfmt sheetId="1" sqref="DW50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</border>
      </dxf>
    </rfmt>
    <rfmt sheetId="1" sqref="DW51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</border>
      </dxf>
    </rfmt>
    <rfmt sheetId="1" sqref="DW52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</border>
      </dxf>
    </rfmt>
    <rfmt sheetId="1" sqref="DW53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</border>
      </dxf>
    </rfmt>
    <rfmt sheetId="1" sqref="DW54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</border>
      </dxf>
    </rfmt>
    <rfmt sheetId="1" sqref="DW55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</border>
      </dxf>
    </rfmt>
    <rfmt sheetId="1" sqref="DW56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</border>
      </dxf>
    </rfmt>
    <rfmt sheetId="1" sqref="DW57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</border>
      </dxf>
    </rfmt>
    <rfmt sheetId="1" sqref="DW58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</border>
      </dxf>
    </rfmt>
    <rfmt sheetId="1" sqref="DW59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</border>
      </dxf>
    </rfmt>
    <rfmt sheetId="1" sqref="DW60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</border>
      </dxf>
    </rfmt>
    <rfmt sheetId="1" sqref="DW61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</border>
      </dxf>
    </rfmt>
    <rfmt sheetId="1" sqref="DW62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</border>
      </dxf>
    </rfmt>
    <rfmt sheetId="1" sqref="DW63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</border>
      </dxf>
    </rfmt>
    <rfmt sheetId="1" sqref="DW64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</border>
      </dxf>
    </rfmt>
    <rfmt sheetId="1" sqref="DW65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</border>
      </dxf>
    </rfmt>
    <rfmt sheetId="1" sqref="DW66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</border>
      </dxf>
    </rfmt>
    <rfmt sheetId="1" sqref="DW67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</border>
      </dxf>
    </rfmt>
    <rfmt sheetId="1" sqref="DW68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</border>
      </dxf>
    </rfmt>
    <rfmt sheetId="1" sqref="DW69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</border>
      </dxf>
    </rfmt>
    <rfmt sheetId="1" sqref="DW70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</border>
      </dxf>
    </rfmt>
    <rfmt sheetId="1" sqref="DW71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</border>
      </dxf>
    </rfmt>
    <rfmt sheetId="1" sqref="DW72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</border>
      </dxf>
    </rfmt>
    <rfmt sheetId="1" sqref="DW73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</border>
      </dxf>
    </rfmt>
    <rfmt sheetId="1" sqref="DW74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</border>
      </dxf>
    </rfmt>
    <rfmt sheetId="1" sqref="DW75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</border>
      </dxf>
    </rfmt>
    <rfmt sheetId="1" sqref="DW76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</border>
      </dxf>
    </rfmt>
    <rfmt sheetId="1" sqref="DW77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</border>
      </dxf>
    </rfmt>
    <rfmt sheetId="1" sqref="DW78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</border>
      </dxf>
    </rfmt>
    <rfmt sheetId="1" sqref="DW79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</border>
      </dxf>
    </rfmt>
    <rfmt sheetId="1" sqref="DW80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</border>
      </dxf>
    </rfmt>
    <rfmt sheetId="1" sqref="DW81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</border>
      </dxf>
    </rfmt>
    <rfmt sheetId="1" sqref="DW82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</border>
      </dxf>
    </rfmt>
    <rfmt sheetId="1" sqref="DW83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</border>
      </dxf>
    </rfmt>
    <rfmt sheetId="1" sqref="DW84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  <bottom style="double">
            <color theme="1" tint="0.499984740745262"/>
          </bottom>
        </border>
      </dxf>
    </rfmt>
    <rfmt sheetId="1" sqref="DW85" start="0" length="0">
      <dxf>
        <font>
          <b/>
          <sz val="11"/>
          <color theme="1"/>
          <name val="Arial"/>
          <scheme val="none"/>
        </font>
        <numFmt numFmtId="3" formatCode="#,##0"/>
        <alignment horizontal="right" vertical="center" indent="1" readingOrder="0"/>
        <border outline="0">
          <top style="double">
            <color theme="1" tint="0.499984740745262"/>
          </top>
          <bottom style="double">
            <color theme="1" tint="0.499984740745262"/>
          </bottom>
        </border>
      </dxf>
    </rfmt>
    <rcc rId="0" sId="1" dxf="1" numFmtId="4">
      <nc r="DW86">
        <v>14.1</v>
      </nc>
      <n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59999389629810485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ouble">
            <color theme="1" tint="0.499984740745262"/>
          </top>
          <bottom style="dashed">
            <color theme="1" tint="0.499984740745262"/>
          </bottom>
        </border>
      </ndxf>
    </rcc>
    <rcc rId="0" sId="1" dxf="1" numFmtId="4">
      <nc r="DW87">
        <v>14.1</v>
      </nc>
      <n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EFDD9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</border>
      </ndxf>
    </rcc>
    <rfmt sheetId="1" sqref="DW88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59999389629810485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dxf>
    </rfmt>
    <rfmt sheetId="1" sqref="DW89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79998168889431442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dxf>
    </rfmt>
    <rfmt sheetId="1" sqref="DW90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59999389629810485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dxf>
    </rfmt>
    <rfmt sheetId="1" sqref="DW91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79998168889431442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dxf>
    </rfmt>
    <rfmt sheetId="1" sqref="DW92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59999389629810485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  <bottom style="double">
            <color theme="1" tint="0.499984740745262"/>
          </bottom>
        </border>
      </dxf>
    </rfmt>
    <rfmt sheetId="1" sqref="DW93" start="0" length="0">
      <dxf>
        <font>
          <sz val="11"/>
          <color theme="1"/>
          <name val="Arial"/>
          <scheme val="none"/>
        </font>
        <numFmt numFmtId="3" formatCode="#,##0"/>
        <alignment horizontal="right" vertical="center" indent="1" readingOrder="0"/>
        <border outline="0">
          <bottom style="double">
            <color theme="1" tint="0.499984740745262"/>
          </bottom>
        </border>
      </dxf>
    </rfmt>
    <rfmt sheetId="1" sqref="DW94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59999389629810485"/>
          </patternFill>
        </fill>
        <alignment horizontal="right" vertical="center" indent="1" readingOrder="0"/>
        <border outline="0">
          <bottom style="dashed">
            <color theme="1" tint="0.499984740745262"/>
          </bottom>
        </border>
      </dxf>
    </rfmt>
    <rfmt sheetId="1" sqref="DW95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79998168889431442"/>
          </patternFill>
        </fill>
        <alignment horizontal="right" vertical="center" indent="1" readingOrder="0"/>
        <border outline="0">
          <top style="dashed">
            <color theme="1" tint="0.499984740745262"/>
          </top>
          <bottom style="dashed">
            <color theme="1" tint="0.499984740745262"/>
          </bottom>
        </border>
      </dxf>
    </rfmt>
    <rfmt sheetId="1" sqref="DW96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59999389629810485"/>
          </patternFill>
        </fill>
        <alignment horizontal="right" vertical="center" indent="1" readingOrder="0"/>
        <border outline="0">
          <top style="dashed">
            <color theme="1" tint="0.499984740745262"/>
          </top>
          <bottom style="dashed">
            <color theme="1" tint="0.499984740745262"/>
          </bottom>
        </border>
      </dxf>
    </rfmt>
    <rfmt sheetId="1" sqref="DW97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79998168889431442"/>
          </patternFill>
        </fill>
        <alignment horizontal="right" vertical="center" indent="1" readingOrder="0"/>
        <border outline="0">
          <top style="dashed">
            <color theme="1" tint="0.499984740745262"/>
          </top>
          <bottom style="dashed">
            <color theme="1" tint="0.499984740745262"/>
          </bottom>
        </border>
      </dxf>
    </rfmt>
    <rfmt sheetId="1" sqref="DW98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59999389629810485"/>
          </patternFill>
        </fill>
        <alignment horizontal="right" vertical="center" indent="1" readingOrder="0"/>
        <border outline="0">
          <top style="dashed">
            <color theme="1" tint="0.499984740745262"/>
          </top>
          <bottom style="dashed">
            <color theme="1" tint="0.499984740745262"/>
          </bottom>
        </border>
      </dxf>
    </rfmt>
    <rfmt sheetId="1" sqref="DW99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79998168889431442"/>
          </patternFill>
        </fill>
        <alignment horizontal="right" vertical="center" indent="1" readingOrder="0"/>
        <border outline="0">
          <top style="dashed">
            <color theme="1" tint="0.499984740745262"/>
          </top>
          <bottom style="dashed">
            <color theme="1" tint="0.499984740745262"/>
          </bottom>
        </border>
      </dxf>
    </rfmt>
    <rfmt sheetId="1" sqref="DW100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59999389629810485"/>
          </patternFill>
        </fill>
        <alignment horizontal="right" vertical="center" indent="1" readingOrder="0"/>
        <border outline="0">
          <top style="dashed">
            <color theme="1" tint="0.499984740745262"/>
          </top>
          <bottom style="dashed">
            <color theme="1" tint="0.499984740745262"/>
          </bottom>
        </border>
      </dxf>
    </rfmt>
    <rfmt sheetId="1" sqref="DW101" start="0" length="0">
      <dxf>
        <font>
          <sz val="11"/>
          <color theme="1"/>
          <name val="Arial"/>
          <scheme val="none"/>
        </font>
        <numFmt numFmtId="3" formatCode="#,##0"/>
        <alignment horizontal="right" vertical="center" indent="1" readingOrder="0"/>
        <border outline="0">
          <top style="double">
            <color theme="1" tint="0.499984740745262"/>
          </top>
          <bottom style="double">
            <color theme="1" tint="0.499984740745262"/>
          </bottom>
        </border>
      </dxf>
    </rfmt>
    <rfmt sheetId="1" sqref="DW102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59999389629810485"/>
          </patternFill>
        </fill>
        <alignment horizontal="right" vertical="center" indent="1" readingOrder="0"/>
        <border outline="0">
          <bottom style="dashed">
            <color theme="1" tint="0.499984740745262"/>
          </bottom>
        </border>
      </dxf>
    </rfmt>
    <rfmt sheetId="1" sqref="DW103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79998168889431442"/>
          </patternFill>
        </fill>
        <alignment horizontal="right" vertical="center" indent="1" readingOrder="0"/>
        <border outline="0">
          <top style="dashed">
            <color theme="1" tint="0.499984740745262"/>
          </top>
          <bottom style="dashed">
            <color theme="1" tint="0.499984740745262"/>
          </bottom>
        </border>
      </dxf>
    </rfmt>
    <rfmt sheetId="1" sqref="DW104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59999389629810485"/>
          </patternFill>
        </fill>
        <alignment horizontal="right" vertical="center" indent="1" readingOrder="0"/>
        <border outline="0">
          <top style="dashed">
            <color theme="1" tint="0.499984740745262"/>
          </top>
          <bottom style="dashed">
            <color theme="1" tint="0.499984740745262"/>
          </bottom>
        </border>
      </dxf>
    </rfmt>
    <rfmt sheetId="1" sqref="DW105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79998168889431442"/>
          </patternFill>
        </fill>
        <alignment horizontal="right" vertical="center" indent="1" readingOrder="0"/>
        <border outline="0">
          <top style="dashed">
            <color theme="1" tint="0.499984740745262"/>
          </top>
          <bottom style="dashed">
            <color theme="1" tint="0.499984740745262"/>
          </bottom>
        </border>
      </dxf>
    </rfmt>
    <rfmt sheetId="1" sqref="DW106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59999389629810485"/>
          </patternFill>
        </fill>
        <alignment horizontal="right" vertical="center" indent="1" readingOrder="0"/>
        <border outline="0">
          <top style="dashed">
            <color theme="1" tint="0.499984740745262"/>
          </top>
          <bottom style="dashed">
            <color theme="1" tint="0.499984740745262"/>
          </bottom>
        </border>
      </dxf>
    </rfmt>
    <rfmt sheetId="1" sqref="DW107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79998168889431442"/>
          </patternFill>
        </fill>
        <alignment horizontal="right" vertical="center" indent="1" readingOrder="0"/>
        <border outline="0">
          <top style="dashed">
            <color theme="1" tint="0.499984740745262"/>
          </top>
          <bottom style="dashed">
            <color theme="1" tint="0.499984740745262"/>
          </bottom>
        </border>
      </dxf>
    </rfmt>
    <rfmt sheetId="1" sqref="DW108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59999389629810485"/>
          </patternFill>
        </fill>
        <alignment horizontal="right" vertical="center" indent="1" readingOrder="0"/>
        <border outline="0">
          <top style="dashed">
            <color theme="1" tint="0.499984740745262"/>
          </top>
          <bottom style="dashed">
            <color theme="1" tint="0.499984740745262"/>
          </bottom>
        </border>
      </dxf>
    </rfmt>
    <rfmt sheetId="1" sqref="DW109" start="0" length="0">
      <dxf>
        <font>
          <sz val="11"/>
          <color theme="1"/>
          <name val="Arial"/>
          <scheme val="none"/>
        </font>
        <numFmt numFmtId="3" formatCode="#,##0"/>
        <alignment horizontal="right" vertical="center" indent="1" readingOrder="0"/>
        <border outline="0">
          <top style="double">
            <color theme="1" tint="0.499984740745262"/>
          </top>
          <bottom style="double">
            <color theme="1" tint="0.499984740745262"/>
          </bottom>
        </border>
      </dxf>
    </rfmt>
    <rfmt sheetId="1" sqref="DW110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59999389629810485"/>
          </patternFill>
        </fill>
        <alignment horizontal="right" vertical="center" indent="1" readingOrder="0"/>
        <border outline="0">
          <bottom style="dashed">
            <color theme="1" tint="0.499984740745262"/>
          </bottom>
        </border>
      </dxf>
    </rfmt>
    <rfmt sheetId="1" sqref="DW111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79998168889431442"/>
          </patternFill>
        </fill>
        <alignment horizontal="right" vertical="center" indent="1" readingOrder="0"/>
        <border outline="0">
          <top style="dashed">
            <color theme="1" tint="0.499984740745262"/>
          </top>
          <bottom style="dashed">
            <color theme="1" tint="0.499984740745262"/>
          </bottom>
        </border>
      </dxf>
    </rfmt>
    <rfmt sheetId="1" sqref="DW112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59999389629810485"/>
          </patternFill>
        </fill>
        <alignment horizontal="right" vertical="center" indent="1" readingOrder="0"/>
        <border outline="0">
          <top style="dashed">
            <color theme="1" tint="0.499984740745262"/>
          </top>
          <bottom style="dashed">
            <color theme="1" tint="0.499984740745262"/>
          </bottom>
        </border>
      </dxf>
    </rfmt>
    <rfmt sheetId="1" sqref="DW113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79998168889431442"/>
          </patternFill>
        </fill>
        <alignment horizontal="right" vertical="center" indent="1" readingOrder="0"/>
        <border outline="0">
          <top style="dashed">
            <color theme="1" tint="0.499984740745262"/>
          </top>
          <bottom style="dashed">
            <color theme="1" tint="0.499984740745262"/>
          </bottom>
        </border>
      </dxf>
    </rfmt>
    <rfmt sheetId="1" sqref="DW114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59999389629810485"/>
          </patternFill>
        </fill>
        <alignment horizontal="right" vertical="center" indent="1" readingOrder="0"/>
        <border outline="0">
          <top style="dashed">
            <color theme="1" tint="0.499984740745262"/>
          </top>
          <bottom style="dashed">
            <color theme="1" tint="0.499984740745262"/>
          </bottom>
        </border>
      </dxf>
    </rfmt>
    <rfmt sheetId="1" sqref="DW115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79998168889431442"/>
          </patternFill>
        </fill>
        <alignment horizontal="right" vertical="center" indent="1" readingOrder="0"/>
        <border outline="0">
          <top style="dashed">
            <color theme="1" tint="0.499984740745262"/>
          </top>
          <bottom style="dashed">
            <color theme="1" tint="0.499984740745262"/>
          </bottom>
        </border>
      </dxf>
    </rfmt>
    <rfmt sheetId="1" sqref="DW116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59999389629810485"/>
          </patternFill>
        </fill>
        <alignment horizontal="right" vertical="center" indent="1" readingOrder="0"/>
        <border outline="0">
          <top style="dashed">
            <color theme="1" tint="0.499984740745262"/>
          </top>
          <bottom style="dashed">
            <color theme="1" tint="0.499984740745262"/>
          </bottom>
        </border>
      </dxf>
    </rfmt>
    <rfmt sheetId="1" sqref="DW117" start="0" length="0">
      <dxf>
        <font>
          <sz val="11"/>
          <color theme="1"/>
          <name val="Arial"/>
          <scheme val="none"/>
        </font>
        <numFmt numFmtId="3" formatCode="#,##0"/>
        <alignment horizontal="right" vertical="center" indent="1" readingOrder="0"/>
        <border outline="0">
          <top style="double">
            <color theme="1" tint="0.499984740745262"/>
          </top>
          <bottom style="double">
            <color theme="1" tint="0.499984740745262"/>
          </bottom>
        </border>
      </dxf>
    </rfmt>
    <rcc rId="0" sId="1" dxf="1" numFmtId="4">
      <nc r="DW118">
        <v>0</v>
      </nc>
      <ndxf>
        <font>
          <b/>
          <sz val="11"/>
          <color theme="1"/>
          <name val="Arial"/>
          <scheme val="none"/>
        </font>
        <numFmt numFmtId="167" formatCode="#,##0.000"/>
        <alignment horizontal="right" vertical="center" indent="1" readingOrder="0"/>
        <border outline="0">
          <left style="dashed">
            <color theme="1" tint="0.499984740745262"/>
          </left>
          <right style="double">
            <color theme="1" tint="0.499984740745262"/>
          </right>
        </border>
      </ndxf>
    </rcc>
    <rfmt sheetId="1" sqref="DW119" start="0" length="0">
      <dxf>
        <font>
          <b/>
          <sz val="11"/>
          <color theme="1"/>
          <name val="Arial"/>
          <scheme val="none"/>
        </font>
        <numFmt numFmtId="167" formatCode="#,##0.000"/>
        <alignment horizontal="right" vertical="center" indent="1" readingOrder="0"/>
        <border outline="0">
          <top style="double">
            <color theme="1" tint="0.499984740745262"/>
          </top>
          <bottom style="double">
            <color theme="1" tint="0.499984740745262"/>
          </bottom>
        </border>
      </dxf>
    </rfmt>
    <rcc rId="0" sId="1" dxf="1" numFmtId="4">
      <nc r="DW120">
        <v>0</v>
      </nc>
      <n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FFF00"/>
          </patternFill>
        </fill>
        <alignment horizontal="right" vertical="center" indent="1" readingOrder="0"/>
        <border outline="0">
          <left style="double">
            <color theme="1" tint="0.499984740745262"/>
          </left>
          <top style="double">
            <color theme="1" tint="0.499984740745262"/>
          </top>
          <bottom style="double">
            <color theme="1" tint="0.499984740745262"/>
          </bottom>
        </border>
      </ndxf>
    </rcc>
    <rfmt sheetId="1" sqref="DW121" start="0" length="0">
      <dxf>
        <font>
          <b/>
          <sz val="11"/>
          <color theme="1"/>
          <name val="Arial"/>
          <scheme val="none"/>
        </font>
        <numFmt numFmtId="3" formatCode="#,##0"/>
        <alignment horizontal="right" vertical="center" indent="1" readingOrder="0"/>
        <border outline="0">
          <right style="double">
            <color theme="1" tint="0.499984740745262"/>
          </right>
          <top style="double">
            <color theme="1" tint="0.499984740745262"/>
          </top>
          <bottom style="double">
            <color theme="1" tint="0.499984740745262"/>
          </bottom>
        </border>
      </dxf>
    </rfmt>
    <rfmt sheetId="1" sqref="DW122" start="0" length="0">
      <dxf>
        <font>
          <b/>
          <sz val="11"/>
          <color theme="1"/>
          <name val="Arial"/>
          <scheme val="none"/>
        </font>
        <numFmt numFmtId="4" formatCode="#,##0.00"/>
        <fill>
          <patternFill patternType="solid">
            <bgColor theme="0" tint="-0.14999847407452621"/>
          </patternFill>
        </fill>
        <alignment horizontal="right" vertical="center" indent="1" readingOrder="0"/>
        <border outline="0">
          <right style="double">
            <color theme="1" tint="0.499984740745262"/>
          </right>
          <top style="double">
            <color theme="1" tint="0.499984740745262"/>
          </top>
          <bottom style="dashed">
            <color theme="1" tint="0.499984740745262"/>
          </bottom>
        </border>
      </dxf>
    </rfmt>
    <rcc rId="0" sId="1" dxf="1">
      <nc r="DW123" t="inlineStr">
        <is>
          <t xml:space="preserve"> </t>
        </is>
      </nc>
      <ndxf>
        <font>
          <sz val="11"/>
          <color theme="1"/>
          <name val="Arial"/>
          <scheme val="none"/>
        </font>
        <numFmt numFmtId="4" formatCode="#,##0.00"/>
        <fill>
          <patternFill patternType="solid">
            <bgColor theme="0" tint="-0.14999847407452621"/>
          </patternFill>
        </fill>
        <alignment horizontal="right" vertical="center" indent="1" readingOrder="0"/>
        <border outline="0">
          <right style="double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ndxf>
    </rcc>
    <rcc rId="0" sId="1" dxf="1" numFmtId="4">
      <nc r="DW124">
        <v>1.2</v>
      </nc>
      <ndxf>
        <font>
          <sz val="11"/>
          <color theme="1"/>
          <name val="Arial"/>
          <scheme val="none"/>
        </font>
        <numFmt numFmtId="4" formatCode="#,##0.00"/>
        <fill>
          <patternFill patternType="solid">
            <bgColor theme="0" tint="-0.14999847407452621"/>
          </patternFill>
        </fill>
        <alignment horizontal="right" vertical="center" indent="1" readingOrder="0"/>
        <border outline="0">
          <right style="double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ndxf>
    </rcc>
    <rcc rId="0" sId="1" dxf="1">
      <nc r="DW125" t="inlineStr">
        <is>
          <t xml:space="preserve"> </t>
        </is>
      </nc>
      <ndxf>
        <font>
          <sz val="11"/>
          <color theme="1"/>
          <name val="Arial"/>
          <scheme val="none"/>
        </font>
        <numFmt numFmtId="4" formatCode="#,##0.00"/>
        <fill>
          <patternFill patternType="solid">
            <bgColor theme="0" tint="-0.14999847407452621"/>
          </patternFill>
        </fill>
        <alignment horizontal="right" vertical="center" indent="1" readingOrder="0"/>
        <border outline="0">
          <right style="double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ndxf>
    </rcc>
    <rfmt sheetId="1" sqref="DW126" start="0" length="0">
      <dxf>
        <font>
          <sz val="11"/>
          <color theme="1"/>
          <name val="Arial"/>
          <scheme val="none"/>
        </font>
        <numFmt numFmtId="4" formatCode="#,##0.00"/>
        <fill>
          <patternFill patternType="solid">
            <bgColor theme="0" tint="-0.14999847407452621"/>
          </patternFill>
        </fill>
        <alignment horizontal="right" vertical="center" indent="1" readingOrder="0"/>
        <border outline="0">
          <right style="double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dxf>
    </rfmt>
    <rcc rId="0" sId="1" dxf="1">
      <nc r="DW127" t="inlineStr">
        <is>
          <t xml:space="preserve"> </t>
        </is>
      </nc>
      <ndxf>
        <font>
          <sz val="11"/>
          <color theme="1"/>
          <name val="Arial"/>
          <scheme val="none"/>
        </font>
        <numFmt numFmtId="4" formatCode="#,##0.00"/>
        <fill>
          <patternFill patternType="solid">
            <bgColor theme="0" tint="-0.14999847407452621"/>
          </patternFill>
        </fill>
        <alignment horizontal="right" vertical="center" indent="1" readingOrder="0"/>
        <border outline="0">
          <right style="double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ndxf>
    </rcc>
    <rcc rId="0" sId="1" dxf="1">
      <nc r="DW128" t="inlineStr">
        <is>
          <t xml:space="preserve"> </t>
        </is>
      </nc>
      <ndxf>
        <font>
          <sz val="11"/>
          <color theme="1"/>
          <name val="Arial"/>
          <scheme val="none"/>
        </font>
        <numFmt numFmtId="4" formatCode="#,##0.00"/>
        <fill>
          <patternFill patternType="solid">
            <bgColor theme="0" tint="-0.14999847407452621"/>
          </patternFill>
        </fill>
        <alignment horizontal="right" vertical="center" indent="1" readingOrder="0"/>
        <border outline="0">
          <right style="double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ndxf>
    </rcc>
    <rfmt sheetId="1" sqref="DW129" start="0" length="0">
      <dxf>
        <font>
          <sz val="11"/>
          <color theme="1"/>
          <name val="Arial"/>
          <scheme val="none"/>
        </font>
        <numFmt numFmtId="4" formatCode="#,##0.00"/>
        <fill>
          <patternFill patternType="solid">
            <bgColor theme="0" tint="-0.14999847407452621"/>
          </patternFill>
        </fill>
        <alignment horizontal="right" vertical="center" indent="1" readingOrder="0"/>
        <border outline="0">
          <right style="double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dxf>
    </rfmt>
    <rcc rId="0" sId="1" dxf="1" numFmtId="4">
      <nc r="DW130">
        <v>1.2</v>
      </nc>
      <ndxf>
        <font>
          <b/>
          <sz val="11"/>
          <color rgb="FFFF0000"/>
          <name val="Arial"/>
          <scheme val="none"/>
        </font>
        <numFmt numFmtId="4" formatCode="#,##0.00"/>
        <fill>
          <patternFill patternType="solid">
            <bgColor theme="0" tint="-0.14999847407452621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ndxf>
    </rcc>
    <rcc rId="0" sId="1" dxf="1" numFmtId="4">
      <nc r="DW131">
        <v>1</v>
      </nc>
      <ndxf>
        <font>
          <b/>
          <sz val="11"/>
          <color theme="1"/>
          <name val="Arial"/>
          <scheme val="none"/>
        </font>
        <numFmt numFmtId="167" formatCode="#,##0.000"/>
        <fill>
          <patternFill patternType="solid">
            <bgColor theme="0" tint="-0.14999847407452621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  <bottom style="double">
            <color theme="1" tint="0.499984740745262"/>
          </bottom>
        </border>
      </ndxf>
    </rcc>
    <rfmt sheetId="1" sqref="DW132" start="0" length="0">
      <dxf>
        <font>
          <sz val="11"/>
          <color theme="0"/>
          <name val="Arial"/>
          <scheme val="none"/>
        </font>
        <numFmt numFmtId="3" formatCode="#,##0"/>
      </dxf>
    </rfmt>
    <rcc rId="0" sId="1" dxf="1" numFmtId="4">
      <nc r="DW133">
        <v>12.9</v>
      </nc>
      <n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theme="4" tint="0.59999389629810485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ouble">
            <color theme="1" tint="0.499984740745262"/>
          </right>
          <top style="double">
            <color theme="1" tint="0.499984740745262"/>
          </top>
          <bottom style="double">
            <color theme="1" tint="0.499984740745262"/>
          </bottom>
        </border>
      </ndxf>
    </rcc>
    <rfmt sheetId="1" sqref="DW134" start="0" length="0">
      <dxf>
        <font>
          <b/>
          <sz val="11"/>
          <color theme="1"/>
          <name val="Arial"/>
          <scheme val="none"/>
        </font>
        <numFmt numFmtId="3" formatCode="#,##0"/>
        <alignment horizontal="right" vertical="center" indent="1" readingOrder="0"/>
        <border outline="0">
          <top style="double">
            <color theme="1" tint="0.499984740745262"/>
          </top>
          <bottom style="double">
            <color theme="1" tint="0.499984740745262"/>
          </bottom>
        </border>
      </dxf>
    </rfmt>
    <rfmt sheetId="1" sqref="DW135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top style="double">
            <color theme="1" tint="0.499984740745262"/>
          </top>
          <bottom style="double">
            <color theme="1" tint="0.499984740745262"/>
          </bottom>
        </border>
      </dxf>
    </rfmt>
    <rfmt sheetId="1" sqref="DW136" start="0" length="0">
      <dxf>
        <font>
          <sz val="10"/>
          <color theme="1"/>
          <name val="Calibri"/>
          <scheme val="minor"/>
        </font>
        <alignment horizontal="center" vertical="center" readingOrder="0"/>
        <border outline="0">
          <bottom style="double">
            <color theme="1" tint="0.499984740745262"/>
          </bottom>
        </border>
      </dxf>
    </rfmt>
    <rfmt sheetId="1" sqref="DW137" start="0" length="0">
      <dxf>
        <font>
          <sz val="10"/>
          <color theme="1"/>
          <name val="Calibri"/>
          <scheme val="minor"/>
        </font>
        <alignment horizontal="center" vertical="center" readingOrder="0"/>
        <border outline="0">
          <bottom style="double">
            <color theme="1" tint="0.499984740745262"/>
          </bottom>
        </border>
      </dxf>
    </rfmt>
    <rfmt sheetId="1" sqref="DW138" start="0" length="0">
      <dxf>
        <font>
          <b/>
          <sz val="11"/>
          <color auto="1"/>
          <name val="Arial"/>
          <scheme val="none"/>
        </font>
        <numFmt numFmtId="4" formatCode="#,##0.00"/>
        <protection locked="0" hidden="1"/>
      </dxf>
    </rfmt>
    <rfmt sheetId="1" sqref="DW139" start="0" length="0">
      <dxf>
        <font>
          <b/>
          <sz val="11"/>
          <color theme="1"/>
          <name val="Arial"/>
          <scheme val="none"/>
        </font>
        <numFmt numFmtId="4" formatCode="#,##0.00"/>
        <fill>
          <patternFill patternType="solid">
            <bgColor theme="7" tint="0.39997558519241921"/>
          </patternFill>
        </fill>
        <alignment horizontal="center" vertical="center" wrapText="1" readingOrder="0"/>
        <border outline="0">
          <top style="double">
            <color theme="0" tint="-0.499984740745262"/>
          </top>
          <bottom style="double">
            <color theme="0" tint="-0.499984740745262"/>
          </bottom>
        </border>
      </dxf>
    </rfmt>
    <rfmt sheetId="1" sqref="DW140" start="0" length="0">
      <dxf>
        <font>
          <sz val="11"/>
          <color auto="1"/>
          <name val="Arial"/>
          <scheme val="none"/>
        </font>
        <protection locked="0" hidden="1"/>
      </dxf>
    </rfmt>
    <rfmt sheetId="1" sqref="DW141" start="0" length="0">
      <dxf>
        <font>
          <b/>
          <sz val="11"/>
          <color theme="1"/>
          <name val="Arial"/>
          <scheme val="none"/>
        </font>
        <numFmt numFmtId="4" formatCode="#,##0.00"/>
        <fill>
          <patternFill patternType="solid">
            <bgColor theme="7" tint="0.39997558519241921"/>
          </patternFill>
        </fill>
        <alignment horizontal="center" vertical="center" wrapText="1" readingOrder="0"/>
        <border outline="0">
          <top style="double">
            <color theme="0" tint="-0.499984740745262"/>
          </top>
          <bottom style="double">
            <color theme="0" tint="-0.499984740745262"/>
          </bottom>
        </border>
      </dxf>
    </rfmt>
    <rfmt sheetId="1" sqref="DW142" start="0" length="0">
      <dxf>
        <font>
          <sz val="11"/>
          <color auto="1"/>
          <name val="Arial"/>
          <scheme val="none"/>
        </font>
        <protection locked="0" hidden="1"/>
      </dxf>
    </rfmt>
    <rfmt sheetId="1" sqref="DW143" start="0" length="0">
      <dxf>
        <font>
          <b/>
          <sz val="11"/>
          <color theme="1"/>
          <name val="Arial"/>
          <scheme val="none"/>
        </font>
        <numFmt numFmtId="168" formatCode="#,##0.00_ ;[Red]\-#,##0.00\ "/>
        <fill>
          <patternFill patternType="solid">
            <bgColor theme="7" tint="0.39997558519241921"/>
          </patternFill>
        </fill>
        <alignment horizontal="center" vertical="center" wrapText="1" readingOrder="0"/>
        <border outline="0">
          <top style="double">
            <color theme="0" tint="-0.499984740745262"/>
          </top>
          <bottom style="double">
            <color theme="0" tint="-0.499984740745262"/>
          </bottom>
        </border>
      </dxf>
    </rfmt>
    <rfmt sheetId="1" sqref="DW144" start="0" length="0">
      <dxf>
        <font>
          <sz val="10"/>
          <color theme="1" tint="0.499984740745262"/>
          <name val="Arial"/>
          <scheme val="none"/>
        </font>
        <numFmt numFmtId="3" formatCode="#,##0"/>
        <alignment horizontal="right" vertical="center" indent="1" readingOrder="0"/>
      </dxf>
    </rfmt>
    <rfmt sheetId="1" sqref="DW145" start="0" length="0">
      <dxf>
        <font>
          <sz val="10"/>
          <color theme="1" tint="0.499984740745262"/>
          <name val="Arial"/>
          <scheme val="none"/>
        </font>
        <numFmt numFmtId="3" formatCode="#,##0"/>
        <alignment horizontal="right" vertical="center" indent="1" readingOrder="0"/>
        <border outline="0">
          <bottom style="double">
            <color theme="1" tint="0.499984740745262"/>
          </bottom>
        </border>
      </dxf>
    </rfmt>
    <rcc rId="0" sId="1" dxf="1" numFmtId="4">
      <nc r="DW146">
        <v>0</v>
      </nc>
      <n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CCCCFF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ouble">
            <color theme="1" tint="0.499984740745262"/>
          </top>
          <bottom style="dashed">
            <color auto="1"/>
          </bottom>
        </border>
      </ndxf>
    </rcc>
    <rfmt sheetId="1" sqref="DW147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CCCCFF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auto="1"/>
          </top>
          <bottom style="dashed">
            <color auto="1"/>
          </bottom>
        </border>
      </dxf>
    </rfmt>
    <rfmt sheetId="1" sqref="DW148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CCCCFF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auto="1"/>
          </top>
          <bottom style="dashed">
            <color auto="1"/>
          </bottom>
        </border>
      </dxf>
    </rfmt>
    <rfmt sheetId="1" sqref="DW149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CCCCFF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auto="1"/>
          </top>
          <bottom style="dashed">
            <color auto="1"/>
          </bottom>
        </border>
      </dxf>
    </rfmt>
    <rfmt sheetId="1" sqref="DW150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CCCCFF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auto="1"/>
          </top>
          <bottom style="dashed">
            <color auto="1"/>
          </bottom>
        </border>
      </dxf>
    </rfmt>
    <rfmt sheetId="1" sqref="DW151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CCCCFF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auto="1"/>
          </top>
          <bottom style="dashed">
            <color auto="1"/>
          </bottom>
        </border>
      </dxf>
    </rfmt>
    <rfmt sheetId="1" sqref="DW152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CCCCFF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auto="1"/>
          </top>
          <bottom style="dashed">
            <color auto="1"/>
          </bottom>
        </border>
      </dxf>
    </rfmt>
    <rfmt sheetId="1" sqref="DW153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CCCCFF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auto="1"/>
          </top>
          <bottom style="dashed">
            <color auto="1"/>
          </bottom>
        </border>
      </dxf>
    </rfmt>
    <rfmt sheetId="1" sqref="DW154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CCCCFF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auto="1"/>
          </top>
          <bottom style="dashed">
            <color auto="1"/>
          </bottom>
        </border>
      </dxf>
    </rfmt>
    <rfmt sheetId="1" sqref="DW155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CCCCFF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auto="1"/>
          </top>
          <bottom style="dashed">
            <color auto="1"/>
          </bottom>
        </border>
      </dxf>
    </rfmt>
    <rfmt sheetId="1" sqref="DW156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CCCCFF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auto="1"/>
          </top>
          <bottom style="dashed">
            <color auto="1"/>
          </bottom>
        </border>
      </dxf>
    </rfmt>
    <rfmt sheetId="1" sqref="DW157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CCCCFF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auto="1"/>
          </top>
          <bottom style="dashed">
            <color auto="1"/>
          </bottom>
        </border>
      </dxf>
    </rfmt>
    <rfmt sheetId="1" sqref="DW158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CCCCFF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auto="1"/>
          </top>
          <bottom style="dashed">
            <color auto="1"/>
          </bottom>
        </border>
      </dxf>
    </rfmt>
    <rfmt sheetId="1" sqref="DW159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CCCCFF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auto="1"/>
          </top>
          <bottom style="double">
            <color theme="1" tint="0.499984740745262"/>
          </bottom>
        </border>
      </dxf>
    </rfmt>
    <rfmt sheetId="1" sqref="DW160" start="0" length="0">
      <dxf>
        <font>
          <b/>
          <sz val="11"/>
          <color theme="1"/>
          <name val="Arial"/>
          <scheme val="none"/>
        </font>
        <numFmt numFmtId="3" formatCode="#,##0"/>
        <alignment horizontal="right" vertical="center" indent="1" readingOrder="0"/>
        <border outline="0">
          <top style="double">
            <color theme="1" tint="0.499984740745262"/>
          </top>
          <bottom style="double">
            <color theme="1" tint="0.499984740745262"/>
          </bottom>
        </border>
      </dxf>
    </rfmt>
    <rcc rId="0" sId="1" dxf="1" numFmtId="4">
      <nc r="DW161">
        <v>0</v>
      </nc>
      <n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66FFFF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ouble">
            <color theme="1" tint="0.499984740745262"/>
          </top>
          <bottom style="dashed">
            <color auto="1"/>
          </bottom>
        </border>
      </ndxf>
    </rcc>
    <rcc rId="0" sId="1" dxf="1" numFmtId="4">
      <nc r="DW162">
        <v>0</v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66FFFF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auto="1"/>
          </top>
          <bottom style="dashed">
            <color auto="1"/>
          </bottom>
        </border>
      </ndxf>
    </rcc>
    <rcc rId="0" sId="1" dxf="1" numFmtId="4">
      <nc r="DW163">
        <v>0</v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66FFFF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auto="1"/>
          </top>
          <bottom style="dashed">
            <color auto="1"/>
          </bottom>
        </border>
      </ndxf>
    </rcc>
    <rcc rId="0" sId="1" dxf="1" numFmtId="4">
      <nc r="DW164">
        <v>0</v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66FFFF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auto="1"/>
          </top>
          <bottom style="dashed">
            <color auto="1"/>
          </bottom>
        </border>
      </ndxf>
    </rcc>
    <rcc rId="0" sId="1" dxf="1" numFmtId="4">
      <nc r="DW165">
        <v>0</v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66FFFF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auto="1"/>
          </top>
          <bottom style="dashed">
            <color auto="1"/>
          </bottom>
        </border>
      </ndxf>
    </rcc>
    <rcc rId="0" sId="1" dxf="1" numFmtId="4">
      <nc r="DW166">
        <v>0</v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66FFFF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auto="1"/>
          </top>
          <bottom style="dashed">
            <color auto="1"/>
          </bottom>
        </border>
      </ndxf>
    </rcc>
    <rcc rId="0" sId="1" dxf="1" numFmtId="4">
      <nc r="DW167">
        <v>0</v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66FFFF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auto="1"/>
          </top>
          <bottom style="dashed">
            <color auto="1"/>
          </bottom>
        </border>
      </ndxf>
    </rcc>
    <rcc rId="0" sId="1" dxf="1" numFmtId="4">
      <nc r="DW168">
        <v>0</v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66FFFF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auto="1"/>
          </top>
          <bottom style="dashed">
            <color auto="1"/>
          </bottom>
        </border>
      </ndxf>
    </rcc>
    <rcc rId="0" sId="1" dxf="1" numFmtId="4">
      <nc r="DW169">
        <v>0</v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66FFFF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auto="1"/>
          </top>
          <bottom style="dashed">
            <color auto="1"/>
          </bottom>
        </border>
      </ndxf>
    </rcc>
    <rcc rId="0" sId="1" dxf="1" numFmtId="4">
      <nc r="DW170">
        <v>0</v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66FFFF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auto="1"/>
          </top>
          <bottom style="dashed">
            <color auto="1"/>
          </bottom>
        </border>
      </ndxf>
    </rcc>
    <rcc rId="0" sId="1" dxf="1" numFmtId="4">
      <nc r="DW171">
        <v>0</v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66FFFF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auto="1"/>
          </top>
          <bottom style="dashed">
            <color auto="1"/>
          </bottom>
        </border>
      </ndxf>
    </rcc>
    <rcc rId="0" sId="1" dxf="1" numFmtId="4">
      <nc r="DW172">
        <v>0</v>
      </nc>
      <n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66FFFF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auto="1"/>
          </top>
          <bottom style="dashed">
            <color auto="1"/>
          </bottom>
        </border>
      </ndxf>
    </rcc>
    <rcc rId="0" sId="1" dxf="1" numFmtId="4">
      <nc r="DW173">
        <v>0</v>
      </nc>
      <n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66FFFF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auto="1"/>
          </top>
          <bottom style="dashed">
            <color auto="1"/>
          </bottom>
        </border>
      </ndxf>
    </rcc>
    <rcc rId="0" sId="1" dxf="1" numFmtId="4">
      <nc r="DW174">
        <v>0</v>
      </nc>
      <n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66FFFF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auto="1"/>
          </top>
          <bottom style="double">
            <color theme="1" tint="0.499984740745262"/>
          </bottom>
        </border>
      </ndxf>
    </rcc>
    <rfmt sheetId="1" sqref="DW175" start="0" length="0">
      <dxf>
        <font>
          <b/>
          <sz val="11"/>
          <color theme="1"/>
          <name val="Arial"/>
          <scheme val="none"/>
        </font>
        <numFmt numFmtId="3" formatCode="#,##0"/>
        <alignment horizontal="right" vertical="center" indent="1" readingOrder="0"/>
        <border outline="0">
          <top style="double">
            <color theme="1" tint="0.499984740745262"/>
          </top>
          <bottom style="double">
            <color theme="1" tint="0.499984740745262"/>
          </bottom>
        </border>
      </dxf>
    </rfmt>
    <rcc rId="0" sId="1" dxf="1" numFmtId="4">
      <nc r="DW176">
        <v>0</v>
      </nc>
      <n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F99CC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ouble">
            <color theme="1" tint="0.499984740745262"/>
          </top>
          <bottom style="dashed">
            <color auto="1"/>
          </bottom>
        </border>
      </ndxf>
    </rcc>
    <rfmt sheetId="1" sqref="DW177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FF99CC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auto="1"/>
          </top>
          <bottom style="dashed">
            <color auto="1"/>
          </bottom>
        </border>
      </dxf>
    </rfmt>
    <rfmt sheetId="1" sqref="DW178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FF99CC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auto="1"/>
          </top>
          <bottom style="dashed">
            <color auto="1"/>
          </bottom>
        </border>
      </dxf>
    </rfmt>
    <rfmt sheetId="1" sqref="DW179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FF99CC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auto="1"/>
          </top>
          <bottom style="dashed">
            <color auto="1"/>
          </bottom>
        </border>
      </dxf>
    </rfmt>
    <rfmt sheetId="1" sqref="DW180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FF99CC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auto="1"/>
          </top>
          <bottom style="dashed">
            <color auto="1"/>
          </bottom>
        </border>
      </dxf>
    </rfmt>
    <rfmt sheetId="1" sqref="DW181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FF99CC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auto="1"/>
          </top>
          <bottom style="dashed">
            <color auto="1"/>
          </bottom>
        </border>
      </dxf>
    </rfmt>
    <rfmt sheetId="1" sqref="DW182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FF99CC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auto="1"/>
          </top>
          <bottom style="dashed">
            <color auto="1"/>
          </bottom>
        </border>
      </dxf>
    </rfmt>
    <rfmt sheetId="1" sqref="DW183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FF99CC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auto="1"/>
          </top>
          <bottom style="dashed">
            <color auto="1"/>
          </bottom>
        </border>
      </dxf>
    </rfmt>
    <rfmt sheetId="1" sqref="DW184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FF99CC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auto="1"/>
          </top>
          <bottom style="dashed">
            <color auto="1"/>
          </bottom>
        </border>
      </dxf>
    </rfmt>
    <rfmt sheetId="1" sqref="DW185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FF99CC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auto="1"/>
          </top>
          <bottom style="dashed">
            <color auto="1"/>
          </bottom>
        </border>
      </dxf>
    </rfmt>
    <rfmt sheetId="1" sqref="DW186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FF99CC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auto="1"/>
          </top>
          <bottom style="dashed">
            <color auto="1"/>
          </bottom>
        </border>
      </dxf>
    </rfmt>
    <rfmt sheetId="1" sqref="DW187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F99CC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auto="1"/>
          </top>
          <bottom style="dashed">
            <color auto="1"/>
          </bottom>
        </border>
      </dxf>
    </rfmt>
    <rfmt sheetId="1" sqref="DW188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F99CC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auto="1"/>
          </top>
          <bottom style="dashed">
            <color auto="1"/>
          </bottom>
        </border>
      </dxf>
    </rfmt>
    <rfmt sheetId="1" sqref="DW189" start="0" length="0">
      <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F99CC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ashed">
            <color auto="1"/>
          </top>
          <bottom style="double">
            <color theme="1" tint="0.499984740745262"/>
          </bottom>
        </border>
      </dxf>
    </rfmt>
    <rfmt sheetId="1" sqref="DW190" start="0" length="0">
      <dxf>
        <font>
          <b/>
          <sz val="11"/>
          <color theme="1"/>
          <name val="Arial"/>
          <scheme val="none"/>
        </font>
        <numFmt numFmtId="3" formatCode="#,##0"/>
        <alignment horizontal="right" vertical="center" indent="1" readingOrder="0"/>
        <border outline="0">
          <top style="double">
            <color theme="1" tint="0.499984740745262"/>
          </top>
          <bottom style="double">
            <color theme="1" tint="0.499984740745262"/>
          </bottom>
        </border>
      </dxf>
    </rfmt>
    <rcc rId="0" sId="1" dxf="1" numFmtId="4">
      <nc r="DW191">
        <v>0</v>
      </nc>
      <n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7E5A1"/>
          </patternFill>
        </fill>
        <alignment horizontal="right" vertical="center" indent="1" readingOrder="0"/>
        <border outline="0">
          <left style="dashed">
            <color auto="1"/>
          </left>
          <right style="double">
            <color theme="1" tint="0.499984740745262"/>
          </right>
          <bottom style="dashed">
            <color auto="1"/>
          </bottom>
        </border>
      </ndxf>
    </rcc>
    <rcc rId="0" sId="1" dxf="1" numFmtId="4">
      <nc r="DW192">
        <v>0</v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F7E5A1"/>
          </patternFill>
        </fill>
        <alignment horizontal="right" vertical="center" indent="1" readingOrder="0"/>
        <border outline="0">
          <left style="dashed">
            <color auto="1"/>
          </left>
          <right style="double">
            <color theme="1" tint="0.499984740745262"/>
          </right>
          <bottom style="dashed">
            <color auto="1"/>
          </bottom>
        </border>
      </ndxf>
    </rcc>
    <rcc rId="0" sId="1" dxf="1" numFmtId="4">
      <nc r="DW193">
        <v>0</v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F7E5A1"/>
          </patternFill>
        </fill>
        <alignment horizontal="right" vertical="center" indent="1" readingOrder="0"/>
        <border outline="0">
          <left style="dashed">
            <color auto="1"/>
          </left>
          <right style="double">
            <color theme="1" tint="0.499984740745262"/>
          </right>
          <bottom style="dashed">
            <color auto="1"/>
          </bottom>
        </border>
      </ndxf>
    </rcc>
    <rcc rId="0" sId="1" dxf="1" numFmtId="4">
      <nc r="DW194">
        <v>0</v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F7E5A1"/>
          </patternFill>
        </fill>
        <alignment horizontal="right" vertical="center" indent="1" readingOrder="0"/>
        <border outline="0">
          <left style="dashed">
            <color auto="1"/>
          </left>
          <right style="double">
            <color theme="1" tint="0.499984740745262"/>
          </right>
          <bottom style="dashed">
            <color auto="1"/>
          </bottom>
        </border>
      </ndxf>
    </rcc>
    <rcc rId="0" sId="1" dxf="1" numFmtId="4">
      <nc r="DW195">
        <v>0</v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F7E5A1"/>
          </patternFill>
        </fill>
        <alignment horizontal="right" vertical="center" indent="1" readingOrder="0"/>
        <border outline="0">
          <left style="dashed">
            <color auto="1"/>
          </left>
          <right style="double">
            <color theme="1" tint="0.499984740745262"/>
          </right>
          <bottom style="dashed">
            <color auto="1"/>
          </bottom>
        </border>
      </ndxf>
    </rcc>
    <rcc rId="0" sId="1" dxf="1" numFmtId="4">
      <nc r="DW196">
        <v>0</v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F7E5A1"/>
          </patternFill>
        </fill>
        <alignment horizontal="right" vertical="center" indent="1" readingOrder="0"/>
        <border outline="0">
          <left style="dashed">
            <color auto="1"/>
          </left>
          <right style="double">
            <color theme="1" tint="0.499984740745262"/>
          </right>
          <bottom style="dashed">
            <color auto="1"/>
          </bottom>
        </border>
      </ndxf>
    </rcc>
    <rcc rId="0" sId="1" dxf="1" numFmtId="4">
      <nc r="DW197">
        <v>0</v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F7E5A1"/>
          </patternFill>
        </fill>
        <alignment horizontal="right" vertical="center" indent="1" readingOrder="0"/>
        <border outline="0">
          <left style="dashed">
            <color auto="1"/>
          </left>
          <right style="double">
            <color theme="1" tint="0.499984740745262"/>
          </right>
          <bottom style="dashed">
            <color auto="1"/>
          </bottom>
        </border>
      </ndxf>
    </rcc>
    <rcc rId="0" sId="1" dxf="1" numFmtId="4">
      <nc r="DW198">
        <v>0</v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F7E5A1"/>
          </patternFill>
        </fill>
        <alignment horizontal="right" vertical="center" indent="1" readingOrder="0"/>
        <border outline="0">
          <left style="dashed">
            <color auto="1"/>
          </left>
          <right style="double">
            <color theme="1" tint="0.499984740745262"/>
          </right>
          <bottom style="dashed">
            <color auto="1"/>
          </bottom>
        </border>
      </ndxf>
    </rcc>
    <rcc rId="0" sId="1" dxf="1" numFmtId="4">
      <nc r="DW199">
        <v>0</v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F7E5A1"/>
          </patternFill>
        </fill>
        <alignment horizontal="right" vertical="center" indent="1" readingOrder="0"/>
        <border outline="0">
          <left style="dashed">
            <color auto="1"/>
          </left>
          <right style="double">
            <color theme="1" tint="0.499984740745262"/>
          </right>
          <bottom style="dashed">
            <color auto="1"/>
          </bottom>
        </border>
      </ndxf>
    </rcc>
    <rcc rId="0" sId="1" dxf="1" numFmtId="4">
      <nc r="DW200">
        <v>0</v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F7E5A1"/>
          </patternFill>
        </fill>
        <alignment horizontal="right" vertical="center" indent="1" readingOrder="0"/>
        <border outline="0">
          <left style="dashed">
            <color auto="1"/>
          </left>
          <right style="double">
            <color theme="1" tint="0.499984740745262"/>
          </right>
          <bottom style="dashed">
            <color auto="1"/>
          </bottom>
        </border>
      </ndxf>
    </rcc>
    <rcc rId="0" sId="1" dxf="1" numFmtId="4">
      <nc r="DW201">
        <v>0</v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F7E5A1"/>
          </patternFill>
        </fill>
        <alignment horizontal="right" vertical="center" indent="1" readingOrder="0"/>
        <border outline="0">
          <left style="dashed">
            <color auto="1"/>
          </left>
          <right style="double">
            <color theme="1" tint="0.499984740745262"/>
          </right>
          <bottom style="dashed">
            <color auto="1"/>
          </bottom>
        </border>
      </ndxf>
    </rcc>
    <rcc rId="0" sId="1" dxf="1" numFmtId="4">
      <nc r="DW202">
        <v>0</v>
      </nc>
      <n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7E5A1"/>
          </patternFill>
        </fill>
        <alignment horizontal="right" vertical="center" indent="1" readingOrder="0"/>
        <border outline="0">
          <left style="dashed">
            <color auto="1"/>
          </left>
          <right style="double">
            <color theme="1" tint="0.499984740745262"/>
          </right>
          <top style="dashed">
            <color auto="1"/>
          </top>
          <bottom style="dashed">
            <color auto="1"/>
          </bottom>
        </border>
      </ndxf>
    </rcc>
    <rcc rId="0" sId="1" dxf="1" numFmtId="4">
      <nc r="DW203">
        <v>0</v>
      </nc>
      <n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7E5A1"/>
          </patternFill>
        </fill>
        <alignment horizontal="right" vertical="center" indent="1" readingOrder="0"/>
        <border outline="0">
          <left style="dashed">
            <color auto="1"/>
          </left>
          <right style="double">
            <color theme="1" tint="0.499984740745262"/>
          </right>
          <top style="dashed">
            <color auto="1"/>
          </top>
          <bottom style="dashed">
            <color auto="1"/>
          </bottom>
        </border>
      </ndxf>
    </rcc>
    <rcc rId="0" sId="1" dxf="1" numFmtId="4">
      <nc r="DW204">
        <v>0</v>
      </nc>
      <n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7E5A1"/>
          </patternFill>
        </fill>
        <alignment horizontal="right" vertical="center" indent="1" readingOrder="0"/>
        <border outline="0">
          <left style="dashed">
            <color auto="1"/>
          </left>
          <right style="double">
            <color theme="1" tint="0.499984740745262"/>
          </right>
          <top style="dashed">
            <color auto="1"/>
          </top>
        </border>
      </ndxf>
    </rcc>
    <rfmt sheetId="1" sqref="DW205" start="0" length="0">
      <dxf>
        <font>
          <b/>
          <sz val="11"/>
          <color theme="1"/>
          <name val="Arial"/>
          <scheme val="none"/>
        </font>
        <numFmt numFmtId="3" formatCode="#,##0"/>
        <alignment horizontal="right" vertical="center" indent="1" readingOrder="0"/>
        <border outline="0">
          <top style="double">
            <color theme="1" tint="0.499984740745262"/>
          </top>
          <bottom style="double">
            <color theme="1" tint="0.499984740745262"/>
          </bottom>
        </border>
      </dxf>
    </rfmt>
    <rcc rId="0" sId="1" dxf="1" numFmtId="4">
      <nc r="DW206">
        <v>0.45900000000000002</v>
      </nc>
      <ndxf>
        <font>
          <sz val="11"/>
          <color theme="1"/>
          <name val="Arial"/>
          <scheme val="none"/>
        </font>
        <numFmt numFmtId="167" formatCode="#,##0.000"/>
        <fill>
          <patternFill patternType="solid">
            <bgColor theme="6" tint="0.59999389629810485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ouble">
            <color theme="1" tint="0.499984740745262"/>
          </right>
          <top style="double">
            <color theme="1" tint="0.499984740745262"/>
          </top>
          <bottom style="dashed">
            <color auto="1"/>
          </bottom>
        </border>
      </ndxf>
    </rcc>
    <rfmt sheetId="1" sqref="DW207" start="0" length="0">
      <dxf>
        <font>
          <sz val="11"/>
          <color theme="1"/>
          <name val="Arial"/>
          <scheme val="none"/>
        </font>
        <numFmt numFmtId="165" formatCode="#,##0.0"/>
        <fill>
          <patternFill patternType="solid">
            <bgColor theme="6" tint="0.59999389629810485"/>
          </patternFill>
        </fill>
        <alignment horizontal="right" vertical="center" indent="1" readingOrder="0"/>
        <border outline="0">
          <top style="dashed">
            <color auto="1"/>
          </top>
          <bottom style="dashed">
            <color auto="1"/>
          </bottom>
        </border>
      </dxf>
    </rfmt>
    <rcc rId="0" sId="1" dxf="1" numFmtId="4">
      <nc r="DW208">
        <v>0</v>
      </nc>
      <ndxf>
        <font>
          <b/>
          <sz val="11"/>
          <color theme="1"/>
          <name val="Arial"/>
          <scheme val="none"/>
        </font>
        <numFmt numFmtId="4" formatCode="#,##0.00"/>
        <fill>
          <patternFill patternType="solid">
            <bgColor theme="4" tint="0.59999389629810485"/>
          </patternFill>
        </fill>
        <alignment horizontal="right" vertical="center" indent="1" readingOrder="0"/>
        <border outline="0">
          <left style="dashed">
            <color auto="1"/>
          </left>
          <right style="double">
            <color theme="1" tint="0.499984740745262"/>
          </right>
          <top style="dashed">
            <color auto="1"/>
          </top>
          <bottom style="dashed">
            <color auto="1"/>
          </bottom>
        </border>
      </ndxf>
    </rcc>
    <rcc rId="0" sId="1" dxf="1" numFmtId="4">
      <nc r="DW209">
        <v>0</v>
      </nc>
      <ndxf>
        <font>
          <b/>
          <sz val="11"/>
          <color theme="1"/>
          <name val="Arial"/>
          <scheme val="none"/>
        </font>
        <numFmt numFmtId="4" formatCode="#,##0.00"/>
        <fill>
          <patternFill patternType="solid">
            <bgColor theme="4" tint="0.59999389629810485"/>
          </patternFill>
        </fill>
        <alignment horizontal="right" vertical="center" indent="1" readingOrder="0"/>
        <border outline="0">
          <left style="dashed">
            <color auto="1"/>
          </left>
          <right style="double">
            <color theme="1" tint="0.499984740745262"/>
          </right>
          <top style="dashed">
            <color auto="1"/>
          </top>
          <bottom style="dashed">
            <color auto="1"/>
          </bottom>
        </border>
      </ndxf>
    </rcc>
    <rcc rId="0" sId="1" dxf="1" numFmtId="4">
      <nc r="DW210">
        <v>0</v>
      </nc>
      <ndxf>
        <font>
          <b/>
          <sz val="11"/>
          <color theme="1"/>
          <name val="Arial"/>
          <scheme val="none"/>
        </font>
        <numFmt numFmtId="4" formatCode="#,##0.00"/>
        <fill>
          <patternFill patternType="solid">
            <bgColor theme="4" tint="0.59999389629810485"/>
          </patternFill>
        </fill>
        <alignment horizontal="right" vertical="center" indent="1" readingOrder="0"/>
        <border outline="0">
          <left style="dashed">
            <color auto="1"/>
          </left>
          <right style="double">
            <color theme="1" tint="0.499984740745262"/>
          </right>
          <top style="dashed">
            <color auto="1"/>
          </top>
          <bottom style="dashed">
            <color auto="1"/>
          </bottom>
        </border>
      </ndxf>
    </rcc>
    <rcc rId="0" sId="1" dxf="1" numFmtId="4">
      <nc r="DW211">
        <v>0</v>
      </nc>
      <ndxf>
        <font>
          <b/>
          <sz val="11"/>
          <color theme="1"/>
          <name val="Arial"/>
          <scheme val="none"/>
        </font>
        <numFmt numFmtId="4" formatCode="#,##0.00"/>
        <fill>
          <patternFill patternType="solid">
            <bgColor theme="4" tint="0.59999389629810485"/>
          </patternFill>
        </fill>
        <alignment horizontal="right" vertical="center" indent="1" readingOrder="0"/>
        <border outline="0">
          <left style="dashed">
            <color auto="1"/>
          </left>
          <right style="double">
            <color theme="1" tint="0.499984740745262"/>
          </right>
          <top style="dashed">
            <color auto="1"/>
          </top>
          <bottom style="double">
            <color theme="1" tint="0.499984740745262"/>
          </bottom>
        </border>
      </ndxf>
    </rcc>
    <rfmt sheetId="1" sqref="DW212" start="0" length="0">
      <dxf>
        <font>
          <sz val="10"/>
          <color auto="1"/>
          <name val="Arial"/>
          <scheme val="none"/>
        </font>
      </dxf>
    </rfmt>
    <rfmt sheetId="1" sqref="DW213" start="0" length="0">
      <dxf>
        <font>
          <sz val="10"/>
          <color auto="1"/>
          <name val="Arial"/>
          <scheme val="none"/>
        </font>
      </dxf>
    </rfmt>
    <rcc rId="0" sId="1" dxf="1" numFmtId="4">
      <nc r="DW214">
        <v>25</v>
      </nc>
      <ndxf>
        <font>
          <b/>
          <sz val="10"/>
          <color theme="1"/>
          <name val="Arial"/>
          <scheme val="none"/>
        </font>
        <numFmt numFmtId="3" formatCode="#,##0"/>
        <alignment horizontal="right" vertical="center" indent="1" readingOrder="0"/>
        <border outline="0">
          <left style="dashed">
            <color theme="1" tint="0.499984740745262"/>
          </left>
          <right style="double">
            <color theme="1" tint="0.499984740745262"/>
          </right>
          <top style="double">
            <color theme="1" tint="0.499984740745262"/>
          </top>
          <bottom style="dashed">
            <color theme="1" tint="0.499984740745262"/>
          </bottom>
        </border>
      </ndxf>
    </rcc>
    <rcc rId="0" sId="1" dxf="1" numFmtId="4">
      <nc r="DW215">
        <v>5</v>
      </nc>
      <ndxf>
        <font>
          <b/>
          <sz val="10"/>
          <color theme="1"/>
          <name val="Arial"/>
          <scheme val="none"/>
        </font>
        <numFmt numFmtId="3" formatCode="#,##0"/>
        <alignment horizontal="right" vertical="center" indent="1" readingOrder="0"/>
        <border outline="0">
          <left style="dashed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ndxf>
    </rcc>
    <rcc rId="0" sId="1" dxf="1" numFmtId="4">
      <nc r="DW216">
        <v>0</v>
      </nc>
      <ndxf>
        <font>
          <b/>
          <sz val="10"/>
          <color theme="1"/>
          <name val="Arial"/>
          <scheme val="none"/>
        </font>
        <numFmt numFmtId="3" formatCode="#,##0"/>
        <fill>
          <patternFill patternType="solid">
            <bgColor theme="0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ndxf>
    </rcc>
    <rfmt sheetId="1" sqref="DW217" start="0" length="0">
      <dxf>
        <font>
          <sz val="10"/>
          <color auto="1"/>
          <name val="Arial"/>
          <scheme val="none"/>
        </font>
        <border outline="0">
          <left style="dashed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dxf>
    </rfmt>
    <rcc rId="0" sId="1" dxf="1" numFmtId="4">
      <nc r="DW218">
        <v>0</v>
      </nc>
      <ndxf>
        <font>
          <sz val="10"/>
          <color auto="1"/>
          <name val="Arial"/>
          <scheme val="none"/>
        </font>
        <numFmt numFmtId="167" formatCode="#,##0.000"/>
        <border outline="0">
          <left style="dashed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ndxf>
    </rcc>
    <rcc rId="0" sId="1" dxf="1">
      <nc r="DW219" t="inlineStr">
        <is>
          <t>Н0000094028</t>
        </is>
      </nc>
      <ndxf>
        <font>
          <sz val="10"/>
          <color auto="1"/>
          <name val="Arial"/>
          <scheme val="none"/>
        </font>
        <numFmt numFmtId="3" formatCode="#,##0"/>
        <alignment horizontal="left" vertical="top" readingOrder="0"/>
        <border outline="0">
          <left style="dashed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ndxf>
    </rcc>
    <rfmt sheetId="1" sqref="DW220" start="0" length="0">
      <dxf>
        <alignment horizontal="center" vertical="center" readingOrder="0"/>
        <border outline="0">
          <top style="double">
            <color theme="1" tint="0.499984740745262"/>
          </top>
          <bottom style="double">
            <color theme="1" tint="0.499984740745262"/>
          </bottom>
        </border>
      </dxf>
    </rfmt>
    <rcc rId="0" sId="1" dxf="1" numFmtId="4">
      <nc r="DW221">
        <v>8.1999999999999993</v>
      </nc>
      <ndxf>
        <font>
          <b/>
          <sz val="10"/>
          <color theme="1"/>
          <name val="Arial"/>
          <scheme val="none"/>
        </font>
        <numFmt numFmtId="3" formatCode="#,##0"/>
        <fill>
          <patternFill patternType="solid">
            <bgColor theme="6" tint="0.59999389629810485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ashed">
            <color theme="1" tint="0.499984740745262"/>
          </right>
          <top style="double">
            <color theme="1" tint="0.499984740745262"/>
          </top>
          <bottom style="dashed">
            <color theme="1" tint="0.499984740745262"/>
          </bottom>
        </border>
      </ndxf>
    </rcc>
    <rcc rId="0" sId="1" dxf="1" numFmtId="4">
      <nc r="DW222">
        <v>7</v>
      </nc>
      <ndxf>
        <font>
          <sz val="10"/>
          <color theme="1"/>
          <name val="Arial"/>
          <scheme val="none"/>
        </font>
        <numFmt numFmtId="3" formatCode="#,##0"/>
        <fill>
          <patternFill patternType="solid">
            <bgColor theme="6" tint="0.59999389629810485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ndxf>
    </rcc>
    <rcc rId="0" sId="1" dxf="1" numFmtId="4">
      <nc r="DW223">
        <v>1.2</v>
      </nc>
      <ndxf>
        <font>
          <sz val="10"/>
          <color theme="1"/>
          <name val="Arial"/>
          <scheme val="none"/>
        </font>
        <numFmt numFmtId="3" formatCode="#,##0"/>
        <fill>
          <patternFill patternType="solid">
            <bgColor theme="6" tint="0.59999389629810485"/>
          </patternFill>
        </fill>
        <alignment horizontal="right" vertical="center" indent="1" readingOrder="0"/>
        <border outline="0">
          <left style="double">
            <color theme="1" tint="0.499984740745262"/>
          </left>
          <right style="dashed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ndxf>
    </rcc>
    <rfmt sheetId="1" sqref="DW224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theme="6" tint="0.59999389629810485"/>
          </patternFill>
        </fill>
        <alignment horizontal="right" vertical="center" indent="1" readingOrder="0"/>
        <border outline="0">
          <top style="dashed">
            <color theme="1" tint="0.499984740745262"/>
          </top>
          <bottom style="dashed">
            <color theme="1" tint="0.499984740745262"/>
          </bottom>
        </border>
      </dxf>
    </rfmt>
    <rfmt sheetId="1" sqref="DW225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theme="6" tint="0.59999389629810485"/>
          </patternFill>
        </fill>
        <alignment horizontal="right" vertical="center" indent="1" readingOrder="0"/>
        <border outline="0">
          <top style="dashed">
            <color theme="1" tint="0.499984740745262"/>
          </top>
          <bottom style="dashed">
            <color theme="1" tint="0.499984740745262"/>
          </bottom>
        </border>
      </dxf>
    </rfmt>
    <rfmt sheetId="1" sqref="DW226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theme="6" tint="0.59999389629810485"/>
          </patternFill>
        </fill>
        <alignment horizontal="right" vertical="center" indent="1" readingOrder="0"/>
        <border outline="0">
          <top style="dashed">
            <color theme="1" tint="0.499984740745262"/>
          </top>
        </border>
      </dxf>
    </rfmt>
    <rfmt sheetId="1" sqref="DW227" start="0" length="0">
      <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theme="6" tint="0.59999389629810485"/>
          </patternFill>
        </fill>
        <alignment horizontal="right" vertical="center" indent="1" readingOrder="0"/>
        <border outline="0">
          <top style="dashed">
            <color theme="1" tint="0.499984740745262"/>
          </top>
          <bottom style="double">
            <color theme="1" tint="0.499984740745262"/>
          </bottom>
        </border>
      </dxf>
    </rfmt>
    <rfmt sheetId="1" sqref="DW228" start="0" length="0">
      <dxf>
        <font>
          <b/>
          <sz val="9"/>
          <color theme="1"/>
          <name val="Arial"/>
          <scheme val="none"/>
        </font>
        <numFmt numFmtId="3" formatCode="#,##0"/>
        <alignment horizontal="right" vertical="center" indent="1" readingOrder="0"/>
        <border outline="0">
          <top style="double">
            <color theme="1" tint="0.499984740745262"/>
          </top>
          <bottom style="double">
            <color theme="1" tint="0.499984740745262"/>
          </bottom>
        </border>
      </dxf>
    </rfmt>
    <rcc rId="0" sId="1" dxf="1" numFmtId="4">
      <nc r="DW229">
        <v>5.8999999999999995</v>
      </nc>
      <ndxf>
        <font>
          <b/>
          <sz val="11"/>
          <color theme="1"/>
          <name val="Arial"/>
          <scheme val="none"/>
        </font>
        <numFmt numFmtId="3" formatCode="#,##0"/>
        <fill>
          <patternFill patternType="solid">
            <bgColor rgb="FFFFFF00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ashed">
            <color theme="1" tint="0.499984740745262"/>
          </right>
          <top style="double">
            <color theme="1" tint="0.499984740745262"/>
          </top>
          <bottom style="dashed">
            <color theme="1" tint="0.499984740745262"/>
          </bottom>
        </border>
      </ndxf>
    </rcc>
    <rcc rId="0" sId="1" dxf="1" numFmtId="4">
      <nc r="DW230">
        <v>7.1</v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FFFF00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ndxf>
    </rcc>
    <rcc rId="0" sId="1" dxf="1" numFmtId="4">
      <nc r="DW231">
        <v>-1.2</v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FFFF00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ndxf>
    </rcc>
    <rcc rId="0" sId="1" dxf="1" numFmtId="4">
      <nc r="DW232">
        <v>0</v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FFFF00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ndxf>
    </rcc>
    <rcc rId="0" sId="1" dxf="1" numFmtId="4">
      <nc r="DW233">
        <v>0</v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FFFF00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  <bottom style="dashed">
            <color theme="1" tint="0.499984740745262"/>
          </bottom>
        </border>
      </ndxf>
    </rcc>
    <rcc rId="0" sId="1" dxf="1" numFmtId="4">
      <nc r="DW234">
        <v>0</v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FFFF00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ouble">
            <color theme="1" tint="0.499984740745262"/>
          </right>
          <top style="dashed">
            <color theme="1" tint="0.499984740745262"/>
          </top>
          <bottom style="double">
            <color theme="1" tint="0.499984740745262"/>
          </bottom>
        </border>
      </ndxf>
    </rcc>
    <rcc rId="0" sId="1" dxf="1" numFmtId="4">
      <nc r="DW235">
        <v>0</v>
      </nc>
      <ndxf>
        <font>
          <sz val="11"/>
          <color theme="1"/>
          <name val="Arial"/>
          <scheme val="none"/>
        </font>
        <numFmt numFmtId="3" formatCode="#,##0"/>
        <fill>
          <patternFill patternType="solid">
            <bgColor rgb="FFFFFF00"/>
          </patternFill>
        </fill>
        <alignment horizontal="right" vertical="center" indent="1" readingOrder="0"/>
        <border outline="0">
          <left style="dashed">
            <color theme="1" tint="0.499984740745262"/>
          </left>
          <right style="double">
            <color theme="1" tint="0.499984740745262"/>
          </right>
          <bottom style="double">
            <color theme="1" tint="0.499984740745262"/>
          </bottom>
        </border>
      </ndxf>
    </rcc>
    <rfmt sheetId="1" sqref="DW236" start="0" length="0">
      <dxf>
        <font>
          <sz val="10"/>
          <color auto="1"/>
          <name val="Arial"/>
          <scheme val="none"/>
        </font>
      </dxf>
    </rfmt>
    <rfmt sheetId="1" sqref="DW237" start="0" length="0">
      <dxf>
        <font>
          <sz val="10"/>
          <color auto="1"/>
          <name val="Arial"/>
          <scheme val="none"/>
        </font>
      </dxf>
    </rfmt>
    <rfmt sheetId="1" sqref="DW238" start="0" length="0">
      <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dxf>
    </rfmt>
    <rfmt sheetId="1" sqref="DW239" start="0" length="0">
      <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dxf>
    </rfmt>
    <rfmt sheetId="1" sqref="DW240" start="0" length="0">
      <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dxf>
    </rfmt>
    <rfmt sheetId="1" sqref="DW241" start="0" length="0">
      <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dxf>
    </rfmt>
    <rfmt sheetId="1" sqref="DW242" start="0" length="0">
      <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dxf>
    </rfmt>
    <rfmt sheetId="1" sqref="DW243" start="0" length="0">
      <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dxf>
    </rfmt>
    <rfmt sheetId="1" sqref="DW244" start="0" length="0">
      <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dxf>
    </rfmt>
    <rfmt sheetId="1" sqref="DW245" start="0" length="0">
      <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dxf>
    </rfmt>
    <rfmt sheetId="1" sqref="DW246" start="0" length="0">
      <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dxf>
    </rfmt>
    <rfmt sheetId="1" sqref="DW247" start="0" length="0">
      <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dxf>
    </rfmt>
    <rfmt sheetId="1" sqref="DW248" start="0" length="0">
      <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dxf>
    </rfmt>
    <rfmt sheetId="1" sqref="DW249" start="0" length="0">
      <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dxf>
    </rfmt>
    <rfmt sheetId="1" sqref="DW250" start="0" length="0">
      <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dxf>
    </rfmt>
    <rfmt sheetId="1" sqref="DW251" start="0" length="0">
      <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dxf>
    </rfmt>
    <rfmt sheetId="1" sqref="DW252" start="0" length="0">
      <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dxf>
    </rfmt>
    <rfmt sheetId="1" sqref="DW253" start="0" length="0">
      <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dxf>
    </rfmt>
    <rfmt sheetId="1" sqref="DW254" start="0" length="0">
      <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dxf>
    </rfmt>
    <rfmt sheetId="1" sqref="DW255" start="0" length="0">
      <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dxf>
    </rfmt>
    <rfmt sheetId="1" sqref="DW256" start="0" length="0">
      <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dxf>
    </rfmt>
    <rfmt sheetId="1" sqref="DW257" start="0" length="0">
      <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dxf>
    </rfmt>
    <rfmt sheetId="1" sqref="DW258" start="0" length="0">
      <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dxf>
    </rfmt>
    <rfmt sheetId="1" sqref="DW259" start="0" length="0">
      <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dxf>
    </rfmt>
    <rfmt sheetId="1" sqref="DW260" start="0" length="0">
      <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dxf>
    </rfmt>
    <rfmt sheetId="1" sqref="DW261" start="0" length="0">
      <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dxf>
    </rfmt>
    <rfmt sheetId="1" sqref="DW262" start="0" length="0">
      <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dxf>
    </rfmt>
    <rfmt sheetId="1" sqref="DW263" start="0" length="0">
      <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dxf>
    </rfmt>
    <rfmt sheetId="1" sqref="DW264" start="0" length="0">
      <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dxf>
    </rfmt>
    <rfmt sheetId="1" sqref="DW265" start="0" length="0">
      <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dxf>
    </rfmt>
    <rfmt sheetId="1" sqref="DW266" start="0" length="0">
      <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dxf>
    </rfmt>
    <rfmt sheetId="1" sqref="DW270" start="0" length="0">
      <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dxf>
    </rfmt>
    <rfmt sheetId="1" sqref="DW271" start="0" length="0">
      <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dxf>
    </rfmt>
    <rfmt sheetId="1" sqref="DW272" start="0" length="0">
      <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dxf>
    </rfmt>
    <rfmt sheetId="1" sqref="DW273" start="0" length="0">
      <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dxf>
    </rfmt>
    <rfmt sheetId="1" sqref="DW274" start="0" length="0">
      <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dxf>
    </rfmt>
    <rfmt sheetId="1" sqref="DW275" start="0" length="0">
      <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dxf>
    </rfmt>
    <rfmt sheetId="1" sqref="DW276" start="0" length="0">
      <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dxf>
    </rfmt>
    <rfmt sheetId="1" sqref="DW277" start="0" length="0">
      <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dxf>
    </rfmt>
    <rfmt sheetId="1" sqref="DW278" start="0" length="0">
      <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dxf>
    </rfmt>
    <rfmt sheetId="1" sqref="DW279" start="0" length="0">
      <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dxf>
    </rfmt>
    <rfmt sheetId="1" sqref="DW280" start="0" length="0">
      <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dxf>
    </rfmt>
    <rfmt sheetId="1" sqref="DW281" start="0" length="0">
      <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dxf>
    </rfmt>
    <rfmt sheetId="1" sqref="DW282" start="0" length="0">
      <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dxf>
    </rfmt>
    <rfmt sheetId="1" sqref="DW283" start="0" length="0">
      <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dxf>
    </rfmt>
    <rfmt sheetId="1" sqref="DW284" start="0" length="0">
      <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dxf>
    </rfmt>
    <rfmt sheetId="1" sqref="DW285" start="0" length="0">
      <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dxf>
    </rfmt>
    <rfmt sheetId="1" sqref="DW286" start="0" length="0">
      <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dxf>
    </rfmt>
    <rfmt sheetId="1" sqref="DW287" start="0" length="0">
      <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dxf>
    </rfmt>
    <rfmt sheetId="1" sqref="DW288" start="0" length="0">
      <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dxf>
    </rfmt>
    <rfmt sheetId="1" sqref="DW289" start="0" length="0">
      <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dxf>
    </rfmt>
    <rfmt sheetId="1" sqref="DW290" start="0" length="0">
      <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dxf>
    </rfmt>
    <rfmt sheetId="1" sqref="DW291" start="0" length="0">
      <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dxf>
    </rfmt>
    <rfmt sheetId="1" sqref="DW292" start="0" length="0">
      <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dxf>
    </rfmt>
    <rfmt sheetId="1" sqref="DW293" start="0" length="0">
      <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dxf>
    </rfmt>
    <rfmt sheetId="1" sqref="DW294" start="0" length="0">
      <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dxf>
    </rfmt>
    <rfmt sheetId="1" sqref="DW295" start="0" length="0">
      <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dxf>
    </rfmt>
    <rfmt sheetId="1" sqref="DW296" start="0" length="0">
      <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dxf>
    </rfmt>
    <rfmt sheetId="1" sqref="DW297" start="0" length="0">
      <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dxf>
    </rfmt>
    <rfmt sheetId="1" sqref="DW298" start="0" length="0">
      <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dxf>
    </rfmt>
    <rfmt sheetId="1" sqref="DW299" start="0" length="0">
      <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dxf>
    </rfmt>
    <rfmt sheetId="1" sqref="DW300" start="0" length="0">
      <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dxf>
    </rfmt>
    <rfmt sheetId="1" sqref="DW301" start="0" length="0">
      <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dxf>
    </rfmt>
    <rfmt sheetId="1" sqref="DW302" start="0" length="0">
      <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dxf>
    </rfmt>
    <rcc rId="0" sId="1" dxf="1" numFmtId="4">
      <nc r="DW303">
        <v>2.4</v>
      </nc>
      <n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ndxf>
    </rcc>
    <rcc rId="0" sId="1" dxf="1" numFmtId="4">
      <nc r="DW304">
        <v>16.8</v>
      </nc>
      <n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ndxf>
    </rcc>
    <rcc rId="0" sId="1" dxf="1" numFmtId="4">
      <nc r="DW305">
        <v>16.8</v>
      </nc>
      <n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ndxf>
    </rcc>
    <rcc rId="0" sId="1" dxf="1" numFmtId="4">
      <nc r="DW306">
        <v>16</v>
      </nc>
      <n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ndxf>
    </rcc>
    <rcc rId="0" sId="1" dxf="1" numFmtId="4">
      <nc r="DW307">
        <v>8.4</v>
      </nc>
      <n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ndxf>
    </rcc>
    <rcc rId="0" sId="1" dxf="1" numFmtId="4">
      <nc r="DW308">
        <v>1.8</v>
      </nc>
      <n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ndxf>
    </rcc>
    <rcc rId="0" sId="1" dxf="1" numFmtId="4">
      <nc r="DW309">
        <v>4.8</v>
      </nc>
      <ndxf>
        <font>
          <sz val="10"/>
          <color auto="1"/>
          <name val="Arial"/>
          <scheme val="none"/>
        </font>
        <numFmt numFmtId="4" formatCode="#,##0.00"/>
        <fill>
          <patternFill patternType="solid">
            <bgColor theme="8" tint="0.79998168889431442"/>
          </patternFill>
        </fill>
      </ndxf>
    </rcc>
    <rfmt sheetId="1" sqref="DW310" start="0" length="0">
      <dxf>
        <font>
          <sz val="10"/>
          <color auto="1"/>
          <name val="Arial"/>
          <scheme val="none"/>
        </font>
      </dxf>
    </rfmt>
    <rcc rId="0" sId="1" s="1" dxf="1">
      <nc r="DW567" t="inlineStr">
        <is>
          <t>Моцарелла Фиор ди латте в воде "Unagrande", 50%, 0,125 кг, ф/п, 6 шт</t>
        </is>
      </nc>
      <ndxf>
        <font>
          <b/>
          <sz val="8"/>
          <color indexed="59"/>
          <name val="Arial"/>
          <scheme val="none"/>
        </font>
        <fill>
          <patternFill patternType="solid">
            <bgColor indexed="26"/>
          </patternFill>
        </fill>
        <alignment horizontal="center" vertical="top" wrapText="1" readingOrder="0"/>
        <border outline="0">
          <left style="thin">
            <color indexed="43"/>
          </left>
          <right style="thin">
            <color indexed="43"/>
          </right>
          <top style="thin">
            <color indexed="43"/>
          </top>
          <bottom style="thin">
            <color indexed="43"/>
          </bottom>
        </border>
      </ndxf>
    </rcc>
    <rcc rId="0" sId="1" s="1" dxf="1" numFmtId="4">
      <nc r="DW568">
        <v>2340.375</v>
      </nc>
      <ndxf>
        <font>
          <b/>
          <sz val="8"/>
          <color indexed="59"/>
          <name val="Arial"/>
          <scheme val="none"/>
        </font>
        <numFmt numFmtId="3" formatCode="#,##0"/>
        <fill>
          <patternFill patternType="solid">
            <bgColor indexed="47"/>
          </patternFill>
        </fill>
        <alignment horizontal="right" vertical="top" readingOrder="0"/>
        <border outline="0">
          <left style="thin">
            <color indexed="43"/>
          </left>
          <right style="thin">
            <color indexed="43"/>
          </right>
          <top style="thin">
            <color indexed="43"/>
          </top>
          <bottom style="thin">
            <color indexed="43"/>
          </bottom>
        </border>
      </ndxf>
    </rcc>
    <rfmt sheetId="1" s="1" sqref="DW603" start="0" length="0">
      <dxf>
        <font>
          <sz val="8"/>
          <color indexed="8"/>
          <name val="Arial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0"/>
          </left>
          <right style="thin">
            <color indexed="60"/>
          </right>
          <top style="thin">
            <color indexed="60"/>
          </top>
          <bottom style="thin">
            <color indexed="60"/>
          </bottom>
        </border>
      </dxf>
    </rfmt>
    <rfmt sheetId="1" s="1" sqref="DW604" start="0" length="0">
      <dxf>
        <font>
          <sz val="8"/>
          <color indexed="8"/>
          <name val="Arial"/>
          <scheme val="none"/>
        </font>
        <numFmt numFmtId="172" formatCode="0.000"/>
        <fill>
          <patternFill patternType="solid">
            <bgColor indexed="9"/>
          </patternFill>
        </fill>
        <alignment horizontal="right" vertical="top" wrapText="1" readingOrder="0"/>
        <border outline="0">
          <left style="thin">
            <color indexed="60"/>
          </left>
          <right style="thin">
            <color indexed="60"/>
          </right>
          <top style="thin">
            <color indexed="60"/>
          </top>
          <bottom style="thin">
            <color indexed="60"/>
          </bottom>
        </border>
      </dxf>
    </rfmt>
    <rfmt sheetId="1" s="1" sqref="DW605" start="0" length="0">
      <dxf>
        <font>
          <sz val="8"/>
          <color indexed="8"/>
          <name val="Arial"/>
          <scheme val="none"/>
        </font>
        <numFmt numFmtId="172" formatCode="0.000"/>
        <fill>
          <patternFill patternType="solid">
            <bgColor indexed="9"/>
          </patternFill>
        </fill>
        <alignment horizontal="right" vertical="top" wrapText="1" readingOrder="0"/>
        <border outline="0">
          <left style="thin">
            <color indexed="60"/>
          </left>
          <right style="thin">
            <color indexed="60"/>
          </right>
          <top style="thin">
            <color indexed="60"/>
          </top>
          <bottom style="thin">
            <color indexed="60"/>
          </bottom>
        </border>
      </dxf>
    </rfmt>
    <rfmt sheetId="1" s="1" sqref="DW606" start="0" length="0">
      <dxf>
        <font>
          <sz val="8"/>
          <color indexed="8"/>
          <name val="Arial"/>
          <scheme val="none"/>
        </font>
        <fill>
          <patternFill patternType="solid">
            <bgColor indexed="9"/>
          </patternFill>
        </fill>
        <alignment horizontal="right" vertical="top" wrapText="1" readingOrder="0"/>
      </dxf>
    </rfmt>
  </rrc>
  <rrc rId="2277" sId="1" ref="DL1:DL1048576" action="deleteCol">
    <undo index="1" exp="area" dr="$A5:$XFD5" r="DC307" sId="1"/>
    <undo index="1" exp="area" dr="$A5:$XFD5" r="DB307" sId="1"/>
    <undo index="1" exp="area" dr="$A5:$XFD5" r="DA307" sId="1"/>
    <undo index="1" exp="area" dr="$A5:$XFD5" r="CW307" sId="1"/>
    <undo index="1" exp="area" dr="$A5:$XFD5" r="CV307" sId="1"/>
    <undo index="1" exp="area" dr="$A5:$XFD5" r="CU307" sId="1"/>
    <undo index="1" exp="area" dr="$A5:$XFD5" r="CS307" sId="1"/>
    <undo index="1" exp="area" dr="$A5:$XFD5" r="CR307" sId="1"/>
    <undo index="1" exp="area" dr="$A5:$XFD5" r="CO307" sId="1"/>
    <undo index="1" exp="area" dr="$A5:$XFD5" r="CN307" sId="1"/>
    <undo index="1" exp="area" dr="$A5:$XFD5" r="CM307" sId="1"/>
    <undo index="1" exp="area" dr="$A5:$XFD5" r="CL307" sId="1"/>
    <undo index="1" exp="area" dr="$A5:$XFD5" r="CJ307" sId="1"/>
    <undo index="1" exp="area" dr="$A5:$XFD5" r="CH307" sId="1"/>
    <undo index="1" exp="area" dr="$A5:$XFD5" r="CE307" sId="1"/>
    <undo index="1" exp="area" dr="$A5:$XFD5" r="CD307" sId="1"/>
    <undo index="1" exp="area" dr="$A5:$XFD5" r="CB307" sId="1"/>
    <undo index="1" exp="area" dr="$A5:$XFD5" r="BT307" sId="1"/>
    <undo index="1" exp="area" dr="$A5:$XFD5" r="BS307" sId="1"/>
    <undo index="1" exp="area" dr="$A5:$XFD5" r="BR307" sId="1"/>
    <undo index="1" exp="area" dr="$A5:$XFD5" r="BO307" sId="1"/>
    <undo index="1" exp="area" dr="$A5:$XFD5" r="BN307" sId="1"/>
    <undo index="1" exp="area" dr="$A5:$XFD5" r="BM307" sId="1"/>
    <undo index="1" exp="area" dr="$A5:$XFD5" r="BI307" sId="1"/>
    <undo index="1" exp="area" dr="$A5:$XFD5" r="BG307" sId="1"/>
    <undo index="1" exp="area" dr="$A5:$XFD5" r="BF307" sId="1"/>
    <undo index="1" exp="area" dr="$A5:$XFD5" r="BD307" sId="1"/>
    <undo index="1" exp="area" dr="$A5:$XFD5" r="BC307" sId="1"/>
    <undo index="1" exp="area" dr="$A5:$XFD5" r="AY307" sId="1"/>
    <undo index="1" exp="area" dr="$A5:$XFD5" r="AW307" sId="1"/>
    <undo index="1" exp="area" dr="$A5:$XFD5" r="AV307" sId="1"/>
    <undo index="1" exp="area" dr="$A5:$XFD5" r="AU307" sId="1"/>
    <undo index="1" exp="area" dr="$A5:$XFD5" r="AS307" sId="1"/>
    <undo index="1" exp="area" dr="$A5:$XFD5" r="AR307" sId="1"/>
    <undo index="1" exp="area" dr="$A5:$XFD5" r="AM307" sId="1"/>
    <undo index="1" exp="area" dr="$A5:$XFD5" r="AL307" sId="1"/>
    <undo index="1" exp="area" dr="$A5:$XFD5" r="AG307" sId="1"/>
    <undo index="1" exp="area" dr="$A5:$XFD5" r="Z307" sId="1"/>
    <undo index="1" exp="area" dr="$A5:$XFD5" r="Y307" sId="1"/>
    <undo index="1" exp="area" dr="$A5:$XFD5" r="X307" sId="1"/>
    <undo index="1" exp="area" dr="$A5:$XFD5" r="Q307" sId="1"/>
    <undo index="1" exp="area" dr="$A5:$XFD5" r="P307" sId="1"/>
    <undo index="1" exp="area" dr="$A5:$XFD5" r="N307" sId="1"/>
    <undo index="1" exp="area" dr="$A5:$XFD5" r="M307" sId="1"/>
    <undo index="1" exp="area" dr="$A5:$XFD5" r="H307" sId="1"/>
    <undo index="1" exp="area" dr="$A5:$XFD5" r="F307" sId="1"/>
    <undo index="1" exp="area" dr="$A5:$XFD5" r="E307" sId="1"/>
    <undo index="1" exp="area" dr="$A5:$XFD5" r="D307" sId="1"/>
    <undo index="1" exp="area" dr="$A5:$XFD5" r="C307" sId="1"/>
    <undo index="1" exp="area" dr="$A5:$XFD5" r="B307" sId="1"/>
    <undo index="1" exp="area" dr="$A$6:$XFD$6" r="DI271" sId="1"/>
    <undo index="1" exp="area" dr="$A$6:$XFD$6" r="DH271" sId="1"/>
    <undo index="1" exp="area" dr="$A$6:$XFD$6" r="DG271" sId="1"/>
    <undo index="1" exp="area" dr="$A$6:$XFD$6" r="DF271" sId="1"/>
    <undo index="1" exp="area" dr="$A$6:$XFD$6" r="DE271" sId="1"/>
    <undo index="1" exp="area" dr="$A$6:$XFD$6" r="DD271" sId="1"/>
    <undo index="1" exp="area" dr="$A$6:$XFD$6" r="DC271" sId="1"/>
    <undo index="1" exp="area" dr="$A$6:$XFD$6" r="DB271" sId="1"/>
    <undo index="1" exp="area" dr="$A$6:$XFD$6" r="DA271" sId="1"/>
    <undo index="1" exp="area" dr="$A$6:$XFD$6" r="CZ271" sId="1"/>
    <undo index="1" exp="area" dr="$A$6:$XFD$6" r="CY271" sId="1"/>
    <undo index="1" exp="area" dr="$A$6:$XFD$6" r="CX271" sId="1"/>
    <undo index="1" exp="area" dr="$A$6:$XFD$6" r="CW271" sId="1"/>
    <undo index="1" exp="area" dr="$A$6:$XFD$6" r="CV271" sId="1"/>
    <undo index="1" exp="area" dr="$A$6:$XFD$6" r="CU271" sId="1"/>
    <undo index="1" exp="area" dr="$A$6:$XFD$6" r="CS271" sId="1"/>
    <undo index="1" exp="area" dr="$A$6:$XFD$6" r="CR271" sId="1"/>
    <undo index="1" exp="area" dr="$A$6:$XFD$6" r="CQ271" sId="1"/>
    <undo index="1" exp="area" dr="$A$6:$XFD$6" r="CP271" sId="1"/>
    <undo index="1" exp="area" dr="$A$6:$XFD$6" r="CO271" sId="1"/>
    <undo index="1" exp="area" dr="$A$6:$XFD$6" r="CN271" sId="1"/>
    <undo index="1" exp="area" dr="$A$6:$XFD$6" r="CM271" sId="1"/>
    <undo index="1" exp="area" dr="$A$6:$XFD$6" r="CL271" sId="1"/>
    <undo index="1" exp="area" dr="$A$6:$XFD$6" r="CJ271" sId="1"/>
    <undo index="1" exp="area" dr="$A$6:$XFD$6" r="CH271" sId="1"/>
    <undo index="1" exp="area" dr="$A$6:$XFD$6" r="CF271" sId="1"/>
    <undo index="1" exp="area" dr="$A$6:$XFD$6" r="CE271" sId="1"/>
    <undo index="1" exp="area" dr="$A$6:$XFD$6" r="CD271" sId="1"/>
    <undo index="1" exp="area" dr="$A$6:$XFD$6" r="CC271" sId="1"/>
    <undo index="1" exp="area" dr="$A$6:$XFD$6" r="CB271" sId="1"/>
    <undo index="1" exp="area" dr="$A$6:$XFD$6" r="BX271" sId="1"/>
    <undo index="1" exp="area" dr="$A$6:$XFD$6" r="BW271" sId="1"/>
    <undo index="1" exp="area" dr="$A$6:$XFD$6" r="BV271" sId="1"/>
    <undo index="1" exp="area" dr="$A$6:$XFD$6" r="BT271" sId="1"/>
    <undo index="1" exp="area" dr="$A$6:$XFD$6" r="BS271" sId="1"/>
    <undo index="1" exp="area" dr="$A$6:$XFD$6" r="BR271" sId="1"/>
    <undo index="1" exp="area" dr="$A$6:$XFD$6" r="BO271" sId="1"/>
    <undo index="1" exp="area" dr="$A$6:$XFD$6" r="BN271" sId="1"/>
    <undo index="1" exp="area" dr="$A$6:$XFD$6" r="BM271" sId="1"/>
    <undo index="1" exp="area" dr="$A$6:$XFD$6" r="BL271" sId="1"/>
    <undo index="1" exp="area" dr="$A$6:$XFD$6" r="BK271" sId="1"/>
    <undo index="1" exp="area" dr="$A$6:$XFD$6" r="BJ271" sId="1"/>
    <undo index="1" exp="area" dr="$A$6:$XFD$6" r="BI271" sId="1"/>
    <undo index="1" exp="area" dr="$A$6:$XFD$6" r="BG271" sId="1"/>
    <undo index="1" exp="area" dr="$A$6:$XFD$6" r="BF271" sId="1"/>
    <undo index="1" exp="area" dr="$A$6:$XFD$6" r="BD271" sId="1"/>
    <undo index="1" exp="area" dr="$A$6:$XFD$6" r="BC271" sId="1"/>
    <undo index="1" exp="area" dr="$A$6:$XFD$6" r="BB271" sId="1"/>
    <undo index="1" exp="area" dr="$A$6:$XFD$6" r="AY271" sId="1"/>
    <undo index="1" exp="area" dr="$A$6:$XFD$6" r="AX271" sId="1"/>
    <undo index="1" exp="area" dr="$A$6:$XFD$6" r="AW271" sId="1"/>
    <undo index="1" exp="area" dr="$A$6:$XFD$6" r="AV271" sId="1"/>
    <undo index="1" exp="area" dr="$A$6:$XFD$6" r="AU271" sId="1"/>
    <undo index="1" exp="area" dr="$A$6:$XFD$6" r="AT271" sId="1"/>
    <undo index="1" exp="area" dr="$A$6:$XFD$6" r="AS271" sId="1"/>
    <undo index="1" exp="area" dr="$A$6:$XFD$6" r="AR271" sId="1"/>
    <undo index="1" exp="area" dr="$A$6:$XFD$6" r="AQ271" sId="1"/>
    <undo index="1" exp="area" dr="$A$6:$XFD$6" r="AP271" sId="1"/>
    <undo index="1" exp="area" dr="$A$6:$XFD$6" r="AO271" sId="1"/>
    <undo index="1" exp="area" dr="$A$6:$XFD$6" r="AN271" sId="1"/>
    <undo index="1" exp="area" dr="$A$6:$XFD$6" r="AM271" sId="1"/>
    <undo index="1" exp="area" dr="$A$6:$XFD$6" r="AL271" sId="1"/>
    <undo index="1" exp="area" dr="$A$6:$XFD$6" r="AK271" sId="1"/>
    <undo index="1" exp="area" dr="$A$6:$XFD$6" r="AJ271" sId="1"/>
    <undo index="1" exp="area" dr="$A$6:$XFD$6" r="AH271" sId="1"/>
    <undo index="1" exp="area" dr="$A$6:$XFD$6" r="AG271" sId="1"/>
    <undo index="1" exp="area" dr="$A$6:$XFD$6" r="AD271" sId="1"/>
    <undo index="1" exp="area" dr="$A$6:$XFD$6" r="AC271" sId="1"/>
    <undo index="1" exp="area" dr="$A$6:$XFD$6" r="AA271" sId="1"/>
    <undo index="1" exp="area" dr="$A$6:$XFD$6" r="Z271" sId="1"/>
    <undo index="1" exp="area" dr="$A$6:$XFD$6" r="Y271" sId="1"/>
    <undo index="1" exp="area" dr="$A$6:$XFD$6" r="X271" sId="1"/>
    <undo index="1" exp="area" dr="$A$6:$XFD$6" r="W271" sId="1"/>
    <undo index="1" exp="area" dr="$A$6:$XFD$6" r="V271" sId="1"/>
    <undo index="1" exp="area" dr="$A$6:$XFD$6" r="U271" sId="1"/>
    <undo index="1" exp="area" dr="$A$6:$XFD$6" r="T271" sId="1"/>
    <undo index="1" exp="area" dr="$A$6:$XFD$6" r="S271" sId="1"/>
    <undo index="1" exp="area" dr="$A$6:$XFD$6" r="Q271" sId="1"/>
    <undo index="1" exp="area" dr="$A$6:$XFD$6" r="P271" sId="1"/>
    <undo index="1" exp="area" dr="$A$6:$XFD$6" r="O271" sId="1"/>
    <undo index="1" exp="area" dr="$A$6:$XFD$6" r="N271" sId="1"/>
    <undo index="1" exp="area" dr="$A$6:$XFD$6" r="M271" sId="1"/>
    <undo index="1" exp="area" dr="$A$6:$XFD$6" r="L271" sId="1"/>
    <undo index="1" exp="area" dr="$A$6:$XFD$6" r="K271" sId="1"/>
    <undo index="1" exp="area" dr="$A$6:$XFD$6" r="J271" sId="1"/>
    <undo index="1" exp="area" dr="$A$6:$XFD$6" r="I271" sId="1"/>
    <undo index="1" exp="area" dr="$A$6:$XFD$6" r="H271" sId="1"/>
    <undo index="1" exp="area" dr="$A$6:$XFD$6" r="G271" sId="1"/>
    <undo index="1" exp="area" dr="$A$6:$XFD$6" r="F271" sId="1"/>
    <undo index="1" exp="area" dr="$A$6:$XFD$6" r="E271" sId="1"/>
    <undo index="1" exp="area" dr="$A$6:$XFD$6" r="D271" sId="1"/>
    <undo index="1" exp="area" dr="$A$6:$XFD$6" r="C271" sId="1"/>
    <undo index="1" exp="area" dr="$A$6:$XFD$6" r="B271" sId="1"/>
    <undo index="1" exp="area" dr="$A$268:$XFD$269" r="DA260" sId="1"/>
    <undo index="1" exp="area" dr="$A$268:$XFD$269" r="CZ260" sId="1"/>
    <undo index="1" exp="area" dr="$A$268:$XFD$269" r="CY260" sId="1"/>
    <undo index="1" exp="area" dr="$A$268:$XFD$269" r="CX260" sId="1"/>
    <undo index="1" exp="area" dr="$A$268:$XFD$269" r="CW260" sId="1"/>
    <undo index="1" exp="area" dr="$A$268:$XFD$269" r="CV260" sId="1"/>
    <undo index="1" exp="area" dr="$A$268:$XFD$269" r="CU260" sId="1"/>
    <undo index="1" exp="area" dr="$A$268:$XFD$269" r="CS260" sId="1"/>
    <undo index="1" exp="area" dr="$A$268:$XFD$269" r="CR260" sId="1"/>
    <undo index="1" exp="area" dr="$A$268:$XFD$269" r="CQ260" sId="1"/>
    <undo index="1" exp="area" dr="$A$268:$XFD$269" r="CP260" sId="1"/>
    <undo index="1" exp="area" dr="$A$268:$XFD$269" r="CO260" sId="1"/>
    <undo index="1" exp="area" dr="$A$268:$XFD$269" r="CN260" sId="1"/>
    <undo index="1" exp="area" dr="$A$268:$XFD$269" r="CM260" sId="1"/>
    <undo index="1" exp="area" dr="$A$268:$XFD$269" r="CL260" sId="1"/>
    <undo index="1" exp="area" dr="$A$268:$XFD$269" r="CJ260" sId="1"/>
    <undo index="1" exp="area" dr="$A$268:$XFD$269" r="CH260" sId="1"/>
    <undo index="1" exp="area" dr="$A$268:$XFD$269" r="CF260" sId="1"/>
    <undo index="1" exp="area" dr="$A$268:$XFD$269" r="CE260" sId="1"/>
    <undo index="1" exp="area" dr="$A$268:$XFD$269" r="CD260" sId="1"/>
    <undo index="1" exp="area" dr="$A$268:$XFD$269" r="CC260" sId="1"/>
    <undo index="1" exp="area" dr="$A$268:$XFD$269" r="CB260" sId="1"/>
    <undo index="1" exp="area" dr="$A$268:$XFD$269" r="BX260" sId="1"/>
    <undo index="1" exp="area" dr="$A$268:$XFD$269" r="BW260" sId="1"/>
    <undo index="1" exp="area" dr="$A$268:$XFD$269" r="BV260" sId="1"/>
    <undo index="1" exp="area" dr="$A$268:$XFD$269" r="BT260" sId="1"/>
    <undo index="1" exp="area" dr="$A$268:$XFD$269" r="BS260" sId="1"/>
    <undo index="1" exp="area" dr="$A$268:$XFD$269" r="BR260" sId="1"/>
    <undo index="1" exp="area" dr="$A$268:$XFD$269" r="BO260" sId="1"/>
    <undo index="1" exp="area" dr="$A$268:$XFD$269" r="BN260" sId="1"/>
    <undo index="1" exp="area" dr="$A$268:$XFD$269" r="BM260" sId="1"/>
    <undo index="1" exp="area" dr="$A$268:$XFD$269" r="BL260" sId="1"/>
    <undo index="1" exp="area" dr="$A$268:$XFD$269" r="BK260" sId="1"/>
    <undo index="1" exp="area" dr="$A$268:$XFD$269" r="BJ260" sId="1"/>
    <undo index="1" exp="area" dr="$A$268:$XFD$269" r="BI260" sId="1"/>
    <undo index="1" exp="area" dr="$A$268:$XFD$269" r="BG260" sId="1"/>
    <undo index="1" exp="area" dr="$A$268:$XFD$269" r="BF260" sId="1"/>
    <undo index="1" exp="area" dr="$A$268:$XFD$269" r="BD260" sId="1"/>
    <undo index="1" exp="area" dr="$A$268:$XFD$269" r="BC260" sId="1"/>
    <undo index="1" exp="area" dr="$A$268:$XFD$269" r="BB260" sId="1"/>
    <undo index="1" exp="area" dr="$A$268:$XFD$269" r="AY260" sId="1"/>
    <undo index="1" exp="area" dr="$A$268:$XFD$269" r="AX260" sId="1"/>
    <undo index="1" exp="area" dr="$A$268:$XFD$269" r="AW260" sId="1"/>
    <undo index="1" exp="area" dr="$A$268:$XFD$269" r="AV260" sId="1"/>
    <undo index="1" exp="area" dr="$A$268:$XFD$269" r="AU260" sId="1"/>
    <undo index="1" exp="area" dr="$A$268:$XFD$269" r="AT260" sId="1"/>
    <undo index="1" exp="area" dr="$A$268:$XFD$269" r="AS260" sId="1"/>
    <undo index="1" exp="area" dr="$A$268:$XFD$269" r="AR260" sId="1"/>
    <undo index="1" exp="area" dr="$A$268:$XFD$269" r="AQ260" sId="1"/>
    <undo index="1" exp="area" dr="$A$268:$XFD$269" r="AP260" sId="1"/>
    <undo index="1" exp="area" dr="$A$268:$XFD$269" r="AO260" sId="1"/>
    <undo index="1" exp="area" dr="$A$268:$XFD$269" r="AN260" sId="1"/>
    <undo index="1" exp="area" dr="$A$268:$XFD$269" r="AM260" sId="1"/>
    <undo index="1" exp="area" dr="$A$268:$XFD$269" r="AL260" sId="1"/>
    <undo index="1" exp="area" dr="$A$268:$XFD$269" r="AK260" sId="1"/>
    <undo index="1" exp="area" dr="$A$268:$XFD$269" r="AJ260" sId="1"/>
    <undo index="1" exp="area" dr="$A$268:$XFD$269" r="AH260" sId="1"/>
    <undo index="1" exp="area" dr="$A$268:$XFD$269" r="AG260" sId="1"/>
    <undo index="1" exp="area" dr="$A$268:$XFD$269" r="AD260" sId="1"/>
    <undo index="1" exp="area" dr="$A$268:$XFD$269" r="AC260" sId="1"/>
    <undo index="1" exp="area" dr="$A$268:$XFD$269" r="AA260" sId="1"/>
    <undo index="1" exp="area" dr="$A$268:$XFD$269" r="Z260" sId="1"/>
    <undo index="1" exp="area" dr="$A$268:$XFD$269" r="Y260" sId="1"/>
    <undo index="1" exp="area" dr="$A$268:$XFD$269" r="X260" sId="1"/>
    <undo index="1" exp="area" dr="$A$268:$XFD$269" r="W260" sId="1"/>
    <undo index="1" exp="area" dr="$A$268:$XFD$269" r="V260" sId="1"/>
    <undo index="1" exp="area" dr="$A$268:$XFD$269" r="U260" sId="1"/>
    <undo index="1" exp="area" dr="$A$268:$XFD$269" r="T260" sId="1"/>
    <undo index="1" exp="area" dr="$A$268:$XFD$269" r="S260" sId="1"/>
    <undo index="1" exp="area" dr="$A$268:$XFD$269" r="Q260" sId="1"/>
    <undo index="1" exp="area" dr="$A$268:$XFD$269" r="P260" sId="1"/>
    <undo index="1" exp="area" dr="$A$268:$XFD$269" r="O260" sId="1"/>
    <undo index="1" exp="area" dr="$A$268:$XFD$269" r="N260" sId="1"/>
    <undo index="1" exp="area" dr="$A$268:$XFD$269" r="M260" sId="1"/>
    <undo index="1" exp="area" dr="$A$268:$XFD$269" r="L260" sId="1"/>
    <undo index="1" exp="area" dr="$A$268:$XFD$269" r="K260" sId="1"/>
    <undo index="1" exp="area" dr="$A$268:$XFD$269" r="J260" sId="1"/>
    <undo index="1" exp="area" dr="$A$268:$XFD$269" r="I260" sId="1"/>
    <undo index="1" exp="area" dr="$A$268:$XFD$269" r="H260" sId="1"/>
    <undo index="1" exp="area" dr="$A$268:$XFD$269" r="G260" sId="1"/>
    <undo index="1" exp="area" dr="$A$268:$XFD$269" r="F260" sId="1"/>
    <undo index="1" exp="area" dr="$A$268:$XFD$269" r="E260" sId="1"/>
    <undo index="1" exp="area" dr="$A$268:$XFD$269" r="D260" sId="1"/>
    <undo index="1" exp="area" dr="$A$268:$XFD$269" r="C260" sId="1"/>
    <undo index="1" exp="area" dr="$A$268:$XFD$269" r="B260" sId="1"/>
    <undo index="1" exp="area" dr="$A$268:$XFD$269" r="DA259" sId="1"/>
    <undo index="1" exp="area" dr="$A$268:$XFD$269" r="CZ259" sId="1"/>
    <undo index="1" exp="area" dr="$A$268:$XFD$269" r="CY259" sId="1"/>
    <undo index="1" exp="area" dr="$A$268:$XFD$269" r="CX259" sId="1"/>
    <undo index="1" exp="area" dr="$A$268:$XFD$269" r="CW259" sId="1"/>
    <undo index="1" exp="area" dr="$A$268:$XFD$269" r="CV259" sId="1"/>
    <undo index="1" exp="area" dr="$A$268:$XFD$269" r="CU259" sId="1"/>
    <undo index="1" exp="area" dr="$A$268:$XFD$269" r="CS259" sId="1"/>
    <undo index="1" exp="area" dr="$A$268:$XFD$269" r="CR259" sId="1"/>
    <undo index="1" exp="area" dr="$A$268:$XFD$269" r="CQ259" sId="1"/>
    <undo index="1" exp="area" dr="$A$268:$XFD$269" r="CP259" sId="1"/>
    <undo index="1" exp="area" dr="$A$268:$XFD$269" r="CO259" sId="1"/>
    <undo index="1" exp="area" dr="$A$268:$XFD$269" r="CN259" sId="1"/>
    <undo index="1" exp="area" dr="$A$268:$XFD$269" r="CM259" sId="1"/>
    <undo index="1" exp="area" dr="$A$268:$XFD$269" r="CL259" sId="1"/>
    <undo index="1" exp="area" dr="$A$268:$XFD$269" r="CJ259" sId="1"/>
    <undo index="1" exp="area" dr="$A$268:$XFD$269" r="CH259" sId="1"/>
    <undo index="1" exp="area" dr="$A$268:$XFD$269" r="CF259" sId="1"/>
    <undo index="1" exp="area" dr="$A$268:$XFD$269" r="CE259" sId="1"/>
    <undo index="1" exp="area" dr="$A$268:$XFD$269" r="CD259" sId="1"/>
    <undo index="1" exp="area" dr="$A$268:$XFD$269" r="CC259" sId="1"/>
    <undo index="1" exp="area" dr="$A$268:$XFD$269" r="CB259" sId="1"/>
    <undo index="1" exp="area" dr="$A$268:$XFD$269" r="BX259" sId="1"/>
    <undo index="1" exp="area" dr="$A$268:$XFD$269" r="BW259" sId="1"/>
    <undo index="1" exp="area" dr="$A$268:$XFD$269" r="BV259" sId="1"/>
    <undo index="1" exp="area" dr="$A$268:$XFD$269" r="BT259" sId="1"/>
    <undo index="1" exp="area" dr="$A$268:$XFD$269" r="BS259" sId="1"/>
    <undo index="1" exp="area" dr="$A$268:$XFD$269" r="BR259" sId="1"/>
    <undo index="1" exp="area" dr="$A$268:$XFD$269" r="BO259" sId="1"/>
    <undo index="1" exp="area" dr="$A$268:$XFD$269" r="BN259" sId="1"/>
    <undo index="1" exp="area" dr="$A$268:$XFD$269" r="BM259" sId="1"/>
    <undo index="1" exp="area" dr="$A$268:$XFD$269" r="BL259" sId="1"/>
    <undo index="1" exp="area" dr="$A$268:$XFD$269" r="BK259" sId="1"/>
    <undo index="1" exp="area" dr="$A$268:$XFD$269" r="BJ259" sId="1"/>
    <undo index="1" exp="area" dr="$A$268:$XFD$269" r="BI259" sId="1"/>
    <undo index="1" exp="area" dr="$A$268:$XFD$269" r="BG259" sId="1"/>
    <undo index="1" exp="area" dr="$A$268:$XFD$269" r="BF259" sId="1"/>
    <undo index="1" exp="area" dr="$A$268:$XFD$269" r="BD259" sId="1"/>
    <undo index="1" exp="area" dr="$A$268:$XFD$269" r="BC259" sId="1"/>
    <undo index="1" exp="area" dr="$A$268:$XFD$269" r="BB259" sId="1"/>
    <undo index="1" exp="area" dr="$A$268:$XFD$269" r="AY259" sId="1"/>
    <undo index="1" exp="area" dr="$A$268:$XFD$269" r="AX259" sId="1"/>
    <undo index="1" exp="area" dr="$A$268:$XFD$269" r="AW259" sId="1"/>
    <undo index="1" exp="area" dr="$A$268:$XFD$269" r="AV259" sId="1"/>
    <undo index="1" exp="area" dr="$A$268:$XFD$269" r="AU259" sId="1"/>
    <undo index="1" exp="area" dr="$A$268:$XFD$269" r="AT259" sId="1"/>
    <undo index="1" exp="area" dr="$A$268:$XFD$269" r="AS259" sId="1"/>
    <undo index="1" exp="area" dr="$A$268:$XFD$269" r="AR259" sId="1"/>
    <undo index="1" exp="area" dr="$A$268:$XFD$269" r="AQ259" sId="1"/>
    <undo index="1" exp="area" dr="$A$268:$XFD$269" r="AP259" sId="1"/>
    <undo index="1" exp="area" dr="$A$268:$XFD$269" r="AO259" sId="1"/>
    <undo index="1" exp="area" dr="$A$268:$XFD$269" r="AN259" sId="1"/>
    <undo index="1" exp="area" dr="$A$268:$XFD$269" r="AM259" sId="1"/>
    <undo index="1" exp="area" dr="$A$268:$XFD$269" r="AL259" sId="1"/>
    <undo index="1" exp="area" dr="$A$268:$XFD$269" r="AK259" sId="1"/>
    <undo index="1" exp="area" dr="$A$268:$XFD$269" r="AJ259" sId="1"/>
    <undo index="1" exp="area" dr="$A$268:$XFD$269" r="AH259" sId="1"/>
    <undo index="1" exp="area" dr="$A$268:$XFD$269" r="AG259" sId="1"/>
    <undo index="1" exp="area" dr="$A$268:$XFD$269" r="AD259" sId="1"/>
    <undo index="1" exp="area" dr="$A$268:$XFD$269" r="AC259" sId="1"/>
    <undo index="1" exp="area" dr="$A$268:$XFD$269" r="AA259" sId="1"/>
    <undo index="1" exp="area" dr="$A$268:$XFD$269" r="Z259" sId="1"/>
    <undo index="1" exp="area" dr="$A$268:$XFD$269" r="Y259" sId="1"/>
    <undo index="1" exp="area" dr="$A$268:$XFD$269" r="X259" sId="1"/>
    <undo index="1" exp="area" dr="$A$268:$XFD$269" r="W259" sId="1"/>
    <undo index="1" exp="area" dr="$A$268:$XFD$269" r="V259" sId="1"/>
    <undo index="1" exp="area" dr="$A$268:$XFD$269" r="U259" sId="1"/>
    <undo index="1" exp="area" dr="$A$268:$XFD$269" r="T259" sId="1"/>
    <undo index="1" exp="area" dr="$A$268:$XFD$269" r="S259" sId="1"/>
    <undo index="1" exp="area" dr="$A$268:$XFD$269" r="Q259" sId="1"/>
    <undo index="1" exp="area" dr="$A$268:$XFD$269" r="P259" sId="1"/>
    <undo index="1" exp="area" dr="$A$268:$XFD$269" r="O259" sId="1"/>
    <undo index="1" exp="area" dr="$A$268:$XFD$269" r="N259" sId="1"/>
    <undo index="1" exp="area" dr="$A$268:$XFD$269" r="M259" sId="1"/>
    <undo index="1" exp="area" dr="$A$268:$XFD$269" r="L259" sId="1"/>
    <undo index="1" exp="area" dr="$A$268:$XFD$269" r="K259" sId="1"/>
    <undo index="1" exp="area" dr="$A$268:$XFD$269" r="J259" sId="1"/>
    <undo index="1" exp="area" dr="$A$268:$XFD$269" r="I259" sId="1"/>
    <undo index="1" exp="area" dr="$A$268:$XFD$269" r="H259" sId="1"/>
    <undo index="1" exp="area" dr="$A$268:$XFD$269" r="G259" sId="1"/>
    <undo index="1" exp="area" dr="$A$268:$XFD$269" r="F259" sId="1"/>
    <undo index="1" exp="area" dr="$A$268:$XFD$269" r="E259" sId="1"/>
    <undo index="1" exp="area" dr="$A$268:$XFD$269" r="D259" sId="1"/>
    <undo index="1" exp="area" dr="$A$268:$XFD$269" r="C259" sId="1"/>
    <undo index="1" exp="area" dr="$A$268:$XFD$269" r="B259" sId="1"/>
    <undo index="0" exp="area" ref3D="1" dr="$A$236:$XFD$236" dn="Z_44540F50_D2A8_4E8E_9BF7_B6D7B0C098A3_.wvu.Rows" sId="1"/>
    <undo index="0" exp="area" ref3D="1" dr="$A$236:$XFD$236" dn="Z_3DDB1ECF_27B6_41F0_B45D_65DC98C8980F_.wvu.Rows" sId="1"/>
    <undo index="0" exp="area" ref3D="1" dr="$A$135:$XFD$236" dn="Z_EE418293_9A52_4BC4_A2AE_620A95368CE3_.wvu.Rows" sId="1"/>
    <undo index="0" exp="area" ref3D="1" dr="$A$236:$XFD$236" dn="Z_6B558BD1_B652_42DA_9915_79C6C1BC3AA9_.wvu.Rows" sId="1"/>
    <undo index="0" exp="area" ref3D="1" dr="$A$236:$XFD$236" dn="Z_3782AF59_9783_44E4_B7D2_01DDCC387B6F_.wvu.Rows" sId="1"/>
    <undo index="0" exp="area" ref3D="1" dr="$A$236:$XFD$236" dn="Z_ADFE80D4_74A2_4633_80BC_6E7E357F92A7_.wvu.Rows" sId="1"/>
    <undo index="0" exp="area" ref3D="1" dr="$A$236:$XFD$236" dn="Z_5DA1F637_871C_420C_8301_EC6209637894_.wvu.Rows" sId="1"/>
    <undo index="0" exp="area" ref3D="1" dr="$A$236:$XFD$236" dn="Z_2C0F5E04_7DC2_49B3_8B16_181AFB2FCF0B_.wvu.Rows" sId="1"/>
    <undo index="0" exp="area" ref3D="1" dr="$A$135:$XFD$236" dn="Z_ACAD7BD5_A8BD_4001_BC6F_BF717A722575_.wvu.Rows" sId="1"/>
    <undo index="2" exp="area" ref3D="1" dr="$A$223:$XFD$226" dn="Z_20CCD8E0_39D4_47CF_AB87_E4CA248E9FF7_.wvu.Rows" sId="1"/>
    <undo index="1" exp="area" ref3D="1" dr="$A$94:$XFD$117" dn="Z_20CCD8E0_39D4_47CF_AB87_E4CA248E9FF7_.wvu.Rows" sId="1"/>
    <undo index="2" exp="area" ref3D="1" dr="$A$236:$XFD$236" dn="Z_68C6965C_8472_44D3_AFC1_CEE98000160C_.wvu.Rows" sId="1"/>
    <undo index="1" exp="area" ref3D="1" dr="$A$127:$XFD$144" dn="Z_68C6965C_8472_44D3_AFC1_CEE98000160C_.wvu.Rows" sId="1"/>
    <undo index="14" exp="area" ref3D="1" dr="$A$304:$XFD$307" dn="Z_9C50AF04_7B7B_45D7_8773_5ED234A151A3_.wvu.Rows" sId="1"/>
    <undo index="12" exp="area" ref3D="1" dr="$A$260:$XFD$272" dn="Z_9C50AF04_7B7B_45D7_8773_5ED234A151A3_.wvu.Rows" sId="1"/>
    <undo index="10" exp="area" ref3D="1" dr="$A$223:$XFD$226" dn="Z_9C50AF04_7B7B_45D7_8773_5ED234A151A3_.wvu.Rows" sId="1"/>
    <undo index="8" exp="area" ref3D="1" dr="$A$165:$XFD$166" dn="Z_9C50AF04_7B7B_45D7_8773_5ED234A151A3_.wvu.Rows" sId="1"/>
    <undo index="6" exp="area" ref3D="1" dr="$A$150:$XFD$151" dn="Z_9C50AF04_7B7B_45D7_8773_5ED234A151A3_.wvu.Rows" sId="1"/>
    <undo index="4" exp="area" ref3D="1" dr="$A$139:$XFD$145" dn="Z_9C50AF04_7B7B_45D7_8773_5ED234A151A3_.wvu.Rows" sId="1"/>
    <undo index="2" exp="area" ref3D="1" dr="$A$94:$XFD$117" dn="Z_9C50AF04_7B7B_45D7_8773_5ED234A151A3_.wvu.Rows" sId="1"/>
    <undo index="1" exp="area" ref3D="1" dr="$A$9:$XFD$42" dn="Z_9C50AF04_7B7B_45D7_8773_5ED234A151A3_.wvu.Rows" sId="1"/>
    <undo index="0" exp="area" ref3D="1" dr="$A$260:$XFD$272" dn="Z_E33F7079_CE55_47EA_98EB_360C3CF99514_.wvu.Rows" sId="1"/>
    <undo index="2" exp="area" ref3D="1" dr="$A$228:$XFD$228" dn="Z_81A5C762_CD7C_4882_9F32_357B08D333F6_.wvu.Rows" sId="1"/>
    <undo index="2" exp="area" ref3D="1" dr="$A$206:$XFD$207" dn="Z_706431A1_CADA_42AA_83E0_10B7812199E4_.wvu.Rows" sId="1"/>
    <undo index="1" exp="area" ref3D="1" dr="$A$228:$XFD$228" dn="Z_706431A1_CADA_42AA_83E0_10B7812199E4_.wvu.Rows" sId="1"/>
    <undo index="0" exp="area" ref3D="1" dr="$A$236:$XFD$236" dn="Z_F91DDA4B_529A_4FF0_8ED9_02C3E1509392_.wvu.Rows" sId="1"/>
    <undo index="2" exp="area" ref3D="1" dr="$A$228:$XFD$228" dn="Z_FD9CA422_EE6B_4471_9FD2_A4B0D7FBB592_.wvu.Rows" sId="1"/>
    <rfmt sheetId="1" xfDxf="1" sqref="DL1:DL1048576" start="0" length="0"/>
    <rfmt sheetId="1" sqref="DL2" start="0" length="0">
      <dxf>
        <alignment vertical="center" readingOrder="0"/>
      </dxf>
    </rfmt>
    <rfmt sheetId="1" sqref="DL3" start="0" length="0">
      <dxf>
        <alignment vertical="center" readingOrder="0"/>
      </dxf>
    </rfmt>
    <rfmt sheetId="1" sqref="DL4" start="0" length="0">
      <dxf>
        <alignment vertical="center" readingOrder="0"/>
      </dxf>
    </rfmt>
    <rfmt sheetId="1" sqref="DL5" start="0" length="0">
      <dxf>
        <alignment vertical="center" readingOrder="0"/>
      </dxf>
    </rfmt>
    <rfmt sheetId="1" sqref="DL23" start="0" length="0">
      <dxf>
        <font>
          <sz val="11"/>
          <color auto="1"/>
          <name val="Calibri"/>
          <scheme val="minor"/>
        </font>
      </dxf>
    </rfmt>
    <rfmt sheetId="1" sqref="DL212" start="0" length="0">
      <dxf>
        <alignment horizontal="center" vertical="center" readingOrder="0"/>
      </dxf>
    </rfmt>
    <rfmt sheetId="1" sqref="DL254" start="0" length="0">
      <dxf>
        <font>
          <sz val="11"/>
          <color auto="1"/>
          <name val="Calibri"/>
          <scheme val="minor"/>
        </font>
      </dxf>
    </rfmt>
    <rfmt sheetId="1" sqref="DL255" start="0" length="0">
      <dxf>
        <font>
          <sz val="11"/>
          <color auto="1"/>
          <name val="Calibri"/>
          <scheme val="minor"/>
        </font>
      </dxf>
    </rfmt>
    <rfmt sheetId="1" sqref="DL256" start="0" length="0">
      <dxf>
        <font>
          <sz val="11"/>
          <color auto="1"/>
          <name val="Calibri"/>
          <scheme val="minor"/>
        </font>
      </dxf>
    </rfmt>
    <rfmt sheetId="1" sqref="DL257" start="0" length="0">
      <dxf>
        <font>
          <sz val="11"/>
          <color auto="1"/>
          <name val="Calibri"/>
          <scheme val="minor"/>
        </font>
      </dxf>
    </rfmt>
    <rfmt sheetId="1" sqref="DL258" start="0" length="0">
      <dxf>
        <font>
          <sz val="11"/>
          <color auto="1"/>
          <name val="Calibri"/>
          <scheme val="minor"/>
        </font>
      </dxf>
    </rfmt>
    <rfmt sheetId="1" sqref="DL259" start="0" length="0">
      <dxf>
        <font>
          <sz val="11"/>
          <color auto="1"/>
          <name val="Calibri"/>
          <scheme val="minor"/>
        </font>
      </dxf>
    </rfmt>
    <rfmt sheetId="1" sqref="DL260" start="0" length="0">
      <dxf>
        <font>
          <sz val="11"/>
          <color auto="1"/>
          <name val="Calibri"/>
          <scheme val="minor"/>
        </font>
      </dxf>
    </rfmt>
    <rfmt sheetId="1" sqref="DL261" start="0" length="0">
      <dxf>
        <font>
          <sz val="11"/>
          <color auto="1"/>
          <name val="Calibri"/>
          <scheme val="minor"/>
        </font>
      </dxf>
    </rfmt>
    <rfmt sheetId="1" sqref="DL262" start="0" length="0">
      <dxf>
        <font>
          <sz val="11"/>
          <color auto="1"/>
          <name val="Calibri"/>
          <scheme val="minor"/>
        </font>
      </dxf>
    </rfmt>
    <rfmt sheetId="1" sqref="DL263" start="0" length="0">
      <dxf>
        <font>
          <sz val="11"/>
          <color auto="1"/>
          <name val="Calibri"/>
          <scheme val="minor"/>
        </font>
      </dxf>
    </rfmt>
    <rfmt sheetId="1" sqref="DL264" start="0" length="0">
      <dxf>
        <font>
          <sz val="11"/>
          <color auto="1"/>
          <name val="Calibri"/>
          <scheme val="minor"/>
        </font>
      </dxf>
    </rfmt>
    <rfmt sheetId="1" sqref="DL265" start="0" length="0">
      <dxf>
        <font>
          <sz val="11"/>
          <color rgb="FFFF0000"/>
          <name val="Calibri"/>
          <scheme val="minor"/>
        </font>
      </dxf>
    </rfmt>
    <rfmt sheetId="1" sqref="DL266" start="0" length="0">
      <dxf>
        <font>
          <sz val="10"/>
          <color auto="1"/>
          <name val="Arial"/>
          <scheme val="none"/>
        </font>
      </dxf>
    </rfmt>
    <rcc rId="0" sId="1">
      <nc r="DL267" t="inlineStr">
        <is>
          <t>Четук "Умалат", 45%, 0,37 кг, в/у</t>
        </is>
      </nc>
    </rcc>
    <rcc rId="0" sId="1">
      <nc r="DL268" t="inlineStr">
        <is>
          <t>Н0000088717</t>
        </is>
      </nc>
    </rcc>
    <rcc rId="0" sId="1" dxf="1" numFmtId="4">
      <nc r="DL269">
        <v>2507.12</v>
      </nc>
      <ndxf>
        <numFmt numFmtId="4" formatCode="#,##0.00"/>
      </ndxf>
    </rcc>
    <rfmt sheetId="1" s="1" sqref="DL270" start="0" length="0">
      <dxf>
        <numFmt numFmtId="164" formatCode="_-* #,##0.00\ _₽_-;\-* #,##0.00\ _₽_-;_-* &quot;-&quot;??\ _₽_-;_-@_-"/>
      </dxf>
    </rfmt>
    <rfmt sheetId="1" s="1" sqref="DL271" start="0" length="0">
      <dxf>
        <numFmt numFmtId="164" formatCode="_-* #,##0.00\ _₽_-;\-* #,##0.00\ _₽_-;_-* &quot;-&quot;??\ _₽_-;_-@_-"/>
      </dxf>
    </rfmt>
  </rrc>
  <rrc rId="2278" sId="1" ref="DL1:DL1048576" action="deleteCol">
    <undo index="1" exp="area" dr="$A5:$XFD5" r="DC307" sId="1"/>
    <undo index="1" exp="area" dr="$A5:$XFD5" r="DB307" sId="1"/>
    <undo index="1" exp="area" dr="$A5:$XFD5" r="DA307" sId="1"/>
    <undo index="1" exp="area" dr="$A5:$XFD5" r="CW307" sId="1"/>
    <undo index="1" exp="area" dr="$A5:$XFD5" r="CV307" sId="1"/>
    <undo index="1" exp="area" dr="$A5:$XFD5" r="CU307" sId="1"/>
    <undo index="1" exp="area" dr="$A5:$XFD5" r="CS307" sId="1"/>
    <undo index="1" exp="area" dr="$A5:$XFD5" r="CR307" sId="1"/>
    <undo index="1" exp="area" dr="$A5:$XFD5" r="CO307" sId="1"/>
    <undo index="1" exp="area" dr="$A5:$XFD5" r="CN307" sId="1"/>
    <undo index="1" exp="area" dr="$A5:$XFD5" r="CM307" sId="1"/>
    <undo index="1" exp="area" dr="$A5:$XFD5" r="CL307" sId="1"/>
    <undo index="1" exp="area" dr="$A5:$XFD5" r="CJ307" sId="1"/>
    <undo index="1" exp="area" dr="$A5:$XFD5" r="CH307" sId="1"/>
    <undo index="1" exp="area" dr="$A5:$XFD5" r="CE307" sId="1"/>
    <undo index="1" exp="area" dr="$A5:$XFD5" r="CD307" sId="1"/>
    <undo index="1" exp="area" dr="$A5:$XFD5" r="CB307" sId="1"/>
    <undo index="1" exp="area" dr="$A5:$XFD5" r="BT307" sId="1"/>
    <undo index="1" exp="area" dr="$A5:$XFD5" r="BS307" sId="1"/>
    <undo index="1" exp="area" dr="$A5:$XFD5" r="BR307" sId="1"/>
    <undo index="1" exp="area" dr="$A5:$XFD5" r="BO307" sId="1"/>
    <undo index="1" exp="area" dr="$A5:$XFD5" r="BN307" sId="1"/>
    <undo index="1" exp="area" dr="$A5:$XFD5" r="BM307" sId="1"/>
    <undo index="1" exp="area" dr="$A5:$XFD5" r="BI307" sId="1"/>
    <undo index="1" exp="area" dr="$A5:$XFD5" r="BG307" sId="1"/>
    <undo index="1" exp="area" dr="$A5:$XFD5" r="BF307" sId="1"/>
    <undo index="1" exp="area" dr="$A5:$XFD5" r="BD307" sId="1"/>
    <undo index="1" exp="area" dr="$A5:$XFD5" r="BC307" sId="1"/>
    <undo index="1" exp="area" dr="$A5:$XFD5" r="AY307" sId="1"/>
    <undo index="1" exp="area" dr="$A5:$XFD5" r="AW307" sId="1"/>
    <undo index="1" exp="area" dr="$A5:$XFD5" r="AV307" sId="1"/>
    <undo index="1" exp="area" dr="$A5:$XFD5" r="AU307" sId="1"/>
    <undo index="1" exp="area" dr="$A5:$XFD5" r="AS307" sId="1"/>
    <undo index="1" exp="area" dr="$A5:$XFD5" r="AR307" sId="1"/>
    <undo index="1" exp="area" dr="$A5:$XFD5" r="AM307" sId="1"/>
    <undo index="1" exp="area" dr="$A5:$XFD5" r="AL307" sId="1"/>
    <undo index="1" exp="area" dr="$A5:$XFD5" r="AG307" sId="1"/>
    <undo index="1" exp="area" dr="$A5:$XFD5" r="Z307" sId="1"/>
    <undo index="1" exp="area" dr="$A5:$XFD5" r="Y307" sId="1"/>
    <undo index="1" exp="area" dr="$A5:$XFD5" r="X307" sId="1"/>
    <undo index="1" exp="area" dr="$A5:$XFD5" r="Q307" sId="1"/>
    <undo index="1" exp="area" dr="$A5:$XFD5" r="P307" sId="1"/>
    <undo index="1" exp="area" dr="$A5:$XFD5" r="N307" sId="1"/>
    <undo index="1" exp="area" dr="$A5:$XFD5" r="M307" sId="1"/>
    <undo index="1" exp="area" dr="$A5:$XFD5" r="H307" sId="1"/>
    <undo index="1" exp="area" dr="$A5:$XFD5" r="F307" sId="1"/>
    <undo index="1" exp="area" dr="$A5:$XFD5" r="E307" sId="1"/>
    <undo index="1" exp="area" dr="$A5:$XFD5" r="D307" sId="1"/>
    <undo index="1" exp="area" dr="$A5:$XFD5" r="C307" sId="1"/>
    <undo index="1" exp="area" dr="$A5:$XFD5" r="B307" sId="1"/>
    <undo index="1" exp="area" dr="$A$6:$XFD$6" r="DI271" sId="1"/>
    <undo index="1" exp="area" dr="$A$6:$XFD$6" r="DH271" sId="1"/>
    <undo index="1" exp="area" dr="$A$6:$XFD$6" r="DG271" sId="1"/>
    <undo index="1" exp="area" dr="$A$6:$XFD$6" r="DF271" sId="1"/>
    <undo index="1" exp="area" dr="$A$6:$XFD$6" r="DE271" sId="1"/>
    <undo index="1" exp="area" dr="$A$6:$XFD$6" r="DD271" sId="1"/>
    <undo index="1" exp="area" dr="$A$6:$XFD$6" r="DC271" sId="1"/>
    <undo index="1" exp="area" dr="$A$6:$XFD$6" r="DB271" sId="1"/>
    <undo index="1" exp="area" dr="$A$6:$XFD$6" r="DA271" sId="1"/>
    <undo index="1" exp="area" dr="$A$6:$XFD$6" r="CZ271" sId="1"/>
    <undo index="1" exp="area" dr="$A$6:$XFD$6" r="CY271" sId="1"/>
    <undo index="1" exp="area" dr="$A$6:$XFD$6" r="CX271" sId="1"/>
    <undo index="1" exp="area" dr="$A$6:$XFD$6" r="CW271" sId="1"/>
    <undo index="1" exp="area" dr="$A$6:$XFD$6" r="CV271" sId="1"/>
    <undo index="1" exp="area" dr="$A$6:$XFD$6" r="CU271" sId="1"/>
    <undo index="1" exp="area" dr="$A$6:$XFD$6" r="CS271" sId="1"/>
    <undo index="1" exp="area" dr="$A$6:$XFD$6" r="CR271" sId="1"/>
    <undo index="1" exp="area" dr="$A$6:$XFD$6" r="CQ271" sId="1"/>
    <undo index="1" exp="area" dr="$A$6:$XFD$6" r="CP271" sId="1"/>
    <undo index="1" exp="area" dr="$A$6:$XFD$6" r="CO271" sId="1"/>
    <undo index="1" exp="area" dr="$A$6:$XFD$6" r="CN271" sId="1"/>
    <undo index="1" exp="area" dr="$A$6:$XFD$6" r="CM271" sId="1"/>
    <undo index="1" exp="area" dr="$A$6:$XFD$6" r="CL271" sId="1"/>
    <undo index="1" exp="area" dr="$A$6:$XFD$6" r="CJ271" sId="1"/>
    <undo index="1" exp="area" dr="$A$6:$XFD$6" r="CH271" sId="1"/>
    <undo index="1" exp="area" dr="$A$6:$XFD$6" r="CF271" sId="1"/>
    <undo index="1" exp="area" dr="$A$6:$XFD$6" r="CE271" sId="1"/>
    <undo index="1" exp="area" dr="$A$6:$XFD$6" r="CD271" sId="1"/>
    <undo index="1" exp="area" dr="$A$6:$XFD$6" r="CC271" sId="1"/>
    <undo index="1" exp="area" dr="$A$6:$XFD$6" r="CB271" sId="1"/>
    <undo index="1" exp="area" dr="$A$6:$XFD$6" r="BX271" sId="1"/>
    <undo index="1" exp="area" dr="$A$6:$XFD$6" r="BW271" sId="1"/>
    <undo index="1" exp="area" dr="$A$6:$XFD$6" r="BV271" sId="1"/>
    <undo index="1" exp="area" dr="$A$6:$XFD$6" r="BT271" sId="1"/>
    <undo index="1" exp="area" dr="$A$6:$XFD$6" r="BS271" sId="1"/>
    <undo index="1" exp="area" dr="$A$6:$XFD$6" r="BR271" sId="1"/>
    <undo index="1" exp="area" dr="$A$6:$XFD$6" r="BO271" sId="1"/>
    <undo index="1" exp="area" dr="$A$6:$XFD$6" r="BN271" sId="1"/>
    <undo index="1" exp="area" dr="$A$6:$XFD$6" r="BM271" sId="1"/>
    <undo index="1" exp="area" dr="$A$6:$XFD$6" r="BL271" sId="1"/>
    <undo index="1" exp="area" dr="$A$6:$XFD$6" r="BK271" sId="1"/>
    <undo index="1" exp="area" dr="$A$6:$XFD$6" r="BJ271" sId="1"/>
    <undo index="1" exp="area" dr="$A$6:$XFD$6" r="BI271" sId="1"/>
    <undo index="1" exp="area" dr="$A$6:$XFD$6" r="BG271" sId="1"/>
    <undo index="1" exp="area" dr="$A$6:$XFD$6" r="BF271" sId="1"/>
    <undo index="1" exp="area" dr="$A$6:$XFD$6" r="BD271" sId="1"/>
    <undo index="1" exp="area" dr="$A$6:$XFD$6" r="BC271" sId="1"/>
    <undo index="1" exp="area" dr="$A$6:$XFD$6" r="BB271" sId="1"/>
    <undo index="1" exp="area" dr="$A$6:$XFD$6" r="AY271" sId="1"/>
    <undo index="1" exp="area" dr="$A$6:$XFD$6" r="AX271" sId="1"/>
    <undo index="1" exp="area" dr="$A$6:$XFD$6" r="AW271" sId="1"/>
    <undo index="1" exp="area" dr="$A$6:$XFD$6" r="AV271" sId="1"/>
    <undo index="1" exp="area" dr="$A$6:$XFD$6" r="AU271" sId="1"/>
    <undo index="1" exp="area" dr="$A$6:$XFD$6" r="AT271" sId="1"/>
    <undo index="1" exp="area" dr="$A$6:$XFD$6" r="AS271" sId="1"/>
    <undo index="1" exp="area" dr="$A$6:$XFD$6" r="AR271" sId="1"/>
    <undo index="1" exp="area" dr="$A$6:$XFD$6" r="AQ271" sId="1"/>
    <undo index="1" exp="area" dr="$A$6:$XFD$6" r="AP271" sId="1"/>
    <undo index="1" exp="area" dr="$A$6:$XFD$6" r="AO271" sId="1"/>
    <undo index="1" exp="area" dr="$A$6:$XFD$6" r="AN271" sId="1"/>
    <undo index="1" exp="area" dr="$A$6:$XFD$6" r="AM271" sId="1"/>
    <undo index="1" exp="area" dr="$A$6:$XFD$6" r="AL271" sId="1"/>
    <undo index="1" exp="area" dr="$A$6:$XFD$6" r="AK271" sId="1"/>
    <undo index="1" exp="area" dr="$A$6:$XFD$6" r="AJ271" sId="1"/>
    <undo index="1" exp="area" dr="$A$6:$XFD$6" r="AH271" sId="1"/>
    <undo index="1" exp="area" dr="$A$6:$XFD$6" r="AG271" sId="1"/>
    <undo index="1" exp="area" dr="$A$6:$XFD$6" r="AD271" sId="1"/>
    <undo index="1" exp="area" dr="$A$6:$XFD$6" r="AC271" sId="1"/>
    <undo index="1" exp="area" dr="$A$6:$XFD$6" r="AA271" sId="1"/>
    <undo index="1" exp="area" dr="$A$6:$XFD$6" r="Z271" sId="1"/>
    <undo index="1" exp="area" dr="$A$6:$XFD$6" r="Y271" sId="1"/>
    <undo index="1" exp="area" dr="$A$6:$XFD$6" r="X271" sId="1"/>
    <undo index="1" exp="area" dr="$A$6:$XFD$6" r="W271" sId="1"/>
    <undo index="1" exp="area" dr="$A$6:$XFD$6" r="V271" sId="1"/>
    <undo index="1" exp="area" dr="$A$6:$XFD$6" r="U271" sId="1"/>
    <undo index="1" exp="area" dr="$A$6:$XFD$6" r="T271" sId="1"/>
    <undo index="1" exp="area" dr="$A$6:$XFD$6" r="S271" sId="1"/>
    <undo index="1" exp="area" dr="$A$6:$XFD$6" r="Q271" sId="1"/>
    <undo index="1" exp="area" dr="$A$6:$XFD$6" r="P271" sId="1"/>
    <undo index="1" exp="area" dr="$A$6:$XFD$6" r="O271" sId="1"/>
    <undo index="1" exp="area" dr="$A$6:$XFD$6" r="N271" sId="1"/>
    <undo index="1" exp="area" dr="$A$6:$XFD$6" r="M271" sId="1"/>
    <undo index="1" exp="area" dr="$A$6:$XFD$6" r="L271" sId="1"/>
    <undo index="1" exp="area" dr="$A$6:$XFD$6" r="K271" sId="1"/>
    <undo index="1" exp="area" dr="$A$6:$XFD$6" r="J271" sId="1"/>
    <undo index="1" exp="area" dr="$A$6:$XFD$6" r="I271" sId="1"/>
    <undo index="1" exp="area" dr="$A$6:$XFD$6" r="H271" sId="1"/>
    <undo index="1" exp="area" dr="$A$6:$XFD$6" r="G271" sId="1"/>
    <undo index="1" exp="area" dr="$A$6:$XFD$6" r="F271" sId="1"/>
    <undo index="1" exp="area" dr="$A$6:$XFD$6" r="E271" sId="1"/>
    <undo index="1" exp="area" dr="$A$6:$XFD$6" r="D271" sId="1"/>
    <undo index="1" exp="area" dr="$A$6:$XFD$6" r="C271" sId="1"/>
    <undo index="1" exp="area" dr="$A$6:$XFD$6" r="B271" sId="1"/>
    <undo index="1" exp="area" dr="$A$268:$XFD$269" r="DA260" sId="1"/>
    <undo index="1" exp="area" dr="$A$268:$XFD$269" r="CZ260" sId="1"/>
    <undo index="1" exp="area" dr="$A$268:$XFD$269" r="CY260" sId="1"/>
    <undo index="1" exp="area" dr="$A$268:$XFD$269" r="CX260" sId="1"/>
    <undo index="1" exp="area" dr="$A$268:$XFD$269" r="CW260" sId="1"/>
    <undo index="1" exp="area" dr="$A$268:$XFD$269" r="CV260" sId="1"/>
    <undo index="1" exp="area" dr="$A$268:$XFD$269" r="CU260" sId="1"/>
    <undo index="1" exp="area" dr="$A$268:$XFD$269" r="CS260" sId="1"/>
    <undo index="1" exp="area" dr="$A$268:$XFD$269" r="CR260" sId="1"/>
    <undo index="1" exp="area" dr="$A$268:$XFD$269" r="CQ260" sId="1"/>
    <undo index="1" exp="area" dr="$A$268:$XFD$269" r="CP260" sId="1"/>
    <undo index="1" exp="area" dr="$A$268:$XFD$269" r="CO260" sId="1"/>
    <undo index="1" exp="area" dr="$A$268:$XFD$269" r="CN260" sId="1"/>
    <undo index="1" exp="area" dr="$A$268:$XFD$269" r="CM260" sId="1"/>
    <undo index="1" exp="area" dr="$A$268:$XFD$269" r="CL260" sId="1"/>
    <undo index="1" exp="area" dr="$A$268:$XFD$269" r="CJ260" sId="1"/>
    <undo index="1" exp="area" dr="$A$268:$XFD$269" r="CH260" sId="1"/>
    <undo index="1" exp="area" dr="$A$268:$XFD$269" r="CF260" sId="1"/>
    <undo index="1" exp="area" dr="$A$268:$XFD$269" r="CE260" sId="1"/>
    <undo index="1" exp="area" dr="$A$268:$XFD$269" r="CD260" sId="1"/>
    <undo index="1" exp="area" dr="$A$268:$XFD$269" r="CC260" sId="1"/>
    <undo index="1" exp="area" dr="$A$268:$XFD$269" r="CB260" sId="1"/>
    <undo index="1" exp="area" dr="$A$268:$XFD$269" r="BX260" sId="1"/>
    <undo index="1" exp="area" dr="$A$268:$XFD$269" r="BW260" sId="1"/>
    <undo index="1" exp="area" dr="$A$268:$XFD$269" r="BV260" sId="1"/>
    <undo index="1" exp="area" dr="$A$268:$XFD$269" r="BT260" sId="1"/>
    <undo index="1" exp="area" dr="$A$268:$XFD$269" r="BS260" sId="1"/>
    <undo index="1" exp="area" dr="$A$268:$XFD$269" r="BR260" sId="1"/>
    <undo index="1" exp="area" dr="$A$268:$XFD$269" r="BO260" sId="1"/>
    <undo index="1" exp="area" dr="$A$268:$XFD$269" r="BN260" sId="1"/>
    <undo index="1" exp="area" dr="$A$268:$XFD$269" r="BM260" sId="1"/>
    <undo index="1" exp="area" dr="$A$268:$XFD$269" r="BL260" sId="1"/>
    <undo index="1" exp="area" dr="$A$268:$XFD$269" r="BK260" sId="1"/>
    <undo index="1" exp="area" dr="$A$268:$XFD$269" r="BJ260" sId="1"/>
    <undo index="1" exp="area" dr="$A$268:$XFD$269" r="BI260" sId="1"/>
    <undo index="1" exp="area" dr="$A$268:$XFD$269" r="BG260" sId="1"/>
    <undo index="1" exp="area" dr="$A$268:$XFD$269" r="BF260" sId="1"/>
    <undo index="1" exp="area" dr="$A$268:$XFD$269" r="BD260" sId="1"/>
    <undo index="1" exp="area" dr="$A$268:$XFD$269" r="BC260" sId="1"/>
    <undo index="1" exp="area" dr="$A$268:$XFD$269" r="BB260" sId="1"/>
    <undo index="1" exp="area" dr="$A$268:$XFD$269" r="AY260" sId="1"/>
    <undo index="1" exp="area" dr="$A$268:$XFD$269" r="AX260" sId="1"/>
    <undo index="1" exp="area" dr="$A$268:$XFD$269" r="AW260" sId="1"/>
    <undo index="1" exp="area" dr="$A$268:$XFD$269" r="AV260" sId="1"/>
    <undo index="1" exp="area" dr="$A$268:$XFD$269" r="AU260" sId="1"/>
    <undo index="1" exp="area" dr="$A$268:$XFD$269" r="AT260" sId="1"/>
    <undo index="1" exp="area" dr="$A$268:$XFD$269" r="AS260" sId="1"/>
    <undo index="1" exp="area" dr="$A$268:$XFD$269" r="AR260" sId="1"/>
    <undo index="1" exp="area" dr="$A$268:$XFD$269" r="AQ260" sId="1"/>
    <undo index="1" exp="area" dr="$A$268:$XFD$269" r="AP260" sId="1"/>
    <undo index="1" exp="area" dr="$A$268:$XFD$269" r="AO260" sId="1"/>
    <undo index="1" exp="area" dr="$A$268:$XFD$269" r="AN260" sId="1"/>
    <undo index="1" exp="area" dr="$A$268:$XFD$269" r="AM260" sId="1"/>
    <undo index="1" exp="area" dr="$A$268:$XFD$269" r="AL260" sId="1"/>
    <undo index="1" exp="area" dr="$A$268:$XFD$269" r="AK260" sId="1"/>
    <undo index="1" exp="area" dr="$A$268:$XFD$269" r="AJ260" sId="1"/>
    <undo index="1" exp="area" dr="$A$268:$XFD$269" r="AH260" sId="1"/>
    <undo index="1" exp="area" dr="$A$268:$XFD$269" r="AG260" sId="1"/>
    <undo index="1" exp="area" dr="$A$268:$XFD$269" r="AD260" sId="1"/>
    <undo index="1" exp="area" dr="$A$268:$XFD$269" r="AC260" sId="1"/>
    <undo index="1" exp="area" dr="$A$268:$XFD$269" r="AA260" sId="1"/>
    <undo index="1" exp="area" dr="$A$268:$XFD$269" r="Z260" sId="1"/>
    <undo index="1" exp="area" dr="$A$268:$XFD$269" r="Y260" sId="1"/>
    <undo index="1" exp="area" dr="$A$268:$XFD$269" r="X260" sId="1"/>
    <undo index="1" exp="area" dr="$A$268:$XFD$269" r="W260" sId="1"/>
    <undo index="1" exp="area" dr="$A$268:$XFD$269" r="V260" sId="1"/>
    <undo index="1" exp="area" dr="$A$268:$XFD$269" r="U260" sId="1"/>
    <undo index="1" exp="area" dr="$A$268:$XFD$269" r="T260" sId="1"/>
    <undo index="1" exp="area" dr="$A$268:$XFD$269" r="S260" sId="1"/>
    <undo index="1" exp="area" dr="$A$268:$XFD$269" r="Q260" sId="1"/>
    <undo index="1" exp="area" dr="$A$268:$XFD$269" r="P260" sId="1"/>
    <undo index="1" exp="area" dr="$A$268:$XFD$269" r="O260" sId="1"/>
    <undo index="1" exp="area" dr="$A$268:$XFD$269" r="N260" sId="1"/>
    <undo index="1" exp="area" dr="$A$268:$XFD$269" r="M260" sId="1"/>
    <undo index="1" exp="area" dr="$A$268:$XFD$269" r="L260" sId="1"/>
    <undo index="1" exp="area" dr="$A$268:$XFD$269" r="K260" sId="1"/>
    <undo index="1" exp="area" dr="$A$268:$XFD$269" r="J260" sId="1"/>
    <undo index="1" exp="area" dr="$A$268:$XFD$269" r="I260" sId="1"/>
    <undo index="1" exp="area" dr="$A$268:$XFD$269" r="H260" sId="1"/>
    <undo index="1" exp="area" dr="$A$268:$XFD$269" r="G260" sId="1"/>
    <undo index="1" exp="area" dr="$A$268:$XFD$269" r="F260" sId="1"/>
    <undo index="1" exp="area" dr="$A$268:$XFD$269" r="E260" sId="1"/>
    <undo index="1" exp="area" dr="$A$268:$XFD$269" r="D260" sId="1"/>
    <undo index="1" exp="area" dr="$A$268:$XFD$269" r="C260" sId="1"/>
    <undo index="1" exp="area" dr="$A$268:$XFD$269" r="B260" sId="1"/>
    <undo index="1" exp="area" dr="$A$268:$XFD$269" r="DA259" sId="1"/>
    <undo index="1" exp="area" dr="$A$268:$XFD$269" r="CZ259" sId="1"/>
    <undo index="1" exp="area" dr="$A$268:$XFD$269" r="CY259" sId="1"/>
    <undo index="1" exp="area" dr="$A$268:$XFD$269" r="CX259" sId="1"/>
    <undo index="1" exp="area" dr="$A$268:$XFD$269" r="CW259" sId="1"/>
    <undo index="1" exp="area" dr="$A$268:$XFD$269" r="CV259" sId="1"/>
    <undo index="1" exp="area" dr="$A$268:$XFD$269" r="CU259" sId="1"/>
    <undo index="1" exp="area" dr="$A$268:$XFD$269" r="CS259" sId="1"/>
    <undo index="1" exp="area" dr="$A$268:$XFD$269" r="CR259" sId="1"/>
    <undo index="1" exp="area" dr="$A$268:$XFD$269" r="CQ259" sId="1"/>
    <undo index="1" exp="area" dr="$A$268:$XFD$269" r="CP259" sId="1"/>
    <undo index="1" exp="area" dr="$A$268:$XFD$269" r="CO259" sId="1"/>
    <undo index="1" exp="area" dr="$A$268:$XFD$269" r="CN259" sId="1"/>
    <undo index="1" exp="area" dr="$A$268:$XFD$269" r="CM259" sId="1"/>
    <undo index="1" exp="area" dr="$A$268:$XFD$269" r="CL259" sId="1"/>
    <undo index="1" exp="area" dr="$A$268:$XFD$269" r="CJ259" sId="1"/>
    <undo index="1" exp="area" dr="$A$268:$XFD$269" r="CH259" sId="1"/>
    <undo index="1" exp="area" dr="$A$268:$XFD$269" r="CF259" sId="1"/>
    <undo index="1" exp="area" dr="$A$268:$XFD$269" r="CE259" sId="1"/>
    <undo index="1" exp="area" dr="$A$268:$XFD$269" r="CD259" sId="1"/>
    <undo index="1" exp="area" dr="$A$268:$XFD$269" r="CC259" sId="1"/>
    <undo index="1" exp="area" dr="$A$268:$XFD$269" r="CB259" sId="1"/>
    <undo index="1" exp="area" dr="$A$268:$XFD$269" r="BX259" sId="1"/>
    <undo index="1" exp="area" dr="$A$268:$XFD$269" r="BW259" sId="1"/>
    <undo index="1" exp="area" dr="$A$268:$XFD$269" r="BV259" sId="1"/>
    <undo index="1" exp="area" dr="$A$268:$XFD$269" r="BT259" sId="1"/>
    <undo index="1" exp="area" dr="$A$268:$XFD$269" r="BS259" sId="1"/>
    <undo index="1" exp="area" dr="$A$268:$XFD$269" r="BR259" sId="1"/>
    <undo index="1" exp="area" dr="$A$268:$XFD$269" r="BO259" sId="1"/>
    <undo index="1" exp="area" dr="$A$268:$XFD$269" r="BN259" sId="1"/>
    <undo index="1" exp="area" dr="$A$268:$XFD$269" r="BM259" sId="1"/>
    <undo index="1" exp="area" dr="$A$268:$XFD$269" r="BL259" sId="1"/>
    <undo index="1" exp="area" dr="$A$268:$XFD$269" r="BK259" sId="1"/>
    <undo index="1" exp="area" dr="$A$268:$XFD$269" r="BJ259" sId="1"/>
    <undo index="1" exp="area" dr="$A$268:$XFD$269" r="BI259" sId="1"/>
    <undo index="1" exp="area" dr="$A$268:$XFD$269" r="BG259" sId="1"/>
    <undo index="1" exp="area" dr="$A$268:$XFD$269" r="BF259" sId="1"/>
    <undo index="1" exp="area" dr="$A$268:$XFD$269" r="BD259" sId="1"/>
    <undo index="1" exp="area" dr="$A$268:$XFD$269" r="BC259" sId="1"/>
    <undo index="1" exp="area" dr="$A$268:$XFD$269" r="BB259" sId="1"/>
    <undo index="1" exp="area" dr="$A$268:$XFD$269" r="AY259" sId="1"/>
    <undo index="1" exp="area" dr="$A$268:$XFD$269" r="AX259" sId="1"/>
    <undo index="1" exp="area" dr="$A$268:$XFD$269" r="AW259" sId="1"/>
    <undo index="1" exp="area" dr="$A$268:$XFD$269" r="AV259" sId="1"/>
    <undo index="1" exp="area" dr="$A$268:$XFD$269" r="AU259" sId="1"/>
    <undo index="1" exp="area" dr="$A$268:$XFD$269" r="AT259" sId="1"/>
    <undo index="1" exp="area" dr="$A$268:$XFD$269" r="AS259" sId="1"/>
    <undo index="1" exp="area" dr="$A$268:$XFD$269" r="AR259" sId="1"/>
    <undo index="1" exp="area" dr="$A$268:$XFD$269" r="AQ259" sId="1"/>
    <undo index="1" exp="area" dr="$A$268:$XFD$269" r="AP259" sId="1"/>
    <undo index="1" exp="area" dr="$A$268:$XFD$269" r="AO259" sId="1"/>
    <undo index="1" exp="area" dr="$A$268:$XFD$269" r="AN259" sId="1"/>
    <undo index="1" exp="area" dr="$A$268:$XFD$269" r="AM259" sId="1"/>
    <undo index="1" exp="area" dr="$A$268:$XFD$269" r="AL259" sId="1"/>
    <undo index="1" exp="area" dr="$A$268:$XFD$269" r="AK259" sId="1"/>
    <undo index="1" exp="area" dr="$A$268:$XFD$269" r="AJ259" sId="1"/>
    <undo index="1" exp="area" dr="$A$268:$XFD$269" r="AH259" sId="1"/>
    <undo index="1" exp="area" dr="$A$268:$XFD$269" r="AG259" sId="1"/>
    <undo index="1" exp="area" dr="$A$268:$XFD$269" r="AD259" sId="1"/>
    <undo index="1" exp="area" dr="$A$268:$XFD$269" r="AC259" sId="1"/>
    <undo index="1" exp="area" dr="$A$268:$XFD$269" r="AA259" sId="1"/>
    <undo index="1" exp="area" dr="$A$268:$XFD$269" r="Z259" sId="1"/>
    <undo index="1" exp="area" dr="$A$268:$XFD$269" r="Y259" sId="1"/>
    <undo index="1" exp="area" dr="$A$268:$XFD$269" r="X259" sId="1"/>
    <undo index="1" exp="area" dr="$A$268:$XFD$269" r="W259" sId="1"/>
    <undo index="1" exp="area" dr="$A$268:$XFD$269" r="V259" sId="1"/>
    <undo index="1" exp="area" dr="$A$268:$XFD$269" r="U259" sId="1"/>
    <undo index="1" exp="area" dr="$A$268:$XFD$269" r="T259" sId="1"/>
    <undo index="1" exp="area" dr="$A$268:$XFD$269" r="S259" sId="1"/>
    <undo index="1" exp="area" dr="$A$268:$XFD$269" r="Q259" sId="1"/>
    <undo index="1" exp="area" dr="$A$268:$XFD$269" r="P259" sId="1"/>
    <undo index="1" exp="area" dr="$A$268:$XFD$269" r="O259" sId="1"/>
    <undo index="1" exp="area" dr="$A$268:$XFD$269" r="N259" sId="1"/>
    <undo index="1" exp="area" dr="$A$268:$XFD$269" r="M259" sId="1"/>
    <undo index="1" exp="area" dr="$A$268:$XFD$269" r="L259" sId="1"/>
    <undo index="1" exp="area" dr="$A$268:$XFD$269" r="K259" sId="1"/>
    <undo index="1" exp="area" dr="$A$268:$XFD$269" r="J259" sId="1"/>
    <undo index="1" exp="area" dr="$A$268:$XFD$269" r="I259" sId="1"/>
    <undo index="1" exp="area" dr="$A$268:$XFD$269" r="H259" sId="1"/>
    <undo index="1" exp="area" dr="$A$268:$XFD$269" r="G259" sId="1"/>
    <undo index="1" exp="area" dr="$A$268:$XFD$269" r="F259" sId="1"/>
    <undo index="1" exp="area" dr="$A$268:$XFD$269" r="E259" sId="1"/>
    <undo index="1" exp="area" dr="$A$268:$XFD$269" r="D259" sId="1"/>
    <undo index="1" exp="area" dr="$A$268:$XFD$269" r="C259" sId="1"/>
    <undo index="1" exp="area" dr="$A$268:$XFD$269" r="B259" sId="1"/>
    <undo index="0" exp="area" ref3D="1" dr="$A$236:$XFD$236" dn="Z_44540F50_D2A8_4E8E_9BF7_B6D7B0C098A3_.wvu.Rows" sId="1"/>
    <undo index="0" exp="area" ref3D="1" dr="$A$236:$XFD$236" dn="Z_3DDB1ECF_27B6_41F0_B45D_65DC98C8980F_.wvu.Rows" sId="1"/>
    <undo index="0" exp="area" ref3D="1" dr="$A$135:$XFD$236" dn="Z_EE418293_9A52_4BC4_A2AE_620A95368CE3_.wvu.Rows" sId="1"/>
    <undo index="0" exp="area" ref3D="1" dr="$A$236:$XFD$236" dn="Z_6B558BD1_B652_42DA_9915_79C6C1BC3AA9_.wvu.Rows" sId="1"/>
    <undo index="0" exp="area" ref3D="1" dr="$A$236:$XFD$236" dn="Z_3782AF59_9783_44E4_B7D2_01DDCC387B6F_.wvu.Rows" sId="1"/>
    <undo index="0" exp="area" ref3D="1" dr="$A$236:$XFD$236" dn="Z_ADFE80D4_74A2_4633_80BC_6E7E357F92A7_.wvu.Rows" sId="1"/>
    <undo index="0" exp="area" ref3D="1" dr="$A$236:$XFD$236" dn="Z_5DA1F637_871C_420C_8301_EC6209637894_.wvu.Rows" sId="1"/>
    <undo index="0" exp="area" ref3D="1" dr="$A$236:$XFD$236" dn="Z_2C0F5E04_7DC2_49B3_8B16_181AFB2FCF0B_.wvu.Rows" sId="1"/>
    <undo index="0" exp="area" ref3D="1" dr="$A$135:$XFD$236" dn="Z_ACAD7BD5_A8BD_4001_BC6F_BF717A722575_.wvu.Rows" sId="1"/>
    <undo index="2" exp="area" ref3D="1" dr="$A$223:$XFD$226" dn="Z_20CCD8E0_39D4_47CF_AB87_E4CA248E9FF7_.wvu.Rows" sId="1"/>
    <undo index="1" exp="area" ref3D="1" dr="$A$94:$XFD$117" dn="Z_20CCD8E0_39D4_47CF_AB87_E4CA248E9FF7_.wvu.Rows" sId="1"/>
    <undo index="2" exp="area" ref3D="1" dr="$A$236:$XFD$236" dn="Z_68C6965C_8472_44D3_AFC1_CEE98000160C_.wvu.Rows" sId="1"/>
    <undo index="1" exp="area" ref3D="1" dr="$A$127:$XFD$144" dn="Z_68C6965C_8472_44D3_AFC1_CEE98000160C_.wvu.Rows" sId="1"/>
    <undo index="14" exp="area" ref3D="1" dr="$A$304:$XFD$307" dn="Z_9C50AF04_7B7B_45D7_8773_5ED234A151A3_.wvu.Rows" sId="1"/>
    <undo index="12" exp="area" ref3D="1" dr="$A$260:$XFD$272" dn="Z_9C50AF04_7B7B_45D7_8773_5ED234A151A3_.wvu.Rows" sId="1"/>
    <undo index="10" exp="area" ref3D="1" dr="$A$223:$XFD$226" dn="Z_9C50AF04_7B7B_45D7_8773_5ED234A151A3_.wvu.Rows" sId="1"/>
    <undo index="8" exp="area" ref3D="1" dr="$A$165:$XFD$166" dn="Z_9C50AF04_7B7B_45D7_8773_5ED234A151A3_.wvu.Rows" sId="1"/>
    <undo index="6" exp="area" ref3D="1" dr="$A$150:$XFD$151" dn="Z_9C50AF04_7B7B_45D7_8773_5ED234A151A3_.wvu.Rows" sId="1"/>
    <undo index="4" exp="area" ref3D="1" dr="$A$139:$XFD$145" dn="Z_9C50AF04_7B7B_45D7_8773_5ED234A151A3_.wvu.Rows" sId="1"/>
    <undo index="2" exp="area" ref3D="1" dr="$A$94:$XFD$117" dn="Z_9C50AF04_7B7B_45D7_8773_5ED234A151A3_.wvu.Rows" sId="1"/>
    <undo index="1" exp="area" ref3D="1" dr="$A$9:$XFD$42" dn="Z_9C50AF04_7B7B_45D7_8773_5ED234A151A3_.wvu.Rows" sId="1"/>
    <undo index="0" exp="area" ref3D="1" dr="$A$260:$XFD$272" dn="Z_E33F7079_CE55_47EA_98EB_360C3CF99514_.wvu.Rows" sId="1"/>
    <undo index="2" exp="area" ref3D="1" dr="$A$228:$XFD$228" dn="Z_81A5C762_CD7C_4882_9F32_357B08D333F6_.wvu.Rows" sId="1"/>
    <undo index="2" exp="area" ref3D="1" dr="$A$206:$XFD$207" dn="Z_706431A1_CADA_42AA_83E0_10B7812199E4_.wvu.Rows" sId="1"/>
    <undo index="1" exp="area" ref3D="1" dr="$A$228:$XFD$228" dn="Z_706431A1_CADA_42AA_83E0_10B7812199E4_.wvu.Rows" sId="1"/>
    <undo index="0" exp="area" ref3D="1" dr="$A$236:$XFD$236" dn="Z_F91DDA4B_529A_4FF0_8ED9_02C3E1509392_.wvu.Rows" sId="1"/>
    <undo index="2" exp="area" ref3D="1" dr="$A$228:$XFD$228" dn="Z_FD9CA422_EE6B_4471_9FD2_A4B0D7FBB592_.wvu.Rows" sId="1"/>
    <rfmt sheetId="1" xfDxf="1" sqref="DL1:DL1048576" start="0" length="0"/>
    <rfmt sheetId="1" sqref="DL2" start="0" length="0">
      <dxf>
        <alignment vertical="center" readingOrder="0"/>
      </dxf>
    </rfmt>
    <rfmt sheetId="1" sqref="DL3" start="0" length="0">
      <dxf>
        <alignment vertical="center" readingOrder="0"/>
      </dxf>
    </rfmt>
    <rfmt sheetId="1" sqref="DL4" start="0" length="0">
      <dxf>
        <alignment vertical="center" readingOrder="0"/>
      </dxf>
    </rfmt>
    <rfmt sheetId="1" sqref="DL5" start="0" length="0">
      <dxf>
        <alignment vertical="center" readingOrder="0"/>
      </dxf>
    </rfmt>
    <rfmt sheetId="1" sqref="DL23" start="0" length="0">
      <dxf>
        <font>
          <sz val="11"/>
          <color auto="1"/>
          <name val="Calibri"/>
          <scheme val="minor"/>
        </font>
      </dxf>
    </rfmt>
    <rfmt sheetId="1" sqref="DL212" start="0" length="0">
      <dxf>
        <alignment horizontal="center" vertical="center" readingOrder="0"/>
      </dxf>
    </rfmt>
    <rfmt sheetId="1" sqref="DL254" start="0" length="0">
      <dxf>
        <font>
          <sz val="11"/>
          <color auto="1"/>
          <name val="Calibri"/>
          <scheme val="minor"/>
        </font>
      </dxf>
    </rfmt>
    <rfmt sheetId="1" sqref="DL255" start="0" length="0">
      <dxf>
        <font>
          <sz val="11"/>
          <color auto="1"/>
          <name val="Calibri"/>
          <scheme val="minor"/>
        </font>
      </dxf>
    </rfmt>
    <rfmt sheetId="1" sqref="DL256" start="0" length="0">
      <dxf>
        <font>
          <sz val="11"/>
          <color auto="1"/>
          <name val="Calibri"/>
          <scheme val="minor"/>
        </font>
      </dxf>
    </rfmt>
    <rfmt sheetId="1" sqref="DL257" start="0" length="0">
      <dxf>
        <font>
          <sz val="11"/>
          <color auto="1"/>
          <name val="Calibri"/>
          <scheme val="minor"/>
        </font>
      </dxf>
    </rfmt>
    <rfmt sheetId="1" sqref="DL258" start="0" length="0">
      <dxf>
        <font>
          <sz val="11"/>
          <color auto="1"/>
          <name val="Calibri"/>
          <scheme val="minor"/>
        </font>
      </dxf>
    </rfmt>
    <rfmt sheetId="1" sqref="DL259" start="0" length="0">
      <dxf>
        <font>
          <sz val="11"/>
          <color auto="1"/>
          <name val="Calibri"/>
          <scheme val="minor"/>
        </font>
      </dxf>
    </rfmt>
    <rfmt sheetId="1" sqref="DL260" start="0" length="0">
      <dxf>
        <font>
          <sz val="11"/>
          <color auto="1"/>
          <name val="Calibri"/>
          <scheme val="minor"/>
        </font>
      </dxf>
    </rfmt>
    <rfmt sheetId="1" sqref="DL261" start="0" length="0">
      <dxf>
        <font>
          <sz val="11"/>
          <color auto="1"/>
          <name val="Calibri"/>
          <scheme val="minor"/>
        </font>
      </dxf>
    </rfmt>
    <rfmt sheetId="1" sqref="DL262" start="0" length="0">
      <dxf>
        <font>
          <sz val="11"/>
          <color auto="1"/>
          <name val="Calibri"/>
          <scheme val="minor"/>
        </font>
      </dxf>
    </rfmt>
    <rfmt sheetId="1" sqref="DL263" start="0" length="0">
      <dxf>
        <font>
          <sz val="11"/>
          <color auto="1"/>
          <name val="Calibri"/>
          <scheme val="minor"/>
        </font>
      </dxf>
    </rfmt>
    <rfmt sheetId="1" sqref="DL264" start="0" length="0">
      <dxf>
        <font>
          <sz val="11"/>
          <color auto="1"/>
          <name val="Calibri"/>
          <scheme val="minor"/>
        </font>
      </dxf>
    </rfmt>
    <rfmt sheetId="1" sqref="DL265" start="0" length="0">
      <dxf>
        <font>
          <sz val="11"/>
          <color rgb="FFFF0000"/>
          <name val="Calibri"/>
          <scheme val="minor"/>
        </font>
      </dxf>
    </rfmt>
    <rfmt sheetId="1" sqref="DL266" start="0" length="0">
      <dxf>
        <font>
          <sz val="10"/>
          <color auto="1"/>
          <name val="Arial"/>
          <scheme val="none"/>
        </font>
      </dxf>
    </rfmt>
    <rcc rId="0" sId="1">
      <nc r="DL267" t="inlineStr">
        <is>
          <t>Чечил "Умалат", 43%, 0,19 кг, т/ф</t>
        </is>
      </nc>
    </rcc>
    <rcc rId="0" sId="1">
      <nc r="DL268" t="inlineStr">
        <is>
          <t>Н0000089214</t>
        </is>
      </nc>
    </rcc>
    <rfmt sheetId="1" s="1" sqref="DL270" start="0" length="0">
      <dxf>
        <numFmt numFmtId="164" formatCode="_-* #,##0.00\ _₽_-;\-* #,##0.00\ _₽_-;_-* &quot;-&quot;??\ _₽_-;_-@_-"/>
      </dxf>
    </rfmt>
    <rfmt sheetId="1" s="1" sqref="DL271" start="0" length="0">
      <dxf>
        <numFmt numFmtId="164" formatCode="_-* #,##0.00\ _₽_-;\-* #,##0.00\ _₽_-;_-* &quot;-&quot;??\ _₽_-;_-@_-"/>
      </dxf>
    </rfmt>
  </rrc>
  <rrc rId="2279" sId="1" ref="DL1:DL1048576" action="deleteCol">
    <undo index="1" exp="area" dr="$A5:$XFD5" r="DC307" sId="1"/>
    <undo index="1" exp="area" dr="$A5:$XFD5" r="DB307" sId="1"/>
    <undo index="1" exp="area" dr="$A5:$XFD5" r="DA307" sId="1"/>
    <undo index="1" exp="area" dr="$A5:$XFD5" r="CW307" sId="1"/>
    <undo index="1" exp="area" dr="$A5:$XFD5" r="CV307" sId="1"/>
    <undo index="1" exp="area" dr="$A5:$XFD5" r="CU307" sId="1"/>
    <undo index="1" exp="area" dr="$A5:$XFD5" r="CS307" sId="1"/>
    <undo index="1" exp="area" dr="$A5:$XFD5" r="CR307" sId="1"/>
    <undo index="1" exp="area" dr="$A5:$XFD5" r="CO307" sId="1"/>
    <undo index="1" exp="area" dr="$A5:$XFD5" r="CN307" sId="1"/>
    <undo index="1" exp="area" dr="$A5:$XFD5" r="CM307" sId="1"/>
    <undo index="1" exp="area" dr="$A5:$XFD5" r="CL307" sId="1"/>
    <undo index="1" exp="area" dr="$A5:$XFD5" r="CJ307" sId="1"/>
    <undo index="1" exp="area" dr="$A5:$XFD5" r="CH307" sId="1"/>
    <undo index="1" exp="area" dr="$A5:$XFD5" r="CE307" sId="1"/>
    <undo index="1" exp="area" dr="$A5:$XFD5" r="CD307" sId="1"/>
    <undo index="1" exp="area" dr="$A5:$XFD5" r="CB307" sId="1"/>
    <undo index="1" exp="area" dr="$A5:$XFD5" r="BT307" sId="1"/>
    <undo index="1" exp="area" dr="$A5:$XFD5" r="BS307" sId="1"/>
    <undo index="1" exp="area" dr="$A5:$XFD5" r="BR307" sId="1"/>
    <undo index="1" exp="area" dr="$A5:$XFD5" r="BO307" sId="1"/>
    <undo index="1" exp="area" dr="$A5:$XFD5" r="BN307" sId="1"/>
    <undo index="1" exp="area" dr="$A5:$XFD5" r="BM307" sId="1"/>
    <undo index="1" exp="area" dr="$A5:$XFD5" r="BI307" sId="1"/>
    <undo index="1" exp="area" dr="$A5:$XFD5" r="BG307" sId="1"/>
    <undo index="1" exp="area" dr="$A5:$XFD5" r="BF307" sId="1"/>
    <undo index="1" exp="area" dr="$A5:$XFD5" r="BD307" sId="1"/>
    <undo index="1" exp="area" dr="$A5:$XFD5" r="BC307" sId="1"/>
    <undo index="1" exp="area" dr="$A5:$XFD5" r="AY307" sId="1"/>
    <undo index="1" exp="area" dr="$A5:$XFD5" r="AW307" sId="1"/>
    <undo index="1" exp="area" dr="$A5:$XFD5" r="AV307" sId="1"/>
    <undo index="1" exp="area" dr="$A5:$XFD5" r="AU307" sId="1"/>
    <undo index="1" exp="area" dr="$A5:$XFD5" r="AS307" sId="1"/>
    <undo index="1" exp="area" dr="$A5:$XFD5" r="AR307" sId="1"/>
    <undo index="1" exp="area" dr="$A5:$XFD5" r="AM307" sId="1"/>
    <undo index="1" exp="area" dr="$A5:$XFD5" r="AL307" sId="1"/>
    <undo index="1" exp="area" dr="$A5:$XFD5" r="AG307" sId="1"/>
    <undo index="1" exp="area" dr="$A5:$XFD5" r="Z307" sId="1"/>
    <undo index="1" exp="area" dr="$A5:$XFD5" r="Y307" sId="1"/>
    <undo index="1" exp="area" dr="$A5:$XFD5" r="X307" sId="1"/>
    <undo index="1" exp="area" dr="$A5:$XFD5" r="Q307" sId="1"/>
    <undo index="1" exp="area" dr="$A5:$XFD5" r="P307" sId="1"/>
    <undo index="1" exp="area" dr="$A5:$XFD5" r="N307" sId="1"/>
    <undo index="1" exp="area" dr="$A5:$XFD5" r="M307" sId="1"/>
    <undo index="1" exp="area" dr="$A5:$XFD5" r="H307" sId="1"/>
    <undo index="1" exp="area" dr="$A5:$XFD5" r="F307" sId="1"/>
    <undo index="1" exp="area" dr="$A5:$XFD5" r="E307" sId="1"/>
    <undo index="1" exp="area" dr="$A5:$XFD5" r="D307" sId="1"/>
    <undo index="1" exp="area" dr="$A5:$XFD5" r="C307" sId="1"/>
    <undo index="1" exp="area" dr="$A5:$XFD5" r="B307" sId="1"/>
    <undo index="1" exp="area" dr="$A$6:$XFD$6" r="DI271" sId="1"/>
    <undo index="1" exp="area" dr="$A$6:$XFD$6" r="DH271" sId="1"/>
    <undo index="1" exp="area" dr="$A$6:$XFD$6" r="DG271" sId="1"/>
    <undo index="1" exp="area" dr="$A$6:$XFD$6" r="DF271" sId="1"/>
    <undo index="1" exp="area" dr="$A$6:$XFD$6" r="DE271" sId="1"/>
    <undo index="1" exp="area" dr="$A$6:$XFD$6" r="DD271" sId="1"/>
    <undo index="1" exp="area" dr="$A$6:$XFD$6" r="DC271" sId="1"/>
    <undo index="1" exp="area" dr="$A$6:$XFD$6" r="DB271" sId="1"/>
    <undo index="1" exp="area" dr="$A$6:$XFD$6" r="DA271" sId="1"/>
    <undo index="1" exp="area" dr="$A$6:$XFD$6" r="CZ271" sId="1"/>
    <undo index="1" exp="area" dr="$A$6:$XFD$6" r="CY271" sId="1"/>
    <undo index="1" exp="area" dr="$A$6:$XFD$6" r="CX271" sId="1"/>
    <undo index="1" exp="area" dr="$A$6:$XFD$6" r="CW271" sId="1"/>
    <undo index="1" exp="area" dr="$A$6:$XFD$6" r="CV271" sId="1"/>
    <undo index="1" exp="area" dr="$A$6:$XFD$6" r="CU271" sId="1"/>
    <undo index="1" exp="area" dr="$A$6:$XFD$6" r="CS271" sId="1"/>
    <undo index="1" exp="area" dr="$A$6:$XFD$6" r="CR271" sId="1"/>
    <undo index="1" exp="area" dr="$A$6:$XFD$6" r="CQ271" sId="1"/>
    <undo index="1" exp="area" dr="$A$6:$XFD$6" r="CP271" sId="1"/>
    <undo index="1" exp="area" dr="$A$6:$XFD$6" r="CO271" sId="1"/>
    <undo index="1" exp="area" dr="$A$6:$XFD$6" r="CN271" sId="1"/>
    <undo index="1" exp="area" dr="$A$6:$XFD$6" r="CM271" sId="1"/>
    <undo index="1" exp="area" dr="$A$6:$XFD$6" r="CL271" sId="1"/>
    <undo index="1" exp="area" dr="$A$6:$XFD$6" r="CJ271" sId="1"/>
    <undo index="1" exp="area" dr="$A$6:$XFD$6" r="CH271" sId="1"/>
    <undo index="1" exp="area" dr="$A$6:$XFD$6" r="CF271" sId="1"/>
    <undo index="1" exp="area" dr="$A$6:$XFD$6" r="CE271" sId="1"/>
    <undo index="1" exp="area" dr="$A$6:$XFD$6" r="CD271" sId="1"/>
    <undo index="1" exp="area" dr="$A$6:$XFD$6" r="CC271" sId="1"/>
    <undo index="1" exp="area" dr="$A$6:$XFD$6" r="CB271" sId="1"/>
    <undo index="1" exp="area" dr="$A$6:$XFD$6" r="BX271" sId="1"/>
    <undo index="1" exp="area" dr="$A$6:$XFD$6" r="BW271" sId="1"/>
    <undo index="1" exp="area" dr="$A$6:$XFD$6" r="BV271" sId="1"/>
    <undo index="1" exp="area" dr="$A$6:$XFD$6" r="BT271" sId="1"/>
    <undo index="1" exp="area" dr="$A$6:$XFD$6" r="BS271" sId="1"/>
    <undo index="1" exp="area" dr="$A$6:$XFD$6" r="BR271" sId="1"/>
    <undo index="1" exp="area" dr="$A$6:$XFD$6" r="BO271" sId="1"/>
    <undo index="1" exp="area" dr="$A$6:$XFD$6" r="BN271" sId="1"/>
    <undo index="1" exp="area" dr="$A$6:$XFD$6" r="BM271" sId="1"/>
    <undo index="1" exp="area" dr="$A$6:$XFD$6" r="BL271" sId="1"/>
    <undo index="1" exp="area" dr="$A$6:$XFD$6" r="BK271" sId="1"/>
    <undo index="1" exp="area" dr="$A$6:$XFD$6" r="BJ271" sId="1"/>
    <undo index="1" exp="area" dr="$A$6:$XFD$6" r="BI271" sId="1"/>
    <undo index="1" exp="area" dr="$A$6:$XFD$6" r="BG271" sId="1"/>
    <undo index="1" exp="area" dr="$A$6:$XFD$6" r="BF271" sId="1"/>
    <undo index="1" exp="area" dr="$A$6:$XFD$6" r="BD271" sId="1"/>
    <undo index="1" exp="area" dr="$A$6:$XFD$6" r="BC271" sId="1"/>
    <undo index="1" exp="area" dr="$A$6:$XFD$6" r="BB271" sId="1"/>
    <undo index="1" exp="area" dr="$A$6:$XFD$6" r="AY271" sId="1"/>
    <undo index="1" exp="area" dr="$A$6:$XFD$6" r="AX271" sId="1"/>
    <undo index="1" exp="area" dr="$A$6:$XFD$6" r="AW271" sId="1"/>
    <undo index="1" exp="area" dr="$A$6:$XFD$6" r="AV271" sId="1"/>
    <undo index="1" exp="area" dr="$A$6:$XFD$6" r="AU271" sId="1"/>
    <undo index="1" exp="area" dr="$A$6:$XFD$6" r="AT271" sId="1"/>
    <undo index="1" exp="area" dr="$A$6:$XFD$6" r="AS271" sId="1"/>
    <undo index="1" exp="area" dr="$A$6:$XFD$6" r="AR271" sId="1"/>
    <undo index="1" exp="area" dr="$A$6:$XFD$6" r="AQ271" sId="1"/>
    <undo index="1" exp="area" dr="$A$6:$XFD$6" r="AP271" sId="1"/>
    <undo index="1" exp="area" dr="$A$6:$XFD$6" r="AO271" sId="1"/>
    <undo index="1" exp="area" dr="$A$6:$XFD$6" r="AN271" sId="1"/>
    <undo index="1" exp="area" dr="$A$6:$XFD$6" r="AM271" sId="1"/>
    <undo index="1" exp="area" dr="$A$6:$XFD$6" r="AL271" sId="1"/>
    <undo index="1" exp="area" dr="$A$6:$XFD$6" r="AK271" sId="1"/>
    <undo index="1" exp="area" dr="$A$6:$XFD$6" r="AJ271" sId="1"/>
    <undo index="1" exp="area" dr="$A$6:$XFD$6" r="AH271" sId="1"/>
    <undo index="1" exp="area" dr="$A$6:$XFD$6" r="AG271" sId="1"/>
    <undo index="1" exp="area" dr="$A$6:$XFD$6" r="AD271" sId="1"/>
    <undo index="1" exp="area" dr="$A$6:$XFD$6" r="AC271" sId="1"/>
    <undo index="1" exp="area" dr="$A$6:$XFD$6" r="AA271" sId="1"/>
    <undo index="1" exp="area" dr="$A$6:$XFD$6" r="Z271" sId="1"/>
    <undo index="1" exp="area" dr="$A$6:$XFD$6" r="Y271" sId="1"/>
    <undo index="1" exp="area" dr="$A$6:$XFD$6" r="X271" sId="1"/>
    <undo index="1" exp="area" dr="$A$6:$XFD$6" r="W271" sId="1"/>
    <undo index="1" exp="area" dr="$A$6:$XFD$6" r="V271" sId="1"/>
    <undo index="1" exp="area" dr="$A$6:$XFD$6" r="U271" sId="1"/>
    <undo index="1" exp="area" dr="$A$6:$XFD$6" r="T271" sId="1"/>
    <undo index="1" exp="area" dr="$A$6:$XFD$6" r="S271" sId="1"/>
    <undo index="1" exp="area" dr="$A$6:$XFD$6" r="Q271" sId="1"/>
    <undo index="1" exp="area" dr="$A$6:$XFD$6" r="P271" sId="1"/>
    <undo index="1" exp="area" dr="$A$6:$XFD$6" r="O271" sId="1"/>
    <undo index="1" exp="area" dr="$A$6:$XFD$6" r="N271" sId="1"/>
    <undo index="1" exp="area" dr="$A$6:$XFD$6" r="M271" sId="1"/>
    <undo index="1" exp="area" dr="$A$6:$XFD$6" r="L271" sId="1"/>
    <undo index="1" exp="area" dr="$A$6:$XFD$6" r="K271" sId="1"/>
    <undo index="1" exp="area" dr="$A$6:$XFD$6" r="J271" sId="1"/>
    <undo index="1" exp="area" dr="$A$6:$XFD$6" r="I271" sId="1"/>
    <undo index="1" exp="area" dr="$A$6:$XFD$6" r="H271" sId="1"/>
    <undo index="1" exp="area" dr="$A$6:$XFD$6" r="G271" sId="1"/>
    <undo index="1" exp="area" dr="$A$6:$XFD$6" r="F271" sId="1"/>
    <undo index="1" exp="area" dr="$A$6:$XFD$6" r="E271" sId="1"/>
    <undo index="1" exp="area" dr="$A$6:$XFD$6" r="D271" sId="1"/>
    <undo index="1" exp="area" dr="$A$6:$XFD$6" r="C271" sId="1"/>
    <undo index="1" exp="area" dr="$A$6:$XFD$6" r="B271" sId="1"/>
    <undo index="1" exp="area" dr="$A$268:$XFD$269" r="DA260" sId="1"/>
    <undo index="1" exp="area" dr="$A$268:$XFD$269" r="CZ260" sId="1"/>
    <undo index="1" exp="area" dr="$A$268:$XFD$269" r="CY260" sId="1"/>
    <undo index="1" exp="area" dr="$A$268:$XFD$269" r="CX260" sId="1"/>
    <undo index="1" exp="area" dr="$A$268:$XFD$269" r="CW260" sId="1"/>
    <undo index="1" exp="area" dr="$A$268:$XFD$269" r="CV260" sId="1"/>
    <undo index="1" exp="area" dr="$A$268:$XFD$269" r="CU260" sId="1"/>
    <undo index="1" exp="area" dr="$A$268:$XFD$269" r="CS260" sId="1"/>
    <undo index="1" exp="area" dr="$A$268:$XFD$269" r="CR260" sId="1"/>
    <undo index="1" exp="area" dr="$A$268:$XFD$269" r="CQ260" sId="1"/>
    <undo index="1" exp="area" dr="$A$268:$XFD$269" r="CP260" sId="1"/>
    <undo index="1" exp="area" dr="$A$268:$XFD$269" r="CO260" sId="1"/>
    <undo index="1" exp="area" dr="$A$268:$XFD$269" r="CN260" sId="1"/>
    <undo index="1" exp="area" dr="$A$268:$XFD$269" r="CM260" sId="1"/>
    <undo index="1" exp="area" dr="$A$268:$XFD$269" r="CL260" sId="1"/>
    <undo index="1" exp="area" dr="$A$268:$XFD$269" r="CJ260" sId="1"/>
    <undo index="1" exp="area" dr="$A$268:$XFD$269" r="CH260" sId="1"/>
    <undo index="1" exp="area" dr="$A$268:$XFD$269" r="CF260" sId="1"/>
    <undo index="1" exp="area" dr="$A$268:$XFD$269" r="CE260" sId="1"/>
    <undo index="1" exp="area" dr="$A$268:$XFD$269" r="CD260" sId="1"/>
    <undo index="1" exp="area" dr="$A$268:$XFD$269" r="CC260" sId="1"/>
    <undo index="1" exp="area" dr="$A$268:$XFD$269" r="CB260" sId="1"/>
    <undo index="1" exp="area" dr="$A$268:$XFD$269" r="BX260" sId="1"/>
    <undo index="1" exp="area" dr="$A$268:$XFD$269" r="BW260" sId="1"/>
    <undo index="1" exp="area" dr="$A$268:$XFD$269" r="BV260" sId="1"/>
    <undo index="1" exp="area" dr="$A$268:$XFD$269" r="BT260" sId="1"/>
    <undo index="1" exp="area" dr="$A$268:$XFD$269" r="BS260" sId="1"/>
    <undo index="1" exp="area" dr="$A$268:$XFD$269" r="BR260" sId="1"/>
    <undo index="1" exp="area" dr="$A$268:$XFD$269" r="BO260" sId="1"/>
    <undo index="1" exp="area" dr="$A$268:$XFD$269" r="BN260" sId="1"/>
    <undo index="1" exp="area" dr="$A$268:$XFD$269" r="BM260" sId="1"/>
    <undo index="1" exp="area" dr="$A$268:$XFD$269" r="BL260" sId="1"/>
    <undo index="1" exp="area" dr="$A$268:$XFD$269" r="BK260" sId="1"/>
    <undo index="1" exp="area" dr="$A$268:$XFD$269" r="BJ260" sId="1"/>
    <undo index="1" exp="area" dr="$A$268:$XFD$269" r="BI260" sId="1"/>
    <undo index="1" exp="area" dr="$A$268:$XFD$269" r="BG260" sId="1"/>
    <undo index="1" exp="area" dr="$A$268:$XFD$269" r="BF260" sId="1"/>
    <undo index="1" exp="area" dr="$A$268:$XFD$269" r="BD260" sId="1"/>
    <undo index="1" exp="area" dr="$A$268:$XFD$269" r="BC260" sId="1"/>
    <undo index="1" exp="area" dr="$A$268:$XFD$269" r="BB260" sId="1"/>
    <undo index="1" exp="area" dr="$A$268:$XFD$269" r="AY260" sId="1"/>
    <undo index="1" exp="area" dr="$A$268:$XFD$269" r="AX260" sId="1"/>
    <undo index="1" exp="area" dr="$A$268:$XFD$269" r="AW260" sId="1"/>
    <undo index="1" exp="area" dr="$A$268:$XFD$269" r="AV260" sId="1"/>
    <undo index="1" exp="area" dr="$A$268:$XFD$269" r="AU260" sId="1"/>
    <undo index="1" exp="area" dr="$A$268:$XFD$269" r="AT260" sId="1"/>
    <undo index="1" exp="area" dr="$A$268:$XFD$269" r="AS260" sId="1"/>
    <undo index="1" exp="area" dr="$A$268:$XFD$269" r="AR260" sId="1"/>
    <undo index="1" exp="area" dr="$A$268:$XFD$269" r="AQ260" sId="1"/>
    <undo index="1" exp="area" dr="$A$268:$XFD$269" r="AP260" sId="1"/>
    <undo index="1" exp="area" dr="$A$268:$XFD$269" r="AO260" sId="1"/>
    <undo index="1" exp="area" dr="$A$268:$XFD$269" r="AN260" sId="1"/>
    <undo index="1" exp="area" dr="$A$268:$XFD$269" r="AM260" sId="1"/>
    <undo index="1" exp="area" dr="$A$268:$XFD$269" r="AL260" sId="1"/>
    <undo index="1" exp="area" dr="$A$268:$XFD$269" r="AK260" sId="1"/>
    <undo index="1" exp="area" dr="$A$268:$XFD$269" r="AJ260" sId="1"/>
    <undo index="1" exp="area" dr="$A$268:$XFD$269" r="AH260" sId="1"/>
    <undo index="1" exp="area" dr="$A$268:$XFD$269" r="AG260" sId="1"/>
    <undo index="1" exp="area" dr="$A$268:$XFD$269" r="AD260" sId="1"/>
    <undo index="1" exp="area" dr="$A$268:$XFD$269" r="AC260" sId="1"/>
    <undo index="1" exp="area" dr="$A$268:$XFD$269" r="AA260" sId="1"/>
    <undo index="1" exp="area" dr="$A$268:$XFD$269" r="Z260" sId="1"/>
    <undo index="1" exp="area" dr="$A$268:$XFD$269" r="Y260" sId="1"/>
    <undo index="1" exp="area" dr="$A$268:$XFD$269" r="X260" sId="1"/>
    <undo index="1" exp="area" dr="$A$268:$XFD$269" r="W260" sId="1"/>
    <undo index="1" exp="area" dr="$A$268:$XFD$269" r="V260" sId="1"/>
    <undo index="1" exp="area" dr="$A$268:$XFD$269" r="U260" sId="1"/>
    <undo index="1" exp="area" dr="$A$268:$XFD$269" r="T260" sId="1"/>
    <undo index="1" exp="area" dr="$A$268:$XFD$269" r="S260" sId="1"/>
    <undo index="1" exp="area" dr="$A$268:$XFD$269" r="Q260" sId="1"/>
    <undo index="1" exp="area" dr="$A$268:$XFD$269" r="P260" sId="1"/>
    <undo index="1" exp="area" dr="$A$268:$XFD$269" r="O260" sId="1"/>
    <undo index="1" exp="area" dr="$A$268:$XFD$269" r="N260" sId="1"/>
    <undo index="1" exp="area" dr="$A$268:$XFD$269" r="M260" sId="1"/>
    <undo index="1" exp="area" dr="$A$268:$XFD$269" r="L260" sId="1"/>
    <undo index="1" exp="area" dr="$A$268:$XFD$269" r="K260" sId="1"/>
    <undo index="1" exp="area" dr="$A$268:$XFD$269" r="J260" sId="1"/>
    <undo index="1" exp="area" dr="$A$268:$XFD$269" r="I260" sId="1"/>
    <undo index="1" exp="area" dr="$A$268:$XFD$269" r="H260" sId="1"/>
    <undo index="1" exp="area" dr="$A$268:$XFD$269" r="G260" sId="1"/>
    <undo index="1" exp="area" dr="$A$268:$XFD$269" r="F260" sId="1"/>
    <undo index="1" exp="area" dr="$A$268:$XFD$269" r="E260" sId="1"/>
    <undo index="1" exp="area" dr="$A$268:$XFD$269" r="D260" sId="1"/>
    <undo index="1" exp="area" dr="$A$268:$XFD$269" r="C260" sId="1"/>
    <undo index="1" exp="area" dr="$A$268:$XFD$269" r="B260" sId="1"/>
    <undo index="1" exp="area" dr="$A$268:$XFD$269" r="DA259" sId="1"/>
    <undo index="1" exp="area" dr="$A$268:$XFD$269" r="CZ259" sId="1"/>
    <undo index="1" exp="area" dr="$A$268:$XFD$269" r="CY259" sId="1"/>
    <undo index="1" exp="area" dr="$A$268:$XFD$269" r="CX259" sId="1"/>
    <undo index="1" exp="area" dr="$A$268:$XFD$269" r="CW259" sId="1"/>
    <undo index="1" exp="area" dr="$A$268:$XFD$269" r="CV259" sId="1"/>
    <undo index="1" exp="area" dr="$A$268:$XFD$269" r="CU259" sId="1"/>
    <undo index="1" exp="area" dr="$A$268:$XFD$269" r="CS259" sId="1"/>
    <undo index="1" exp="area" dr="$A$268:$XFD$269" r="CR259" sId="1"/>
    <undo index="1" exp="area" dr="$A$268:$XFD$269" r="CQ259" sId="1"/>
    <undo index="1" exp="area" dr="$A$268:$XFD$269" r="CP259" sId="1"/>
    <undo index="1" exp="area" dr="$A$268:$XFD$269" r="CO259" sId="1"/>
    <undo index="1" exp="area" dr="$A$268:$XFD$269" r="CN259" sId="1"/>
    <undo index="1" exp="area" dr="$A$268:$XFD$269" r="CM259" sId="1"/>
    <undo index="1" exp="area" dr="$A$268:$XFD$269" r="CL259" sId="1"/>
    <undo index="1" exp="area" dr="$A$268:$XFD$269" r="CJ259" sId="1"/>
    <undo index="1" exp="area" dr="$A$268:$XFD$269" r="CH259" sId="1"/>
    <undo index="1" exp="area" dr="$A$268:$XFD$269" r="CF259" sId="1"/>
    <undo index="1" exp="area" dr="$A$268:$XFD$269" r="CE259" sId="1"/>
    <undo index="1" exp="area" dr="$A$268:$XFD$269" r="CD259" sId="1"/>
    <undo index="1" exp="area" dr="$A$268:$XFD$269" r="CC259" sId="1"/>
    <undo index="1" exp="area" dr="$A$268:$XFD$269" r="CB259" sId="1"/>
    <undo index="1" exp="area" dr="$A$268:$XFD$269" r="BX259" sId="1"/>
    <undo index="1" exp="area" dr="$A$268:$XFD$269" r="BW259" sId="1"/>
    <undo index="1" exp="area" dr="$A$268:$XFD$269" r="BV259" sId="1"/>
    <undo index="1" exp="area" dr="$A$268:$XFD$269" r="BT259" sId="1"/>
    <undo index="1" exp="area" dr="$A$268:$XFD$269" r="BS259" sId="1"/>
    <undo index="1" exp="area" dr="$A$268:$XFD$269" r="BR259" sId="1"/>
    <undo index="1" exp="area" dr="$A$268:$XFD$269" r="BO259" sId="1"/>
    <undo index="1" exp="area" dr="$A$268:$XFD$269" r="BN259" sId="1"/>
    <undo index="1" exp="area" dr="$A$268:$XFD$269" r="BM259" sId="1"/>
    <undo index="1" exp="area" dr="$A$268:$XFD$269" r="BL259" sId="1"/>
    <undo index="1" exp="area" dr="$A$268:$XFD$269" r="BK259" sId="1"/>
    <undo index="1" exp="area" dr="$A$268:$XFD$269" r="BJ259" sId="1"/>
    <undo index="1" exp="area" dr="$A$268:$XFD$269" r="BI259" sId="1"/>
    <undo index="1" exp="area" dr="$A$268:$XFD$269" r="BG259" sId="1"/>
    <undo index="1" exp="area" dr="$A$268:$XFD$269" r="BF259" sId="1"/>
    <undo index="1" exp="area" dr="$A$268:$XFD$269" r="BD259" sId="1"/>
    <undo index="1" exp="area" dr="$A$268:$XFD$269" r="BC259" sId="1"/>
    <undo index="1" exp="area" dr="$A$268:$XFD$269" r="BB259" sId="1"/>
    <undo index="1" exp="area" dr="$A$268:$XFD$269" r="AY259" sId="1"/>
    <undo index="1" exp="area" dr="$A$268:$XFD$269" r="AX259" sId="1"/>
    <undo index="1" exp="area" dr="$A$268:$XFD$269" r="AW259" sId="1"/>
    <undo index="1" exp="area" dr="$A$268:$XFD$269" r="AV259" sId="1"/>
    <undo index="1" exp="area" dr="$A$268:$XFD$269" r="AU259" sId="1"/>
    <undo index="1" exp="area" dr="$A$268:$XFD$269" r="AT259" sId="1"/>
    <undo index="1" exp="area" dr="$A$268:$XFD$269" r="AS259" sId="1"/>
    <undo index="1" exp="area" dr="$A$268:$XFD$269" r="AR259" sId="1"/>
    <undo index="1" exp="area" dr="$A$268:$XFD$269" r="AQ259" sId="1"/>
    <undo index="1" exp="area" dr="$A$268:$XFD$269" r="AP259" sId="1"/>
    <undo index="1" exp="area" dr="$A$268:$XFD$269" r="AO259" sId="1"/>
    <undo index="1" exp="area" dr="$A$268:$XFD$269" r="AN259" sId="1"/>
    <undo index="1" exp="area" dr="$A$268:$XFD$269" r="AM259" sId="1"/>
    <undo index="1" exp="area" dr="$A$268:$XFD$269" r="AL259" sId="1"/>
    <undo index="1" exp="area" dr="$A$268:$XFD$269" r="AK259" sId="1"/>
    <undo index="1" exp="area" dr="$A$268:$XFD$269" r="AJ259" sId="1"/>
    <undo index="1" exp="area" dr="$A$268:$XFD$269" r="AH259" sId="1"/>
    <undo index="1" exp="area" dr="$A$268:$XFD$269" r="AG259" sId="1"/>
    <undo index="1" exp="area" dr="$A$268:$XFD$269" r="AD259" sId="1"/>
    <undo index="1" exp="area" dr="$A$268:$XFD$269" r="AC259" sId="1"/>
    <undo index="1" exp="area" dr="$A$268:$XFD$269" r="AA259" sId="1"/>
    <undo index="1" exp="area" dr="$A$268:$XFD$269" r="Z259" sId="1"/>
    <undo index="1" exp="area" dr="$A$268:$XFD$269" r="Y259" sId="1"/>
    <undo index="1" exp="area" dr="$A$268:$XFD$269" r="X259" sId="1"/>
    <undo index="1" exp="area" dr="$A$268:$XFD$269" r="W259" sId="1"/>
    <undo index="1" exp="area" dr="$A$268:$XFD$269" r="V259" sId="1"/>
    <undo index="1" exp="area" dr="$A$268:$XFD$269" r="U259" sId="1"/>
    <undo index="1" exp="area" dr="$A$268:$XFD$269" r="T259" sId="1"/>
    <undo index="1" exp="area" dr="$A$268:$XFD$269" r="S259" sId="1"/>
    <undo index="1" exp="area" dr="$A$268:$XFD$269" r="Q259" sId="1"/>
    <undo index="1" exp="area" dr="$A$268:$XFD$269" r="P259" sId="1"/>
    <undo index="1" exp="area" dr="$A$268:$XFD$269" r="O259" sId="1"/>
    <undo index="1" exp="area" dr="$A$268:$XFD$269" r="N259" sId="1"/>
    <undo index="1" exp="area" dr="$A$268:$XFD$269" r="M259" sId="1"/>
    <undo index="1" exp="area" dr="$A$268:$XFD$269" r="L259" sId="1"/>
    <undo index="1" exp="area" dr="$A$268:$XFD$269" r="K259" sId="1"/>
    <undo index="1" exp="area" dr="$A$268:$XFD$269" r="J259" sId="1"/>
    <undo index="1" exp="area" dr="$A$268:$XFD$269" r="I259" sId="1"/>
    <undo index="1" exp="area" dr="$A$268:$XFD$269" r="H259" sId="1"/>
    <undo index="1" exp="area" dr="$A$268:$XFD$269" r="G259" sId="1"/>
    <undo index="1" exp="area" dr="$A$268:$XFD$269" r="F259" sId="1"/>
    <undo index="1" exp="area" dr="$A$268:$XFD$269" r="E259" sId="1"/>
    <undo index="1" exp="area" dr="$A$268:$XFD$269" r="D259" sId="1"/>
    <undo index="1" exp="area" dr="$A$268:$XFD$269" r="C259" sId="1"/>
    <undo index="1" exp="area" dr="$A$268:$XFD$269" r="B259" sId="1"/>
    <undo index="0" exp="area" ref3D="1" dr="$A$236:$XFD$236" dn="Z_44540F50_D2A8_4E8E_9BF7_B6D7B0C098A3_.wvu.Rows" sId="1"/>
    <undo index="0" exp="area" ref3D="1" dr="$A$236:$XFD$236" dn="Z_3DDB1ECF_27B6_41F0_B45D_65DC98C8980F_.wvu.Rows" sId="1"/>
    <undo index="0" exp="area" ref3D="1" dr="$A$135:$XFD$236" dn="Z_EE418293_9A52_4BC4_A2AE_620A95368CE3_.wvu.Rows" sId="1"/>
    <undo index="0" exp="area" ref3D="1" dr="$A$236:$XFD$236" dn="Z_6B558BD1_B652_42DA_9915_79C6C1BC3AA9_.wvu.Rows" sId="1"/>
    <undo index="0" exp="area" ref3D="1" dr="$A$236:$XFD$236" dn="Z_3782AF59_9783_44E4_B7D2_01DDCC387B6F_.wvu.Rows" sId="1"/>
    <undo index="0" exp="area" ref3D="1" dr="$A$236:$XFD$236" dn="Z_ADFE80D4_74A2_4633_80BC_6E7E357F92A7_.wvu.Rows" sId="1"/>
    <undo index="0" exp="area" ref3D="1" dr="$A$236:$XFD$236" dn="Z_5DA1F637_871C_420C_8301_EC6209637894_.wvu.Rows" sId="1"/>
    <undo index="0" exp="area" ref3D="1" dr="$A$236:$XFD$236" dn="Z_2C0F5E04_7DC2_49B3_8B16_181AFB2FCF0B_.wvu.Rows" sId="1"/>
    <undo index="0" exp="area" ref3D="1" dr="$A$135:$XFD$236" dn="Z_ACAD7BD5_A8BD_4001_BC6F_BF717A722575_.wvu.Rows" sId="1"/>
    <undo index="2" exp="area" ref3D="1" dr="$A$223:$XFD$226" dn="Z_20CCD8E0_39D4_47CF_AB87_E4CA248E9FF7_.wvu.Rows" sId="1"/>
    <undo index="1" exp="area" ref3D="1" dr="$A$94:$XFD$117" dn="Z_20CCD8E0_39D4_47CF_AB87_E4CA248E9FF7_.wvu.Rows" sId="1"/>
    <undo index="2" exp="area" ref3D="1" dr="$A$236:$XFD$236" dn="Z_68C6965C_8472_44D3_AFC1_CEE98000160C_.wvu.Rows" sId="1"/>
    <undo index="1" exp="area" ref3D="1" dr="$A$127:$XFD$144" dn="Z_68C6965C_8472_44D3_AFC1_CEE98000160C_.wvu.Rows" sId="1"/>
    <undo index="14" exp="area" ref3D="1" dr="$A$304:$XFD$307" dn="Z_9C50AF04_7B7B_45D7_8773_5ED234A151A3_.wvu.Rows" sId="1"/>
    <undo index="12" exp="area" ref3D="1" dr="$A$260:$XFD$272" dn="Z_9C50AF04_7B7B_45D7_8773_5ED234A151A3_.wvu.Rows" sId="1"/>
    <undo index="10" exp="area" ref3D="1" dr="$A$223:$XFD$226" dn="Z_9C50AF04_7B7B_45D7_8773_5ED234A151A3_.wvu.Rows" sId="1"/>
    <undo index="8" exp="area" ref3D="1" dr="$A$165:$XFD$166" dn="Z_9C50AF04_7B7B_45D7_8773_5ED234A151A3_.wvu.Rows" sId="1"/>
    <undo index="6" exp="area" ref3D="1" dr="$A$150:$XFD$151" dn="Z_9C50AF04_7B7B_45D7_8773_5ED234A151A3_.wvu.Rows" sId="1"/>
    <undo index="4" exp="area" ref3D="1" dr="$A$139:$XFD$145" dn="Z_9C50AF04_7B7B_45D7_8773_5ED234A151A3_.wvu.Rows" sId="1"/>
    <undo index="2" exp="area" ref3D="1" dr="$A$94:$XFD$117" dn="Z_9C50AF04_7B7B_45D7_8773_5ED234A151A3_.wvu.Rows" sId="1"/>
    <undo index="1" exp="area" ref3D="1" dr="$A$9:$XFD$42" dn="Z_9C50AF04_7B7B_45D7_8773_5ED234A151A3_.wvu.Rows" sId="1"/>
    <undo index="0" exp="area" ref3D="1" dr="$A$260:$XFD$272" dn="Z_E33F7079_CE55_47EA_98EB_360C3CF99514_.wvu.Rows" sId="1"/>
    <undo index="2" exp="area" ref3D="1" dr="$A$228:$XFD$228" dn="Z_81A5C762_CD7C_4882_9F32_357B08D333F6_.wvu.Rows" sId="1"/>
    <undo index="2" exp="area" ref3D="1" dr="$A$206:$XFD$207" dn="Z_706431A1_CADA_42AA_83E0_10B7812199E4_.wvu.Rows" sId="1"/>
    <undo index="1" exp="area" ref3D="1" dr="$A$228:$XFD$228" dn="Z_706431A1_CADA_42AA_83E0_10B7812199E4_.wvu.Rows" sId="1"/>
    <undo index="0" exp="area" ref3D="1" dr="$A$236:$XFD$236" dn="Z_F91DDA4B_529A_4FF0_8ED9_02C3E1509392_.wvu.Rows" sId="1"/>
    <undo index="2" exp="area" ref3D="1" dr="$A$228:$XFD$228" dn="Z_FD9CA422_EE6B_4471_9FD2_A4B0D7FBB592_.wvu.Rows" sId="1"/>
    <rfmt sheetId="1" xfDxf="1" sqref="DL1:DL1048576" start="0" length="0"/>
    <rfmt sheetId="1" sqref="DL2" start="0" length="0">
      <dxf>
        <alignment vertical="center" readingOrder="0"/>
      </dxf>
    </rfmt>
    <rfmt sheetId="1" sqref="DL3" start="0" length="0">
      <dxf>
        <alignment vertical="center" readingOrder="0"/>
      </dxf>
    </rfmt>
    <rfmt sheetId="1" sqref="DL4" start="0" length="0">
      <dxf>
        <alignment vertical="center" readingOrder="0"/>
      </dxf>
    </rfmt>
    <rfmt sheetId="1" sqref="DL5" start="0" length="0">
      <dxf>
        <alignment vertical="center" readingOrder="0"/>
      </dxf>
    </rfmt>
    <rfmt sheetId="1" sqref="DL23" start="0" length="0">
      <dxf>
        <font>
          <sz val="11"/>
          <color auto="1"/>
          <name val="Calibri"/>
          <scheme val="minor"/>
        </font>
      </dxf>
    </rfmt>
    <rfmt sheetId="1" sqref="DL212" start="0" length="0">
      <dxf>
        <alignment horizontal="center" vertical="center" readingOrder="0"/>
      </dxf>
    </rfmt>
    <rfmt sheetId="1" sqref="DL254" start="0" length="0">
      <dxf>
        <font>
          <sz val="11"/>
          <color auto="1"/>
          <name val="Calibri"/>
          <scheme val="minor"/>
        </font>
      </dxf>
    </rfmt>
    <rfmt sheetId="1" sqref="DL255" start="0" length="0">
      <dxf>
        <font>
          <sz val="11"/>
          <color auto="1"/>
          <name val="Calibri"/>
          <scheme val="minor"/>
        </font>
      </dxf>
    </rfmt>
    <rfmt sheetId="1" sqref="DL256" start="0" length="0">
      <dxf>
        <font>
          <sz val="11"/>
          <color auto="1"/>
          <name val="Calibri"/>
          <scheme val="minor"/>
        </font>
      </dxf>
    </rfmt>
    <rfmt sheetId="1" sqref="DL257" start="0" length="0">
      <dxf>
        <font>
          <sz val="11"/>
          <color auto="1"/>
          <name val="Calibri"/>
          <scheme val="minor"/>
        </font>
      </dxf>
    </rfmt>
    <rfmt sheetId="1" sqref="DL258" start="0" length="0">
      <dxf>
        <font>
          <sz val="11"/>
          <color auto="1"/>
          <name val="Calibri"/>
          <scheme val="minor"/>
        </font>
      </dxf>
    </rfmt>
    <rfmt sheetId="1" sqref="DL259" start="0" length="0">
      <dxf>
        <font>
          <sz val="11"/>
          <color auto="1"/>
          <name val="Calibri"/>
          <scheme val="minor"/>
        </font>
      </dxf>
    </rfmt>
    <rfmt sheetId="1" sqref="DL260" start="0" length="0">
      <dxf>
        <font>
          <sz val="11"/>
          <color auto="1"/>
          <name val="Calibri"/>
          <scheme val="minor"/>
        </font>
      </dxf>
    </rfmt>
    <rfmt sheetId="1" sqref="DL261" start="0" length="0">
      <dxf>
        <font>
          <sz val="11"/>
          <color auto="1"/>
          <name val="Calibri"/>
          <scheme val="minor"/>
        </font>
      </dxf>
    </rfmt>
    <rfmt sheetId="1" sqref="DL262" start="0" length="0">
      <dxf>
        <font>
          <sz val="11"/>
          <color auto="1"/>
          <name val="Calibri"/>
          <scheme val="minor"/>
        </font>
      </dxf>
    </rfmt>
    <rfmt sheetId="1" sqref="DL263" start="0" length="0">
      <dxf>
        <font>
          <sz val="11"/>
          <color auto="1"/>
          <name val="Calibri"/>
          <scheme val="minor"/>
        </font>
      </dxf>
    </rfmt>
    <rfmt sheetId="1" sqref="DL264" start="0" length="0">
      <dxf>
        <font>
          <sz val="11"/>
          <color auto="1"/>
          <name val="Calibri"/>
          <scheme val="minor"/>
        </font>
      </dxf>
    </rfmt>
    <rfmt sheetId="1" sqref="DL265" start="0" length="0">
      <dxf>
        <font>
          <sz val="11"/>
          <color rgb="FFFF0000"/>
          <name val="Calibri"/>
          <scheme val="minor"/>
        </font>
      </dxf>
    </rfmt>
    <rfmt sheetId="1" sqref="DL266" start="0" length="0">
      <dxf>
        <font>
          <sz val="10"/>
          <color auto="1"/>
          <name val="Arial"/>
          <scheme val="none"/>
        </font>
      </dxf>
    </rfmt>
    <rfmt sheetId="1" s="1" sqref="DL270" start="0" length="0">
      <dxf>
        <numFmt numFmtId="164" formatCode="_-* #,##0.00\ _₽_-;\-* #,##0.00\ _₽_-;_-* &quot;-&quot;??\ _₽_-;_-@_-"/>
      </dxf>
    </rfmt>
    <rfmt sheetId="1" s="1" sqref="DL271" start="0" length="0">
      <dxf>
        <numFmt numFmtId="164" formatCode="_-* #,##0.00\ _₽_-;\-* #,##0.00\ _₽_-;_-* &quot;-&quot;??\ _₽_-;_-@_-"/>
      </dxf>
    </rfmt>
  </rrc>
  <rrc rId="2280" sId="1" ref="DL1:DL1048576" action="deleteCol">
    <undo index="1" exp="area" dr="$A5:$XFD5" r="DC307" sId="1"/>
    <undo index="1" exp="area" dr="$A5:$XFD5" r="DB307" sId="1"/>
    <undo index="1" exp="area" dr="$A5:$XFD5" r="DA307" sId="1"/>
    <undo index="1" exp="area" dr="$A5:$XFD5" r="CW307" sId="1"/>
    <undo index="1" exp="area" dr="$A5:$XFD5" r="CV307" sId="1"/>
    <undo index="1" exp="area" dr="$A5:$XFD5" r="CU307" sId="1"/>
    <undo index="1" exp="area" dr="$A5:$XFD5" r="CS307" sId="1"/>
    <undo index="1" exp="area" dr="$A5:$XFD5" r="CR307" sId="1"/>
    <undo index="1" exp="area" dr="$A5:$XFD5" r="CO307" sId="1"/>
    <undo index="1" exp="area" dr="$A5:$XFD5" r="CN307" sId="1"/>
    <undo index="1" exp="area" dr="$A5:$XFD5" r="CM307" sId="1"/>
    <undo index="1" exp="area" dr="$A5:$XFD5" r="CL307" sId="1"/>
    <undo index="1" exp="area" dr="$A5:$XFD5" r="CJ307" sId="1"/>
    <undo index="1" exp="area" dr="$A5:$XFD5" r="CH307" sId="1"/>
    <undo index="1" exp="area" dr="$A5:$XFD5" r="CE307" sId="1"/>
    <undo index="1" exp="area" dr="$A5:$XFD5" r="CD307" sId="1"/>
    <undo index="1" exp="area" dr="$A5:$XFD5" r="CB307" sId="1"/>
    <undo index="1" exp="area" dr="$A5:$XFD5" r="BT307" sId="1"/>
    <undo index="1" exp="area" dr="$A5:$XFD5" r="BS307" sId="1"/>
    <undo index="1" exp="area" dr="$A5:$XFD5" r="BR307" sId="1"/>
    <undo index="1" exp="area" dr="$A5:$XFD5" r="BO307" sId="1"/>
    <undo index="1" exp="area" dr="$A5:$XFD5" r="BN307" sId="1"/>
    <undo index="1" exp="area" dr="$A5:$XFD5" r="BM307" sId="1"/>
    <undo index="1" exp="area" dr="$A5:$XFD5" r="BI307" sId="1"/>
    <undo index="1" exp="area" dr="$A5:$XFD5" r="BG307" sId="1"/>
    <undo index="1" exp="area" dr="$A5:$XFD5" r="BF307" sId="1"/>
    <undo index="1" exp="area" dr="$A5:$XFD5" r="BD307" sId="1"/>
    <undo index="1" exp="area" dr="$A5:$XFD5" r="BC307" sId="1"/>
    <undo index="1" exp="area" dr="$A5:$XFD5" r="AY307" sId="1"/>
    <undo index="1" exp="area" dr="$A5:$XFD5" r="AW307" sId="1"/>
    <undo index="1" exp="area" dr="$A5:$XFD5" r="AV307" sId="1"/>
    <undo index="1" exp="area" dr="$A5:$XFD5" r="AU307" sId="1"/>
    <undo index="1" exp="area" dr="$A5:$XFD5" r="AS307" sId="1"/>
    <undo index="1" exp="area" dr="$A5:$XFD5" r="AR307" sId="1"/>
    <undo index="1" exp="area" dr="$A5:$XFD5" r="AM307" sId="1"/>
    <undo index="1" exp="area" dr="$A5:$XFD5" r="AL307" sId="1"/>
    <undo index="1" exp="area" dr="$A5:$XFD5" r="AG307" sId="1"/>
    <undo index="1" exp="area" dr="$A5:$XFD5" r="Z307" sId="1"/>
    <undo index="1" exp="area" dr="$A5:$XFD5" r="Y307" sId="1"/>
    <undo index="1" exp="area" dr="$A5:$XFD5" r="X307" sId="1"/>
    <undo index="1" exp="area" dr="$A5:$XFD5" r="Q307" sId="1"/>
    <undo index="1" exp="area" dr="$A5:$XFD5" r="P307" sId="1"/>
    <undo index="1" exp="area" dr="$A5:$XFD5" r="N307" sId="1"/>
    <undo index="1" exp="area" dr="$A5:$XFD5" r="M307" sId="1"/>
    <undo index="1" exp="area" dr="$A5:$XFD5" r="H307" sId="1"/>
    <undo index="1" exp="area" dr="$A5:$XFD5" r="F307" sId="1"/>
    <undo index="1" exp="area" dr="$A5:$XFD5" r="E307" sId="1"/>
    <undo index="1" exp="area" dr="$A5:$XFD5" r="D307" sId="1"/>
    <undo index="1" exp="area" dr="$A5:$XFD5" r="C307" sId="1"/>
    <undo index="1" exp="area" dr="$A5:$XFD5" r="B307" sId="1"/>
    <undo index="1" exp="area" dr="$A$6:$XFD$6" r="DI271" sId="1"/>
    <undo index="1" exp="area" dr="$A$6:$XFD$6" r="DH271" sId="1"/>
    <undo index="1" exp="area" dr="$A$6:$XFD$6" r="DG271" sId="1"/>
    <undo index="1" exp="area" dr="$A$6:$XFD$6" r="DF271" sId="1"/>
    <undo index="1" exp="area" dr="$A$6:$XFD$6" r="DE271" sId="1"/>
    <undo index="1" exp="area" dr="$A$6:$XFD$6" r="DD271" sId="1"/>
    <undo index="1" exp="area" dr="$A$6:$XFD$6" r="DC271" sId="1"/>
    <undo index="1" exp="area" dr="$A$6:$XFD$6" r="DB271" sId="1"/>
    <undo index="1" exp="area" dr="$A$6:$XFD$6" r="DA271" sId="1"/>
    <undo index="1" exp="area" dr="$A$6:$XFD$6" r="CZ271" sId="1"/>
    <undo index="1" exp="area" dr="$A$6:$XFD$6" r="CY271" sId="1"/>
    <undo index="1" exp="area" dr="$A$6:$XFD$6" r="CX271" sId="1"/>
    <undo index="1" exp="area" dr="$A$6:$XFD$6" r="CW271" sId="1"/>
    <undo index="1" exp="area" dr="$A$6:$XFD$6" r="CV271" sId="1"/>
    <undo index="1" exp="area" dr="$A$6:$XFD$6" r="CU271" sId="1"/>
    <undo index="1" exp="area" dr="$A$6:$XFD$6" r="CS271" sId="1"/>
    <undo index="1" exp="area" dr="$A$6:$XFD$6" r="CR271" sId="1"/>
    <undo index="1" exp="area" dr="$A$6:$XFD$6" r="CQ271" sId="1"/>
    <undo index="1" exp="area" dr="$A$6:$XFD$6" r="CP271" sId="1"/>
    <undo index="1" exp="area" dr="$A$6:$XFD$6" r="CO271" sId="1"/>
    <undo index="1" exp="area" dr="$A$6:$XFD$6" r="CN271" sId="1"/>
    <undo index="1" exp="area" dr="$A$6:$XFD$6" r="CM271" sId="1"/>
    <undo index="1" exp="area" dr="$A$6:$XFD$6" r="CL271" sId="1"/>
    <undo index="1" exp="area" dr="$A$6:$XFD$6" r="CJ271" sId="1"/>
    <undo index="1" exp="area" dr="$A$6:$XFD$6" r="CH271" sId="1"/>
    <undo index="1" exp="area" dr="$A$6:$XFD$6" r="CF271" sId="1"/>
    <undo index="1" exp="area" dr="$A$6:$XFD$6" r="CE271" sId="1"/>
    <undo index="1" exp="area" dr="$A$6:$XFD$6" r="CD271" sId="1"/>
    <undo index="1" exp="area" dr="$A$6:$XFD$6" r="CC271" sId="1"/>
    <undo index="1" exp="area" dr="$A$6:$XFD$6" r="CB271" sId="1"/>
    <undo index="1" exp="area" dr="$A$6:$XFD$6" r="BX271" sId="1"/>
    <undo index="1" exp="area" dr="$A$6:$XFD$6" r="BW271" sId="1"/>
    <undo index="1" exp="area" dr="$A$6:$XFD$6" r="BV271" sId="1"/>
    <undo index="1" exp="area" dr="$A$6:$XFD$6" r="BT271" sId="1"/>
    <undo index="1" exp="area" dr="$A$6:$XFD$6" r="BS271" sId="1"/>
    <undo index="1" exp="area" dr="$A$6:$XFD$6" r="BR271" sId="1"/>
    <undo index="1" exp="area" dr="$A$6:$XFD$6" r="BO271" sId="1"/>
    <undo index="1" exp="area" dr="$A$6:$XFD$6" r="BN271" sId="1"/>
    <undo index="1" exp="area" dr="$A$6:$XFD$6" r="BM271" sId="1"/>
    <undo index="1" exp="area" dr="$A$6:$XFD$6" r="BL271" sId="1"/>
    <undo index="1" exp="area" dr="$A$6:$XFD$6" r="BK271" sId="1"/>
    <undo index="1" exp="area" dr="$A$6:$XFD$6" r="BJ271" sId="1"/>
    <undo index="1" exp="area" dr="$A$6:$XFD$6" r="BI271" sId="1"/>
    <undo index="1" exp="area" dr="$A$6:$XFD$6" r="BG271" sId="1"/>
    <undo index="1" exp="area" dr="$A$6:$XFD$6" r="BF271" sId="1"/>
    <undo index="1" exp="area" dr="$A$6:$XFD$6" r="BD271" sId="1"/>
    <undo index="1" exp="area" dr="$A$6:$XFD$6" r="BC271" sId="1"/>
    <undo index="1" exp="area" dr="$A$6:$XFD$6" r="BB271" sId="1"/>
    <undo index="1" exp="area" dr="$A$6:$XFD$6" r="AY271" sId="1"/>
    <undo index="1" exp="area" dr="$A$6:$XFD$6" r="AX271" sId="1"/>
    <undo index="1" exp="area" dr="$A$6:$XFD$6" r="AW271" sId="1"/>
    <undo index="1" exp="area" dr="$A$6:$XFD$6" r="AV271" sId="1"/>
    <undo index="1" exp="area" dr="$A$6:$XFD$6" r="AU271" sId="1"/>
    <undo index="1" exp="area" dr="$A$6:$XFD$6" r="AT271" sId="1"/>
    <undo index="1" exp="area" dr="$A$6:$XFD$6" r="AS271" sId="1"/>
    <undo index="1" exp="area" dr="$A$6:$XFD$6" r="AR271" sId="1"/>
    <undo index="1" exp="area" dr="$A$6:$XFD$6" r="AQ271" sId="1"/>
    <undo index="1" exp="area" dr="$A$6:$XFD$6" r="AP271" sId="1"/>
    <undo index="1" exp="area" dr="$A$6:$XFD$6" r="AO271" sId="1"/>
    <undo index="1" exp="area" dr="$A$6:$XFD$6" r="AN271" sId="1"/>
    <undo index="1" exp="area" dr="$A$6:$XFD$6" r="AM271" sId="1"/>
    <undo index="1" exp="area" dr="$A$6:$XFD$6" r="AL271" sId="1"/>
    <undo index="1" exp="area" dr="$A$6:$XFD$6" r="AK271" sId="1"/>
    <undo index="1" exp="area" dr="$A$6:$XFD$6" r="AJ271" sId="1"/>
    <undo index="1" exp="area" dr="$A$6:$XFD$6" r="AH271" sId="1"/>
    <undo index="1" exp="area" dr="$A$6:$XFD$6" r="AG271" sId="1"/>
    <undo index="1" exp="area" dr="$A$6:$XFD$6" r="AD271" sId="1"/>
    <undo index="1" exp="area" dr="$A$6:$XFD$6" r="AC271" sId="1"/>
    <undo index="1" exp="area" dr="$A$6:$XFD$6" r="AA271" sId="1"/>
    <undo index="1" exp="area" dr="$A$6:$XFD$6" r="Z271" sId="1"/>
    <undo index="1" exp="area" dr="$A$6:$XFD$6" r="Y271" sId="1"/>
    <undo index="1" exp="area" dr="$A$6:$XFD$6" r="X271" sId="1"/>
    <undo index="1" exp="area" dr="$A$6:$XFD$6" r="W271" sId="1"/>
    <undo index="1" exp="area" dr="$A$6:$XFD$6" r="V271" sId="1"/>
    <undo index="1" exp="area" dr="$A$6:$XFD$6" r="U271" sId="1"/>
    <undo index="1" exp="area" dr="$A$6:$XFD$6" r="T271" sId="1"/>
    <undo index="1" exp="area" dr="$A$6:$XFD$6" r="S271" sId="1"/>
    <undo index="1" exp="area" dr="$A$6:$XFD$6" r="Q271" sId="1"/>
    <undo index="1" exp="area" dr="$A$6:$XFD$6" r="P271" sId="1"/>
    <undo index="1" exp="area" dr="$A$6:$XFD$6" r="O271" sId="1"/>
    <undo index="1" exp="area" dr="$A$6:$XFD$6" r="N271" sId="1"/>
    <undo index="1" exp="area" dr="$A$6:$XFD$6" r="M271" sId="1"/>
    <undo index="1" exp="area" dr="$A$6:$XFD$6" r="L271" sId="1"/>
    <undo index="1" exp="area" dr="$A$6:$XFD$6" r="K271" sId="1"/>
    <undo index="1" exp="area" dr="$A$6:$XFD$6" r="J271" sId="1"/>
    <undo index="1" exp="area" dr="$A$6:$XFD$6" r="I271" sId="1"/>
    <undo index="1" exp="area" dr="$A$6:$XFD$6" r="H271" sId="1"/>
    <undo index="1" exp="area" dr="$A$6:$XFD$6" r="G271" sId="1"/>
    <undo index="1" exp="area" dr="$A$6:$XFD$6" r="F271" sId="1"/>
    <undo index="1" exp="area" dr="$A$6:$XFD$6" r="E271" sId="1"/>
    <undo index="1" exp="area" dr="$A$6:$XFD$6" r="D271" sId="1"/>
    <undo index="1" exp="area" dr="$A$6:$XFD$6" r="C271" sId="1"/>
    <undo index="1" exp="area" dr="$A$6:$XFD$6" r="B271" sId="1"/>
    <undo index="1" exp="area" dr="$A$268:$XFD$269" r="DA260" sId="1"/>
    <undo index="1" exp="area" dr="$A$268:$XFD$269" r="CZ260" sId="1"/>
    <undo index="1" exp="area" dr="$A$268:$XFD$269" r="CY260" sId="1"/>
    <undo index="1" exp="area" dr="$A$268:$XFD$269" r="CX260" sId="1"/>
    <undo index="1" exp="area" dr="$A$268:$XFD$269" r="CW260" sId="1"/>
    <undo index="1" exp="area" dr="$A$268:$XFD$269" r="CV260" sId="1"/>
    <undo index="1" exp="area" dr="$A$268:$XFD$269" r="CU260" sId="1"/>
    <undo index="1" exp="area" dr="$A$268:$XFD$269" r="CS260" sId="1"/>
    <undo index="1" exp="area" dr="$A$268:$XFD$269" r="CR260" sId="1"/>
    <undo index="1" exp="area" dr="$A$268:$XFD$269" r="CQ260" sId="1"/>
    <undo index="1" exp="area" dr="$A$268:$XFD$269" r="CP260" sId="1"/>
    <undo index="1" exp="area" dr="$A$268:$XFD$269" r="CO260" sId="1"/>
    <undo index="1" exp="area" dr="$A$268:$XFD$269" r="CN260" sId="1"/>
    <undo index="1" exp="area" dr="$A$268:$XFD$269" r="CM260" sId="1"/>
    <undo index="1" exp="area" dr="$A$268:$XFD$269" r="CL260" sId="1"/>
    <undo index="1" exp="area" dr="$A$268:$XFD$269" r="CJ260" sId="1"/>
    <undo index="1" exp="area" dr="$A$268:$XFD$269" r="CH260" sId="1"/>
    <undo index="1" exp="area" dr="$A$268:$XFD$269" r="CF260" sId="1"/>
    <undo index="1" exp="area" dr="$A$268:$XFD$269" r="CE260" sId="1"/>
    <undo index="1" exp="area" dr="$A$268:$XFD$269" r="CD260" sId="1"/>
    <undo index="1" exp="area" dr="$A$268:$XFD$269" r="CC260" sId="1"/>
    <undo index="1" exp="area" dr="$A$268:$XFD$269" r="CB260" sId="1"/>
    <undo index="1" exp="area" dr="$A$268:$XFD$269" r="BX260" sId="1"/>
    <undo index="1" exp="area" dr="$A$268:$XFD$269" r="BW260" sId="1"/>
    <undo index="1" exp="area" dr="$A$268:$XFD$269" r="BV260" sId="1"/>
    <undo index="1" exp="area" dr="$A$268:$XFD$269" r="BT260" sId="1"/>
    <undo index="1" exp="area" dr="$A$268:$XFD$269" r="BS260" sId="1"/>
    <undo index="1" exp="area" dr="$A$268:$XFD$269" r="BR260" sId="1"/>
    <undo index="1" exp="area" dr="$A$268:$XFD$269" r="BO260" sId="1"/>
    <undo index="1" exp="area" dr="$A$268:$XFD$269" r="BN260" sId="1"/>
    <undo index="1" exp="area" dr="$A$268:$XFD$269" r="BM260" sId="1"/>
    <undo index="1" exp="area" dr="$A$268:$XFD$269" r="BL260" sId="1"/>
    <undo index="1" exp="area" dr="$A$268:$XFD$269" r="BK260" sId="1"/>
    <undo index="1" exp="area" dr="$A$268:$XFD$269" r="BJ260" sId="1"/>
    <undo index="1" exp="area" dr="$A$268:$XFD$269" r="BI260" sId="1"/>
    <undo index="1" exp="area" dr="$A$268:$XFD$269" r="BG260" sId="1"/>
    <undo index="1" exp="area" dr="$A$268:$XFD$269" r="BF260" sId="1"/>
    <undo index="1" exp="area" dr="$A$268:$XFD$269" r="BD260" sId="1"/>
    <undo index="1" exp="area" dr="$A$268:$XFD$269" r="BC260" sId="1"/>
    <undo index="1" exp="area" dr="$A$268:$XFD$269" r="BB260" sId="1"/>
    <undo index="1" exp="area" dr="$A$268:$XFD$269" r="AY260" sId="1"/>
    <undo index="1" exp="area" dr="$A$268:$XFD$269" r="AX260" sId="1"/>
    <undo index="1" exp="area" dr="$A$268:$XFD$269" r="AW260" sId="1"/>
    <undo index="1" exp="area" dr="$A$268:$XFD$269" r="AV260" sId="1"/>
    <undo index="1" exp="area" dr="$A$268:$XFD$269" r="AU260" sId="1"/>
    <undo index="1" exp="area" dr="$A$268:$XFD$269" r="AT260" sId="1"/>
    <undo index="1" exp="area" dr="$A$268:$XFD$269" r="AS260" sId="1"/>
    <undo index="1" exp="area" dr="$A$268:$XFD$269" r="AR260" sId="1"/>
    <undo index="1" exp="area" dr="$A$268:$XFD$269" r="AQ260" sId="1"/>
    <undo index="1" exp="area" dr="$A$268:$XFD$269" r="AP260" sId="1"/>
    <undo index="1" exp="area" dr="$A$268:$XFD$269" r="AO260" sId="1"/>
    <undo index="1" exp="area" dr="$A$268:$XFD$269" r="AN260" sId="1"/>
    <undo index="1" exp="area" dr="$A$268:$XFD$269" r="AM260" sId="1"/>
    <undo index="1" exp="area" dr="$A$268:$XFD$269" r="AL260" sId="1"/>
    <undo index="1" exp="area" dr="$A$268:$XFD$269" r="AK260" sId="1"/>
    <undo index="1" exp="area" dr="$A$268:$XFD$269" r="AJ260" sId="1"/>
    <undo index="1" exp="area" dr="$A$268:$XFD$269" r="AH260" sId="1"/>
    <undo index="1" exp="area" dr="$A$268:$XFD$269" r="AG260" sId="1"/>
    <undo index="1" exp="area" dr="$A$268:$XFD$269" r="AD260" sId="1"/>
    <undo index="1" exp="area" dr="$A$268:$XFD$269" r="AC260" sId="1"/>
    <undo index="1" exp="area" dr="$A$268:$XFD$269" r="AA260" sId="1"/>
    <undo index="1" exp="area" dr="$A$268:$XFD$269" r="Z260" sId="1"/>
    <undo index="1" exp="area" dr="$A$268:$XFD$269" r="Y260" sId="1"/>
    <undo index="1" exp="area" dr="$A$268:$XFD$269" r="X260" sId="1"/>
    <undo index="1" exp="area" dr="$A$268:$XFD$269" r="W260" sId="1"/>
    <undo index="1" exp="area" dr="$A$268:$XFD$269" r="V260" sId="1"/>
    <undo index="1" exp="area" dr="$A$268:$XFD$269" r="U260" sId="1"/>
    <undo index="1" exp="area" dr="$A$268:$XFD$269" r="T260" sId="1"/>
    <undo index="1" exp="area" dr="$A$268:$XFD$269" r="S260" sId="1"/>
    <undo index="1" exp="area" dr="$A$268:$XFD$269" r="Q260" sId="1"/>
    <undo index="1" exp="area" dr="$A$268:$XFD$269" r="P260" sId="1"/>
    <undo index="1" exp="area" dr="$A$268:$XFD$269" r="O260" sId="1"/>
    <undo index="1" exp="area" dr="$A$268:$XFD$269" r="N260" sId="1"/>
    <undo index="1" exp="area" dr="$A$268:$XFD$269" r="M260" sId="1"/>
    <undo index="1" exp="area" dr="$A$268:$XFD$269" r="L260" sId="1"/>
    <undo index="1" exp="area" dr="$A$268:$XFD$269" r="K260" sId="1"/>
    <undo index="1" exp="area" dr="$A$268:$XFD$269" r="J260" sId="1"/>
    <undo index="1" exp="area" dr="$A$268:$XFD$269" r="I260" sId="1"/>
    <undo index="1" exp="area" dr="$A$268:$XFD$269" r="H260" sId="1"/>
    <undo index="1" exp="area" dr="$A$268:$XFD$269" r="G260" sId="1"/>
    <undo index="1" exp="area" dr="$A$268:$XFD$269" r="F260" sId="1"/>
    <undo index="1" exp="area" dr="$A$268:$XFD$269" r="E260" sId="1"/>
    <undo index="1" exp="area" dr="$A$268:$XFD$269" r="D260" sId="1"/>
    <undo index="1" exp="area" dr="$A$268:$XFD$269" r="C260" sId="1"/>
    <undo index="1" exp="area" dr="$A$268:$XFD$269" r="B260" sId="1"/>
    <undo index="1" exp="area" dr="$A$268:$XFD$269" r="DA259" sId="1"/>
    <undo index="1" exp="area" dr="$A$268:$XFD$269" r="CZ259" sId="1"/>
    <undo index="1" exp="area" dr="$A$268:$XFD$269" r="CY259" sId="1"/>
    <undo index="1" exp="area" dr="$A$268:$XFD$269" r="CX259" sId="1"/>
    <undo index="1" exp="area" dr="$A$268:$XFD$269" r="CW259" sId="1"/>
    <undo index="1" exp="area" dr="$A$268:$XFD$269" r="CV259" sId="1"/>
    <undo index="1" exp="area" dr="$A$268:$XFD$269" r="CU259" sId="1"/>
    <undo index="1" exp="area" dr="$A$268:$XFD$269" r="CS259" sId="1"/>
    <undo index="1" exp="area" dr="$A$268:$XFD$269" r="CR259" sId="1"/>
    <undo index="1" exp="area" dr="$A$268:$XFD$269" r="CQ259" sId="1"/>
    <undo index="1" exp="area" dr="$A$268:$XFD$269" r="CP259" sId="1"/>
    <undo index="1" exp="area" dr="$A$268:$XFD$269" r="CO259" sId="1"/>
    <undo index="1" exp="area" dr="$A$268:$XFD$269" r="CN259" sId="1"/>
    <undo index="1" exp="area" dr="$A$268:$XFD$269" r="CM259" sId="1"/>
    <undo index="1" exp="area" dr="$A$268:$XFD$269" r="CL259" sId="1"/>
    <undo index="1" exp="area" dr="$A$268:$XFD$269" r="CJ259" sId="1"/>
    <undo index="1" exp="area" dr="$A$268:$XFD$269" r="CH259" sId="1"/>
    <undo index="1" exp="area" dr="$A$268:$XFD$269" r="CF259" sId="1"/>
    <undo index="1" exp="area" dr="$A$268:$XFD$269" r="CE259" sId="1"/>
    <undo index="1" exp="area" dr="$A$268:$XFD$269" r="CD259" sId="1"/>
    <undo index="1" exp="area" dr="$A$268:$XFD$269" r="CC259" sId="1"/>
    <undo index="1" exp="area" dr="$A$268:$XFD$269" r="CB259" sId="1"/>
    <undo index="1" exp="area" dr="$A$268:$XFD$269" r="BX259" sId="1"/>
    <undo index="1" exp="area" dr="$A$268:$XFD$269" r="BW259" sId="1"/>
    <undo index="1" exp="area" dr="$A$268:$XFD$269" r="BV259" sId="1"/>
    <undo index="1" exp="area" dr="$A$268:$XFD$269" r="BT259" sId="1"/>
    <undo index="1" exp="area" dr="$A$268:$XFD$269" r="BS259" sId="1"/>
    <undo index="1" exp="area" dr="$A$268:$XFD$269" r="BR259" sId="1"/>
    <undo index="1" exp="area" dr="$A$268:$XFD$269" r="BO259" sId="1"/>
    <undo index="1" exp="area" dr="$A$268:$XFD$269" r="BN259" sId="1"/>
    <undo index="1" exp="area" dr="$A$268:$XFD$269" r="BM259" sId="1"/>
    <undo index="1" exp="area" dr="$A$268:$XFD$269" r="BL259" sId="1"/>
    <undo index="1" exp="area" dr="$A$268:$XFD$269" r="BK259" sId="1"/>
    <undo index="1" exp="area" dr="$A$268:$XFD$269" r="BJ259" sId="1"/>
    <undo index="1" exp="area" dr="$A$268:$XFD$269" r="BI259" sId="1"/>
    <undo index="1" exp="area" dr="$A$268:$XFD$269" r="BG259" sId="1"/>
    <undo index="1" exp="area" dr="$A$268:$XFD$269" r="BF259" sId="1"/>
    <undo index="1" exp="area" dr="$A$268:$XFD$269" r="BD259" sId="1"/>
    <undo index="1" exp="area" dr="$A$268:$XFD$269" r="BC259" sId="1"/>
    <undo index="1" exp="area" dr="$A$268:$XFD$269" r="BB259" sId="1"/>
    <undo index="1" exp="area" dr="$A$268:$XFD$269" r="AY259" sId="1"/>
    <undo index="1" exp="area" dr="$A$268:$XFD$269" r="AX259" sId="1"/>
    <undo index="1" exp="area" dr="$A$268:$XFD$269" r="AW259" sId="1"/>
    <undo index="1" exp="area" dr="$A$268:$XFD$269" r="AV259" sId="1"/>
    <undo index="1" exp="area" dr="$A$268:$XFD$269" r="AU259" sId="1"/>
    <undo index="1" exp="area" dr="$A$268:$XFD$269" r="AT259" sId="1"/>
    <undo index="1" exp="area" dr="$A$268:$XFD$269" r="AS259" sId="1"/>
    <undo index="1" exp="area" dr="$A$268:$XFD$269" r="AR259" sId="1"/>
    <undo index="1" exp="area" dr="$A$268:$XFD$269" r="AQ259" sId="1"/>
    <undo index="1" exp="area" dr="$A$268:$XFD$269" r="AP259" sId="1"/>
    <undo index="1" exp="area" dr="$A$268:$XFD$269" r="AO259" sId="1"/>
    <undo index="1" exp="area" dr="$A$268:$XFD$269" r="AN259" sId="1"/>
    <undo index="1" exp="area" dr="$A$268:$XFD$269" r="AM259" sId="1"/>
    <undo index="1" exp="area" dr="$A$268:$XFD$269" r="AL259" sId="1"/>
    <undo index="1" exp="area" dr="$A$268:$XFD$269" r="AK259" sId="1"/>
    <undo index="1" exp="area" dr="$A$268:$XFD$269" r="AJ259" sId="1"/>
    <undo index="1" exp="area" dr="$A$268:$XFD$269" r="AH259" sId="1"/>
    <undo index="1" exp="area" dr="$A$268:$XFD$269" r="AG259" sId="1"/>
    <undo index="1" exp="area" dr="$A$268:$XFD$269" r="AD259" sId="1"/>
    <undo index="1" exp="area" dr="$A$268:$XFD$269" r="AC259" sId="1"/>
    <undo index="1" exp="area" dr="$A$268:$XFD$269" r="AA259" sId="1"/>
    <undo index="1" exp="area" dr="$A$268:$XFD$269" r="Z259" sId="1"/>
    <undo index="1" exp="area" dr="$A$268:$XFD$269" r="Y259" sId="1"/>
    <undo index="1" exp="area" dr="$A$268:$XFD$269" r="X259" sId="1"/>
    <undo index="1" exp="area" dr="$A$268:$XFD$269" r="W259" sId="1"/>
    <undo index="1" exp="area" dr="$A$268:$XFD$269" r="V259" sId="1"/>
    <undo index="1" exp="area" dr="$A$268:$XFD$269" r="U259" sId="1"/>
    <undo index="1" exp="area" dr="$A$268:$XFD$269" r="T259" sId="1"/>
    <undo index="1" exp="area" dr="$A$268:$XFD$269" r="S259" sId="1"/>
    <undo index="1" exp="area" dr="$A$268:$XFD$269" r="Q259" sId="1"/>
    <undo index="1" exp="area" dr="$A$268:$XFD$269" r="P259" sId="1"/>
    <undo index="1" exp="area" dr="$A$268:$XFD$269" r="O259" sId="1"/>
    <undo index="1" exp="area" dr="$A$268:$XFD$269" r="N259" sId="1"/>
    <undo index="1" exp="area" dr="$A$268:$XFD$269" r="M259" sId="1"/>
    <undo index="1" exp="area" dr="$A$268:$XFD$269" r="L259" sId="1"/>
    <undo index="1" exp="area" dr="$A$268:$XFD$269" r="K259" sId="1"/>
    <undo index="1" exp="area" dr="$A$268:$XFD$269" r="J259" sId="1"/>
    <undo index="1" exp="area" dr="$A$268:$XFD$269" r="I259" sId="1"/>
    <undo index="1" exp="area" dr="$A$268:$XFD$269" r="H259" sId="1"/>
    <undo index="1" exp="area" dr="$A$268:$XFD$269" r="G259" sId="1"/>
    <undo index="1" exp="area" dr="$A$268:$XFD$269" r="F259" sId="1"/>
    <undo index="1" exp="area" dr="$A$268:$XFD$269" r="E259" sId="1"/>
    <undo index="1" exp="area" dr="$A$268:$XFD$269" r="D259" sId="1"/>
    <undo index="1" exp="area" dr="$A$268:$XFD$269" r="C259" sId="1"/>
    <undo index="1" exp="area" dr="$A$268:$XFD$269" r="B259" sId="1"/>
    <undo index="0" exp="area" ref3D="1" dr="$A$236:$XFD$236" dn="Z_44540F50_D2A8_4E8E_9BF7_B6D7B0C098A3_.wvu.Rows" sId="1"/>
    <undo index="0" exp="area" ref3D="1" dr="$A$236:$XFD$236" dn="Z_3DDB1ECF_27B6_41F0_B45D_65DC98C8980F_.wvu.Rows" sId="1"/>
    <undo index="0" exp="area" ref3D="1" dr="$A$135:$XFD$236" dn="Z_EE418293_9A52_4BC4_A2AE_620A95368CE3_.wvu.Rows" sId="1"/>
    <undo index="0" exp="area" ref3D="1" dr="$A$236:$XFD$236" dn="Z_6B558BD1_B652_42DA_9915_79C6C1BC3AA9_.wvu.Rows" sId="1"/>
    <undo index="0" exp="area" ref3D="1" dr="$A$236:$XFD$236" dn="Z_3782AF59_9783_44E4_B7D2_01DDCC387B6F_.wvu.Rows" sId="1"/>
    <undo index="0" exp="area" ref3D="1" dr="$A$236:$XFD$236" dn="Z_ADFE80D4_74A2_4633_80BC_6E7E357F92A7_.wvu.Rows" sId="1"/>
    <undo index="0" exp="area" ref3D="1" dr="$A$236:$XFD$236" dn="Z_5DA1F637_871C_420C_8301_EC6209637894_.wvu.Rows" sId="1"/>
    <undo index="0" exp="area" ref3D="1" dr="$A$236:$XFD$236" dn="Z_2C0F5E04_7DC2_49B3_8B16_181AFB2FCF0B_.wvu.Rows" sId="1"/>
    <undo index="0" exp="area" ref3D="1" dr="$A$135:$XFD$236" dn="Z_ACAD7BD5_A8BD_4001_BC6F_BF717A722575_.wvu.Rows" sId="1"/>
    <undo index="2" exp="area" ref3D="1" dr="$A$223:$XFD$226" dn="Z_20CCD8E0_39D4_47CF_AB87_E4CA248E9FF7_.wvu.Rows" sId="1"/>
    <undo index="1" exp="area" ref3D="1" dr="$A$94:$XFD$117" dn="Z_20CCD8E0_39D4_47CF_AB87_E4CA248E9FF7_.wvu.Rows" sId="1"/>
    <undo index="2" exp="area" ref3D="1" dr="$A$236:$XFD$236" dn="Z_68C6965C_8472_44D3_AFC1_CEE98000160C_.wvu.Rows" sId="1"/>
    <undo index="1" exp="area" ref3D="1" dr="$A$127:$XFD$144" dn="Z_68C6965C_8472_44D3_AFC1_CEE98000160C_.wvu.Rows" sId="1"/>
    <undo index="14" exp="area" ref3D="1" dr="$A$304:$XFD$307" dn="Z_9C50AF04_7B7B_45D7_8773_5ED234A151A3_.wvu.Rows" sId="1"/>
    <undo index="12" exp="area" ref3D="1" dr="$A$260:$XFD$272" dn="Z_9C50AF04_7B7B_45D7_8773_5ED234A151A3_.wvu.Rows" sId="1"/>
    <undo index="10" exp="area" ref3D="1" dr="$A$223:$XFD$226" dn="Z_9C50AF04_7B7B_45D7_8773_5ED234A151A3_.wvu.Rows" sId="1"/>
    <undo index="8" exp="area" ref3D="1" dr="$A$165:$XFD$166" dn="Z_9C50AF04_7B7B_45D7_8773_5ED234A151A3_.wvu.Rows" sId="1"/>
    <undo index="6" exp="area" ref3D="1" dr="$A$150:$XFD$151" dn="Z_9C50AF04_7B7B_45D7_8773_5ED234A151A3_.wvu.Rows" sId="1"/>
    <undo index="4" exp="area" ref3D="1" dr="$A$139:$XFD$145" dn="Z_9C50AF04_7B7B_45D7_8773_5ED234A151A3_.wvu.Rows" sId="1"/>
    <undo index="2" exp="area" ref3D="1" dr="$A$94:$XFD$117" dn="Z_9C50AF04_7B7B_45D7_8773_5ED234A151A3_.wvu.Rows" sId="1"/>
    <undo index="1" exp="area" ref3D="1" dr="$A$9:$XFD$42" dn="Z_9C50AF04_7B7B_45D7_8773_5ED234A151A3_.wvu.Rows" sId="1"/>
    <undo index="0" exp="area" ref3D="1" dr="$A$260:$XFD$272" dn="Z_E33F7079_CE55_47EA_98EB_360C3CF99514_.wvu.Rows" sId="1"/>
    <undo index="2" exp="area" ref3D="1" dr="$A$228:$XFD$228" dn="Z_81A5C762_CD7C_4882_9F32_357B08D333F6_.wvu.Rows" sId="1"/>
    <undo index="2" exp="area" ref3D="1" dr="$A$206:$XFD$207" dn="Z_706431A1_CADA_42AA_83E0_10B7812199E4_.wvu.Rows" sId="1"/>
    <undo index="1" exp="area" ref3D="1" dr="$A$228:$XFD$228" dn="Z_706431A1_CADA_42AA_83E0_10B7812199E4_.wvu.Rows" sId="1"/>
    <undo index="0" exp="area" ref3D="1" dr="$A$236:$XFD$236" dn="Z_F91DDA4B_529A_4FF0_8ED9_02C3E1509392_.wvu.Rows" sId="1"/>
    <undo index="2" exp="area" ref3D="1" dr="$A$228:$XFD$228" dn="Z_FD9CA422_EE6B_4471_9FD2_A4B0D7FBB592_.wvu.Rows" sId="1"/>
    <rfmt sheetId="1" xfDxf="1" sqref="DL1:DL1048576" start="0" length="0"/>
    <rfmt sheetId="1" sqref="DL2" start="0" length="0">
      <dxf>
        <alignment vertical="center" readingOrder="0"/>
      </dxf>
    </rfmt>
    <rfmt sheetId="1" sqref="DL3" start="0" length="0">
      <dxf>
        <alignment vertical="center" readingOrder="0"/>
      </dxf>
    </rfmt>
    <rfmt sheetId="1" sqref="DL4" start="0" length="0">
      <dxf>
        <alignment vertical="center" readingOrder="0"/>
      </dxf>
    </rfmt>
    <rfmt sheetId="1" sqref="DL5" start="0" length="0">
      <dxf>
        <alignment vertical="center" readingOrder="0"/>
      </dxf>
    </rfmt>
    <rfmt sheetId="1" sqref="DL23" start="0" length="0">
      <dxf>
        <font>
          <sz val="11"/>
          <color auto="1"/>
          <name val="Calibri"/>
          <scheme val="minor"/>
        </font>
      </dxf>
    </rfmt>
    <rfmt sheetId="1" sqref="DL212" start="0" length="0">
      <dxf>
        <alignment horizontal="center" vertical="center" readingOrder="0"/>
      </dxf>
    </rfmt>
    <rfmt sheetId="1" sqref="DL254" start="0" length="0">
      <dxf>
        <font>
          <sz val="11"/>
          <color auto="1"/>
          <name val="Calibri"/>
          <scheme val="minor"/>
        </font>
      </dxf>
    </rfmt>
    <rfmt sheetId="1" sqref="DL255" start="0" length="0">
      <dxf>
        <font>
          <sz val="11"/>
          <color auto="1"/>
          <name val="Calibri"/>
          <scheme val="minor"/>
        </font>
      </dxf>
    </rfmt>
    <rfmt sheetId="1" sqref="DL256" start="0" length="0">
      <dxf>
        <font>
          <sz val="11"/>
          <color auto="1"/>
          <name val="Calibri"/>
          <scheme val="minor"/>
        </font>
      </dxf>
    </rfmt>
    <rfmt sheetId="1" sqref="DL257" start="0" length="0">
      <dxf>
        <font>
          <sz val="11"/>
          <color auto="1"/>
          <name val="Calibri"/>
          <scheme val="minor"/>
        </font>
      </dxf>
    </rfmt>
    <rfmt sheetId="1" sqref="DL258" start="0" length="0">
      <dxf>
        <font>
          <sz val="11"/>
          <color auto="1"/>
          <name val="Calibri"/>
          <scheme val="minor"/>
        </font>
      </dxf>
    </rfmt>
    <rfmt sheetId="1" sqref="DL259" start="0" length="0">
      <dxf>
        <font>
          <sz val="11"/>
          <color auto="1"/>
          <name val="Calibri"/>
          <scheme val="minor"/>
        </font>
      </dxf>
    </rfmt>
    <rfmt sheetId="1" sqref="DL260" start="0" length="0">
      <dxf>
        <font>
          <sz val="11"/>
          <color auto="1"/>
          <name val="Calibri"/>
          <scheme val="minor"/>
        </font>
      </dxf>
    </rfmt>
    <rfmt sheetId="1" sqref="DL261" start="0" length="0">
      <dxf>
        <font>
          <sz val="11"/>
          <color auto="1"/>
          <name val="Calibri"/>
          <scheme val="minor"/>
        </font>
      </dxf>
    </rfmt>
    <rfmt sheetId="1" sqref="DL262" start="0" length="0">
      <dxf>
        <font>
          <sz val="11"/>
          <color auto="1"/>
          <name val="Calibri"/>
          <scheme val="minor"/>
        </font>
      </dxf>
    </rfmt>
    <rfmt sheetId="1" sqref="DL263" start="0" length="0">
      <dxf>
        <font>
          <sz val="11"/>
          <color auto="1"/>
          <name val="Calibri"/>
          <scheme val="minor"/>
        </font>
      </dxf>
    </rfmt>
    <rfmt sheetId="1" sqref="DL264" start="0" length="0">
      <dxf>
        <font>
          <sz val="11"/>
          <color auto="1"/>
          <name val="Calibri"/>
          <scheme val="minor"/>
        </font>
      </dxf>
    </rfmt>
    <rfmt sheetId="1" sqref="DL265" start="0" length="0">
      <dxf>
        <font>
          <sz val="11"/>
          <color rgb="FFFF0000"/>
          <name val="Calibri"/>
          <scheme val="minor"/>
        </font>
      </dxf>
    </rfmt>
    <rfmt sheetId="1" sqref="DL266" start="0" length="0">
      <dxf>
        <font>
          <sz val="10"/>
          <color auto="1"/>
          <name val="Arial"/>
          <scheme val="none"/>
        </font>
      </dxf>
    </rfmt>
    <rfmt sheetId="1" s="1" sqref="DL270" start="0" length="0">
      <dxf>
        <numFmt numFmtId="164" formatCode="_-* #,##0.00\ _₽_-;\-* #,##0.00\ _₽_-;_-* &quot;-&quot;??\ _₽_-;_-@_-"/>
      </dxf>
    </rfmt>
    <rfmt sheetId="1" s="1" sqref="DL271" start="0" length="0">
      <dxf>
        <numFmt numFmtId="164" formatCode="_-* #,##0.00\ _₽_-;\-* #,##0.00\ _₽_-;_-* &quot;-&quot;??\ _₽_-;_-@_-"/>
      </dxf>
    </rfmt>
  </rrc>
  <rrc rId="2281" sId="1" ref="DL1:DL1048576" action="deleteCol">
    <undo index="1" exp="area" dr="$A5:$XFD5" r="DC307" sId="1"/>
    <undo index="1" exp="area" dr="$A5:$XFD5" r="DB307" sId="1"/>
    <undo index="1" exp="area" dr="$A5:$XFD5" r="DA307" sId="1"/>
    <undo index="1" exp="area" dr="$A5:$XFD5" r="CW307" sId="1"/>
    <undo index="1" exp="area" dr="$A5:$XFD5" r="CV307" sId="1"/>
    <undo index="1" exp="area" dr="$A5:$XFD5" r="CU307" sId="1"/>
    <undo index="1" exp="area" dr="$A5:$XFD5" r="CS307" sId="1"/>
    <undo index="1" exp="area" dr="$A5:$XFD5" r="CR307" sId="1"/>
    <undo index="1" exp="area" dr="$A5:$XFD5" r="CO307" sId="1"/>
    <undo index="1" exp="area" dr="$A5:$XFD5" r="CN307" sId="1"/>
    <undo index="1" exp="area" dr="$A5:$XFD5" r="CM307" sId="1"/>
    <undo index="1" exp="area" dr="$A5:$XFD5" r="CL307" sId="1"/>
    <undo index="1" exp="area" dr="$A5:$XFD5" r="CJ307" sId="1"/>
    <undo index="1" exp="area" dr="$A5:$XFD5" r="CH307" sId="1"/>
    <undo index="1" exp="area" dr="$A5:$XFD5" r="CE307" sId="1"/>
    <undo index="1" exp="area" dr="$A5:$XFD5" r="CD307" sId="1"/>
    <undo index="1" exp="area" dr="$A5:$XFD5" r="CB307" sId="1"/>
    <undo index="1" exp="area" dr="$A5:$XFD5" r="BT307" sId="1"/>
    <undo index="1" exp="area" dr="$A5:$XFD5" r="BS307" sId="1"/>
    <undo index="1" exp="area" dr="$A5:$XFD5" r="BR307" sId="1"/>
    <undo index="1" exp="area" dr="$A5:$XFD5" r="BO307" sId="1"/>
    <undo index="1" exp="area" dr="$A5:$XFD5" r="BN307" sId="1"/>
    <undo index="1" exp="area" dr="$A5:$XFD5" r="BM307" sId="1"/>
    <undo index="1" exp="area" dr="$A5:$XFD5" r="BI307" sId="1"/>
    <undo index="1" exp="area" dr="$A5:$XFD5" r="BG307" sId="1"/>
    <undo index="1" exp="area" dr="$A5:$XFD5" r="BF307" sId="1"/>
    <undo index="1" exp="area" dr="$A5:$XFD5" r="BD307" sId="1"/>
    <undo index="1" exp="area" dr="$A5:$XFD5" r="BC307" sId="1"/>
    <undo index="1" exp="area" dr="$A5:$XFD5" r="AY307" sId="1"/>
    <undo index="1" exp="area" dr="$A5:$XFD5" r="AW307" sId="1"/>
    <undo index="1" exp="area" dr="$A5:$XFD5" r="AV307" sId="1"/>
    <undo index="1" exp="area" dr="$A5:$XFD5" r="AU307" sId="1"/>
    <undo index="1" exp="area" dr="$A5:$XFD5" r="AS307" sId="1"/>
    <undo index="1" exp="area" dr="$A5:$XFD5" r="AR307" sId="1"/>
    <undo index="1" exp="area" dr="$A5:$XFD5" r="AM307" sId="1"/>
    <undo index="1" exp="area" dr="$A5:$XFD5" r="AL307" sId="1"/>
    <undo index="1" exp="area" dr="$A5:$XFD5" r="AG307" sId="1"/>
    <undo index="1" exp="area" dr="$A5:$XFD5" r="Z307" sId="1"/>
    <undo index="1" exp="area" dr="$A5:$XFD5" r="Y307" sId="1"/>
    <undo index="1" exp="area" dr="$A5:$XFD5" r="X307" sId="1"/>
    <undo index="1" exp="area" dr="$A5:$XFD5" r="Q307" sId="1"/>
    <undo index="1" exp="area" dr="$A5:$XFD5" r="P307" sId="1"/>
    <undo index="1" exp="area" dr="$A5:$XFD5" r="N307" sId="1"/>
    <undo index="1" exp="area" dr="$A5:$XFD5" r="M307" sId="1"/>
    <undo index="1" exp="area" dr="$A5:$XFD5" r="H307" sId="1"/>
    <undo index="1" exp="area" dr="$A5:$XFD5" r="F307" sId="1"/>
    <undo index="1" exp="area" dr="$A5:$XFD5" r="E307" sId="1"/>
    <undo index="1" exp="area" dr="$A5:$XFD5" r="D307" sId="1"/>
    <undo index="1" exp="area" dr="$A5:$XFD5" r="C307" sId="1"/>
    <undo index="1" exp="area" dr="$A5:$XFD5" r="B307" sId="1"/>
    <undo index="1" exp="area" dr="$A$6:$XFD$6" r="DI271" sId="1"/>
    <undo index="1" exp="area" dr="$A$6:$XFD$6" r="DH271" sId="1"/>
    <undo index="1" exp="area" dr="$A$6:$XFD$6" r="DG271" sId="1"/>
    <undo index="1" exp="area" dr="$A$6:$XFD$6" r="DF271" sId="1"/>
    <undo index="1" exp="area" dr="$A$6:$XFD$6" r="DE271" sId="1"/>
    <undo index="1" exp="area" dr="$A$6:$XFD$6" r="DD271" sId="1"/>
    <undo index="1" exp="area" dr="$A$6:$XFD$6" r="DC271" sId="1"/>
    <undo index="1" exp="area" dr="$A$6:$XFD$6" r="DB271" sId="1"/>
    <undo index="1" exp="area" dr="$A$6:$XFD$6" r="DA271" sId="1"/>
    <undo index="1" exp="area" dr="$A$6:$XFD$6" r="CZ271" sId="1"/>
    <undo index="1" exp="area" dr="$A$6:$XFD$6" r="CY271" sId="1"/>
    <undo index="1" exp="area" dr="$A$6:$XFD$6" r="CX271" sId="1"/>
    <undo index="1" exp="area" dr="$A$6:$XFD$6" r="CW271" sId="1"/>
    <undo index="1" exp="area" dr="$A$6:$XFD$6" r="CV271" sId="1"/>
    <undo index="1" exp="area" dr="$A$6:$XFD$6" r="CU271" sId="1"/>
    <undo index="1" exp="area" dr="$A$6:$XFD$6" r="CS271" sId="1"/>
    <undo index="1" exp="area" dr="$A$6:$XFD$6" r="CR271" sId="1"/>
    <undo index="1" exp="area" dr="$A$6:$XFD$6" r="CQ271" sId="1"/>
    <undo index="1" exp="area" dr="$A$6:$XFD$6" r="CP271" sId="1"/>
    <undo index="1" exp="area" dr="$A$6:$XFD$6" r="CO271" sId="1"/>
    <undo index="1" exp="area" dr="$A$6:$XFD$6" r="CN271" sId="1"/>
    <undo index="1" exp="area" dr="$A$6:$XFD$6" r="CM271" sId="1"/>
    <undo index="1" exp="area" dr="$A$6:$XFD$6" r="CL271" sId="1"/>
    <undo index="1" exp="area" dr="$A$6:$XFD$6" r="CJ271" sId="1"/>
    <undo index="1" exp="area" dr="$A$6:$XFD$6" r="CH271" sId="1"/>
    <undo index="1" exp="area" dr="$A$6:$XFD$6" r="CF271" sId="1"/>
    <undo index="1" exp="area" dr="$A$6:$XFD$6" r="CE271" sId="1"/>
    <undo index="1" exp="area" dr="$A$6:$XFD$6" r="CD271" sId="1"/>
    <undo index="1" exp="area" dr="$A$6:$XFD$6" r="CC271" sId="1"/>
    <undo index="1" exp="area" dr="$A$6:$XFD$6" r="CB271" sId="1"/>
    <undo index="1" exp="area" dr="$A$6:$XFD$6" r="BX271" sId="1"/>
    <undo index="1" exp="area" dr="$A$6:$XFD$6" r="BW271" sId="1"/>
    <undo index="1" exp="area" dr="$A$6:$XFD$6" r="BV271" sId="1"/>
    <undo index="1" exp="area" dr="$A$6:$XFD$6" r="BT271" sId="1"/>
    <undo index="1" exp="area" dr="$A$6:$XFD$6" r="BS271" sId="1"/>
    <undo index="1" exp="area" dr="$A$6:$XFD$6" r="BR271" sId="1"/>
    <undo index="1" exp="area" dr="$A$6:$XFD$6" r="BO271" sId="1"/>
    <undo index="1" exp="area" dr="$A$6:$XFD$6" r="BN271" sId="1"/>
    <undo index="1" exp="area" dr="$A$6:$XFD$6" r="BM271" sId="1"/>
    <undo index="1" exp="area" dr="$A$6:$XFD$6" r="BL271" sId="1"/>
    <undo index="1" exp="area" dr="$A$6:$XFD$6" r="BK271" sId="1"/>
    <undo index="1" exp="area" dr="$A$6:$XFD$6" r="BJ271" sId="1"/>
    <undo index="1" exp="area" dr="$A$6:$XFD$6" r="BI271" sId="1"/>
    <undo index="1" exp="area" dr="$A$6:$XFD$6" r="BG271" sId="1"/>
    <undo index="1" exp="area" dr="$A$6:$XFD$6" r="BF271" sId="1"/>
    <undo index="1" exp="area" dr="$A$6:$XFD$6" r="BD271" sId="1"/>
    <undo index="1" exp="area" dr="$A$6:$XFD$6" r="BC271" sId="1"/>
    <undo index="1" exp="area" dr="$A$6:$XFD$6" r="BB271" sId="1"/>
    <undo index="1" exp="area" dr="$A$6:$XFD$6" r="AY271" sId="1"/>
    <undo index="1" exp="area" dr="$A$6:$XFD$6" r="AX271" sId="1"/>
    <undo index="1" exp="area" dr="$A$6:$XFD$6" r="AW271" sId="1"/>
    <undo index="1" exp="area" dr="$A$6:$XFD$6" r="AV271" sId="1"/>
    <undo index="1" exp="area" dr="$A$6:$XFD$6" r="AU271" sId="1"/>
    <undo index="1" exp="area" dr="$A$6:$XFD$6" r="AT271" sId="1"/>
    <undo index="1" exp="area" dr="$A$6:$XFD$6" r="AS271" sId="1"/>
    <undo index="1" exp="area" dr="$A$6:$XFD$6" r="AR271" sId="1"/>
    <undo index="1" exp="area" dr="$A$6:$XFD$6" r="AQ271" sId="1"/>
    <undo index="1" exp="area" dr="$A$6:$XFD$6" r="AP271" sId="1"/>
    <undo index="1" exp="area" dr="$A$6:$XFD$6" r="AO271" sId="1"/>
    <undo index="1" exp="area" dr="$A$6:$XFD$6" r="AN271" sId="1"/>
    <undo index="1" exp="area" dr="$A$6:$XFD$6" r="AM271" sId="1"/>
    <undo index="1" exp="area" dr="$A$6:$XFD$6" r="AL271" sId="1"/>
    <undo index="1" exp="area" dr="$A$6:$XFD$6" r="AK271" sId="1"/>
    <undo index="1" exp="area" dr="$A$6:$XFD$6" r="AJ271" sId="1"/>
    <undo index="1" exp="area" dr="$A$6:$XFD$6" r="AH271" sId="1"/>
    <undo index="1" exp="area" dr="$A$6:$XFD$6" r="AG271" sId="1"/>
    <undo index="1" exp="area" dr="$A$6:$XFD$6" r="AD271" sId="1"/>
    <undo index="1" exp="area" dr="$A$6:$XFD$6" r="AC271" sId="1"/>
    <undo index="1" exp="area" dr="$A$6:$XFD$6" r="AA271" sId="1"/>
    <undo index="1" exp="area" dr="$A$6:$XFD$6" r="Z271" sId="1"/>
    <undo index="1" exp="area" dr="$A$6:$XFD$6" r="Y271" sId="1"/>
    <undo index="1" exp="area" dr="$A$6:$XFD$6" r="X271" sId="1"/>
    <undo index="1" exp="area" dr="$A$6:$XFD$6" r="W271" sId="1"/>
    <undo index="1" exp="area" dr="$A$6:$XFD$6" r="V271" sId="1"/>
    <undo index="1" exp="area" dr="$A$6:$XFD$6" r="U271" sId="1"/>
    <undo index="1" exp="area" dr="$A$6:$XFD$6" r="T271" sId="1"/>
    <undo index="1" exp="area" dr="$A$6:$XFD$6" r="S271" sId="1"/>
    <undo index="1" exp="area" dr="$A$6:$XFD$6" r="Q271" sId="1"/>
    <undo index="1" exp="area" dr="$A$6:$XFD$6" r="P271" sId="1"/>
    <undo index="1" exp="area" dr="$A$6:$XFD$6" r="O271" sId="1"/>
    <undo index="1" exp="area" dr="$A$6:$XFD$6" r="N271" sId="1"/>
    <undo index="1" exp="area" dr="$A$6:$XFD$6" r="M271" sId="1"/>
    <undo index="1" exp="area" dr="$A$6:$XFD$6" r="L271" sId="1"/>
    <undo index="1" exp="area" dr="$A$6:$XFD$6" r="K271" sId="1"/>
    <undo index="1" exp="area" dr="$A$6:$XFD$6" r="J271" sId="1"/>
    <undo index="1" exp="area" dr="$A$6:$XFD$6" r="I271" sId="1"/>
    <undo index="1" exp="area" dr="$A$6:$XFD$6" r="H271" sId="1"/>
    <undo index="1" exp="area" dr="$A$6:$XFD$6" r="G271" sId="1"/>
    <undo index="1" exp="area" dr="$A$6:$XFD$6" r="F271" sId="1"/>
    <undo index="1" exp="area" dr="$A$6:$XFD$6" r="E271" sId="1"/>
    <undo index="1" exp="area" dr="$A$6:$XFD$6" r="D271" sId="1"/>
    <undo index="1" exp="area" dr="$A$6:$XFD$6" r="C271" sId="1"/>
    <undo index="1" exp="area" dr="$A$6:$XFD$6" r="B271" sId="1"/>
    <undo index="1" exp="area" dr="$A$268:$XFD$269" r="DA260" sId="1"/>
    <undo index="1" exp="area" dr="$A$268:$XFD$269" r="CZ260" sId="1"/>
    <undo index="1" exp="area" dr="$A$268:$XFD$269" r="CY260" sId="1"/>
    <undo index="1" exp="area" dr="$A$268:$XFD$269" r="CX260" sId="1"/>
    <undo index="1" exp="area" dr="$A$268:$XFD$269" r="CW260" sId="1"/>
    <undo index="1" exp="area" dr="$A$268:$XFD$269" r="CV260" sId="1"/>
    <undo index="1" exp="area" dr="$A$268:$XFD$269" r="CU260" sId="1"/>
    <undo index="1" exp="area" dr="$A$268:$XFD$269" r="CS260" sId="1"/>
    <undo index="1" exp="area" dr="$A$268:$XFD$269" r="CR260" sId="1"/>
    <undo index="1" exp="area" dr="$A$268:$XFD$269" r="CQ260" sId="1"/>
    <undo index="1" exp="area" dr="$A$268:$XFD$269" r="CP260" sId="1"/>
    <undo index="1" exp="area" dr="$A$268:$XFD$269" r="CO260" sId="1"/>
    <undo index="1" exp="area" dr="$A$268:$XFD$269" r="CN260" sId="1"/>
    <undo index="1" exp="area" dr="$A$268:$XFD$269" r="CM260" sId="1"/>
    <undo index="1" exp="area" dr="$A$268:$XFD$269" r="CL260" sId="1"/>
    <undo index="1" exp="area" dr="$A$268:$XFD$269" r="CJ260" sId="1"/>
    <undo index="1" exp="area" dr="$A$268:$XFD$269" r="CH260" sId="1"/>
    <undo index="1" exp="area" dr="$A$268:$XFD$269" r="CF260" sId="1"/>
    <undo index="1" exp="area" dr="$A$268:$XFD$269" r="CE260" sId="1"/>
    <undo index="1" exp="area" dr="$A$268:$XFD$269" r="CD260" sId="1"/>
    <undo index="1" exp="area" dr="$A$268:$XFD$269" r="CC260" sId="1"/>
    <undo index="1" exp="area" dr="$A$268:$XFD$269" r="CB260" sId="1"/>
    <undo index="1" exp="area" dr="$A$268:$XFD$269" r="BX260" sId="1"/>
    <undo index="1" exp="area" dr="$A$268:$XFD$269" r="BW260" sId="1"/>
    <undo index="1" exp="area" dr="$A$268:$XFD$269" r="BV260" sId="1"/>
    <undo index="1" exp="area" dr="$A$268:$XFD$269" r="BT260" sId="1"/>
    <undo index="1" exp="area" dr="$A$268:$XFD$269" r="BS260" sId="1"/>
    <undo index="1" exp="area" dr="$A$268:$XFD$269" r="BR260" sId="1"/>
    <undo index="1" exp="area" dr="$A$268:$XFD$269" r="BO260" sId="1"/>
    <undo index="1" exp="area" dr="$A$268:$XFD$269" r="BN260" sId="1"/>
    <undo index="1" exp="area" dr="$A$268:$XFD$269" r="BM260" sId="1"/>
    <undo index="1" exp="area" dr="$A$268:$XFD$269" r="BL260" sId="1"/>
    <undo index="1" exp="area" dr="$A$268:$XFD$269" r="BK260" sId="1"/>
    <undo index="1" exp="area" dr="$A$268:$XFD$269" r="BJ260" sId="1"/>
    <undo index="1" exp="area" dr="$A$268:$XFD$269" r="BI260" sId="1"/>
    <undo index="1" exp="area" dr="$A$268:$XFD$269" r="BG260" sId="1"/>
    <undo index="1" exp="area" dr="$A$268:$XFD$269" r="BF260" sId="1"/>
    <undo index="1" exp="area" dr="$A$268:$XFD$269" r="BD260" sId="1"/>
    <undo index="1" exp="area" dr="$A$268:$XFD$269" r="BC260" sId="1"/>
    <undo index="1" exp="area" dr="$A$268:$XFD$269" r="BB260" sId="1"/>
    <undo index="1" exp="area" dr="$A$268:$XFD$269" r="AY260" sId="1"/>
    <undo index="1" exp="area" dr="$A$268:$XFD$269" r="AX260" sId="1"/>
    <undo index="1" exp="area" dr="$A$268:$XFD$269" r="AW260" sId="1"/>
    <undo index="1" exp="area" dr="$A$268:$XFD$269" r="AV260" sId="1"/>
    <undo index="1" exp="area" dr="$A$268:$XFD$269" r="AU260" sId="1"/>
    <undo index="1" exp="area" dr="$A$268:$XFD$269" r="AT260" sId="1"/>
    <undo index="1" exp="area" dr="$A$268:$XFD$269" r="AS260" sId="1"/>
    <undo index="1" exp="area" dr="$A$268:$XFD$269" r="AR260" sId="1"/>
    <undo index="1" exp="area" dr="$A$268:$XFD$269" r="AQ260" sId="1"/>
    <undo index="1" exp="area" dr="$A$268:$XFD$269" r="AP260" sId="1"/>
    <undo index="1" exp="area" dr="$A$268:$XFD$269" r="AO260" sId="1"/>
    <undo index="1" exp="area" dr="$A$268:$XFD$269" r="AN260" sId="1"/>
    <undo index="1" exp="area" dr="$A$268:$XFD$269" r="AM260" sId="1"/>
    <undo index="1" exp="area" dr="$A$268:$XFD$269" r="AL260" sId="1"/>
    <undo index="1" exp="area" dr="$A$268:$XFD$269" r="AK260" sId="1"/>
    <undo index="1" exp="area" dr="$A$268:$XFD$269" r="AJ260" sId="1"/>
    <undo index="1" exp="area" dr="$A$268:$XFD$269" r="AH260" sId="1"/>
    <undo index="1" exp="area" dr="$A$268:$XFD$269" r="AG260" sId="1"/>
    <undo index="1" exp="area" dr="$A$268:$XFD$269" r="AD260" sId="1"/>
    <undo index="1" exp="area" dr="$A$268:$XFD$269" r="AC260" sId="1"/>
    <undo index="1" exp="area" dr="$A$268:$XFD$269" r="AA260" sId="1"/>
    <undo index="1" exp="area" dr="$A$268:$XFD$269" r="Z260" sId="1"/>
    <undo index="1" exp="area" dr="$A$268:$XFD$269" r="Y260" sId="1"/>
    <undo index="1" exp="area" dr="$A$268:$XFD$269" r="X260" sId="1"/>
    <undo index="1" exp="area" dr="$A$268:$XFD$269" r="W260" sId="1"/>
    <undo index="1" exp="area" dr="$A$268:$XFD$269" r="V260" sId="1"/>
    <undo index="1" exp="area" dr="$A$268:$XFD$269" r="U260" sId="1"/>
    <undo index="1" exp="area" dr="$A$268:$XFD$269" r="T260" sId="1"/>
    <undo index="1" exp="area" dr="$A$268:$XFD$269" r="S260" sId="1"/>
    <undo index="1" exp="area" dr="$A$268:$XFD$269" r="Q260" sId="1"/>
    <undo index="1" exp="area" dr="$A$268:$XFD$269" r="P260" sId="1"/>
    <undo index="1" exp="area" dr="$A$268:$XFD$269" r="O260" sId="1"/>
    <undo index="1" exp="area" dr="$A$268:$XFD$269" r="N260" sId="1"/>
    <undo index="1" exp="area" dr="$A$268:$XFD$269" r="M260" sId="1"/>
    <undo index="1" exp="area" dr="$A$268:$XFD$269" r="L260" sId="1"/>
    <undo index="1" exp="area" dr="$A$268:$XFD$269" r="K260" sId="1"/>
    <undo index="1" exp="area" dr="$A$268:$XFD$269" r="J260" sId="1"/>
    <undo index="1" exp="area" dr="$A$268:$XFD$269" r="I260" sId="1"/>
    <undo index="1" exp="area" dr="$A$268:$XFD$269" r="H260" sId="1"/>
    <undo index="1" exp="area" dr="$A$268:$XFD$269" r="G260" sId="1"/>
    <undo index="1" exp="area" dr="$A$268:$XFD$269" r="F260" sId="1"/>
    <undo index="1" exp="area" dr="$A$268:$XFD$269" r="E260" sId="1"/>
    <undo index="1" exp="area" dr="$A$268:$XFD$269" r="D260" sId="1"/>
    <undo index="1" exp="area" dr="$A$268:$XFD$269" r="C260" sId="1"/>
    <undo index="1" exp="area" dr="$A$268:$XFD$269" r="B260" sId="1"/>
    <undo index="1" exp="area" dr="$A$268:$XFD$269" r="DA259" sId="1"/>
    <undo index="1" exp="area" dr="$A$268:$XFD$269" r="CZ259" sId="1"/>
    <undo index="1" exp="area" dr="$A$268:$XFD$269" r="CY259" sId="1"/>
    <undo index="1" exp="area" dr="$A$268:$XFD$269" r="CX259" sId="1"/>
    <undo index="1" exp="area" dr="$A$268:$XFD$269" r="CW259" sId="1"/>
    <undo index="1" exp="area" dr="$A$268:$XFD$269" r="CV259" sId="1"/>
    <undo index="1" exp="area" dr="$A$268:$XFD$269" r="CU259" sId="1"/>
    <undo index="1" exp="area" dr="$A$268:$XFD$269" r="CS259" sId="1"/>
    <undo index="1" exp="area" dr="$A$268:$XFD$269" r="CR259" sId="1"/>
    <undo index="1" exp="area" dr="$A$268:$XFD$269" r="CQ259" sId="1"/>
    <undo index="1" exp="area" dr="$A$268:$XFD$269" r="CP259" sId="1"/>
    <undo index="1" exp="area" dr="$A$268:$XFD$269" r="CO259" sId="1"/>
    <undo index="1" exp="area" dr="$A$268:$XFD$269" r="CN259" sId="1"/>
    <undo index="1" exp="area" dr="$A$268:$XFD$269" r="CM259" sId="1"/>
    <undo index="1" exp="area" dr="$A$268:$XFD$269" r="CL259" sId="1"/>
    <undo index="1" exp="area" dr="$A$268:$XFD$269" r="CJ259" sId="1"/>
    <undo index="1" exp="area" dr="$A$268:$XFD$269" r="CH259" sId="1"/>
    <undo index="1" exp="area" dr="$A$268:$XFD$269" r="CF259" sId="1"/>
    <undo index="1" exp="area" dr="$A$268:$XFD$269" r="CE259" sId="1"/>
    <undo index="1" exp="area" dr="$A$268:$XFD$269" r="CD259" sId="1"/>
    <undo index="1" exp="area" dr="$A$268:$XFD$269" r="CC259" sId="1"/>
    <undo index="1" exp="area" dr="$A$268:$XFD$269" r="CB259" sId="1"/>
    <undo index="1" exp="area" dr="$A$268:$XFD$269" r="BX259" sId="1"/>
    <undo index="1" exp="area" dr="$A$268:$XFD$269" r="BW259" sId="1"/>
    <undo index="1" exp="area" dr="$A$268:$XFD$269" r="BV259" sId="1"/>
    <undo index="1" exp="area" dr="$A$268:$XFD$269" r="BT259" sId="1"/>
    <undo index="1" exp="area" dr="$A$268:$XFD$269" r="BS259" sId="1"/>
    <undo index="1" exp="area" dr="$A$268:$XFD$269" r="BR259" sId="1"/>
    <undo index="1" exp="area" dr="$A$268:$XFD$269" r="BO259" sId="1"/>
    <undo index="1" exp="area" dr="$A$268:$XFD$269" r="BN259" sId="1"/>
    <undo index="1" exp="area" dr="$A$268:$XFD$269" r="BM259" sId="1"/>
    <undo index="1" exp="area" dr="$A$268:$XFD$269" r="BL259" sId="1"/>
    <undo index="1" exp="area" dr="$A$268:$XFD$269" r="BK259" sId="1"/>
    <undo index="1" exp="area" dr="$A$268:$XFD$269" r="BJ259" sId="1"/>
    <undo index="1" exp="area" dr="$A$268:$XFD$269" r="BI259" sId="1"/>
    <undo index="1" exp="area" dr="$A$268:$XFD$269" r="BG259" sId="1"/>
    <undo index="1" exp="area" dr="$A$268:$XFD$269" r="BF259" sId="1"/>
    <undo index="1" exp="area" dr="$A$268:$XFD$269" r="BD259" sId="1"/>
    <undo index="1" exp="area" dr="$A$268:$XFD$269" r="BC259" sId="1"/>
    <undo index="1" exp="area" dr="$A$268:$XFD$269" r="BB259" sId="1"/>
    <undo index="1" exp="area" dr="$A$268:$XFD$269" r="AY259" sId="1"/>
    <undo index="1" exp="area" dr="$A$268:$XFD$269" r="AX259" sId="1"/>
    <undo index="1" exp="area" dr="$A$268:$XFD$269" r="AW259" sId="1"/>
    <undo index="1" exp="area" dr="$A$268:$XFD$269" r="AV259" sId="1"/>
    <undo index="1" exp="area" dr="$A$268:$XFD$269" r="AU259" sId="1"/>
    <undo index="1" exp="area" dr="$A$268:$XFD$269" r="AT259" sId="1"/>
    <undo index="1" exp="area" dr="$A$268:$XFD$269" r="AS259" sId="1"/>
    <undo index="1" exp="area" dr="$A$268:$XFD$269" r="AR259" sId="1"/>
    <undo index="1" exp="area" dr="$A$268:$XFD$269" r="AQ259" sId="1"/>
    <undo index="1" exp="area" dr="$A$268:$XFD$269" r="AP259" sId="1"/>
    <undo index="1" exp="area" dr="$A$268:$XFD$269" r="AO259" sId="1"/>
    <undo index="1" exp="area" dr="$A$268:$XFD$269" r="AN259" sId="1"/>
    <undo index="1" exp="area" dr="$A$268:$XFD$269" r="AM259" sId="1"/>
    <undo index="1" exp="area" dr="$A$268:$XFD$269" r="AL259" sId="1"/>
    <undo index="1" exp="area" dr="$A$268:$XFD$269" r="AK259" sId="1"/>
    <undo index="1" exp="area" dr="$A$268:$XFD$269" r="AJ259" sId="1"/>
    <undo index="1" exp="area" dr="$A$268:$XFD$269" r="AH259" sId="1"/>
    <undo index="1" exp="area" dr="$A$268:$XFD$269" r="AG259" sId="1"/>
    <undo index="1" exp="area" dr="$A$268:$XFD$269" r="AD259" sId="1"/>
    <undo index="1" exp="area" dr="$A$268:$XFD$269" r="AC259" sId="1"/>
    <undo index="1" exp="area" dr="$A$268:$XFD$269" r="AA259" sId="1"/>
    <undo index="1" exp="area" dr="$A$268:$XFD$269" r="Z259" sId="1"/>
    <undo index="1" exp="area" dr="$A$268:$XFD$269" r="Y259" sId="1"/>
    <undo index="1" exp="area" dr="$A$268:$XFD$269" r="X259" sId="1"/>
    <undo index="1" exp="area" dr="$A$268:$XFD$269" r="W259" sId="1"/>
    <undo index="1" exp="area" dr="$A$268:$XFD$269" r="V259" sId="1"/>
    <undo index="1" exp="area" dr="$A$268:$XFD$269" r="U259" sId="1"/>
    <undo index="1" exp="area" dr="$A$268:$XFD$269" r="T259" sId="1"/>
    <undo index="1" exp="area" dr="$A$268:$XFD$269" r="S259" sId="1"/>
    <undo index="1" exp="area" dr="$A$268:$XFD$269" r="Q259" sId="1"/>
    <undo index="1" exp="area" dr="$A$268:$XFD$269" r="P259" sId="1"/>
    <undo index="1" exp="area" dr="$A$268:$XFD$269" r="O259" sId="1"/>
    <undo index="1" exp="area" dr="$A$268:$XFD$269" r="N259" sId="1"/>
    <undo index="1" exp="area" dr="$A$268:$XFD$269" r="M259" sId="1"/>
    <undo index="1" exp="area" dr="$A$268:$XFD$269" r="L259" sId="1"/>
    <undo index="1" exp="area" dr="$A$268:$XFD$269" r="K259" sId="1"/>
    <undo index="1" exp="area" dr="$A$268:$XFD$269" r="J259" sId="1"/>
    <undo index="1" exp="area" dr="$A$268:$XFD$269" r="I259" sId="1"/>
    <undo index="1" exp="area" dr="$A$268:$XFD$269" r="H259" sId="1"/>
    <undo index="1" exp="area" dr="$A$268:$XFD$269" r="G259" sId="1"/>
    <undo index="1" exp="area" dr="$A$268:$XFD$269" r="F259" sId="1"/>
    <undo index="1" exp="area" dr="$A$268:$XFD$269" r="E259" sId="1"/>
    <undo index="1" exp="area" dr="$A$268:$XFD$269" r="D259" sId="1"/>
    <undo index="1" exp="area" dr="$A$268:$XFD$269" r="C259" sId="1"/>
    <undo index="1" exp="area" dr="$A$268:$XFD$269" r="B259" sId="1"/>
    <undo index="0" exp="area" ref3D="1" dr="$A$236:$XFD$236" dn="Z_44540F50_D2A8_4E8E_9BF7_B6D7B0C098A3_.wvu.Rows" sId="1"/>
    <undo index="0" exp="area" ref3D="1" dr="$A$236:$XFD$236" dn="Z_3DDB1ECF_27B6_41F0_B45D_65DC98C8980F_.wvu.Rows" sId="1"/>
    <undo index="0" exp="area" ref3D="1" dr="$A$135:$XFD$236" dn="Z_EE418293_9A52_4BC4_A2AE_620A95368CE3_.wvu.Rows" sId="1"/>
    <undo index="0" exp="area" ref3D="1" dr="$A$236:$XFD$236" dn="Z_6B558BD1_B652_42DA_9915_79C6C1BC3AA9_.wvu.Rows" sId="1"/>
    <undo index="0" exp="area" ref3D="1" dr="$A$236:$XFD$236" dn="Z_3782AF59_9783_44E4_B7D2_01DDCC387B6F_.wvu.Rows" sId="1"/>
    <undo index="0" exp="area" ref3D="1" dr="$A$236:$XFD$236" dn="Z_ADFE80D4_74A2_4633_80BC_6E7E357F92A7_.wvu.Rows" sId="1"/>
    <undo index="0" exp="area" ref3D="1" dr="$A$236:$XFD$236" dn="Z_5DA1F637_871C_420C_8301_EC6209637894_.wvu.Rows" sId="1"/>
    <undo index="0" exp="area" ref3D="1" dr="$A$236:$XFD$236" dn="Z_2C0F5E04_7DC2_49B3_8B16_181AFB2FCF0B_.wvu.Rows" sId="1"/>
    <undo index="0" exp="area" ref3D="1" dr="$A$135:$XFD$236" dn="Z_ACAD7BD5_A8BD_4001_BC6F_BF717A722575_.wvu.Rows" sId="1"/>
    <undo index="2" exp="area" ref3D="1" dr="$A$223:$XFD$226" dn="Z_20CCD8E0_39D4_47CF_AB87_E4CA248E9FF7_.wvu.Rows" sId="1"/>
    <undo index="1" exp="area" ref3D="1" dr="$A$94:$XFD$117" dn="Z_20CCD8E0_39D4_47CF_AB87_E4CA248E9FF7_.wvu.Rows" sId="1"/>
    <undo index="2" exp="area" ref3D="1" dr="$A$236:$XFD$236" dn="Z_68C6965C_8472_44D3_AFC1_CEE98000160C_.wvu.Rows" sId="1"/>
    <undo index="1" exp="area" ref3D="1" dr="$A$127:$XFD$144" dn="Z_68C6965C_8472_44D3_AFC1_CEE98000160C_.wvu.Rows" sId="1"/>
    <undo index="14" exp="area" ref3D="1" dr="$A$304:$XFD$307" dn="Z_9C50AF04_7B7B_45D7_8773_5ED234A151A3_.wvu.Rows" sId="1"/>
    <undo index="12" exp="area" ref3D="1" dr="$A$260:$XFD$272" dn="Z_9C50AF04_7B7B_45D7_8773_5ED234A151A3_.wvu.Rows" sId="1"/>
    <undo index="10" exp="area" ref3D="1" dr="$A$223:$XFD$226" dn="Z_9C50AF04_7B7B_45D7_8773_5ED234A151A3_.wvu.Rows" sId="1"/>
    <undo index="8" exp="area" ref3D="1" dr="$A$165:$XFD$166" dn="Z_9C50AF04_7B7B_45D7_8773_5ED234A151A3_.wvu.Rows" sId="1"/>
    <undo index="6" exp="area" ref3D="1" dr="$A$150:$XFD$151" dn="Z_9C50AF04_7B7B_45D7_8773_5ED234A151A3_.wvu.Rows" sId="1"/>
    <undo index="4" exp="area" ref3D="1" dr="$A$139:$XFD$145" dn="Z_9C50AF04_7B7B_45D7_8773_5ED234A151A3_.wvu.Rows" sId="1"/>
    <undo index="2" exp="area" ref3D="1" dr="$A$94:$XFD$117" dn="Z_9C50AF04_7B7B_45D7_8773_5ED234A151A3_.wvu.Rows" sId="1"/>
    <undo index="1" exp="area" ref3D="1" dr="$A$9:$XFD$42" dn="Z_9C50AF04_7B7B_45D7_8773_5ED234A151A3_.wvu.Rows" sId="1"/>
    <undo index="0" exp="area" ref3D="1" dr="$A$260:$XFD$272" dn="Z_E33F7079_CE55_47EA_98EB_360C3CF99514_.wvu.Rows" sId="1"/>
    <undo index="2" exp="area" ref3D="1" dr="$A$228:$XFD$228" dn="Z_81A5C762_CD7C_4882_9F32_357B08D333F6_.wvu.Rows" sId="1"/>
    <undo index="2" exp="area" ref3D="1" dr="$A$206:$XFD$207" dn="Z_706431A1_CADA_42AA_83E0_10B7812199E4_.wvu.Rows" sId="1"/>
    <undo index="1" exp="area" ref3D="1" dr="$A$228:$XFD$228" dn="Z_706431A1_CADA_42AA_83E0_10B7812199E4_.wvu.Rows" sId="1"/>
    <undo index="0" exp="area" ref3D="1" dr="$A$236:$XFD$236" dn="Z_F91DDA4B_529A_4FF0_8ED9_02C3E1509392_.wvu.Rows" sId="1"/>
    <undo index="2" exp="area" ref3D="1" dr="$A$228:$XFD$228" dn="Z_FD9CA422_EE6B_4471_9FD2_A4B0D7FBB592_.wvu.Rows" sId="1"/>
    <rfmt sheetId="1" xfDxf="1" sqref="DL1:DL1048576" start="0" length="0"/>
    <rfmt sheetId="1" sqref="DL2" start="0" length="0">
      <dxf>
        <alignment vertical="center" readingOrder="0"/>
      </dxf>
    </rfmt>
    <rfmt sheetId="1" sqref="DL3" start="0" length="0">
      <dxf>
        <alignment vertical="center" readingOrder="0"/>
      </dxf>
    </rfmt>
    <rfmt sheetId="1" sqref="DL4" start="0" length="0">
      <dxf>
        <alignment vertical="center" readingOrder="0"/>
      </dxf>
    </rfmt>
    <rfmt sheetId="1" sqref="DL5" start="0" length="0">
      <dxf>
        <alignment vertical="center" readingOrder="0"/>
      </dxf>
    </rfmt>
    <rfmt sheetId="1" sqref="DL23" start="0" length="0">
      <dxf>
        <font>
          <sz val="11"/>
          <color auto="1"/>
          <name val="Calibri"/>
          <scheme val="minor"/>
        </font>
      </dxf>
    </rfmt>
    <rfmt sheetId="1" sqref="DL212" start="0" length="0">
      <dxf>
        <alignment horizontal="center" vertical="center" readingOrder="0"/>
      </dxf>
    </rfmt>
    <rfmt sheetId="1" sqref="DL254" start="0" length="0">
      <dxf>
        <font>
          <sz val="11"/>
          <color auto="1"/>
          <name val="Calibri"/>
          <scheme val="minor"/>
        </font>
      </dxf>
    </rfmt>
    <rfmt sheetId="1" sqref="DL255" start="0" length="0">
      <dxf>
        <font>
          <sz val="11"/>
          <color auto="1"/>
          <name val="Calibri"/>
          <scheme val="minor"/>
        </font>
      </dxf>
    </rfmt>
    <rfmt sheetId="1" sqref="DL256" start="0" length="0">
      <dxf>
        <font>
          <sz val="11"/>
          <color auto="1"/>
          <name val="Calibri"/>
          <scheme val="minor"/>
        </font>
      </dxf>
    </rfmt>
    <rfmt sheetId="1" sqref="DL257" start="0" length="0">
      <dxf>
        <font>
          <sz val="11"/>
          <color auto="1"/>
          <name val="Calibri"/>
          <scheme val="minor"/>
        </font>
      </dxf>
    </rfmt>
    <rfmt sheetId="1" sqref="DL258" start="0" length="0">
      <dxf>
        <font>
          <sz val="11"/>
          <color auto="1"/>
          <name val="Calibri"/>
          <scheme val="minor"/>
        </font>
      </dxf>
    </rfmt>
    <rfmt sheetId="1" sqref="DL259" start="0" length="0">
      <dxf>
        <font>
          <sz val="11"/>
          <color auto="1"/>
          <name val="Calibri"/>
          <scheme val="minor"/>
        </font>
      </dxf>
    </rfmt>
    <rfmt sheetId="1" sqref="DL260" start="0" length="0">
      <dxf>
        <font>
          <sz val="11"/>
          <color auto="1"/>
          <name val="Calibri"/>
          <scheme val="minor"/>
        </font>
      </dxf>
    </rfmt>
    <rfmt sheetId="1" sqref="DL261" start="0" length="0">
      <dxf>
        <font>
          <sz val="11"/>
          <color auto="1"/>
          <name val="Calibri"/>
          <scheme val="minor"/>
        </font>
      </dxf>
    </rfmt>
    <rfmt sheetId="1" sqref="DL262" start="0" length="0">
      <dxf>
        <font>
          <sz val="11"/>
          <color auto="1"/>
          <name val="Calibri"/>
          <scheme val="minor"/>
        </font>
      </dxf>
    </rfmt>
    <rfmt sheetId="1" sqref="DL263" start="0" length="0">
      <dxf>
        <font>
          <sz val="11"/>
          <color auto="1"/>
          <name val="Calibri"/>
          <scheme val="minor"/>
        </font>
      </dxf>
    </rfmt>
    <rfmt sheetId="1" sqref="DL264" start="0" length="0">
      <dxf>
        <font>
          <sz val="11"/>
          <color auto="1"/>
          <name val="Calibri"/>
          <scheme val="minor"/>
        </font>
      </dxf>
    </rfmt>
    <rfmt sheetId="1" sqref="DL265" start="0" length="0">
      <dxf>
        <font>
          <sz val="11"/>
          <color rgb="FFFF0000"/>
          <name val="Calibri"/>
          <scheme val="minor"/>
        </font>
      </dxf>
    </rfmt>
    <rfmt sheetId="1" sqref="DL266" start="0" length="0">
      <dxf>
        <font>
          <sz val="10"/>
          <color rgb="FFFF0000"/>
          <name val="Arial"/>
          <scheme val="none"/>
        </font>
        <numFmt numFmtId="4" formatCode="#,##0.00"/>
      </dxf>
    </rfmt>
    <rfmt sheetId="1" s="1" sqref="DL270" start="0" length="0">
      <dxf>
        <numFmt numFmtId="164" formatCode="_-* #,##0.00\ _₽_-;\-* #,##0.00\ _₽_-;_-* &quot;-&quot;??\ _₽_-;_-@_-"/>
      </dxf>
    </rfmt>
    <rfmt sheetId="1" s="1" sqref="DL271" start="0" length="0">
      <dxf>
        <numFmt numFmtId="164" formatCode="_-* #,##0.00\ _₽_-;\-* #,##0.00\ _₽_-;_-* &quot;-&quot;??\ _₽_-;_-@_-"/>
      </dxf>
    </rfmt>
  </rrc>
  <rrc rId="2282" sId="1" ref="DL1:DL1048576" action="deleteCol">
    <undo index="1" exp="area" dr="$A5:$XFD5" r="DC307" sId="1"/>
    <undo index="1" exp="area" dr="$A5:$XFD5" r="DB307" sId="1"/>
    <undo index="1" exp="area" dr="$A5:$XFD5" r="DA307" sId="1"/>
    <undo index="1" exp="area" dr="$A5:$XFD5" r="CW307" sId="1"/>
    <undo index="1" exp="area" dr="$A5:$XFD5" r="CV307" sId="1"/>
    <undo index="1" exp="area" dr="$A5:$XFD5" r="CU307" sId="1"/>
    <undo index="1" exp="area" dr="$A5:$XFD5" r="CS307" sId="1"/>
    <undo index="1" exp="area" dr="$A5:$XFD5" r="CR307" sId="1"/>
    <undo index="1" exp="area" dr="$A5:$XFD5" r="CO307" sId="1"/>
    <undo index="1" exp="area" dr="$A5:$XFD5" r="CN307" sId="1"/>
    <undo index="1" exp="area" dr="$A5:$XFD5" r="CM307" sId="1"/>
    <undo index="1" exp="area" dr="$A5:$XFD5" r="CL307" sId="1"/>
    <undo index="1" exp="area" dr="$A5:$XFD5" r="CJ307" sId="1"/>
    <undo index="1" exp="area" dr="$A5:$XFD5" r="CH307" sId="1"/>
    <undo index="1" exp="area" dr="$A5:$XFD5" r="CE307" sId="1"/>
    <undo index="1" exp="area" dr="$A5:$XFD5" r="CD307" sId="1"/>
    <undo index="1" exp="area" dr="$A5:$XFD5" r="CB307" sId="1"/>
    <undo index="1" exp="area" dr="$A5:$XFD5" r="BT307" sId="1"/>
    <undo index="1" exp="area" dr="$A5:$XFD5" r="BS307" sId="1"/>
    <undo index="1" exp="area" dr="$A5:$XFD5" r="BR307" sId="1"/>
    <undo index="1" exp="area" dr="$A5:$XFD5" r="BO307" sId="1"/>
    <undo index="1" exp="area" dr="$A5:$XFD5" r="BN307" sId="1"/>
    <undo index="1" exp="area" dr="$A5:$XFD5" r="BM307" sId="1"/>
    <undo index="1" exp="area" dr="$A5:$XFD5" r="BI307" sId="1"/>
    <undo index="1" exp="area" dr="$A5:$XFD5" r="BG307" sId="1"/>
    <undo index="1" exp="area" dr="$A5:$XFD5" r="BF307" sId="1"/>
    <undo index="1" exp="area" dr="$A5:$XFD5" r="BD307" sId="1"/>
    <undo index="1" exp="area" dr="$A5:$XFD5" r="BC307" sId="1"/>
    <undo index="1" exp="area" dr="$A5:$XFD5" r="AY307" sId="1"/>
    <undo index="1" exp="area" dr="$A5:$XFD5" r="AW307" sId="1"/>
    <undo index="1" exp="area" dr="$A5:$XFD5" r="AV307" sId="1"/>
    <undo index="1" exp="area" dr="$A5:$XFD5" r="AU307" sId="1"/>
    <undo index="1" exp="area" dr="$A5:$XFD5" r="AS307" sId="1"/>
    <undo index="1" exp="area" dr="$A5:$XFD5" r="AR307" sId="1"/>
    <undo index="1" exp="area" dr="$A5:$XFD5" r="AM307" sId="1"/>
    <undo index="1" exp="area" dr="$A5:$XFD5" r="AL307" sId="1"/>
    <undo index="1" exp="area" dr="$A5:$XFD5" r="AG307" sId="1"/>
    <undo index="1" exp="area" dr="$A5:$XFD5" r="Z307" sId="1"/>
    <undo index="1" exp="area" dr="$A5:$XFD5" r="Y307" sId="1"/>
    <undo index="1" exp="area" dr="$A5:$XFD5" r="X307" sId="1"/>
    <undo index="1" exp="area" dr="$A5:$XFD5" r="Q307" sId="1"/>
    <undo index="1" exp="area" dr="$A5:$XFD5" r="P307" sId="1"/>
    <undo index="1" exp="area" dr="$A5:$XFD5" r="N307" sId="1"/>
    <undo index="1" exp="area" dr="$A5:$XFD5" r="M307" sId="1"/>
    <undo index="1" exp="area" dr="$A5:$XFD5" r="H307" sId="1"/>
    <undo index="1" exp="area" dr="$A5:$XFD5" r="F307" sId="1"/>
    <undo index="1" exp="area" dr="$A5:$XFD5" r="E307" sId="1"/>
    <undo index="1" exp="area" dr="$A5:$XFD5" r="D307" sId="1"/>
    <undo index="1" exp="area" dr="$A5:$XFD5" r="C307" sId="1"/>
    <undo index="1" exp="area" dr="$A5:$XFD5" r="B307" sId="1"/>
    <undo index="1" exp="area" dr="$A$6:$XFD$6" r="DI271" sId="1"/>
    <undo index="1" exp="area" dr="$A$6:$XFD$6" r="DH271" sId="1"/>
    <undo index="1" exp="area" dr="$A$6:$XFD$6" r="DG271" sId="1"/>
    <undo index="1" exp="area" dr="$A$6:$XFD$6" r="DF271" sId="1"/>
    <undo index="1" exp="area" dr="$A$6:$XFD$6" r="DE271" sId="1"/>
    <undo index="1" exp="area" dr="$A$6:$XFD$6" r="DD271" sId="1"/>
    <undo index="1" exp="area" dr="$A$6:$XFD$6" r="DC271" sId="1"/>
    <undo index="1" exp="area" dr="$A$6:$XFD$6" r="DB271" sId="1"/>
    <undo index="1" exp="area" dr="$A$6:$XFD$6" r="DA271" sId="1"/>
    <undo index="1" exp="area" dr="$A$6:$XFD$6" r="CZ271" sId="1"/>
    <undo index="1" exp="area" dr="$A$6:$XFD$6" r="CY271" sId="1"/>
    <undo index="1" exp="area" dr="$A$6:$XFD$6" r="CX271" sId="1"/>
    <undo index="1" exp="area" dr="$A$6:$XFD$6" r="CW271" sId="1"/>
    <undo index="1" exp="area" dr="$A$6:$XFD$6" r="CV271" sId="1"/>
    <undo index="1" exp="area" dr="$A$6:$XFD$6" r="CU271" sId="1"/>
    <undo index="1" exp="area" dr="$A$6:$XFD$6" r="CS271" sId="1"/>
    <undo index="1" exp="area" dr="$A$6:$XFD$6" r="CR271" sId="1"/>
    <undo index="1" exp="area" dr="$A$6:$XFD$6" r="CQ271" sId="1"/>
    <undo index="1" exp="area" dr="$A$6:$XFD$6" r="CP271" sId="1"/>
    <undo index="1" exp="area" dr="$A$6:$XFD$6" r="CO271" sId="1"/>
    <undo index="1" exp="area" dr="$A$6:$XFD$6" r="CN271" sId="1"/>
    <undo index="1" exp="area" dr="$A$6:$XFD$6" r="CM271" sId="1"/>
    <undo index="1" exp="area" dr="$A$6:$XFD$6" r="CL271" sId="1"/>
    <undo index="1" exp="area" dr="$A$6:$XFD$6" r="CJ271" sId="1"/>
    <undo index="1" exp="area" dr="$A$6:$XFD$6" r="CH271" sId="1"/>
    <undo index="1" exp="area" dr="$A$6:$XFD$6" r="CF271" sId="1"/>
    <undo index="1" exp="area" dr="$A$6:$XFD$6" r="CE271" sId="1"/>
    <undo index="1" exp="area" dr="$A$6:$XFD$6" r="CD271" sId="1"/>
    <undo index="1" exp="area" dr="$A$6:$XFD$6" r="CC271" sId="1"/>
    <undo index="1" exp="area" dr="$A$6:$XFD$6" r="CB271" sId="1"/>
    <undo index="1" exp="area" dr="$A$6:$XFD$6" r="BX271" sId="1"/>
    <undo index="1" exp="area" dr="$A$6:$XFD$6" r="BW271" sId="1"/>
    <undo index="1" exp="area" dr="$A$6:$XFD$6" r="BV271" sId="1"/>
    <undo index="1" exp="area" dr="$A$6:$XFD$6" r="BT271" sId="1"/>
    <undo index="1" exp="area" dr="$A$6:$XFD$6" r="BS271" sId="1"/>
    <undo index="1" exp="area" dr="$A$6:$XFD$6" r="BR271" sId="1"/>
    <undo index="1" exp="area" dr="$A$6:$XFD$6" r="BO271" sId="1"/>
    <undo index="1" exp="area" dr="$A$6:$XFD$6" r="BN271" sId="1"/>
    <undo index="1" exp="area" dr="$A$6:$XFD$6" r="BM271" sId="1"/>
    <undo index="1" exp="area" dr="$A$6:$XFD$6" r="BL271" sId="1"/>
    <undo index="1" exp="area" dr="$A$6:$XFD$6" r="BK271" sId="1"/>
    <undo index="1" exp="area" dr="$A$6:$XFD$6" r="BJ271" sId="1"/>
    <undo index="1" exp="area" dr="$A$6:$XFD$6" r="BI271" sId="1"/>
    <undo index="1" exp="area" dr="$A$6:$XFD$6" r="BG271" sId="1"/>
    <undo index="1" exp="area" dr="$A$6:$XFD$6" r="BF271" sId="1"/>
    <undo index="1" exp="area" dr="$A$6:$XFD$6" r="BD271" sId="1"/>
    <undo index="1" exp="area" dr="$A$6:$XFD$6" r="BC271" sId="1"/>
    <undo index="1" exp="area" dr="$A$6:$XFD$6" r="BB271" sId="1"/>
    <undo index="1" exp="area" dr="$A$6:$XFD$6" r="AY271" sId="1"/>
    <undo index="1" exp="area" dr="$A$6:$XFD$6" r="AX271" sId="1"/>
    <undo index="1" exp="area" dr="$A$6:$XFD$6" r="AW271" sId="1"/>
    <undo index="1" exp="area" dr="$A$6:$XFD$6" r="AV271" sId="1"/>
    <undo index="1" exp="area" dr="$A$6:$XFD$6" r="AU271" sId="1"/>
    <undo index="1" exp="area" dr="$A$6:$XFD$6" r="AT271" sId="1"/>
    <undo index="1" exp="area" dr="$A$6:$XFD$6" r="AS271" sId="1"/>
    <undo index="1" exp="area" dr="$A$6:$XFD$6" r="AR271" sId="1"/>
    <undo index="1" exp="area" dr="$A$6:$XFD$6" r="AQ271" sId="1"/>
    <undo index="1" exp="area" dr="$A$6:$XFD$6" r="AP271" sId="1"/>
    <undo index="1" exp="area" dr="$A$6:$XFD$6" r="AO271" sId="1"/>
    <undo index="1" exp="area" dr="$A$6:$XFD$6" r="AN271" sId="1"/>
    <undo index="1" exp="area" dr="$A$6:$XFD$6" r="AM271" sId="1"/>
    <undo index="1" exp="area" dr="$A$6:$XFD$6" r="AL271" sId="1"/>
    <undo index="1" exp="area" dr="$A$6:$XFD$6" r="AK271" sId="1"/>
    <undo index="1" exp="area" dr="$A$6:$XFD$6" r="AJ271" sId="1"/>
    <undo index="1" exp="area" dr="$A$6:$XFD$6" r="AH271" sId="1"/>
    <undo index="1" exp="area" dr="$A$6:$XFD$6" r="AG271" sId="1"/>
    <undo index="1" exp="area" dr="$A$6:$XFD$6" r="AD271" sId="1"/>
    <undo index="1" exp="area" dr="$A$6:$XFD$6" r="AC271" sId="1"/>
    <undo index="1" exp="area" dr="$A$6:$XFD$6" r="AA271" sId="1"/>
    <undo index="1" exp="area" dr="$A$6:$XFD$6" r="Z271" sId="1"/>
    <undo index="1" exp="area" dr="$A$6:$XFD$6" r="Y271" sId="1"/>
    <undo index="1" exp="area" dr="$A$6:$XFD$6" r="X271" sId="1"/>
    <undo index="1" exp="area" dr="$A$6:$XFD$6" r="W271" sId="1"/>
    <undo index="1" exp="area" dr="$A$6:$XFD$6" r="V271" sId="1"/>
    <undo index="1" exp="area" dr="$A$6:$XFD$6" r="U271" sId="1"/>
    <undo index="1" exp="area" dr="$A$6:$XFD$6" r="T271" sId="1"/>
    <undo index="1" exp="area" dr="$A$6:$XFD$6" r="S271" sId="1"/>
    <undo index="1" exp="area" dr="$A$6:$XFD$6" r="Q271" sId="1"/>
    <undo index="1" exp="area" dr="$A$6:$XFD$6" r="P271" sId="1"/>
    <undo index="1" exp="area" dr="$A$6:$XFD$6" r="O271" sId="1"/>
    <undo index="1" exp="area" dr="$A$6:$XFD$6" r="N271" sId="1"/>
    <undo index="1" exp="area" dr="$A$6:$XFD$6" r="M271" sId="1"/>
    <undo index="1" exp="area" dr="$A$6:$XFD$6" r="L271" sId="1"/>
    <undo index="1" exp="area" dr="$A$6:$XFD$6" r="K271" sId="1"/>
    <undo index="1" exp="area" dr="$A$6:$XFD$6" r="J271" sId="1"/>
    <undo index="1" exp="area" dr="$A$6:$XFD$6" r="I271" sId="1"/>
    <undo index="1" exp="area" dr="$A$6:$XFD$6" r="H271" sId="1"/>
    <undo index="1" exp="area" dr="$A$6:$XFD$6" r="G271" sId="1"/>
    <undo index="1" exp="area" dr="$A$6:$XFD$6" r="F271" sId="1"/>
    <undo index="1" exp="area" dr="$A$6:$XFD$6" r="E271" sId="1"/>
    <undo index="1" exp="area" dr="$A$6:$XFD$6" r="D271" sId="1"/>
    <undo index="1" exp="area" dr="$A$6:$XFD$6" r="C271" sId="1"/>
    <undo index="1" exp="area" dr="$A$6:$XFD$6" r="B271" sId="1"/>
    <undo index="1" exp="area" dr="$A$268:$XFD$269" r="DA260" sId="1"/>
    <undo index="1" exp="area" dr="$A$268:$XFD$269" r="CZ260" sId="1"/>
    <undo index="1" exp="area" dr="$A$268:$XFD$269" r="CY260" sId="1"/>
    <undo index="1" exp="area" dr="$A$268:$XFD$269" r="CX260" sId="1"/>
    <undo index="1" exp="area" dr="$A$268:$XFD$269" r="CW260" sId="1"/>
    <undo index="1" exp="area" dr="$A$268:$XFD$269" r="CV260" sId="1"/>
    <undo index="1" exp="area" dr="$A$268:$XFD$269" r="CU260" sId="1"/>
    <undo index="1" exp="area" dr="$A$268:$XFD$269" r="CS260" sId="1"/>
    <undo index="1" exp="area" dr="$A$268:$XFD$269" r="CR260" sId="1"/>
    <undo index="1" exp="area" dr="$A$268:$XFD$269" r="CQ260" sId="1"/>
    <undo index="1" exp="area" dr="$A$268:$XFD$269" r="CP260" sId="1"/>
    <undo index="1" exp="area" dr="$A$268:$XFD$269" r="CO260" sId="1"/>
    <undo index="1" exp="area" dr="$A$268:$XFD$269" r="CN260" sId="1"/>
    <undo index="1" exp="area" dr="$A$268:$XFD$269" r="CM260" sId="1"/>
    <undo index="1" exp="area" dr="$A$268:$XFD$269" r="CL260" sId="1"/>
    <undo index="1" exp="area" dr="$A$268:$XFD$269" r="CJ260" sId="1"/>
    <undo index="1" exp="area" dr="$A$268:$XFD$269" r="CH260" sId="1"/>
    <undo index="1" exp="area" dr="$A$268:$XFD$269" r="CF260" sId="1"/>
    <undo index="1" exp="area" dr="$A$268:$XFD$269" r="CE260" sId="1"/>
    <undo index="1" exp="area" dr="$A$268:$XFD$269" r="CD260" sId="1"/>
    <undo index="1" exp="area" dr="$A$268:$XFD$269" r="CC260" sId="1"/>
    <undo index="1" exp="area" dr="$A$268:$XFD$269" r="CB260" sId="1"/>
    <undo index="1" exp="area" dr="$A$268:$XFD$269" r="BX260" sId="1"/>
    <undo index="1" exp="area" dr="$A$268:$XFD$269" r="BW260" sId="1"/>
    <undo index="1" exp="area" dr="$A$268:$XFD$269" r="BV260" sId="1"/>
    <undo index="1" exp="area" dr="$A$268:$XFD$269" r="BT260" sId="1"/>
    <undo index="1" exp="area" dr="$A$268:$XFD$269" r="BS260" sId="1"/>
    <undo index="1" exp="area" dr="$A$268:$XFD$269" r="BR260" sId="1"/>
    <undo index="1" exp="area" dr="$A$268:$XFD$269" r="BO260" sId="1"/>
    <undo index="1" exp="area" dr="$A$268:$XFD$269" r="BN260" sId="1"/>
    <undo index="1" exp="area" dr="$A$268:$XFD$269" r="BM260" sId="1"/>
    <undo index="1" exp="area" dr="$A$268:$XFD$269" r="BL260" sId="1"/>
    <undo index="1" exp="area" dr="$A$268:$XFD$269" r="BK260" sId="1"/>
    <undo index="1" exp="area" dr="$A$268:$XFD$269" r="BJ260" sId="1"/>
    <undo index="1" exp="area" dr="$A$268:$XFD$269" r="BI260" sId="1"/>
    <undo index="1" exp="area" dr="$A$268:$XFD$269" r="BG260" sId="1"/>
    <undo index="1" exp="area" dr="$A$268:$XFD$269" r="BF260" sId="1"/>
    <undo index="1" exp="area" dr="$A$268:$XFD$269" r="BD260" sId="1"/>
    <undo index="1" exp="area" dr="$A$268:$XFD$269" r="BC260" sId="1"/>
    <undo index="1" exp="area" dr="$A$268:$XFD$269" r="BB260" sId="1"/>
    <undo index="1" exp="area" dr="$A$268:$XFD$269" r="AY260" sId="1"/>
    <undo index="1" exp="area" dr="$A$268:$XFD$269" r="AX260" sId="1"/>
    <undo index="1" exp="area" dr="$A$268:$XFD$269" r="AW260" sId="1"/>
    <undo index="1" exp="area" dr="$A$268:$XFD$269" r="AV260" sId="1"/>
    <undo index="1" exp="area" dr="$A$268:$XFD$269" r="AU260" sId="1"/>
    <undo index="1" exp="area" dr="$A$268:$XFD$269" r="AT260" sId="1"/>
    <undo index="1" exp="area" dr="$A$268:$XFD$269" r="AS260" sId="1"/>
    <undo index="1" exp="area" dr="$A$268:$XFD$269" r="AR260" sId="1"/>
    <undo index="1" exp="area" dr="$A$268:$XFD$269" r="AQ260" sId="1"/>
    <undo index="1" exp="area" dr="$A$268:$XFD$269" r="AP260" sId="1"/>
    <undo index="1" exp="area" dr="$A$268:$XFD$269" r="AO260" sId="1"/>
    <undo index="1" exp="area" dr="$A$268:$XFD$269" r="AN260" sId="1"/>
    <undo index="1" exp="area" dr="$A$268:$XFD$269" r="AM260" sId="1"/>
    <undo index="1" exp="area" dr="$A$268:$XFD$269" r="AL260" sId="1"/>
    <undo index="1" exp="area" dr="$A$268:$XFD$269" r="AK260" sId="1"/>
    <undo index="1" exp="area" dr="$A$268:$XFD$269" r="AJ260" sId="1"/>
    <undo index="1" exp="area" dr="$A$268:$XFD$269" r="AH260" sId="1"/>
    <undo index="1" exp="area" dr="$A$268:$XFD$269" r="AG260" sId="1"/>
    <undo index="1" exp="area" dr="$A$268:$XFD$269" r="AD260" sId="1"/>
    <undo index="1" exp="area" dr="$A$268:$XFD$269" r="AC260" sId="1"/>
    <undo index="1" exp="area" dr="$A$268:$XFD$269" r="AA260" sId="1"/>
    <undo index="1" exp="area" dr="$A$268:$XFD$269" r="Z260" sId="1"/>
    <undo index="1" exp="area" dr="$A$268:$XFD$269" r="Y260" sId="1"/>
    <undo index="1" exp="area" dr="$A$268:$XFD$269" r="X260" sId="1"/>
    <undo index="1" exp="area" dr="$A$268:$XFD$269" r="W260" sId="1"/>
    <undo index="1" exp="area" dr="$A$268:$XFD$269" r="V260" sId="1"/>
    <undo index="1" exp="area" dr="$A$268:$XFD$269" r="U260" sId="1"/>
    <undo index="1" exp="area" dr="$A$268:$XFD$269" r="T260" sId="1"/>
    <undo index="1" exp="area" dr="$A$268:$XFD$269" r="S260" sId="1"/>
    <undo index="1" exp="area" dr="$A$268:$XFD$269" r="Q260" sId="1"/>
    <undo index="1" exp="area" dr="$A$268:$XFD$269" r="P260" sId="1"/>
    <undo index="1" exp="area" dr="$A$268:$XFD$269" r="O260" sId="1"/>
    <undo index="1" exp="area" dr="$A$268:$XFD$269" r="N260" sId="1"/>
    <undo index="1" exp="area" dr="$A$268:$XFD$269" r="M260" sId="1"/>
    <undo index="1" exp="area" dr="$A$268:$XFD$269" r="L260" sId="1"/>
    <undo index="1" exp="area" dr="$A$268:$XFD$269" r="K260" sId="1"/>
    <undo index="1" exp="area" dr="$A$268:$XFD$269" r="J260" sId="1"/>
    <undo index="1" exp="area" dr="$A$268:$XFD$269" r="I260" sId="1"/>
    <undo index="1" exp="area" dr="$A$268:$XFD$269" r="H260" sId="1"/>
    <undo index="1" exp="area" dr="$A$268:$XFD$269" r="G260" sId="1"/>
    <undo index="1" exp="area" dr="$A$268:$XFD$269" r="F260" sId="1"/>
    <undo index="1" exp="area" dr="$A$268:$XFD$269" r="E260" sId="1"/>
    <undo index="1" exp="area" dr="$A$268:$XFD$269" r="D260" sId="1"/>
    <undo index="1" exp="area" dr="$A$268:$XFD$269" r="C260" sId="1"/>
    <undo index="1" exp="area" dr="$A$268:$XFD$269" r="B260" sId="1"/>
    <undo index="1" exp="area" dr="$A$268:$XFD$269" r="DA259" sId="1"/>
    <undo index="1" exp="area" dr="$A$268:$XFD$269" r="CZ259" sId="1"/>
    <undo index="1" exp="area" dr="$A$268:$XFD$269" r="CY259" sId="1"/>
    <undo index="1" exp="area" dr="$A$268:$XFD$269" r="CX259" sId="1"/>
    <undo index="1" exp="area" dr="$A$268:$XFD$269" r="CW259" sId="1"/>
    <undo index="1" exp="area" dr="$A$268:$XFD$269" r="CV259" sId="1"/>
    <undo index="1" exp="area" dr="$A$268:$XFD$269" r="CU259" sId="1"/>
    <undo index="1" exp="area" dr="$A$268:$XFD$269" r="CS259" sId="1"/>
    <undo index="1" exp="area" dr="$A$268:$XFD$269" r="CR259" sId="1"/>
    <undo index="1" exp="area" dr="$A$268:$XFD$269" r="CQ259" sId="1"/>
    <undo index="1" exp="area" dr="$A$268:$XFD$269" r="CP259" sId="1"/>
    <undo index="1" exp="area" dr="$A$268:$XFD$269" r="CO259" sId="1"/>
    <undo index="1" exp="area" dr="$A$268:$XFD$269" r="CN259" sId="1"/>
    <undo index="1" exp="area" dr="$A$268:$XFD$269" r="CM259" sId="1"/>
    <undo index="1" exp="area" dr="$A$268:$XFD$269" r="CL259" sId="1"/>
    <undo index="1" exp="area" dr="$A$268:$XFD$269" r="CJ259" sId="1"/>
    <undo index="1" exp="area" dr="$A$268:$XFD$269" r="CH259" sId="1"/>
    <undo index="1" exp="area" dr="$A$268:$XFD$269" r="CF259" sId="1"/>
    <undo index="1" exp="area" dr="$A$268:$XFD$269" r="CE259" sId="1"/>
    <undo index="1" exp="area" dr="$A$268:$XFD$269" r="CD259" sId="1"/>
    <undo index="1" exp="area" dr="$A$268:$XFD$269" r="CC259" sId="1"/>
    <undo index="1" exp="area" dr="$A$268:$XFD$269" r="CB259" sId="1"/>
    <undo index="1" exp="area" dr="$A$268:$XFD$269" r="BX259" sId="1"/>
    <undo index="1" exp="area" dr="$A$268:$XFD$269" r="BW259" sId="1"/>
    <undo index="1" exp="area" dr="$A$268:$XFD$269" r="BV259" sId="1"/>
    <undo index="1" exp="area" dr="$A$268:$XFD$269" r="BT259" sId="1"/>
    <undo index="1" exp="area" dr="$A$268:$XFD$269" r="BS259" sId="1"/>
    <undo index="1" exp="area" dr="$A$268:$XFD$269" r="BR259" sId="1"/>
    <undo index="1" exp="area" dr="$A$268:$XFD$269" r="BO259" sId="1"/>
    <undo index="1" exp="area" dr="$A$268:$XFD$269" r="BN259" sId="1"/>
    <undo index="1" exp="area" dr="$A$268:$XFD$269" r="BM259" sId="1"/>
    <undo index="1" exp="area" dr="$A$268:$XFD$269" r="BL259" sId="1"/>
    <undo index="1" exp="area" dr="$A$268:$XFD$269" r="BK259" sId="1"/>
    <undo index="1" exp="area" dr="$A$268:$XFD$269" r="BJ259" sId="1"/>
    <undo index="1" exp="area" dr="$A$268:$XFD$269" r="BI259" sId="1"/>
    <undo index="1" exp="area" dr="$A$268:$XFD$269" r="BG259" sId="1"/>
    <undo index="1" exp="area" dr="$A$268:$XFD$269" r="BF259" sId="1"/>
    <undo index="1" exp="area" dr="$A$268:$XFD$269" r="BD259" sId="1"/>
    <undo index="1" exp="area" dr="$A$268:$XFD$269" r="BC259" sId="1"/>
    <undo index="1" exp="area" dr="$A$268:$XFD$269" r="BB259" sId="1"/>
    <undo index="1" exp="area" dr="$A$268:$XFD$269" r="AY259" sId="1"/>
    <undo index="1" exp="area" dr="$A$268:$XFD$269" r="AX259" sId="1"/>
    <undo index="1" exp="area" dr="$A$268:$XFD$269" r="AW259" sId="1"/>
    <undo index="1" exp="area" dr="$A$268:$XFD$269" r="AV259" sId="1"/>
    <undo index="1" exp="area" dr="$A$268:$XFD$269" r="AU259" sId="1"/>
    <undo index="1" exp="area" dr="$A$268:$XFD$269" r="AT259" sId="1"/>
    <undo index="1" exp="area" dr="$A$268:$XFD$269" r="AS259" sId="1"/>
    <undo index="1" exp="area" dr="$A$268:$XFD$269" r="AR259" sId="1"/>
    <undo index="1" exp="area" dr="$A$268:$XFD$269" r="AQ259" sId="1"/>
    <undo index="1" exp="area" dr="$A$268:$XFD$269" r="AP259" sId="1"/>
    <undo index="1" exp="area" dr="$A$268:$XFD$269" r="AO259" sId="1"/>
    <undo index="1" exp="area" dr="$A$268:$XFD$269" r="AN259" sId="1"/>
    <undo index="1" exp="area" dr="$A$268:$XFD$269" r="AM259" sId="1"/>
    <undo index="1" exp="area" dr="$A$268:$XFD$269" r="AL259" sId="1"/>
    <undo index="1" exp="area" dr="$A$268:$XFD$269" r="AK259" sId="1"/>
    <undo index="1" exp="area" dr="$A$268:$XFD$269" r="AJ259" sId="1"/>
    <undo index="1" exp="area" dr="$A$268:$XFD$269" r="AH259" sId="1"/>
    <undo index="1" exp="area" dr="$A$268:$XFD$269" r="AG259" sId="1"/>
    <undo index="1" exp="area" dr="$A$268:$XFD$269" r="AD259" sId="1"/>
    <undo index="1" exp="area" dr="$A$268:$XFD$269" r="AC259" sId="1"/>
    <undo index="1" exp="area" dr="$A$268:$XFD$269" r="AA259" sId="1"/>
    <undo index="1" exp="area" dr="$A$268:$XFD$269" r="Z259" sId="1"/>
    <undo index="1" exp="area" dr="$A$268:$XFD$269" r="Y259" sId="1"/>
    <undo index="1" exp="area" dr="$A$268:$XFD$269" r="X259" sId="1"/>
    <undo index="1" exp="area" dr="$A$268:$XFD$269" r="W259" sId="1"/>
    <undo index="1" exp="area" dr="$A$268:$XFD$269" r="V259" sId="1"/>
    <undo index="1" exp="area" dr="$A$268:$XFD$269" r="U259" sId="1"/>
    <undo index="1" exp="area" dr="$A$268:$XFD$269" r="T259" sId="1"/>
    <undo index="1" exp="area" dr="$A$268:$XFD$269" r="S259" sId="1"/>
    <undo index="1" exp="area" dr="$A$268:$XFD$269" r="Q259" sId="1"/>
    <undo index="1" exp="area" dr="$A$268:$XFD$269" r="P259" sId="1"/>
    <undo index="1" exp="area" dr="$A$268:$XFD$269" r="O259" sId="1"/>
    <undo index="1" exp="area" dr="$A$268:$XFD$269" r="N259" sId="1"/>
    <undo index="1" exp="area" dr="$A$268:$XFD$269" r="M259" sId="1"/>
    <undo index="1" exp="area" dr="$A$268:$XFD$269" r="L259" sId="1"/>
    <undo index="1" exp="area" dr="$A$268:$XFD$269" r="K259" sId="1"/>
    <undo index="1" exp="area" dr="$A$268:$XFD$269" r="J259" sId="1"/>
    <undo index="1" exp="area" dr="$A$268:$XFD$269" r="I259" sId="1"/>
    <undo index="1" exp="area" dr="$A$268:$XFD$269" r="H259" sId="1"/>
    <undo index="1" exp="area" dr="$A$268:$XFD$269" r="G259" sId="1"/>
    <undo index="1" exp="area" dr="$A$268:$XFD$269" r="F259" sId="1"/>
    <undo index="1" exp="area" dr="$A$268:$XFD$269" r="E259" sId="1"/>
    <undo index="1" exp="area" dr="$A$268:$XFD$269" r="D259" sId="1"/>
    <undo index="1" exp="area" dr="$A$268:$XFD$269" r="C259" sId="1"/>
    <undo index="1" exp="area" dr="$A$268:$XFD$269" r="B259" sId="1"/>
    <undo index="0" exp="area" ref3D="1" dr="$A$236:$XFD$236" dn="Z_44540F50_D2A8_4E8E_9BF7_B6D7B0C098A3_.wvu.Rows" sId="1"/>
    <undo index="0" exp="area" ref3D="1" dr="$A$236:$XFD$236" dn="Z_3DDB1ECF_27B6_41F0_B45D_65DC98C8980F_.wvu.Rows" sId="1"/>
    <undo index="0" exp="area" ref3D="1" dr="$A$135:$XFD$236" dn="Z_EE418293_9A52_4BC4_A2AE_620A95368CE3_.wvu.Rows" sId="1"/>
    <undo index="0" exp="area" ref3D="1" dr="$A$236:$XFD$236" dn="Z_6B558BD1_B652_42DA_9915_79C6C1BC3AA9_.wvu.Rows" sId="1"/>
    <undo index="0" exp="area" ref3D="1" dr="$A$236:$XFD$236" dn="Z_3782AF59_9783_44E4_B7D2_01DDCC387B6F_.wvu.Rows" sId="1"/>
    <undo index="0" exp="area" ref3D="1" dr="$A$236:$XFD$236" dn="Z_ADFE80D4_74A2_4633_80BC_6E7E357F92A7_.wvu.Rows" sId="1"/>
    <undo index="0" exp="area" ref3D="1" dr="$A$236:$XFD$236" dn="Z_5DA1F637_871C_420C_8301_EC6209637894_.wvu.Rows" sId="1"/>
    <undo index="0" exp="area" ref3D="1" dr="$A$236:$XFD$236" dn="Z_2C0F5E04_7DC2_49B3_8B16_181AFB2FCF0B_.wvu.Rows" sId="1"/>
    <undo index="0" exp="area" ref3D="1" dr="$A$135:$XFD$236" dn="Z_ACAD7BD5_A8BD_4001_BC6F_BF717A722575_.wvu.Rows" sId="1"/>
    <undo index="2" exp="area" ref3D="1" dr="$A$223:$XFD$226" dn="Z_20CCD8E0_39D4_47CF_AB87_E4CA248E9FF7_.wvu.Rows" sId="1"/>
    <undo index="1" exp="area" ref3D="1" dr="$A$94:$XFD$117" dn="Z_20CCD8E0_39D4_47CF_AB87_E4CA248E9FF7_.wvu.Rows" sId="1"/>
    <undo index="2" exp="area" ref3D="1" dr="$A$236:$XFD$236" dn="Z_68C6965C_8472_44D3_AFC1_CEE98000160C_.wvu.Rows" sId="1"/>
    <undo index="1" exp="area" ref3D="1" dr="$A$127:$XFD$144" dn="Z_68C6965C_8472_44D3_AFC1_CEE98000160C_.wvu.Rows" sId="1"/>
    <undo index="14" exp="area" ref3D="1" dr="$A$304:$XFD$307" dn="Z_9C50AF04_7B7B_45D7_8773_5ED234A151A3_.wvu.Rows" sId="1"/>
    <undo index="12" exp="area" ref3D="1" dr="$A$260:$XFD$272" dn="Z_9C50AF04_7B7B_45D7_8773_5ED234A151A3_.wvu.Rows" sId="1"/>
    <undo index="10" exp="area" ref3D="1" dr="$A$223:$XFD$226" dn="Z_9C50AF04_7B7B_45D7_8773_5ED234A151A3_.wvu.Rows" sId="1"/>
    <undo index="8" exp="area" ref3D="1" dr="$A$165:$XFD$166" dn="Z_9C50AF04_7B7B_45D7_8773_5ED234A151A3_.wvu.Rows" sId="1"/>
    <undo index="6" exp="area" ref3D="1" dr="$A$150:$XFD$151" dn="Z_9C50AF04_7B7B_45D7_8773_5ED234A151A3_.wvu.Rows" sId="1"/>
    <undo index="4" exp="area" ref3D="1" dr="$A$139:$XFD$145" dn="Z_9C50AF04_7B7B_45D7_8773_5ED234A151A3_.wvu.Rows" sId="1"/>
    <undo index="2" exp="area" ref3D="1" dr="$A$94:$XFD$117" dn="Z_9C50AF04_7B7B_45D7_8773_5ED234A151A3_.wvu.Rows" sId="1"/>
    <undo index="1" exp="area" ref3D="1" dr="$A$9:$XFD$42" dn="Z_9C50AF04_7B7B_45D7_8773_5ED234A151A3_.wvu.Rows" sId="1"/>
    <undo index="0" exp="area" ref3D="1" dr="$A$260:$XFD$272" dn="Z_E33F7079_CE55_47EA_98EB_360C3CF99514_.wvu.Rows" sId="1"/>
    <undo index="2" exp="area" ref3D="1" dr="$A$228:$XFD$228" dn="Z_81A5C762_CD7C_4882_9F32_357B08D333F6_.wvu.Rows" sId="1"/>
    <undo index="2" exp="area" ref3D="1" dr="$A$206:$XFD$207" dn="Z_706431A1_CADA_42AA_83E0_10B7812199E4_.wvu.Rows" sId="1"/>
    <undo index="1" exp="area" ref3D="1" dr="$A$228:$XFD$228" dn="Z_706431A1_CADA_42AA_83E0_10B7812199E4_.wvu.Rows" sId="1"/>
    <undo index="0" exp="area" ref3D="1" dr="$A$236:$XFD$236" dn="Z_F91DDA4B_529A_4FF0_8ED9_02C3E1509392_.wvu.Rows" sId="1"/>
    <undo index="2" exp="area" ref3D="1" dr="$A$228:$XFD$228" dn="Z_FD9CA422_EE6B_4471_9FD2_A4B0D7FBB592_.wvu.Rows" sId="1"/>
    <rfmt sheetId="1" xfDxf="1" sqref="DL1:DL1048576" start="0" length="0"/>
    <rfmt sheetId="1" sqref="DL2" start="0" length="0">
      <dxf>
        <alignment vertical="center" readingOrder="0"/>
      </dxf>
    </rfmt>
    <rfmt sheetId="1" sqref="DL3" start="0" length="0">
      <dxf>
        <alignment vertical="center" readingOrder="0"/>
      </dxf>
    </rfmt>
    <rfmt sheetId="1" sqref="DL4" start="0" length="0">
      <dxf>
        <alignment vertical="center" readingOrder="0"/>
      </dxf>
    </rfmt>
    <rfmt sheetId="1" sqref="DL5" start="0" length="0">
      <dxf>
        <alignment vertical="center" readingOrder="0"/>
      </dxf>
    </rfmt>
    <rfmt sheetId="1" sqref="DL23" start="0" length="0">
      <dxf>
        <font>
          <sz val="11"/>
          <color auto="1"/>
          <name val="Calibri"/>
          <scheme val="minor"/>
        </font>
      </dxf>
    </rfmt>
    <rfmt sheetId="1" sqref="DL212" start="0" length="0">
      <dxf>
        <alignment horizontal="center" vertical="center" readingOrder="0"/>
      </dxf>
    </rfmt>
    <rfmt sheetId="1" sqref="DL254" start="0" length="0">
      <dxf>
        <font>
          <sz val="11"/>
          <color auto="1"/>
          <name val="Calibri"/>
          <scheme val="minor"/>
        </font>
      </dxf>
    </rfmt>
    <rfmt sheetId="1" sqref="DL255" start="0" length="0">
      <dxf>
        <font>
          <sz val="11"/>
          <color auto="1"/>
          <name val="Calibri"/>
          <scheme val="minor"/>
        </font>
      </dxf>
    </rfmt>
    <rfmt sheetId="1" sqref="DL256" start="0" length="0">
      <dxf>
        <font>
          <sz val="11"/>
          <color auto="1"/>
          <name val="Calibri"/>
          <scheme val="minor"/>
        </font>
      </dxf>
    </rfmt>
    <rfmt sheetId="1" sqref="DL257" start="0" length="0">
      <dxf>
        <font>
          <sz val="11"/>
          <color auto="1"/>
          <name val="Calibri"/>
          <scheme val="minor"/>
        </font>
      </dxf>
    </rfmt>
    <rfmt sheetId="1" sqref="DL258" start="0" length="0">
      <dxf>
        <font>
          <sz val="11"/>
          <color auto="1"/>
          <name val="Calibri"/>
          <scheme val="minor"/>
        </font>
      </dxf>
    </rfmt>
    <rfmt sheetId="1" sqref="DL259" start="0" length="0">
      <dxf>
        <font>
          <sz val="11"/>
          <color auto="1"/>
          <name val="Calibri"/>
          <scheme val="minor"/>
        </font>
      </dxf>
    </rfmt>
    <rfmt sheetId="1" sqref="DL260" start="0" length="0">
      <dxf>
        <font>
          <sz val="11"/>
          <color auto="1"/>
          <name val="Calibri"/>
          <scheme val="minor"/>
        </font>
      </dxf>
    </rfmt>
    <rfmt sheetId="1" sqref="DL261" start="0" length="0">
      <dxf>
        <font>
          <sz val="11"/>
          <color auto="1"/>
          <name val="Calibri"/>
          <scheme val="minor"/>
        </font>
      </dxf>
    </rfmt>
    <rfmt sheetId="1" sqref="DL262" start="0" length="0">
      <dxf>
        <font>
          <sz val="11"/>
          <color auto="1"/>
          <name val="Calibri"/>
          <scheme val="minor"/>
        </font>
      </dxf>
    </rfmt>
    <rfmt sheetId="1" sqref="DL263" start="0" length="0">
      <dxf>
        <font>
          <sz val="11"/>
          <color auto="1"/>
          <name val="Calibri"/>
          <scheme val="minor"/>
        </font>
      </dxf>
    </rfmt>
    <rfmt sheetId="1" sqref="DL264" start="0" length="0">
      <dxf>
        <font>
          <sz val="11"/>
          <color auto="1"/>
          <name val="Calibri"/>
          <scheme val="minor"/>
        </font>
      </dxf>
    </rfmt>
    <rfmt sheetId="1" sqref="DL265" start="0" length="0">
      <dxf>
        <font>
          <sz val="11"/>
          <color rgb="FFFF0000"/>
          <name val="Calibri"/>
          <scheme val="minor"/>
        </font>
      </dxf>
    </rfmt>
    <rfmt sheetId="1" sqref="DL266" start="0" length="0">
      <dxf>
        <font>
          <sz val="10"/>
          <color auto="1"/>
          <name val="Arial"/>
          <scheme val="none"/>
        </font>
        <numFmt numFmtId="166" formatCode="#,##0.000_ ;[Red]\-#,##0.000\ "/>
      </dxf>
    </rfmt>
    <rfmt sheetId="1" s="1" sqref="DL270" start="0" length="0">
      <dxf>
        <numFmt numFmtId="164" formatCode="_-* #,##0.00\ _₽_-;\-* #,##0.00\ _₽_-;_-* &quot;-&quot;??\ _₽_-;_-@_-"/>
      </dxf>
    </rfmt>
    <rfmt sheetId="1" s="1" sqref="DL271" start="0" length="0">
      <dxf>
        <numFmt numFmtId="164" formatCode="_-* #,##0.00\ _₽_-;\-* #,##0.00\ _₽_-;_-* &quot;-&quot;??\ _₽_-;_-@_-"/>
      </dxf>
    </rfmt>
  </rrc>
  <rrc rId="2283" sId="1" ref="DL1:DL1048576" action="deleteCol">
    <undo index="1" exp="area" dr="$A5:$XFD5" r="DC307" sId="1"/>
    <undo index="1" exp="area" dr="$A5:$XFD5" r="DB307" sId="1"/>
    <undo index="1" exp="area" dr="$A5:$XFD5" r="DA307" sId="1"/>
    <undo index="1" exp="area" dr="$A5:$XFD5" r="CW307" sId="1"/>
    <undo index="1" exp="area" dr="$A5:$XFD5" r="CV307" sId="1"/>
    <undo index="1" exp="area" dr="$A5:$XFD5" r="CU307" sId="1"/>
    <undo index="1" exp="area" dr="$A5:$XFD5" r="CS307" sId="1"/>
    <undo index="1" exp="area" dr="$A5:$XFD5" r="CR307" sId="1"/>
    <undo index="1" exp="area" dr="$A5:$XFD5" r="CO307" sId="1"/>
    <undo index="1" exp="area" dr="$A5:$XFD5" r="CN307" sId="1"/>
    <undo index="1" exp="area" dr="$A5:$XFD5" r="CM307" sId="1"/>
    <undo index="1" exp="area" dr="$A5:$XFD5" r="CL307" sId="1"/>
    <undo index="1" exp="area" dr="$A5:$XFD5" r="CJ307" sId="1"/>
    <undo index="1" exp="area" dr="$A5:$XFD5" r="CH307" sId="1"/>
    <undo index="1" exp="area" dr="$A5:$XFD5" r="CE307" sId="1"/>
    <undo index="1" exp="area" dr="$A5:$XFD5" r="CD307" sId="1"/>
    <undo index="1" exp="area" dr="$A5:$XFD5" r="CB307" sId="1"/>
    <undo index="1" exp="area" dr="$A5:$XFD5" r="BT307" sId="1"/>
    <undo index="1" exp="area" dr="$A5:$XFD5" r="BS307" sId="1"/>
    <undo index="1" exp="area" dr="$A5:$XFD5" r="BR307" sId="1"/>
    <undo index="1" exp="area" dr="$A5:$XFD5" r="BO307" sId="1"/>
    <undo index="1" exp="area" dr="$A5:$XFD5" r="BN307" sId="1"/>
    <undo index="1" exp="area" dr="$A5:$XFD5" r="BM307" sId="1"/>
    <undo index="1" exp="area" dr="$A5:$XFD5" r="BI307" sId="1"/>
    <undo index="1" exp="area" dr="$A5:$XFD5" r="BG307" sId="1"/>
    <undo index="1" exp="area" dr="$A5:$XFD5" r="BF307" sId="1"/>
    <undo index="1" exp="area" dr="$A5:$XFD5" r="BD307" sId="1"/>
    <undo index="1" exp="area" dr="$A5:$XFD5" r="BC307" sId="1"/>
    <undo index="1" exp="area" dr="$A5:$XFD5" r="AY307" sId="1"/>
    <undo index="1" exp="area" dr="$A5:$XFD5" r="AW307" sId="1"/>
    <undo index="1" exp="area" dr="$A5:$XFD5" r="AV307" sId="1"/>
    <undo index="1" exp="area" dr="$A5:$XFD5" r="AU307" sId="1"/>
    <undo index="1" exp="area" dr="$A5:$XFD5" r="AS307" sId="1"/>
    <undo index="1" exp="area" dr="$A5:$XFD5" r="AR307" sId="1"/>
    <undo index="1" exp="area" dr="$A5:$XFD5" r="AM307" sId="1"/>
    <undo index="1" exp="area" dr="$A5:$XFD5" r="AL307" sId="1"/>
    <undo index="1" exp="area" dr="$A5:$XFD5" r="AG307" sId="1"/>
    <undo index="1" exp="area" dr="$A5:$XFD5" r="Z307" sId="1"/>
    <undo index="1" exp="area" dr="$A5:$XFD5" r="Y307" sId="1"/>
    <undo index="1" exp="area" dr="$A5:$XFD5" r="X307" sId="1"/>
    <undo index="1" exp="area" dr="$A5:$XFD5" r="Q307" sId="1"/>
    <undo index="1" exp="area" dr="$A5:$XFD5" r="P307" sId="1"/>
    <undo index="1" exp="area" dr="$A5:$XFD5" r="N307" sId="1"/>
    <undo index="1" exp="area" dr="$A5:$XFD5" r="M307" sId="1"/>
    <undo index="1" exp="area" dr="$A5:$XFD5" r="H307" sId="1"/>
    <undo index="1" exp="area" dr="$A5:$XFD5" r="F307" sId="1"/>
    <undo index="1" exp="area" dr="$A5:$XFD5" r="E307" sId="1"/>
    <undo index="1" exp="area" dr="$A5:$XFD5" r="D307" sId="1"/>
    <undo index="1" exp="area" dr="$A5:$XFD5" r="C307" sId="1"/>
    <undo index="1" exp="area" dr="$A5:$XFD5" r="B307" sId="1"/>
    <undo index="1" exp="area" dr="$A$6:$XFD$6" r="DI271" sId="1"/>
    <undo index="1" exp="area" dr="$A$6:$XFD$6" r="DH271" sId="1"/>
    <undo index="1" exp="area" dr="$A$6:$XFD$6" r="DG271" sId="1"/>
    <undo index="1" exp="area" dr="$A$6:$XFD$6" r="DF271" sId="1"/>
    <undo index="1" exp="area" dr="$A$6:$XFD$6" r="DE271" sId="1"/>
    <undo index="1" exp="area" dr="$A$6:$XFD$6" r="DD271" sId="1"/>
    <undo index="1" exp="area" dr="$A$6:$XFD$6" r="DC271" sId="1"/>
    <undo index="1" exp="area" dr="$A$6:$XFD$6" r="DB271" sId="1"/>
    <undo index="1" exp="area" dr="$A$6:$XFD$6" r="DA271" sId="1"/>
    <undo index="1" exp="area" dr="$A$6:$XFD$6" r="CZ271" sId="1"/>
    <undo index="1" exp="area" dr="$A$6:$XFD$6" r="CY271" sId="1"/>
    <undo index="1" exp="area" dr="$A$6:$XFD$6" r="CX271" sId="1"/>
    <undo index="1" exp="area" dr="$A$6:$XFD$6" r="CW271" sId="1"/>
    <undo index="1" exp="area" dr="$A$6:$XFD$6" r="CV271" sId="1"/>
    <undo index="1" exp="area" dr="$A$6:$XFD$6" r="CU271" sId="1"/>
    <undo index="1" exp="area" dr="$A$6:$XFD$6" r="CS271" sId="1"/>
    <undo index="1" exp="area" dr="$A$6:$XFD$6" r="CR271" sId="1"/>
    <undo index="1" exp="area" dr="$A$6:$XFD$6" r="CQ271" sId="1"/>
    <undo index="1" exp="area" dr="$A$6:$XFD$6" r="CP271" sId="1"/>
    <undo index="1" exp="area" dr="$A$6:$XFD$6" r="CO271" sId="1"/>
    <undo index="1" exp="area" dr="$A$6:$XFD$6" r="CN271" sId="1"/>
    <undo index="1" exp="area" dr="$A$6:$XFD$6" r="CM271" sId="1"/>
    <undo index="1" exp="area" dr="$A$6:$XFD$6" r="CL271" sId="1"/>
    <undo index="1" exp="area" dr="$A$6:$XFD$6" r="CJ271" sId="1"/>
    <undo index="1" exp="area" dr="$A$6:$XFD$6" r="CH271" sId="1"/>
    <undo index="1" exp="area" dr="$A$6:$XFD$6" r="CF271" sId="1"/>
    <undo index="1" exp="area" dr="$A$6:$XFD$6" r="CE271" sId="1"/>
    <undo index="1" exp="area" dr="$A$6:$XFD$6" r="CD271" sId="1"/>
    <undo index="1" exp="area" dr="$A$6:$XFD$6" r="CC271" sId="1"/>
    <undo index="1" exp="area" dr="$A$6:$XFD$6" r="CB271" sId="1"/>
    <undo index="1" exp="area" dr="$A$6:$XFD$6" r="BX271" sId="1"/>
    <undo index="1" exp="area" dr="$A$6:$XFD$6" r="BW271" sId="1"/>
    <undo index="1" exp="area" dr="$A$6:$XFD$6" r="BV271" sId="1"/>
    <undo index="1" exp="area" dr="$A$6:$XFD$6" r="BT271" sId="1"/>
    <undo index="1" exp="area" dr="$A$6:$XFD$6" r="BS271" sId="1"/>
    <undo index="1" exp="area" dr="$A$6:$XFD$6" r="BR271" sId="1"/>
    <undo index="1" exp="area" dr="$A$6:$XFD$6" r="BO271" sId="1"/>
    <undo index="1" exp="area" dr="$A$6:$XFD$6" r="BN271" sId="1"/>
    <undo index="1" exp="area" dr="$A$6:$XFD$6" r="BM271" sId="1"/>
    <undo index="1" exp="area" dr="$A$6:$XFD$6" r="BL271" sId="1"/>
    <undo index="1" exp="area" dr="$A$6:$XFD$6" r="BK271" sId="1"/>
    <undo index="1" exp="area" dr="$A$6:$XFD$6" r="BJ271" sId="1"/>
    <undo index="1" exp="area" dr="$A$6:$XFD$6" r="BI271" sId="1"/>
    <undo index="1" exp="area" dr="$A$6:$XFD$6" r="BG271" sId="1"/>
    <undo index="1" exp="area" dr="$A$6:$XFD$6" r="BF271" sId="1"/>
    <undo index="1" exp="area" dr="$A$6:$XFD$6" r="BD271" sId="1"/>
    <undo index="1" exp="area" dr="$A$6:$XFD$6" r="BC271" sId="1"/>
    <undo index="1" exp="area" dr="$A$6:$XFD$6" r="BB271" sId="1"/>
    <undo index="1" exp="area" dr="$A$6:$XFD$6" r="AY271" sId="1"/>
    <undo index="1" exp="area" dr="$A$6:$XFD$6" r="AX271" sId="1"/>
    <undo index="1" exp="area" dr="$A$6:$XFD$6" r="AW271" sId="1"/>
    <undo index="1" exp="area" dr="$A$6:$XFD$6" r="AV271" sId="1"/>
    <undo index="1" exp="area" dr="$A$6:$XFD$6" r="AU271" sId="1"/>
    <undo index="1" exp="area" dr="$A$6:$XFD$6" r="AT271" sId="1"/>
    <undo index="1" exp="area" dr="$A$6:$XFD$6" r="AS271" sId="1"/>
    <undo index="1" exp="area" dr="$A$6:$XFD$6" r="AR271" sId="1"/>
    <undo index="1" exp="area" dr="$A$6:$XFD$6" r="AQ271" sId="1"/>
    <undo index="1" exp="area" dr="$A$6:$XFD$6" r="AP271" sId="1"/>
    <undo index="1" exp="area" dr="$A$6:$XFD$6" r="AO271" sId="1"/>
    <undo index="1" exp="area" dr="$A$6:$XFD$6" r="AN271" sId="1"/>
    <undo index="1" exp="area" dr="$A$6:$XFD$6" r="AM271" sId="1"/>
    <undo index="1" exp="area" dr="$A$6:$XFD$6" r="AL271" sId="1"/>
    <undo index="1" exp="area" dr="$A$6:$XFD$6" r="AK271" sId="1"/>
    <undo index="1" exp="area" dr="$A$6:$XFD$6" r="AJ271" sId="1"/>
    <undo index="1" exp="area" dr="$A$6:$XFD$6" r="AH271" sId="1"/>
    <undo index="1" exp="area" dr="$A$6:$XFD$6" r="AG271" sId="1"/>
    <undo index="1" exp="area" dr="$A$6:$XFD$6" r="AD271" sId="1"/>
    <undo index="1" exp="area" dr="$A$6:$XFD$6" r="AC271" sId="1"/>
    <undo index="1" exp="area" dr="$A$6:$XFD$6" r="AA271" sId="1"/>
    <undo index="1" exp="area" dr="$A$6:$XFD$6" r="Z271" sId="1"/>
    <undo index="1" exp="area" dr="$A$6:$XFD$6" r="Y271" sId="1"/>
    <undo index="1" exp="area" dr="$A$6:$XFD$6" r="X271" sId="1"/>
    <undo index="1" exp="area" dr="$A$6:$XFD$6" r="W271" sId="1"/>
    <undo index="1" exp="area" dr="$A$6:$XFD$6" r="V271" sId="1"/>
    <undo index="1" exp="area" dr="$A$6:$XFD$6" r="U271" sId="1"/>
    <undo index="1" exp="area" dr="$A$6:$XFD$6" r="T271" sId="1"/>
    <undo index="1" exp="area" dr="$A$6:$XFD$6" r="S271" sId="1"/>
    <undo index="1" exp="area" dr="$A$6:$XFD$6" r="Q271" sId="1"/>
    <undo index="1" exp="area" dr="$A$6:$XFD$6" r="P271" sId="1"/>
    <undo index="1" exp="area" dr="$A$6:$XFD$6" r="O271" sId="1"/>
    <undo index="1" exp="area" dr="$A$6:$XFD$6" r="N271" sId="1"/>
    <undo index="1" exp="area" dr="$A$6:$XFD$6" r="M271" sId="1"/>
    <undo index="1" exp="area" dr="$A$6:$XFD$6" r="L271" sId="1"/>
    <undo index="1" exp="area" dr="$A$6:$XFD$6" r="K271" sId="1"/>
    <undo index="1" exp="area" dr="$A$6:$XFD$6" r="J271" sId="1"/>
    <undo index="1" exp="area" dr="$A$6:$XFD$6" r="I271" sId="1"/>
    <undo index="1" exp="area" dr="$A$6:$XFD$6" r="H271" sId="1"/>
    <undo index="1" exp="area" dr="$A$6:$XFD$6" r="G271" sId="1"/>
    <undo index="1" exp="area" dr="$A$6:$XFD$6" r="F271" sId="1"/>
    <undo index="1" exp="area" dr="$A$6:$XFD$6" r="E271" sId="1"/>
    <undo index="1" exp="area" dr="$A$6:$XFD$6" r="D271" sId="1"/>
    <undo index="1" exp="area" dr="$A$6:$XFD$6" r="C271" sId="1"/>
    <undo index="1" exp="area" dr="$A$6:$XFD$6" r="B271" sId="1"/>
    <undo index="1" exp="area" dr="$A$268:$XFD$269" r="DA260" sId="1"/>
    <undo index="1" exp="area" dr="$A$268:$XFD$269" r="CZ260" sId="1"/>
    <undo index="1" exp="area" dr="$A$268:$XFD$269" r="CY260" sId="1"/>
    <undo index="1" exp="area" dr="$A$268:$XFD$269" r="CX260" sId="1"/>
    <undo index="1" exp="area" dr="$A$268:$XFD$269" r="CW260" sId="1"/>
    <undo index="1" exp="area" dr="$A$268:$XFD$269" r="CV260" sId="1"/>
    <undo index="1" exp="area" dr="$A$268:$XFD$269" r="CU260" sId="1"/>
    <undo index="1" exp="area" dr="$A$268:$XFD$269" r="CS260" sId="1"/>
    <undo index="1" exp="area" dr="$A$268:$XFD$269" r="CR260" sId="1"/>
    <undo index="1" exp="area" dr="$A$268:$XFD$269" r="CQ260" sId="1"/>
    <undo index="1" exp="area" dr="$A$268:$XFD$269" r="CP260" sId="1"/>
    <undo index="1" exp="area" dr="$A$268:$XFD$269" r="CO260" sId="1"/>
    <undo index="1" exp="area" dr="$A$268:$XFD$269" r="CN260" sId="1"/>
    <undo index="1" exp="area" dr="$A$268:$XFD$269" r="CM260" sId="1"/>
    <undo index="1" exp="area" dr="$A$268:$XFD$269" r="CL260" sId="1"/>
    <undo index="1" exp="area" dr="$A$268:$XFD$269" r="CJ260" sId="1"/>
    <undo index="1" exp="area" dr="$A$268:$XFD$269" r="CH260" sId="1"/>
    <undo index="1" exp="area" dr="$A$268:$XFD$269" r="CF260" sId="1"/>
    <undo index="1" exp="area" dr="$A$268:$XFD$269" r="CE260" sId="1"/>
    <undo index="1" exp="area" dr="$A$268:$XFD$269" r="CD260" sId="1"/>
    <undo index="1" exp="area" dr="$A$268:$XFD$269" r="CC260" sId="1"/>
    <undo index="1" exp="area" dr="$A$268:$XFD$269" r="CB260" sId="1"/>
    <undo index="1" exp="area" dr="$A$268:$XFD$269" r="BX260" sId="1"/>
    <undo index="1" exp="area" dr="$A$268:$XFD$269" r="BW260" sId="1"/>
    <undo index="1" exp="area" dr="$A$268:$XFD$269" r="BV260" sId="1"/>
    <undo index="1" exp="area" dr="$A$268:$XFD$269" r="BT260" sId="1"/>
    <undo index="1" exp="area" dr="$A$268:$XFD$269" r="BS260" sId="1"/>
    <undo index="1" exp="area" dr="$A$268:$XFD$269" r="BR260" sId="1"/>
    <undo index="1" exp="area" dr="$A$268:$XFD$269" r="BO260" sId="1"/>
    <undo index="1" exp="area" dr="$A$268:$XFD$269" r="BN260" sId="1"/>
    <undo index="1" exp="area" dr="$A$268:$XFD$269" r="BM260" sId="1"/>
    <undo index="1" exp="area" dr="$A$268:$XFD$269" r="BL260" sId="1"/>
    <undo index="1" exp="area" dr="$A$268:$XFD$269" r="BK260" sId="1"/>
    <undo index="1" exp="area" dr="$A$268:$XFD$269" r="BJ260" sId="1"/>
    <undo index="1" exp="area" dr="$A$268:$XFD$269" r="BI260" sId="1"/>
    <undo index="1" exp="area" dr="$A$268:$XFD$269" r="BG260" sId="1"/>
    <undo index="1" exp="area" dr="$A$268:$XFD$269" r="BF260" sId="1"/>
    <undo index="1" exp="area" dr="$A$268:$XFD$269" r="BD260" sId="1"/>
    <undo index="1" exp="area" dr="$A$268:$XFD$269" r="BC260" sId="1"/>
    <undo index="1" exp="area" dr="$A$268:$XFD$269" r="BB260" sId="1"/>
    <undo index="1" exp="area" dr="$A$268:$XFD$269" r="AY260" sId="1"/>
    <undo index="1" exp="area" dr="$A$268:$XFD$269" r="AX260" sId="1"/>
    <undo index="1" exp="area" dr="$A$268:$XFD$269" r="AW260" sId="1"/>
    <undo index="1" exp="area" dr="$A$268:$XFD$269" r="AV260" sId="1"/>
    <undo index="1" exp="area" dr="$A$268:$XFD$269" r="AU260" sId="1"/>
    <undo index="1" exp="area" dr="$A$268:$XFD$269" r="AT260" sId="1"/>
    <undo index="1" exp="area" dr="$A$268:$XFD$269" r="AS260" sId="1"/>
    <undo index="1" exp="area" dr="$A$268:$XFD$269" r="AR260" sId="1"/>
    <undo index="1" exp="area" dr="$A$268:$XFD$269" r="AQ260" sId="1"/>
    <undo index="1" exp="area" dr="$A$268:$XFD$269" r="AP260" sId="1"/>
    <undo index="1" exp="area" dr="$A$268:$XFD$269" r="AO260" sId="1"/>
    <undo index="1" exp="area" dr="$A$268:$XFD$269" r="AN260" sId="1"/>
    <undo index="1" exp="area" dr="$A$268:$XFD$269" r="AM260" sId="1"/>
    <undo index="1" exp="area" dr="$A$268:$XFD$269" r="AL260" sId="1"/>
    <undo index="1" exp="area" dr="$A$268:$XFD$269" r="AK260" sId="1"/>
    <undo index="1" exp="area" dr="$A$268:$XFD$269" r="AJ260" sId="1"/>
    <undo index="1" exp="area" dr="$A$268:$XFD$269" r="AH260" sId="1"/>
    <undo index="1" exp="area" dr="$A$268:$XFD$269" r="AG260" sId="1"/>
    <undo index="1" exp="area" dr="$A$268:$XFD$269" r="AD260" sId="1"/>
    <undo index="1" exp="area" dr="$A$268:$XFD$269" r="AC260" sId="1"/>
    <undo index="1" exp="area" dr="$A$268:$XFD$269" r="AA260" sId="1"/>
    <undo index="1" exp="area" dr="$A$268:$XFD$269" r="Z260" sId="1"/>
    <undo index="1" exp="area" dr="$A$268:$XFD$269" r="Y260" sId="1"/>
    <undo index="1" exp="area" dr="$A$268:$XFD$269" r="X260" sId="1"/>
    <undo index="1" exp="area" dr="$A$268:$XFD$269" r="W260" sId="1"/>
    <undo index="1" exp="area" dr="$A$268:$XFD$269" r="V260" sId="1"/>
    <undo index="1" exp="area" dr="$A$268:$XFD$269" r="U260" sId="1"/>
    <undo index="1" exp="area" dr="$A$268:$XFD$269" r="T260" sId="1"/>
    <undo index="1" exp="area" dr="$A$268:$XFD$269" r="S260" sId="1"/>
    <undo index="1" exp="area" dr="$A$268:$XFD$269" r="Q260" sId="1"/>
    <undo index="1" exp="area" dr="$A$268:$XFD$269" r="P260" sId="1"/>
    <undo index="1" exp="area" dr="$A$268:$XFD$269" r="O260" sId="1"/>
    <undo index="1" exp="area" dr="$A$268:$XFD$269" r="N260" sId="1"/>
    <undo index="1" exp="area" dr="$A$268:$XFD$269" r="M260" sId="1"/>
    <undo index="1" exp="area" dr="$A$268:$XFD$269" r="L260" sId="1"/>
    <undo index="1" exp="area" dr="$A$268:$XFD$269" r="K260" sId="1"/>
    <undo index="1" exp="area" dr="$A$268:$XFD$269" r="J260" sId="1"/>
    <undo index="1" exp="area" dr="$A$268:$XFD$269" r="I260" sId="1"/>
    <undo index="1" exp="area" dr="$A$268:$XFD$269" r="H260" sId="1"/>
    <undo index="1" exp="area" dr="$A$268:$XFD$269" r="G260" sId="1"/>
    <undo index="1" exp="area" dr="$A$268:$XFD$269" r="F260" sId="1"/>
    <undo index="1" exp="area" dr="$A$268:$XFD$269" r="E260" sId="1"/>
    <undo index="1" exp="area" dr="$A$268:$XFD$269" r="D260" sId="1"/>
    <undo index="1" exp="area" dr="$A$268:$XFD$269" r="C260" sId="1"/>
    <undo index="1" exp="area" dr="$A$268:$XFD$269" r="B260" sId="1"/>
    <undo index="1" exp="area" dr="$A$268:$XFD$269" r="DA259" sId="1"/>
    <undo index="1" exp="area" dr="$A$268:$XFD$269" r="CZ259" sId="1"/>
    <undo index="1" exp="area" dr="$A$268:$XFD$269" r="CY259" sId="1"/>
    <undo index="1" exp="area" dr="$A$268:$XFD$269" r="CX259" sId="1"/>
    <undo index="1" exp="area" dr="$A$268:$XFD$269" r="CW259" sId="1"/>
    <undo index="1" exp="area" dr="$A$268:$XFD$269" r="CV259" sId="1"/>
    <undo index="1" exp="area" dr="$A$268:$XFD$269" r="CU259" sId="1"/>
    <undo index="1" exp="area" dr="$A$268:$XFD$269" r="CS259" sId="1"/>
    <undo index="1" exp="area" dr="$A$268:$XFD$269" r="CR259" sId="1"/>
    <undo index="1" exp="area" dr="$A$268:$XFD$269" r="CQ259" sId="1"/>
    <undo index="1" exp="area" dr="$A$268:$XFD$269" r="CP259" sId="1"/>
    <undo index="1" exp="area" dr="$A$268:$XFD$269" r="CO259" sId="1"/>
    <undo index="1" exp="area" dr="$A$268:$XFD$269" r="CN259" sId="1"/>
    <undo index="1" exp="area" dr="$A$268:$XFD$269" r="CM259" sId="1"/>
    <undo index="1" exp="area" dr="$A$268:$XFD$269" r="CL259" sId="1"/>
    <undo index="1" exp="area" dr="$A$268:$XFD$269" r="CJ259" sId="1"/>
    <undo index="1" exp="area" dr="$A$268:$XFD$269" r="CH259" sId="1"/>
    <undo index="1" exp="area" dr="$A$268:$XFD$269" r="CF259" sId="1"/>
    <undo index="1" exp="area" dr="$A$268:$XFD$269" r="CE259" sId="1"/>
    <undo index="1" exp="area" dr="$A$268:$XFD$269" r="CD259" sId="1"/>
    <undo index="1" exp="area" dr="$A$268:$XFD$269" r="CC259" sId="1"/>
    <undo index="1" exp="area" dr="$A$268:$XFD$269" r="CB259" sId="1"/>
    <undo index="1" exp="area" dr="$A$268:$XFD$269" r="BX259" sId="1"/>
    <undo index="1" exp="area" dr="$A$268:$XFD$269" r="BW259" sId="1"/>
    <undo index="1" exp="area" dr="$A$268:$XFD$269" r="BV259" sId="1"/>
    <undo index="1" exp="area" dr="$A$268:$XFD$269" r="BT259" sId="1"/>
    <undo index="1" exp="area" dr="$A$268:$XFD$269" r="BS259" sId="1"/>
    <undo index="1" exp="area" dr="$A$268:$XFD$269" r="BR259" sId="1"/>
    <undo index="1" exp="area" dr="$A$268:$XFD$269" r="BO259" sId="1"/>
    <undo index="1" exp="area" dr="$A$268:$XFD$269" r="BN259" sId="1"/>
    <undo index="1" exp="area" dr="$A$268:$XFD$269" r="BM259" sId="1"/>
    <undo index="1" exp="area" dr="$A$268:$XFD$269" r="BL259" sId="1"/>
    <undo index="1" exp="area" dr="$A$268:$XFD$269" r="BK259" sId="1"/>
    <undo index="1" exp="area" dr="$A$268:$XFD$269" r="BJ259" sId="1"/>
    <undo index="1" exp="area" dr="$A$268:$XFD$269" r="BI259" sId="1"/>
    <undo index="1" exp="area" dr="$A$268:$XFD$269" r="BG259" sId="1"/>
    <undo index="1" exp="area" dr="$A$268:$XFD$269" r="BF259" sId="1"/>
    <undo index="1" exp="area" dr="$A$268:$XFD$269" r="BD259" sId="1"/>
    <undo index="1" exp="area" dr="$A$268:$XFD$269" r="BC259" sId="1"/>
    <undo index="1" exp="area" dr="$A$268:$XFD$269" r="BB259" sId="1"/>
    <undo index="1" exp="area" dr="$A$268:$XFD$269" r="AY259" sId="1"/>
    <undo index="1" exp="area" dr="$A$268:$XFD$269" r="AX259" sId="1"/>
    <undo index="1" exp="area" dr="$A$268:$XFD$269" r="AW259" sId="1"/>
    <undo index="1" exp="area" dr="$A$268:$XFD$269" r="AV259" sId="1"/>
    <undo index="1" exp="area" dr="$A$268:$XFD$269" r="AU259" sId="1"/>
    <undo index="1" exp="area" dr="$A$268:$XFD$269" r="AT259" sId="1"/>
    <undo index="1" exp="area" dr="$A$268:$XFD$269" r="AS259" sId="1"/>
    <undo index="1" exp="area" dr="$A$268:$XFD$269" r="AR259" sId="1"/>
    <undo index="1" exp="area" dr="$A$268:$XFD$269" r="AQ259" sId="1"/>
    <undo index="1" exp="area" dr="$A$268:$XFD$269" r="AP259" sId="1"/>
    <undo index="1" exp="area" dr="$A$268:$XFD$269" r="AO259" sId="1"/>
    <undo index="1" exp="area" dr="$A$268:$XFD$269" r="AN259" sId="1"/>
    <undo index="1" exp="area" dr="$A$268:$XFD$269" r="AM259" sId="1"/>
    <undo index="1" exp="area" dr="$A$268:$XFD$269" r="AL259" sId="1"/>
    <undo index="1" exp="area" dr="$A$268:$XFD$269" r="AK259" sId="1"/>
    <undo index="1" exp="area" dr="$A$268:$XFD$269" r="AJ259" sId="1"/>
    <undo index="1" exp="area" dr="$A$268:$XFD$269" r="AH259" sId="1"/>
    <undo index="1" exp="area" dr="$A$268:$XFD$269" r="AG259" sId="1"/>
    <undo index="1" exp="area" dr="$A$268:$XFD$269" r="AD259" sId="1"/>
    <undo index="1" exp="area" dr="$A$268:$XFD$269" r="AC259" sId="1"/>
    <undo index="1" exp="area" dr="$A$268:$XFD$269" r="AA259" sId="1"/>
    <undo index="1" exp="area" dr="$A$268:$XFD$269" r="Z259" sId="1"/>
    <undo index="1" exp="area" dr="$A$268:$XFD$269" r="Y259" sId="1"/>
    <undo index="1" exp="area" dr="$A$268:$XFD$269" r="X259" sId="1"/>
    <undo index="1" exp="area" dr="$A$268:$XFD$269" r="W259" sId="1"/>
    <undo index="1" exp="area" dr="$A$268:$XFD$269" r="V259" sId="1"/>
    <undo index="1" exp="area" dr="$A$268:$XFD$269" r="U259" sId="1"/>
    <undo index="1" exp="area" dr="$A$268:$XFD$269" r="T259" sId="1"/>
    <undo index="1" exp="area" dr="$A$268:$XFD$269" r="S259" sId="1"/>
    <undo index="1" exp="area" dr="$A$268:$XFD$269" r="Q259" sId="1"/>
    <undo index="1" exp="area" dr="$A$268:$XFD$269" r="P259" sId="1"/>
    <undo index="1" exp="area" dr="$A$268:$XFD$269" r="O259" sId="1"/>
    <undo index="1" exp="area" dr="$A$268:$XFD$269" r="N259" sId="1"/>
    <undo index="1" exp="area" dr="$A$268:$XFD$269" r="M259" sId="1"/>
    <undo index="1" exp="area" dr="$A$268:$XFD$269" r="L259" sId="1"/>
    <undo index="1" exp="area" dr="$A$268:$XFD$269" r="K259" sId="1"/>
    <undo index="1" exp="area" dr="$A$268:$XFD$269" r="J259" sId="1"/>
    <undo index="1" exp="area" dr="$A$268:$XFD$269" r="I259" sId="1"/>
    <undo index="1" exp="area" dr="$A$268:$XFD$269" r="H259" sId="1"/>
    <undo index="1" exp="area" dr="$A$268:$XFD$269" r="G259" sId="1"/>
    <undo index="1" exp="area" dr="$A$268:$XFD$269" r="F259" sId="1"/>
    <undo index="1" exp="area" dr="$A$268:$XFD$269" r="E259" sId="1"/>
    <undo index="1" exp="area" dr="$A$268:$XFD$269" r="D259" sId="1"/>
    <undo index="1" exp="area" dr="$A$268:$XFD$269" r="C259" sId="1"/>
    <undo index="1" exp="area" dr="$A$268:$XFD$269" r="B259" sId="1"/>
    <undo index="0" exp="area" ref3D="1" dr="$A$236:$XFD$236" dn="Z_44540F50_D2A8_4E8E_9BF7_B6D7B0C098A3_.wvu.Rows" sId="1"/>
    <undo index="0" exp="area" ref3D="1" dr="$A$236:$XFD$236" dn="Z_3DDB1ECF_27B6_41F0_B45D_65DC98C8980F_.wvu.Rows" sId="1"/>
    <undo index="0" exp="area" ref3D="1" dr="$A$135:$XFD$236" dn="Z_EE418293_9A52_4BC4_A2AE_620A95368CE3_.wvu.Rows" sId="1"/>
    <undo index="0" exp="area" ref3D="1" dr="$A$236:$XFD$236" dn="Z_6B558BD1_B652_42DA_9915_79C6C1BC3AA9_.wvu.Rows" sId="1"/>
    <undo index="0" exp="area" ref3D="1" dr="$A$236:$XFD$236" dn="Z_3782AF59_9783_44E4_B7D2_01DDCC387B6F_.wvu.Rows" sId="1"/>
    <undo index="0" exp="area" ref3D="1" dr="$A$236:$XFD$236" dn="Z_ADFE80D4_74A2_4633_80BC_6E7E357F92A7_.wvu.Rows" sId="1"/>
    <undo index="0" exp="area" ref3D="1" dr="$A$236:$XFD$236" dn="Z_5DA1F637_871C_420C_8301_EC6209637894_.wvu.Rows" sId="1"/>
    <undo index="0" exp="area" ref3D="1" dr="$A$236:$XFD$236" dn="Z_2C0F5E04_7DC2_49B3_8B16_181AFB2FCF0B_.wvu.Rows" sId="1"/>
    <undo index="0" exp="area" ref3D="1" dr="$A$135:$XFD$236" dn="Z_ACAD7BD5_A8BD_4001_BC6F_BF717A722575_.wvu.Rows" sId="1"/>
    <undo index="2" exp="area" ref3D="1" dr="$A$223:$XFD$226" dn="Z_20CCD8E0_39D4_47CF_AB87_E4CA248E9FF7_.wvu.Rows" sId="1"/>
    <undo index="1" exp="area" ref3D="1" dr="$A$94:$XFD$117" dn="Z_20CCD8E0_39D4_47CF_AB87_E4CA248E9FF7_.wvu.Rows" sId="1"/>
    <undo index="2" exp="area" ref3D="1" dr="$A$236:$XFD$236" dn="Z_68C6965C_8472_44D3_AFC1_CEE98000160C_.wvu.Rows" sId="1"/>
    <undo index="1" exp="area" ref3D="1" dr="$A$127:$XFD$144" dn="Z_68C6965C_8472_44D3_AFC1_CEE98000160C_.wvu.Rows" sId="1"/>
    <undo index="14" exp="area" ref3D="1" dr="$A$304:$XFD$307" dn="Z_9C50AF04_7B7B_45D7_8773_5ED234A151A3_.wvu.Rows" sId="1"/>
    <undo index="12" exp="area" ref3D="1" dr="$A$260:$XFD$272" dn="Z_9C50AF04_7B7B_45D7_8773_5ED234A151A3_.wvu.Rows" sId="1"/>
    <undo index="10" exp="area" ref3D="1" dr="$A$223:$XFD$226" dn="Z_9C50AF04_7B7B_45D7_8773_5ED234A151A3_.wvu.Rows" sId="1"/>
    <undo index="8" exp="area" ref3D="1" dr="$A$165:$XFD$166" dn="Z_9C50AF04_7B7B_45D7_8773_5ED234A151A3_.wvu.Rows" sId="1"/>
    <undo index="6" exp="area" ref3D="1" dr="$A$150:$XFD$151" dn="Z_9C50AF04_7B7B_45D7_8773_5ED234A151A3_.wvu.Rows" sId="1"/>
    <undo index="4" exp="area" ref3D="1" dr="$A$139:$XFD$145" dn="Z_9C50AF04_7B7B_45D7_8773_5ED234A151A3_.wvu.Rows" sId="1"/>
    <undo index="2" exp="area" ref3D="1" dr="$A$94:$XFD$117" dn="Z_9C50AF04_7B7B_45D7_8773_5ED234A151A3_.wvu.Rows" sId="1"/>
    <undo index="1" exp="area" ref3D="1" dr="$A$9:$XFD$42" dn="Z_9C50AF04_7B7B_45D7_8773_5ED234A151A3_.wvu.Rows" sId="1"/>
    <undo index="0" exp="area" ref3D="1" dr="$A$260:$XFD$272" dn="Z_E33F7079_CE55_47EA_98EB_360C3CF99514_.wvu.Rows" sId="1"/>
    <undo index="2" exp="area" ref3D="1" dr="$A$228:$XFD$228" dn="Z_81A5C762_CD7C_4882_9F32_357B08D333F6_.wvu.Rows" sId="1"/>
    <undo index="2" exp="area" ref3D="1" dr="$A$206:$XFD$207" dn="Z_706431A1_CADA_42AA_83E0_10B7812199E4_.wvu.Rows" sId="1"/>
    <undo index="1" exp="area" ref3D="1" dr="$A$228:$XFD$228" dn="Z_706431A1_CADA_42AA_83E0_10B7812199E4_.wvu.Rows" sId="1"/>
    <undo index="0" exp="area" ref3D="1" dr="$A$236:$XFD$236" dn="Z_F91DDA4B_529A_4FF0_8ED9_02C3E1509392_.wvu.Rows" sId="1"/>
    <undo index="2" exp="area" ref3D="1" dr="$A$228:$XFD$228" dn="Z_FD9CA422_EE6B_4471_9FD2_A4B0D7FBB592_.wvu.Rows" sId="1"/>
    <rfmt sheetId="1" xfDxf="1" sqref="DL1:DL1048576" start="0" length="0"/>
    <rfmt sheetId="1" sqref="DL2" start="0" length="0">
      <dxf>
        <alignment vertical="center" readingOrder="0"/>
      </dxf>
    </rfmt>
    <rfmt sheetId="1" sqref="DL3" start="0" length="0">
      <dxf>
        <alignment vertical="center" readingOrder="0"/>
      </dxf>
    </rfmt>
    <rfmt sheetId="1" sqref="DL4" start="0" length="0">
      <dxf>
        <alignment vertical="center" readingOrder="0"/>
      </dxf>
    </rfmt>
    <rfmt sheetId="1" sqref="DL5" start="0" length="0">
      <dxf>
        <alignment vertical="center" readingOrder="0"/>
      </dxf>
    </rfmt>
    <rfmt sheetId="1" sqref="DL23" start="0" length="0">
      <dxf>
        <font>
          <sz val="11"/>
          <color auto="1"/>
          <name val="Calibri"/>
          <scheme val="minor"/>
        </font>
      </dxf>
    </rfmt>
    <rfmt sheetId="1" sqref="DL212" start="0" length="0">
      <dxf>
        <alignment horizontal="center" vertical="center" readingOrder="0"/>
      </dxf>
    </rfmt>
    <rfmt sheetId="1" sqref="DL254" start="0" length="0">
      <dxf>
        <font>
          <sz val="11"/>
          <color auto="1"/>
          <name val="Calibri"/>
          <scheme val="minor"/>
        </font>
      </dxf>
    </rfmt>
    <rfmt sheetId="1" sqref="DL255" start="0" length="0">
      <dxf>
        <font>
          <sz val="11"/>
          <color auto="1"/>
          <name val="Calibri"/>
          <scheme val="minor"/>
        </font>
      </dxf>
    </rfmt>
    <rfmt sheetId="1" sqref="DL256" start="0" length="0">
      <dxf>
        <font>
          <sz val="11"/>
          <color auto="1"/>
          <name val="Calibri"/>
          <scheme val="minor"/>
        </font>
      </dxf>
    </rfmt>
    <rfmt sheetId="1" sqref="DL257" start="0" length="0">
      <dxf>
        <font>
          <sz val="11"/>
          <color auto="1"/>
          <name val="Calibri"/>
          <scheme val="minor"/>
        </font>
      </dxf>
    </rfmt>
    <rfmt sheetId="1" sqref="DL258" start="0" length="0">
      <dxf>
        <font>
          <sz val="11"/>
          <color auto="1"/>
          <name val="Calibri"/>
          <scheme val="minor"/>
        </font>
      </dxf>
    </rfmt>
    <rfmt sheetId="1" sqref="DL259" start="0" length="0">
      <dxf>
        <font>
          <sz val="11"/>
          <color auto="1"/>
          <name val="Calibri"/>
          <scheme val="minor"/>
        </font>
      </dxf>
    </rfmt>
    <rfmt sheetId="1" sqref="DL260" start="0" length="0">
      <dxf>
        <font>
          <sz val="11"/>
          <color auto="1"/>
          <name val="Calibri"/>
          <scheme val="minor"/>
        </font>
      </dxf>
    </rfmt>
    <rfmt sheetId="1" sqref="DL261" start="0" length="0">
      <dxf>
        <font>
          <sz val="11"/>
          <color auto="1"/>
          <name val="Calibri"/>
          <scheme val="minor"/>
        </font>
      </dxf>
    </rfmt>
    <rfmt sheetId="1" sqref="DL262" start="0" length="0">
      <dxf>
        <font>
          <sz val="11"/>
          <color auto="1"/>
          <name val="Calibri"/>
          <scheme val="minor"/>
        </font>
      </dxf>
    </rfmt>
    <rfmt sheetId="1" sqref="DL263" start="0" length="0">
      <dxf>
        <font>
          <sz val="11"/>
          <color auto="1"/>
          <name val="Calibri"/>
          <scheme val="minor"/>
        </font>
      </dxf>
    </rfmt>
    <rfmt sheetId="1" sqref="DL264" start="0" length="0">
      <dxf>
        <font>
          <sz val="11"/>
          <color auto="1"/>
          <name val="Calibri"/>
          <scheme val="minor"/>
        </font>
      </dxf>
    </rfmt>
    <rfmt sheetId="1" sqref="DL265" start="0" length="0">
      <dxf>
        <font>
          <sz val="11"/>
          <color rgb="FFFF0000"/>
          <name val="Calibri"/>
          <scheme val="minor"/>
        </font>
      </dxf>
    </rfmt>
    <rfmt sheetId="1" s="1" sqref="DL270" start="0" length="0">
      <dxf>
        <numFmt numFmtId="164" formatCode="_-* #,##0.00\ _₽_-;\-* #,##0.00\ _₽_-;_-* &quot;-&quot;??\ _₽_-;_-@_-"/>
      </dxf>
    </rfmt>
    <rfmt sheetId="1" s="1" sqref="DL271" start="0" length="0">
      <dxf>
        <numFmt numFmtId="164" formatCode="_-* #,##0.00\ _₽_-;\-* #,##0.00\ _₽_-;_-* &quot;-&quot;??\ _₽_-;_-@_-"/>
      </dxf>
    </rfmt>
  </rrc>
  <rrc rId="2284" sId="1" ref="DL1:DL1048576" action="deleteCol">
    <undo index="1" exp="area" dr="$A5:$XFD5" r="DC307" sId="1"/>
    <undo index="1" exp="area" dr="$A5:$XFD5" r="DB307" sId="1"/>
    <undo index="1" exp="area" dr="$A5:$XFD5" r="DA307" sId="1"/>
    <undo index="1" exp="area" dr="$A5:$XFD5" r="CW307" sId="1"/>
    <undo index="1" exp="area" dr="$A5:$XFD5" r="CV307" sId="1"/>
    <undo index="1" exp="area" dr="$A5:$XFD5" r="CU307" sId="1"/>
    <undo index="1" exp="area" dr="$A5:$XFD5" r="CS307" sId="1"/>
    <undo index="1" exp="area" dr="$A5:$XFD5" r="CR307" sId="1"/>
    <undo index="1" exp="area" dr="$A5:$XFD5" r="CO307" sId="1"/>
    <undo index="1" exp="area" dr="$A5:$XFD5" r="CN307" sId="1"/>
    <undo index="1" exp="area" dr="$A5:$XFD5" r="CM307" sId="1"/>
    <undo index="1" exp="area" dr="$A5:$XFD5" r="CL307" sId="1"/>
    <undo index="1" exp="area" dr="$A5:$XFD5" r="CJ307" sId="1"/>
    <undo index="1" exp="area" dr="$A5:$XFD5" r="CH307" sId="1"/>
    <undo index="1" exp="area" dr="$A5:$XFD5" r="CE307" sId="1"/>
    <undo index="1" exp="area" dr="$A5:$XFD5" r="CD307" sId="1"/>
    <undo index="1" exp="area" dr="$A5:$XFD5" r="CB307" sId="1"/>
    <undo index="1" exp="area" dr="$A5:$XFD5" r="BT307" sId="1"/>
    <undo index="1" exp="area" dr="$A5:$XFD5" r="BS307" sId="1"/>
    <undo index="1" exp="area" dr="$A5:$XFD5" r="BR307" sId="1"/>
    <undo index="1" exp="area" dr="$A5:$XFD5" r="BO307" sId="1"/>
    <undo index="1" exp="area" dr="$A5:$XFD5" r="BN307" sId="1"/>
    <undo index="1" exp="area" dr="$A5:$XFD5" r="BM307" sId="1"/>
    <undo index="1" exp="area" dr="$A5:$XFD5" r="BI307" sId="1"/>
    <undo index="1" exp="area" dr="$A5:$XFD5" r="BG307" sId="1"/>
    <undo index="1" exp="area" dr="$A5:$XFD5" r="BF307" sId="1"/>
    <undo index="1" exp="area" dr="$A5:$XFD5" r="BD307" sId="1"/>
    <undo index="1" exp="area" dr="$A5:$XFD5" r="BC307" sId="1"/>
    <undo index="1" exp="area" dr="$A5:$XFD5" r="AY307" sId="1"/>
    <undo index="1" exp="area" dr="$A5:$XFD5" r="AW307" sId="1"/>
    <undo index="1" exp="area" dr="$A5:$XFD5" r="AV307" sId="1"/>
    <undo index="1" exp="area" dr="$A5:$XFD5" r="AU307" sId="1"/>
    <undo index="1" exp="area" dr="$A5:$XFD5" r="AS307" sId="1"/>
    <undo index="1" exp="area" dr="$A5:$XFD5" r="AR307" sId="1"/>
    <undo index="1" exp="area" dr="$A5:$XFD5" r="AM307" sId="1"/>
    <undo index="1" exp="area" dr="$A5:$XFD5" r="AL307" sId="1"/>
    <undo index="1" exp="area" dr="$A5:$XFD5" r="AG307" sId="1"/>
    <undo index="1" exp="area" dr="$A5:$XFD5" r="Z307" sId="1"/>
    <undo index="1" exp="area" dr="$A5:$XFD5" r="Y307" sId="1"/>
    <undo index="1" exp="area" dr="$A5:$XFD5" r="X307" sId="1"/>
    <undo index="1" exp="area" dr="$A5:$XFD5" r="Q307" sId="1"/>
    <undo index="1" exp="area" dr="$A5:$XFD5" r="P307" sId="1"/>
    <undo index="1" exp="area" dr="$A5:$XFD5" r="N307" sId="1"/>
    <undo index="1" exp="area" dr="$A5:$XFD5" r="M307" sId="1"/>
    <undo index="1" exp="area" dr="$A5:$XFD5" r="H307" sId="1"/>
    <undo index="1" exp="area" dr="$A5:$XFD5" r="F307" sId="1"/>
    <undo index="1" exp="area" dr="$A5:$XFD5" r="E307" sId="1"/>
    <undo index="1" exp="area" dr="$A5:$XFD5" r="D307" sId="1"/>
    <undo index="1" exp="area" dr="$A5:$XFD5" r="C307" sId="1"/>
    <undo index="1" exp="area" dr="$A5:$XFD5" r="B307" sId="1"/>
    <undo index="1" exp="area" dr="$A$6:$XFD$6" r="DI271" sId="1"/>
    <undo index="1" exp="area" dr="$A$6:$XFD$6" r="DH271" sId="1"/>
    <undo index="1" exp="area" dr="$A$6:$XFD$6" r="DG271" sId="1"/>
    <undo index="1" exp="area" dr="$A$6:$XFD$6" r="DF271" sId="1"/>
    <undo index="1" exp="area" dr="$A$6:$XFD$6" r="DE271" sId="1"/>
    <undo index="1" exp="area" dr="$A$6:$XFD$6" r="DD271" sId="1"/>
    <undo index="1" exp="area" dr="$A$6:$XFD$6" r="DC271" sId="1"/>
    <undo index="1" exp="area" dr="$A$6:$XFD$6" r="DB271" sId="1"/>
    <undo index="1" exp="area" dr="$A$6:$XFD$6" r="DA271" sId="1"/>
    <undo index="1" exp="area" dr="$A$6:$XFD$6" r="CZ271" sId="1"/>
    <undo index="1" exp="area" dr="$A$6:$XFD$6" r="CY271" sId="1"/>
    <undo index="1" exp="area" dr="$A$6:$XFD$6" r="CX271" sId="1"/>
    <undo index="1" exp="area" dr="$A$6:$XFD$6" r="CW271" sId="1"/>
    <undo index="1" exp="area" dr="$A$6:$XFD$6" r="CV271" sId="1"/>
    <undo index="1" exp="area" dr="$A$6:$XFD$6" r="CU271" sId="1"/>
    <undo index="1" exp="area" dr="$A$6:$XFD$6" r="CS271" sId="1"/>
    <undo index="1" exp="area" dr="$A$6:$XFD$6" r="CR271" sId="1"/>
    <undo index="1" exp="area" dr="$A$6:$XFD$6" r="CQ271" sId="1"/>
    <undo index="1" exp="area" dr="$A$6:$XFD$6" r="CP271" sId="1"/>
    <undo index="1" exp="area" dr="$A$6:$XFD$6" r="CO271" sId="1"/>
    <undo index="1" exp="area" dr="$A$6:$XFD$6" r="CN271" sId="1"/>
    <undo index="1" exp="area" dr="$A$6:$XFD$6" r="CM271" sId="1"/>
    <undo index="1" exp="area" dr="$A$6:$XFD$6" r="CL271" sId="1"/>
    <undo index="1" exp="area" dr="$A$6:$XFD$6" r="CJ271" sId="1"/>
    <undo index="1" exp="area" dr="$A$6:$XFD$6" r="CH271" sId="1"/>
    <undo index="1" exp="area" dr="$A$6:$XFD$6" r="CF271" sId="1"/>
    <undo index="1" exp="area" dr="$A$6:$XFD$6" r="CE271" sId="1"/>
    <undo index="1" exp="area" dr="$A$6:$XFD$6" r="CD271" sId="1"/>
    <undo index="1" exp="area" dr="$A$6:$XFD$6" r="CC271" sId="1"/>
    <undo index="1" exp="area" dr="$A$6:$XFD$6" r="CB271" sId="1"/>
    <undo index="1" exp="area" dr="$A$6:$XFD$6" r="BX271" sId="1"/>
    <undo index="1" exp="area" dr="$A$6:$XFD$6" r="BW271" sId="1"/>
    <undo index="1" exp="area" dr="$A$6:$XFD$6" r="BV271" sId="1"/>
    <undo index="1" exp="area" dr="$A$6:$XFD$6" r="BT271" sId="1"/>
    <undo index="1" exp="area" dr="$A$6:$XFD$6" r="BS271" sId="1"/>
    <undo index="1" exp="area" dr="$A$6:$XFD$6" r="BR271" sId="1"/>
    <undo index="1" exp="area" dr="$A$6:$XFD$6" r="BO271" sId="1"/>
    <undo index="1" exp="area" dr="$A$6:$XFD$6" r="BN271" sId="1"/>
    <undo index="1" exp="area" dr="$A$6:$XFD$6" r="BM271" sId="1"/>
    <undo index="1" exp="area" dr="$A$6:$XFD$6" r="BL271" sId="1"/>
    <undo index="1" exp="area" dr="$A$6:$XFD$6" r="BK271" sId="1"/>
    <undo index="1" exp="area" dr="$A$6:$XFD$6" r="BJ271" sId="1"/>
    <undo index="1" exp="area" dr="$A$6:$XFD$6" r="BI271" sId="1"/>
    <undo index="1" exp="area" dr="$A$6:$XFD$6" r="BG271" sId="1"/>
    <undo index="1" exp="area" dr="$A$6:$XFD$6" r="BF271" sId="1"/>
    <undo index="1" exp="area" dr="$A$6:$XFD$6" r="BD271" sId="1"/>
    <undo index="1" exp="area" dr="$A$6:$XFD$6" r="BC271" sId="1"/>
    <undo index="1" exp="area" dr="$A$6:$XFD$6" r="BB271" sId="1"/>
    <undo index="1" exp="area" dr="$A$6:$XFD$6" r="AY271" sId="1"/>
    <undo index="1" exp="area" dr="$A$6:$XFD$6" r="AX271" sId="1"/>
    <undo index="1" exp="area" dr="$A$6:$XFD$6" r="AW271" sId="1"/>
    <undo index="1" exp="area" dr="$A$6:$XFD$6" r="AV271" sId="1"/>
    <undo index="1" exp="area" dr="$A$6:$XFD$6" r="AU271" sId="1"/>
    <undo index="1" exp="area" dr="$A$6:$XFD$6" r="AT271" sId="1"/>
    <undo index="1" exp="area" dr="$A$6:$XFD$6" r="AS271" sId="1"/>
    <undo index="1" exp="area" dr="$A$6:$XFD$6" r="AR271" sId="1"/>
    <undo index="1" exp="area" dr="$A$6:$XFD$6" r="AQ271" sId="1"/>
    <undo index="1" exp="area" dr="$A$6:$XFD$6" r="AP271" sId="1"/>
    <undo index="1" exp="area" dr="$A$6:$XFD$6" r="AO271" sId="1"/>
    <undo index="1" exp="area" dr="$A$6:$XFD$6" r="AN271" sId="1"/>
    <undo index="1" exp="area" dr="$A$6:$XFD$6" r="AM271" sId="1"/>
    <undo index="1" exp="area" dr="$A$6:$XFD$6" r="AL271" sId="1"/>
    <undo index="1" exp="area" dr="$A$6:$XFD$6" r="AK271" sId="1"/>
    <undo index="1" exp="area" dr="$A$6:$XFD$6" r="AJ271" sId="1"/>
    <undo index="1" exp="area" dr="$A$6:$XFD$6" r="AH271" sId="1"/>
    <undo index="1" exp="area" dr="$A$6:$XFD$6" r="AG271" sId="1"/>
    <undo index="1" exp="area" dr="$A$6:$XFD$6" r="AD271" sId="1"/>
    <undo index="1" exp="area" dr="$A$6:$XFD$6" r="AC271" sId="1"/>
    <undo index="1" exp="area" dr="$A$6:$XFD$6" r="AA271" sId="1"/>
    <undo index="1" exp="area" dr="$A$6:$XFD$6" r="Z271" sId="1"/>
    <undo index="1" exp="area" dr="$A$6:$XFD$6" r="Y271" sId="1"/>
    <undo index="1" exp="area" dr="$A$6:$XFD$6" r="X271" sId="1"/>
    <undo index="1" exp="area" dr="$A$6:$XFD$6" r="W271" sId="1"/>
    <undo index="1" exp="area" dr="$A$6:$XFD$6" r="V271" sId="1"/>
    <undo index="1" exp="area" dr="$A$6:$XFD$6" r="U271" sId="1"/>
    <undo index="1" exp="area" dr="$A$6:$XFD$6" r="T271" sId="1"/>
    <undo index="1" exp="area" dr="$A$6:$XFD$6" r="S271" sId="1"/>
    <undo index="1" exp="area" dr="$A$6:$XFD$6" r="Q271" sId="1"/>
    <undo index="1" exp="area" dr="$A$6:$XFD$6" r="P271" sId="1"/>
    <undo index="1" exp="area" dr="$A$6:$XFD$6" r="O271" sId="1"/>
    <undo index="1" exp="area" dr="$A$6:$XFD$6" r="N271" sId="1"/>
    <undo index="1" exp="area" dr="$A$6:$XFD$6" r="M271" sId="1"/>
    <undo index="1" exp="area" dr="$A$6:$XFD$6" r="L271" sId="1"/>
    <undo index="1" exp="area" dr="$A$6:$XFD$6" r="K271" sId="1"/>
    <undo index="1" exp="area" dr="$A$6:$XFD$6" r="J271" sId="1"/>
    <undo index="1" exp="area" dr="$A$6:$XFD$6" r="I271" sId="1"/>
    <undo index="1" exp="area" dr="$A$6:$XFD$6" r="H271" sId="1"/>
    <undo index="1" exp="area" dr="$A$6:$XFD$6" r="G271" sId="1"/>
    <undo index="1" exp="area" dr="$A$6:$XFD$6" r="F271" sId="1"/>
    <undo index="1" exp="area" dr="$A$6:$XFD$6" r="E271" sId="1"/>
    <undo index="1" exp="area" dr="$A$6:$XFD$6" r="D271" sId="1"/>
    <undo index="1" exp="area" dr="$A$6:$XFD$6" r="C271" sId="1"/>
    <undo index="1" exp="area" dr="$A$6:$XFD$6" r="B271" sId="1"/>
    <undo index="1" exp="area" dr="$A$268:$XFD$269" r="DA260" sId="1"/>
    <undo index="1" exp="area" dr="$A$268:$XFD$269" r="CZ260" sId="1"/>
    <undo index="1" exp="area" dr="$A$268:$XFD$269" r="CY260" sId="1"/>
    <undo index="1" exp="area" dr="$A$268:$XFD$269" r="CX260" sId="1"/>
    <undo index="1" exp="area" dr="$A$268:$XFD$269" r="CW260" sId="1"/>
    <undo index="1" exp="area" dr="$A$268:$XFD$269" r="CV260" sId="1"/>
    <undo index="1" exp="area" dr="$A$268:$XFD$269" r="CU260" sId="1"/>
    <undo index="1" exp="area" dr="$A$268:$XFD$269" r="CS260" sId="1"/>
    <undo index="1" exp="area" dr="$A$268:$XFD$269" r="CR260" sId="1"/>
    <undo index="1" exp="area" dr="$A$268:$XFD$269" r="CQ260" sId="1"/>
    <undo index="1" exp="area" dr="$A$268:$XFD$269" r="CP260" sId="1"/>
    <undo index="1" exp="area" dr="$A$268:$XFD$269" r="CO260" sId="1"/>
    <undo index="1" exp="area" dr="$A$268:$XFD$269" r="CN260" sId="1"/>
    <undo index="1" exp="area" dr="$A$268:$XFD$269" r="CM260" sId="1"/>
    <undo index="1" exp="area" dr="$A$268:$XFD$269" r="CL260" sId="1"/>
    <undo index="1" exp="area" dr="$A$268:$XFD$269" r="CJ260" sId="1"/>
    <undo index="1" exp="area" dr="$A$268:$XFD$269" r="CH260" sId="1"/>
    <undo index="1" exp="area" dr="$A$268:$XFD$269" r="CF260" sId="1"/>
    <undo index="1" exp="area" dr="$A$268:$XFD$269" r="CE260" sId="1"/>
    <undo index="1" exp="area" dr="$A$268:$XFD$269" r="CD260" sId="1"/>
    <undo index="1" exp="area" dr="$A$268:$XFD$269" r="CC260" sId="1"/>
    <undo index="1" exp="area" dr="$A$268:$XFD$269" r="CB260" sId="1"/>
    <undo index="1" exp="area" dr="$A$268:$XFD$269" r="BX260" sId="1"/>
    <undo index="1" exp="area" dr="$A$268:$XFD$269" r="BW260" sId="1"/>
    <undo index="1" exp="area" dr="$A$268:$XFD$269" r="BV260" sId="1"/>
    <undo index="1" exp="area" dr="$A$268:$XFD$269" r="BT260" sId="1"/>
    <undo index="1" exp="area" dr="$A$268:$XFD$269" r="BS260" sId="1"/>
    <undo index="1" exp="area" dr="$A$268:$XFD$269" r="BR260" sId="1"/>
    <undo index="1" exp="area" dr="$A$268:$XFD$269" r="BO260" sId="1"/>
    <undo index="1" exp="area" dr="$A$268:$XFD$269" r="BN260" sId="1"/>
    <undo index="1" exp="area" dr="$A$268:$XFD$269" r="BM260" sId="1"/>
    <undo index="1" exp="area" dr="$A$268:$XFD$269" r="BL260" sId="1"/>
    <undo index="1" exp="area" dr="$A$268:$XFD$269" r="BK260" sId="1"/>
    <undo index="1" exp="area" dr="$A$268:$XFD$269" r="BJ260" sId="1"/>
    <undo index="1" exp="area" dr="$A$268:$XFD$269" r="BI260" sId="1"/>
    <undo index="1" exp="area" dr="$A$268:$XFD$269" r="BG260" sId="1"/>
    <undo index="1" exp="area" dr="$A$268:$XFD$269" r="BF260" sId="1"/>
    <undo index="1" exp="area" dr="$A$268:$XFD$269" r="BD260" sId="1"/>
    <undo index="1" exp="area" dr="$A$268:$XFD$269" r="BC260" sId="1"/>
    <undo index="1" exp="area" dr="$A$268:$XFD$269" r="BB260" sId="1"/>
    <undo index="1" exp="area" dr="$A$268:$XFD$269" r="AY260" sId="1"/>
    <undo index="1" exp="area" dr="$A$268:$XFD$269" r="AX260" sId="1"/>
    <undo index="1" exp="area" dr="$A$268:$XFD$269" r="AW260" sId="1"/>
    <undo index="1" exp="area" dr="$A$268:$XFD$269" r="AV260" sId="1"/>
    <undo index="1" exp="area" dr="$A$268:$XFD$269" r="AU260" sId="1"/>
    <undo index="1" exp="area" dr="$A$268:$XFD$269" r="AT260" sId="1"/>
    <undo index="1" exp="area" dr="$A$268:$XFD$269" r="AS260" sId="1"/>
    <undo index="1" exp="area" dr="$A$268:$XFD$269" r="AR260" sId="1"/>
    <undo index="1" exp="area" dr="$A$268:$XFD$269" r="AQ260" sId="1"/>
    <undo index="1" exp="area" dr="$A$268:$XFD$269" r="AP260" sId="1"/>
    <undo index="1" exp="area" dr="$A$268:$XFD$269" r="AO260" sId="1"/>
    <undo index="1" exp="area" dr="$A$268:$XFD$269" r="AN260" sId="1"/>
    <undo index="1" exp="area" dr="$A$268:$XFD$269" r="AM260" sId="1"/>
    <undo index="1" exp="area" dr="$A$268:$XFD$269" r="AL260" sId="1"/>
    <undo index="1" exp="area" dr="$A$268:$XFD$269" r="AK260" sId="1"/>
    <undo index="1" exp="area" dr="$A$268:$XFD$269" r="AJ260" sId="1"/>
    <undo index="1" exp="area" dr="$A$268:$XFD$269" r="AH260" sId="1"/>
    <undo index="1" exp="area" dr="$A$268:$XFD$269" r="AG260" sId="1"/>
    <undo index="1" exp="area" dr="$A$268:$XFD$269" r="AD260" sId="1"/>
    <undo index="1" exp="area" dr="$A$268:$XFD$269" r="AC260" sId="1"/>
    <undo index="1" exp="area" dr="$A$268:$XFD$269" r="AA260" sId="1"/>
    <undo index="1" exp="area" dr="$A$268:$XFD$269" r="Z260" sId="1"/>
    <undo index="1" exp="area" dr="$A$268:$XFD$269" r="Y260" sId="1"/>
    <undo index="1" exp="area" dr="$A$268:$XFD$269" r="X260" sId="1"/>
    <undo index="1" exp="area" dr="$A$268:$XFD$269" r="W260" sId="1"/>
    <undo index="1" exp="area" dr="$A$268:$XFD$269" r="V260" sId="1"/>
    <undo index="1" exp="area" dr="$A$268:$XFD$269" r="U260" sId="1"/>
    <undo index="1" exp="area" dr="$A$268:$XFD$269" r="T260" sId="1"/>
    <undo index="1" exp="area" dr="$A$268:$XFD$269" r="S260" sId="1"/>
    <undo index="1" exp="area" dr="$A$268:$XFD$269" r="Q260" sId="1"/>
    <undo index="1" exp="area" dr="$A$268:$XFD$269" r="P260" sId="1"/>
    <undo index="1" exp="area" dr="$A$268:$XFD$269" r="O260" sId="1"/>
    <undo index="1" exp="area" dr="$A$268:$XFD$269" r="N260" sId="1"/>
    <undo index="1" exp="area" dr="$A$268:$XFD$269" r="M260" sId="1"/>
    <undo index="1" exp="area" dr="$A$268:$XFD$269" r="L260" sId="1"/>
    <undo index="1" exp="area" dr="$A$268:$XFD$269" r="K260" sId="1"/>
    <undo index="1" exp="area" dr="$A$268:$XFD$269" r="J260" sId="1"/>
    <undo index="1" exp="area" dr="$A$268:$XFD$269" r="I260" sId="1"/>
    <undo index="1" exp="area" dr="$A$268:$XFD$269" r="H260" sId="1"/>
    <undo index="1" exp="area" dr="$A$268:$XFD$269" r="G260" sId="1"/>
    <undo index="1" exp="area" dr="$A$268:$XFD$269" r="F260" sId="1"/>
    <undo index="1" exp="area" dr="$A$268:$XFD$269" r="E260" sId="1"/>
    <undo index="1" exp="area" dr="$A$268:$XFD$269" r="D260" sId="1"/>
    <undo index="1" exp="area" dr="$A$268:$XFD$269" r="C260" sId="1"/>
    <undo index="1" exp="area" dr="$A$268:$XFD$269" r="B260" sId="1"/>
    <undo index="1" exp="area" dr="$A$268:$XFD$269" r="DA259" sId="1"/>
    <undo index="1" exp="area" dr="$A$268:$XFD$269" r="CZ259" sId="1"/>
    <undo index="1" exp="area" dr="$A$268:$XFD$269" r="CY259" sId="1"/>
    <undo index="1" exp="area" dr="$A$268:$XFD$269" r="CX259" sId="1"/>
    <undo index="1" exp="area" dr="$A$268:$XFD$269" r="CW259" sId="1"/>
    <undo index="1" exp="area" dr="$A$268:$XFD$269" r="CV259" sId="1"/>
    <undo index="1" exp="area" dr="$A$268:$XFD$269" r="CU259" sId="1"/>
    <undo index="1" exp="area" dr="$A$268:$XFD$269" r="CS259" sId="1"/>
    <undo index="1" exp="area" dr="$A$268:$XFD$269" r="CR259" sId="1"/>
    <undo index="1" exp="area" dr="$A$268:$XFD$269" r="CQ259" sId="1"/>
    <undo index="1" exp="area" dr="$A$268:$XFD$269" r="CP259" sId="1"/>
    <undo index="1" exp="area" dr="$A$268:$XFD$269" r="CO259" sId="1"/>
    <undo index="1" exp="area" dr="$A$268:$XFD$269" r="CN259" sId="1"/>
    <undo index="1" exp="area" dr="$A$268:$XFD$269" r="CM259" sId="1"/>
    <undo index="1" exp="area" dr="$A$268:$XFD$269" r="CL259" sId="1"/>
    <undo index="1" exp="area" dr="$A$268:$XFD$269" r="CJ259" sId="1"/>
    <undo index="1" exp="area" dr="$A$268:$XFD$269" r="CH259" sId="1"/>
    <undo index="1" exp="area" dr="$A$268:$XFD$269" r="CF259" sId="1"/>
    <undo index="1" exp="area" dr="$A$268:$XFD$269" r="CE259" sId="1"/>
    <undo index="1" exp="area" dr="$A$268:$XFD$269" r="CD259" sId="1"/>
    <undo index="1" exp="area" dr="$A$268:$XFD$269" r="CC259" sId="1"/>
    <undo index="1" exp="area" dr="$A$268:$XFD$269" r="CB259" sId="1"/>
    <undo index="1" exp="area" dr="$A$268:$XFD$269" r="BX259" sId="1"/>
    <undo index="1" exp="area" dr="$A$268:$XFD$269" r="BW259" sId="1"/>
    <undo index="1" exp="area" dr="$A$268:$XFD$269" r="BV259" sId="1"/>
    <undo index="1" exp="area" dr="$A$268:$XFD$269" r="BT259" sId="1"/>
    <undo index="1" exp="area" dr="$A$268:$XFD$269" r="BS259" sId="1"/>
    <undo index="1" exp="area" dr="$A$268:$XFD$269" r="BR259" sId="1"/>
    <undo index="1" exp="area" dr="$A$268:$XFD$269" r="BO259" sId="1"/>
    <undo index="1" exp="area" dr="$A$268:$XFD$269" r="BN259" sId="1"/>
    <undo index="1" exp="area" dr="$A$268:$XFD$269" r="BM259" sId="1"/>
    <undo index="1" exp="area" dr="$A$268:$XFD$269" r="BL259" sId="1"/>
    <undo index="1" exp="area" dr="$A$268:$XFD$269" r="BK259" sId="1"/>
    <undo index="1" exp="area" dr="$A$268:$XFD$269" r="BJ259" sId="1"/>
    <undo index="1" exp="area" dr="$A$268:$XFD$269" r="BI259" sId="1"/>
    <undo index="1" exp="area" dr="$A$268:$XFD$269" r="BG259" sId="1"/>
    <undo index="1" exp="area" dr="$A$268:$XFD$269" r="BF259" sId="1"/>
    <undo index="1" exp="area" dr="$A$268:$XFD$269" r="BD259" sId="1"/>
    <undo index="1" exp="area" dr="$A$268:$XFD$269" r="BC259" sId="1"/>
    <undo index="1" exp="area" dr="$A$268:$XFD$269" r="BB259" sId="1"/>
    <undo index="1" exp="area" dr="$A$268:$XFD$269" r="AY259" sId="1"/>
    <undo index="1" exp="area" dr="$A$268:$XFD$269" r="AX259" sId="1"/>
    <undo index="1" exp="area" dr="$A$268:$XFD$269" r="AW259" sId="1"/>
    <undo index="1" exp="area" dr="$A$268:$XFD$269" r="AV259" sId="1"/>
    <undo index="1" exp="area" dr="$A$268:$XFD$269" r="AU259" sId="1"/>
    <undo index="1" exp="area" dr="$A$268:$XFD$269" r="AT259" sId="1"/>
    <undo index="1" exp="area" dr="$A$268:$XFD$269" r="AS259" sId="1"/>
    <undo index="1" exp="area" dr="$A$268:$XFD$269" r="AR259" sId="1"/>
    <undo index="1" exp="area" dr="$A$268:$XFD$269" r="AQ259" sId="1"/>
    <undo index="1" exp="area" dr="$A$268:$XFD$269" r="AP259" sId="1"/>
    <undo index="1" exp="area" dr="$A$268:$XFD$269" r="AO259" sId="1"/>
    <undo index="1" exp="area" dr="$A$268:$XFD$269" r="AN259" sId="1"/>
    <undo index="1" exp="area" dr="$A$268:$XFD$269" r="AM259" sId="1"/>
    <undo index="1" exp="area" dr="$A$268:$XFD$269" r="AL259" sId="1"/>
    <undo index="1" exp="area" dr="$A$268:$XFD$269" r="AK259" sId="1"/>
    <undo index="1" exp="area" dr="$A$268:$XFD$269" r="AJ259" sId="1"/>
    <undo index="1" exp="area" dr="$A$268:$XFD$269" r="AH259" sId="1"/>
    <undo index="1" exp="area" dr="$A$268:$XFD$269" r="AG259" sId="1"/>
    <undo index="1" exp="area" dr="$A$268:$XFD$269" r="AD259" sId="1"/>
    <undo index="1" exp="area" dr="$A$268:$XFD$269" r="AC259" sId="1"/>
    <undo index="1" exp="area" dr="$A$268:$XFD$269" r="AA259" sId="1"/>
    <undo index="1" exp="area" dr="$A$268:$XFD$269" r="Z259" sId="1"/>
    <undo index="1" exp="area" dr="$A$268:$XFD$269" r="Y259" sId="1"/>
    <undo index="1" exp="area" dr="$A$268:$XFD$269" r="X259" sId="1"/>
    <undo index="1" exp="area" dr="$A$268:$XFD$269" r="W259" sId="1"/>
    <undo index="1" exp="area" dr="$A$268:$XFD$269" r="V259" sId="1"/>
    <undo index="1" exp="area" dr="$A$268:$XFD$269" r="U259" sId="1"/>
    <undo index="1" exp="area" dr="$A$268:$XFD$269" r="T259" sId="1"/>
    <undo index="1" exp="area" dr="$A$268:$XFD$269" r="S259" sId="1"/>
    <undo index="1" exp="area" dr="$A$268:$XFD$269" r="Q259" sId="1"/>
    <undo index="1" exp="area" dr="$A$268:$XFD$269" r="P259" sId="1"/>
    <undo index="1" exp="area" dr="$A$268:$XFD$269" r="O259" sId="1"/>
    <undo index="1" exp="area" dr="$A$268:$XFD$269" r="N259" sId="1"/>
    <undo index="1" exp="area" dr="$A$268:$XFD$269" r="M259" sId="1"/>
    <undo index="1" exp="area" dr="$A$268:$XFD$269" r="L259" sId="1"/>
    <undo index="1" exp="area" dr="$A$268:$XFD$269" r="K259" sId="1"/>
    <undo index="1" exp="area" dr="$A$268:$XFD$269" r="J259" sId="1"/>
    <undo index="1" exp="area" dr="$A$268:$XFD$269" r="I259" sId="1"/>
    <undo index="1" exp="area" dr="$A$268:$XFD$269" r="H259" sId="1"/>
    <undo index="1" exp="area" dr="$A$268:$XFD$269" r="G259" sId="1"/>
    <undo index="1" exp="area" dr="$A$268:$XFD$269" r="F259" sId="1"/>
    <undo index="1" exp="area" dr="$A$268:$XFD$269" r="E259" sId="1"/>
    <undo index="1" exp="area" dr="$A$268:$XFD$269" r="D259" sId="1"/>
    <undo index="1" exp="area" dr="$A$268:$XFD$269" r="C259" sId="1"/>
    <undo index="1" exp="area" dr="$A$268:$XFD$269" r="B259" sId="1"/>
    <undo index="0" exp="area" ref3D="1" dr="$A$236:$XFD$236" dn="Z_44540F50_D2A8_4E8E_9BF7_B6D7B0C098A3_.wvu.Rows" sId="1"/>
    <undo index="0" exp="area" ref3D="1" dr="$A$236:$XFD$236" dn="Z_3DDB1ECF_27B6_41F0_B45D_65DC98C8980F_.wvu.Rows" sId="1"/>
    <undo index="0" exp="area" ref3D="1" dr="$A$135:$XFD$236" dn="Z_EE418293_9A52_4BC4_A2AE_620A95368CE3_.wvu.Rows" sId="1"/>
    <undo index="0" exp="area" ref3D="1" dr="$A$236:$XFD$236" dn="Z_6B558BD1_B652_42DA_9915_79C6C1BC3AA9_.wvu.Rows" sId="1"/>
    <undo index="0" exp="area" ref3D="1" dr="$A$236:$XFD$236" dn="Z_3782AF59_9783_44E4_B7D2_01DDCC387B6F_.wvu.Rows" sId="1"/>
    <undo index="0" exp="area" ref3D="1" dr="$A$236:$XFD$236" dn="Z_ADFE80D4_74A2_4633_80BC_6E7E357F92A7_.wvu.Rows" sId="1"/>
    <undo index="0" exp="area" ref3D="1" dr="$A$236:$XFD$236" dn="Z_5DA1F637_871C_420C_8301_EC6209637894_.wvu.Rows" sId="1"/>
    <undo index="0" exp="area" ref3D="1" dr="$A$236:$XFD$236" dn="Z_2C0F5E04_7DC2_49B3_8B16_181AFB2FCF0B_.wvu.Rows" sId="1"/>
    <undo index="0" exp="area" ref3D="1" dr="$A$135:$XFD$236" dn="Z_ACAD7BD5_A8BD_4001_BC6F_BF717A722575_.wvu.Rows" sId="1"/>
    <undo index="2" exp="area" ref3D="1" dr="$A$223:$XFD$226" dn="Z_20CCD8E0_39D4_47CF_AB87_E4CA248E9FF7_.wvu.Rows" sId="1"/>
    <undo index="1" exp="area" ref3D="1" dr="$A$94:$XFD$117" dn="Z_20CCD8E0_39D4_47CF_AB87_E4CA248E9FF7_.wvu.Rows" sId="1"/>
    <undo index="2" exp="area" ref3D="1" dr="$A$236:$XFD$236" dn="Z_68C6965C_8472_44D3_AFC1_CEE98000160C_.wvu.Rows" sId="1"/>
    <undo index="1" exp="area" ref3D="1" dr="$A$127:$XFD$144" dn="Z_68C6965C_8472_44D3_AFC1_CEE98000160C_.wvu.Rows" sId="1"/>
    <undo index="14" exp="area" ref3D="1" dr="$A$304:$XFD$307" dn="Z_9C50AF04_7B7B_45D7_8773_5ED234A151A3_.wvu.Rows" sId="1"/>
    <undo index="12" exp="area" ref3D="1" dr="$A$260:$XFD$272" dn="Z_9C50AF04_7B7B_45D7_8773_5ED234A151A3_.wvu.Rows" sId="1"/>
    <undo index="10" exp="area" ref3D="1" dr="$A$223:$XFD$226" dn="Z_9C50AF04_7B7B_45D7_8773_5ED234A151A3_.wvu.Rows" sId="1"/>
    <undo index="8" exp="area" ref3D="1" dr="$A$165:$XFD$166" dn="Z_9C50AF04_7B7B_45D7_8773_5ED234A151A3_.wvu.Rows" sId="1"/>
    <undo index="6" exp="area" ref3D="1" dr="$A$150:$XFD$151" dn="Z_9C50AF04_7B7B_45D7_8773_5ED234A151A3_.wvu.Rows" sId="1"/>
    <undo index="4" exp="area" ref3D="1" dr="$A$139:$XFD$145" dn="Z_9C50AF04_7B7B_45D7_8773_5ED234A151A3_.wvu.Rows" sId="1"/>
    <undo index="2" exp="area" ref3D="1" dr="$A$94:$XFD$117" dn="Z_9C50AF04_7B7B_45D7_8773_5ED234A151A3_.wvu.Rows" sId="1"/>
    <undo index="1" exp="area" ref3D="1" dr="$A$9:$XFD$42" dn="Z_9C50AF04_7B7B_45D7_8773_5ED234A151A3_.wvu.Rows" sId="1"/>
    <undo index="0" exp="area" ref3D="1" dr="$A$260:$XFD$272" dn="Z_E33F7079_CE55_47EA_98EB_360C3CF99514_.wvu.Rows" sId="1"/>
    <undo index="2" exp="area" ref3D="1" dr="$A$228:$XFD$228" dn="Z_81A5C762_CD7C_4882_9F32_357B08D333F6_.wvu.Rows" sId="1"/>
    <undo index="2" exp="area" ref3D="1" dr="$A$206:$XFD$207" dn="Z_706431A1_CADA_42AA_83E0_10B7812199E4_.wvu.Rows" sId="1"/>
    <undo index="1" exp="area" ref3D="1" dr="$A$228:$XFD$228" dn="Z_706431A1_CADA_42AA_83E0_10B7812199E4_.wvu.Rows" sId="1"/>
    <undo index="0" exp="area" ref3D="1" dr="$A$236:$XFD$236" dn="Z_F91DDA4B_529A_4FF0_8ED9_02C3E1509392_.wvu.Rows" sId="1"/>
    <undo index="2" exp="area" ref3D="1" dr="$A$228:$XFD$228" dn="Z_FD9CA422_EE6B_4471_9FD2_A4B0D7FBB592_.wvu.Rows" sId="1"/>
    <rfmt sheetId="1" xfDxf="1" sqref="DL1:DL1048576" start="0" length="0"/>
    <rfmt sheetId="1" sqref="DL2" start="0" length="0">
      <dxf>
        <alignment vertical="center" readingOrder="0"/>
      </dxf>
    </rfmt>
    <rfmt sheetId="1" sqref="DL3" start="0" length="0">
      <dxf>
        <alignment vertical="center" readingOrder="0"/>
      </dxf>
    </rfmt>
    <rfmt sheetId="1" sqref="DL4" start="0" length="0">
      <dxf>
        <alignment vertical="center" readingOrder="0"/>
      </dxf>
    </rfmt>
    <rfmt sheetId="1" sqref="DL5" start="0" length="0">
      <dxf>
        <alignment vertical="center" readingOrder="0"/>
      </dxf>
    </rfmt>
    <rfmt sheetId="1" sqref="DL23" start="0" length="0">
      <dxf>
        <font>
          <sz val="11"/>
          <color auto="1"/>
          <name val="Calibri"/>
          <scheme val="minor"/>
        </font>
      </dxf>
    </rfmt>
    <rfmt sheetId="1" sqref="DL212" start="0" length="0">
      <dxf>
        <alignment horizontal="center" vertical="center" readingOrder="0"/>
      </dxf>
    </rfmt>
    <rfmt sheetId="1" sqref="DL254" start="0" length="0">
      <dxf>
        <font>
          <sz val="11"/>
          <color auto="1"/>
          <name val="Calibri"/>
          <scheme val="minor"/>
        </font>
      </dxf>
    </rfmt>
    <rfmt sheetId="1" sqref="DL255" start="0" length="0">
      <dxf>
        <font>
          <sz val="11"/>
          <color auto="1"/>
          <name val="Calibri"/>
          <scheme val="minor"/>
        </font>
      </dxf>
    </rfmt>
    <rfmt sheetId="1" sqref="DL256" start="0" length="0">
      <dxf>
        <font>
          <sz val="11"/>
          <color auto="1"/>
          <name val="Calibri"/>
          <scheme val="minor"/>
        </font>
      </dxf>
    </rfmt>
    <rfmt sheetId="1" sqref="DL257" start="0" length="0">
      <dxf>
        <font>
          <sz val="11"/>
          <color auto="1"/>
          <name val="Calibri"/>
          <scheme val="minor"/>
        </font>
      </dxf>
    </rfmt>
    <rfmt sheetId="1" sqref="DL258" start="0" length="0">
      <dxf>
        <font>
          <sz val="11"/>
          <color auto="1"/>
          <name val="Calibri"/>
          <scheme val="minor"/>
        </font>
      </dxf>
    </rfmt>
    <rfmt sheetId="1" sqref="DL259" start="0" length="0">
      <dxf>
        <font>
          <sz val="11"/>
          <color auto="1"/>
          <name val="Calibri"/>
          <scheme val="minor"/>
        </font>
      </dxf>
    </rfmt>
    <rfmt sheetId="1" sqref="DL260" start="0" length="0">
      <dxf>
        <font>
          <sz val="11"/>
          <color auto="1"/>
          <name val="Calibri"/>
          <scheme val="minor"/>
        </font>
      </dxf>
    </rfmt>
    <rfmt sheetId="1" sqref="DL261" start="0" length="0">
      <dxf>
        <font>
          <sz val="11"/>
          <color auto="1"/>
          <name val="Calibri"/>
          <scheme val="minor"/>
        </font>
      </dxf>
    </rfmt>
    <rfmt sheetId="1" sqref="DL262" start="0" length="0">
      <dxf>
        <font>
          <sz val="11"/>
          <color auto="1"/>
          <name val="Calibri"/>
          <scheme val="minor"/>
        </font>
      </dxf>
    </rfmt>
    <rfmt sheetId="1" sqref="DL263" start="0" length="0">
      <dxf>
        <font>
          <sz val="11"/>
          <color auto="1"/>
          <name val="Calibri"/>
          <scheme val="minor"/>
        </font>
      </dxf>
    </rfmt>
    <rfmt sheetId="1" sqref="DL264" start="0" length="0">
      <dxf>
        <font>
          <sz val="11"/>
          <color auto="1"/>
          <name val="Calibri"/>
          <scheme val="minor"/>
        </font>
      </dxf>
    </rfmt>
    <rfmt sheetId="1" sqref="DL265" start="0" length="0">
      <dxf>
        <font>
          <sz val="11"/>
          <color rgb="FFFF0000"/>
          <name val="Calibri"/>
          <scheme val="minor"/>
        </font>
      </dxf>
    </rfmt>
    <rfmt sheetId="1" s="1" sqref="DL270" start="0" length="0">
      <dxf>
        <numFmt numFmtId="164" formatCode="_-* #,##0.00\ _₽_-;\-* #,##0.00\ _₽_-;_-* &quot;-&quot;??\ _₽_-;_-@_-"/>
      </dxf>
    </rfmt>
    <rfmt sheetId="1" s="1" sqref="DL271" start="0" length="0">
      <dxf>
        <numFmt numFmtId="164" formatCode="_-* #,##0.00\ _₽_-;\-* #,##0.00\ _₽_-;_-* &quot;-&quot;??\ _₽_-;_-@_-"/>
      </dxf>
    </rfmt>
  </rrc>
  <rrc rId="2285" sId="1" ref="DL1:DL1048576" action="deleteCol">
    <undo index="1" exp="area" dr="$A5:$XFD5" r="DC307" sId="1"/>
    <undo index="1" exp="area" dr="$A5:$XFD5" r="DB307" sId="1"/>
    <undo index="1" exp="area" dr="$A5:$XFD5" r="DA307" sId="1"/>
    <undo index="1" exp="area" dr="$A5:$XFD5" r="CW307" sId="1"/>
    <undo index="1" exp="area" dr="$A5:$XFD5" r="CV307" sId="1"/>
    <undo index="1" exp="area" dr="$A5:$XFD5" r="CU307" sId="1"/>
    <undo index="1" exp="area" dr="$A5:$XFD5" r="CS307" sId="1"/>
    <undo index="1" exp="area" dr="$A5:$XFD5" r="CR307" sId="1"/>
    <undo index="1" exp="area" dr="$A5:$XFD5" r="CO307" sId="1"/>
    <undo index="1" exp="area" dr="$A5:$XFD5" r="CN307" sId="1"/>
    <undo index="1" exp="area" dr="$A5:$XFD5" r="CM307" sId="1"/>
    <undo index="1" exp="area" dr="$A5:$XFD5" r="CL307" sId="1"/>
    <undo index="1" exp="area" dr="$A5:$XFD5" r="CJ307" sId="1"/>
    <undo index="1" exp="area" dr="$A5:$XFD5" r="CH307" sId="1"/>
    <undo index="1" exp="area" dr="$A5:$XFD5" r="CE307" sId="1"/>
    <undo index="1" exp="area" dr="$A5:$XFD5" r="CD307" sId="1"/>
    <undo index="1" exp="area" dr="$A5:$XFD5" r="CB307" sId="1"/>
    <undo index="1" exp="area" dr="$A5:$XFD5" r="BT307" sId="1"/>
    <undo index="1" exp="area" dr="$A5:$XFD5" r="BS307" sId="1"/>
    <undo index="1" exp="area" dr="$A5:$XFD5" r="BR307" sId="1"/>
    <undo index="1" exp="area" dr="$A5:$XFD5" r="BO307" sId="1"/>
    <undo index="1" exp="area" dr="$A5:$XFD5" r="BN307" sId="1"/>
    <undo index="1" exp="area" dr="$A5:$XFD5" r="BM307" sId="1"/>
    <undo index="1" exp="area" dr="$A5:$XFD5" r="BI307" sId="1"/>
    <undo index="1" exp="area" dr="$A5:$XFD5" r="BG307" sId="1"/>
    <undo index="1" exp="area" dr="$A5:$XFD5" r="BF307" sId="1"/>
    <undo index="1" exp="area" dr="$A5:$XFD5" r="BD307" sId="1"/>
    <undo index="1" exp="area" dr="$A5:$XFD5" r="BC307" sId="1"/>
    <undo index="1" exp="area" dr="$A5:$XFD5" r="AY307" sId="1"/>
    <undo index="1" exp="area" dr="$A5:$XFD5" r="AW307" sId="1"/>
    <undo index="1" exp="area" dr="$A5:$XFD5" r="AV307" sId="1"/>
    <undo index="1" exp="area" dr="$A5:$XFD5" r="AU307" sId="1"/>
    <undo index="1" exp="area" dr="$A5:$XFD5" r="AS307" sId="1"/>
    <undo index="1" exp="area" dr="$A5:$XFD5" r="AR307" sId="1"/>
    <undo index="1" exp="area" dr="$A5:$XFD5" r="AM307" sId="1"/>
    <undo index="1" exp="area" dr="$A5:$XFD5" r="AL307" sId="1"/>
    <undo index="1" exp="area" dr="$A5:$XFD5" r="AG307" sId="1"/>
    <undo index="1" exp="area" dr="$A5:$XFD5" r="Z307" sId="1"/>
    <undo index="1" exp="area" dr="$A5:$XFD5" r="Y307" sId="1"/>
    <undo index="1" exp="area" dr="$A5:$XFD5" r="X307" sId="1"/>
    <undo index="1" exp="area" dr="$A5:$XFD5" r="Q307" sId="1"/>
    <undo index="1" exp="area" dr="$A5:$XFD5" r="P307" sId="1"/>
    <undo index="1" exp="area" dr="$A5:$XFD5" r="N307" sId="1"/>
    <undo index="1" exp="area" dr="$A5:$XFD5" r="M307" sId="1"/>
    <undo index="1" exp="area" dr="$A5:$XFD5" r="H307" sId="1"/>
    <undo index="1" exp="area" dr="$A5:$XFD5" r="F307" sId="1"/>
    <undo index="1" exp="area" dr="$A5:$XFD5" r="E307" sId="1"/>
    <undo index="1" exp="area" dr="$A5:$XFD5" r="D307" sId="1"/>
    <undo index="1" exp="area" dr="$A5:$XFD5" r="C307" sId="1"/>
    <undo index="1" exp="area" dr="$A5:$XFD5" r="B307" sId="1"/>
    <undo index="1" exp="area" dr="$A$6:$XFD$6" r="DI271" sId="1"/>
    <undo index="1" exp="area" dr="$A$6:$XFD$6" r="DH271" sId="1"/>
    <undo index="1" exp="area" dr="$A$6:$XFD$6" r="DG271" sId="1"/>
    <undo index="1" exp="area" dr="$A$6:$XFD$6" r="DF271" sId="1"/>
    <undo index="1" exp="area" dr="$A$6:$XFD$6" r="DE271" sId="1"/>
    <undo index="1" exp="area" dr="$A$6:$XFD$6" r="DD271" sId="1"/>
    <undo index="1" exp="area" dr="$A$6:$XFD$6" r="DC271" sId="1"/>
    <undo index="1" exp="area" dr="$A$6:$XFD$6" r="DB271" sId="1"/>
    <undo index="1" exp="area" dr="$A$6:$XFD$6" r="DA271" sId="1"/>
    <undo index="1" exp="area" dr="$A$6:$XFD$6" r="CZ271" sId="1"/>
    <undo index="1" exp="area" dr="$A$6:$XFD$6" r="CY271" sId="1"/>
    <undo index="1" exp="area" dr="$A$6:$XFD$6" r="CX271" sId="1"/>
    <undo index="1" exp="area" dr="$A$6:$XFD$6" r="CW271" sId="1"/>
    <undo index="1" exp="area" dr="$A$6:$XFD$6" r="CV271" sId="1"/>
    <undo index="1" exp="area" dr="$A$6:$XFD$6" r="CU271" sId="1"/>
    <undo index="1" exp="area" dr="$A$6:$XFD$6" r="CS271" sId="1"/>
    <undo index="1" exp="area" dr="$A$6:$XFD$6" r="CR271" sId="1"/>
    <undo index="1" exp="area" dr="$A$6:$XFD$6" r="CQ271" sId="1"/>
    <undo index="1" exp="area" dr="$A$6:$XFD$6" r="CP271" sId="1"/>
    <undo index="1" exp="area" dr="$A$6:$XFD$6" r="CO271" sId="1"/>
    <undo index="1" exp="area" dr="$A$6:$XFD$6" r="CN271" sId="1"/>
    <undo index="1" exp="area" dr="$A$6:$XFD$6" r="CM271" sId="1"/>
    <undo index="1" exp="area" dr="$A$6:$XFD$6" r="CL271" sId="1"/>
    <undo index="1" exp="area" dr="$A$6:$XFD$6" r="CJ271" sId="1"/>
    <undo index="1" exp="area" dr="$A$6:$XFD$6" r="CH271" sId="1"/>
    <undo index="1" exp="area" dr="$A$6:$XFD$6" r="CF271" sId="1"/>
    <undo index="1" exp="area" dr="$A$6:$XFD$6" r="CE271" sId="1"/>
    <undo index="1" exp="area" dr="$A$6:$XFD$6" r="CD271" sId="1"/>
    <undo index="1" exp="area" dr="$A$6:$XFD$6" r="CC271" sId="1"/>
    <undo index="1" exp="area" dr="$A$6:$XFD$6" r="CB271" sId="1"/>
    <undo index="1" exp="area" dr="$A$6:$XFD$6" r="BX271" sId="1"/>
    <undo index="1" exp="area" dr="$A$6:$XFD$6" r="BW271" sId="1"/>
    <undo index="1" exp="area" dr="$A$6:$XFD$6" r="BV271" sId="1"/>
    <undo index="1" exp="area" dr="$A$6:$XFD$6" r="BT271" sId="1"/>
    <undo index="1" exp="area" dr="$A$6:$XFD$6" r="BS271" sId="1"/>
    <undo index="1" exp="area" dr="$A$6:$XFD$6" r="BR271" sId="1"/>
    <undo index="1" exp="area" dr="$A$6:$XFD$6" r="BO271" sId="1"/>
    <undo index="1" exp="area" dr="$A$6:$XFD$6" r="BN271" sId="1"/>
    <undo index="1" exp="area" dr="$A$6:$XFD$6" r="BM271" sId="1"/>
    <undo index="1" exp="area" dr="$A$6:$XFD$6" r="BL271" sId="1"/>
    <undo index="1" exp="area" dr="$A$6:$XFD$6" r="BK271" sId="1"/>
    <undo index="1" exp="area" dr="$A$6:$XFD$6" r="BJ271" sId="1"/>
    <undo index="1" exp="area" dr="$A$6:$XFD$6" r="BI271" sId="1"/>
    <undo index="1" exp="area" dr="$A$6:$XFD$6" r="BG271" sId="1"/>
    <undo index="1" exp="area" dr="$A$6:$XFD$6" r="BF271" sId="1"/>
    <undo index="1" exp="area" dr="$A$6:$XFD$6" r="BD271" sId="1"/>
    <undo index="1" exp="area" dr="$A$6:$XFD$6" r="BC271" sId="1"/>
    <undo index="1" exp="area" dr="$A$6:$XFD$6" r="BB271" sId="1"/>
    <undo index="1" exp="area" dr="$A$6:$XFD$6" r="AY271" sId="1"/>
    <undo index="1" exp="area" dr="$A$6:$XFD$6" r="AX271" sId="1"/>
    <undo index="1" exp="area" dr="$A$6:$XFD$6" r="AW271" sId="1"/>
    <undo index="1" exp="area" dr="$A$6:$XFD$6" r="AV271" sId="1"/>
    <undo index="1" exp="area" dr="$A$6:$XFD$6" r="AU271" sId="1"/>
    <undo index="1" exp="area" dr="$A$6:$XFD$6" r="AT271" sId="1"/>
    <undo index="1" exp="area" dr="$A$6:$XFD$6" r="AS271" sId="1"/>
    <undo index="1" exp="area" dr="$A$6:$XFD$6" r="AR271" sId="1"/>
    <undo index="1" exp="area" dr="$A$6:$XFD$6" r="AQ271" sId="1"/>
    <undo index="1" exp="area" dr="$A$6:$XFD$6" r="AP271" sId="1"/>
    <undo index="1" exp="area" dr="$A$6:$XFD$6" r="AO271" sId="1"/>
    <undo index="1" exp="area" dr="$A$6:$XFD$6" r="AN271" sId="1"/>
    <undo index="1" exp="area" dr="$A$6:$XFD$6" r="AM271" sId="1"/>
    <undo index="1" exp="area" dr="$A$6:$XFD$6" r="AL271" sId="1"/>
    <undo index="1" exp="area" dr="$A$6:$XFD$6" r="AK271" sId="1"/>
    <undo index="1" exp="area" dr="$A$6:$XFD$6" r="AJ271" sId="1"/>
    <undo index="1" exp="area" dr="$A$6:$XFD$6" r="AH271" sId="1"/>
    <undo index="1" exp="area" dr="$A$6:$XFD$6" r="AG271" sId="1"/>
    <undo index="1" exp="area" dr="$A$6:$XFD$6" r="AD271" sId="1"/>
    <undo index="1" exp="area" dr="$A$6:$XFD$6" r="AC271" sId="1"/>
    <undo index="1" exp="area" dr="$A$6:$XFD$6" r="AA271" sId="1"/>
    <undo index="1" exp="area" dr="$A$6:$XFD$6" r="Z271" sId="1"/>
    <undo index="1" exp="area" dr="$A$6:$XFD$6" r="Y271" sId="1"/>
    <undo index="1" exp="area" dr="$A$6:$XFD$6" r="X271" sId="1"/>
    <undo index="1" exp="area" dr="$A$6:$XFD$6" r="W271" sId="1"/>
    <undo index="1" exp="area" dr="$A$6:$XFD$6" r="V271" sId="1"/>
    <undo index="1" exp="area" dr="$A$6:$XFD$6" r="U271" sId="1"/>
    <undo index="1" exp="area" dr="$A$6:$XFD$6" r="T271" sId="1"/>
    <undo index="1" exp="area" dr="$A$6:$XFD$6" r="S271" sId="1"/>
    <undo index="1" exp="area" dr="$A$6:$XFD$6" r="Q271" sId="1"/>
    <undo index="1" exp="area" dr="$A$6:$XFD$6" r="P271" sId="1"/>
    <undo index="1" exp="area" dr="$A$6:$XFD$6" r="O271" sId="1"/>
    <undo index="1" exp="area" dr="$A$6:$XFD$6" r="N271" sId="1"/>
    <undo index="1" exp="area" dr="$A$6:$XFD$6" r="M271" sId="1"/>
    <undo index="1" exp="area" dr="$A$6:$XFD$6" r="L271" sId="1"/>
    <undo index="1" exp="area" dr="$A$6:$XFD$6" r="K271" sId="1"/>
    <undo index="1" exp="area" dr="$A$6:$XFD$6" r="J271" sId="1"/>
    <undo index="1" exp="area" dr="$A$6:$XFD$6" r="I271" sId="1"/>
    <undo index="1" exp="area" dr="$A$6:$XFD$6" r="H271" sId="1"/>
    <undo index="1" exp="area" dr="$A$6:$XFD$6" r="G271" sId="1"/>
    <undo index="1" exp="area" dr="$A$6:$XFD$6" r="F271" sId="1"/>
    <undo index="1" exp="area" dr="$A$6:$XFD$6" r="E271" sId="1"/>
    <undo index="1" exp="area" dr="$A$6:$XFD$6" r="D271" sId="1"/>
    <undo index="1" exp="area" dr="$A$6:$XFD$6" r="C271" sId="1"/>
    <undo index="1" exp="area" dr="$A$6:$XFD$6" r="B271" sId="1"/>
    <undo index="1" exp="area" dr="$A$268:$XFD$269" r="DA260" sId="1"/>
    <undo index="1" exp="area" dr="$A$268:$XFD$269" r="CZ260" sId="1"/>
    <undo index="1" exp="area" dr="$A$268:$XFD$269" r="CY260" sId="1"/>
    <undo index="1" exp="area" dr="$A$268:$XFD$269" r="CX260" sId="1"/>
    <undo index="1" exp="area" dr="$A$268:$XFD$269" r="CW260" sId="1"/>
    <undo index="1" exp="area" dr="$A$268:$XFD$269" r="CV260" sId="1"/>
    <undo index="1" exp="area" dr="$A$268:$XFD$269" r="CU260" sId="1"/>
    <undo index="1" exp="area" dr="$A$268:$XFD$269" r="CS260" sId="1"/>
    <undo index="1" exp="area" dr="$A$268:$XFD$269" r="CR260" sId="1"/>
    <undo index="1" exp="area" dr="$A$268:$XFD$269" r="CQ260" sId="1"/>
    <undo index="1" exp="area" dr="$A$268:$XFD$269" r="CP260" sId="1"/>
    <undo index="1" exp="area" dr="$A$268:$XFD$269" r="CO260" sId="1"/>
    <undo index="1" exp="area" dr="$A$268:$XFD$269" r="CN260" sId="1"/>
    <undo index="1" exp="area" dr="$A$268:$XFD$269" r="CM260" sId="1"/>
    <undo index="1" exp="area" dr="$A$268:$XFD$269" r="CL260" sId="1"/>
    <undo index="1" exp="area" dr="$A$268:$XFD$269" r="CJ260" sId="1"/>
    <undo index="1" exp="area" dr="$A$268:$XFD$269" r="CH260" sId="1"/>
    <undo index="1" exp="area" dr="$A$268:$XFD$269" r="CF260" sId="1"/>
    <undo index="1" exp="area" dr="$A$268:$XFD$269" r="CE260" sId="1"/>
    <undo index="1" exp="area" dr="$A$268:$XFD$269" r="CD260" sId="1"/>
    <undo index="1" exp="area" dr="$A$268:$XFD$269" r="CC260" sId="1"/>
    <undo index="1" exp="area" dr="$A$268:$XFD$269" r="CB260" sId="1"/>
    <undo index="1" exp="area" dr="$A$268:$XFD$269" r="BX260" sId="1"/>
    <undo index="1" exp="area" dr="$A$268:$XFD$269" r="BW260" sId="1"/>
    <undo index="1" exp="area" dr="$A$268:$XFD$269" r="BV260" sId="1"/>
    <undo index="1" exp="area" dr="$A$268:$XFD$269" r="BT260" sId="1"/>
    <undo index="1" exp="area" dr="$A$268:$XFD$269" r="BS260" sId="1"/>
    <undo index="1" exp="area" dr="$A$268:$XFD$269" r="BR260" sId="1"/>
    <undo index="1" exp="area" dr="$A$268:$XFD$269" r="BO260" sId="1"/>
    <undo index="1" exp="area" dr="$A$268:$XFD$269" r="BN260" sId="1"/>
    <undo index="1" exp="area" dr="$A$268:$XFD$269" r="BM260" sId="1"/>
    <undo index="1" exp="area" dr="$A$268:$XFD$269" r="BL260" sId="1"/>
    <undo index="1" exp="area" dr="$A$268:$XFD$269" r="BK260" sId="1"/>
    <undo index="1" exp="area" dr="$A$268:$XFD$269" r="BJ260" sId="1"/>
    <undo index="1" exp="area" dr="$A$268:$XFD$269" r="BI260" sId="1"/>
    <undo index="1" exp="area" dr="$A$268:$XFD$269" r="BG260" sId="1"/>
    <undo index="1" exp="area" dr="$A$268:$XFD$269" r="BF260" sId="1"/>
    <undo index="1" exp="area" dr="$A$268:$XFD$269" r="BD260" sId="1"/>
    <undo index="1" exp="area" dr="$A$268:$XFD$269" r="BC260" sId="1"/>
    <undo index="1" exp="area" dr="$A$268:$XFD$269" r="BB260" sId="1"/>
    <undo index="1" exp="area" dr="$A$268:$XFD$269" r="AY260" sId="1"/>
    <undo index="1" exp="area" dr="$A$268:$XFD$269" r="AX260" sId="1"/>
    <undo index="1" exp="area" dr="$A$268:$XFD$269" r="AW260" sId="1"/>
    <undo index="1" exp="area" dr="$A$268:$XFD$269" r="AV260" sId="1"/>
    <undo index="1" exp="area" dr="$A$268:$XFD$269" r="AU260" sId="1"/>
    <undo index="1" exp="area" dr="$A$268:$XFD$269" r="AT260" sId="1"/>
    <undo index="1" exp="area" dr="$A$268:$XFD$269" r="AS260" sId="1"/>
    <undo index="1" exp="area" dr="$A$268:$XFD$269" r="AR260" sId="1"/>
    <undo index="1" exp="area" dr="$A$268:$XFD$269" r="AQ260" sId="1"/>
    <undo index="1" exp="area" dr="$A$268:$XFD$269" r="AP260" sId="1"/>
    <undo index="1" exp="area" dr="$A$268:$XFD$269" r="AO260" sId="1"/>
    <undo index="1" exp="area" dr="$A$268:$XFD$269" r="AN260" sId="1"/>
    <undo index="1" exp="area" dr="$A$268:$XFD$269" r="AM260" sId="1"/>
    <undo index="1" exp="area" dr="$A$268:$XFD$269" r="AL260" sId="1"/>
    <undo index="1" exp="area" dr="$A$268:$XFD$269" r="AK260" sId="1"/>
    <undo index="1" exp="area" dr="$A$268:$XFD$269" r="AJ260" sId="1"/>
    <undo index="1" exp="area" dr="$A$268:$XFD$269" r="AH260" sId="1"/>
    <undo index="1" exp="area" dr="$A$268:$XFD$269" r="AG260" sId="1"/>
    <undo index="1" exp="area" dr="$A$268:$XFD$269" r="AD260" sId="1"/>
    <undo index="1" exp="area" dr="$A$268:$XFD$269" r="AC260" sId="1"/>
    <undo index="1" exp="area" dr="$A$268:$XFD$269" r="AA260" sId="1"/>
    <undo index="1" exp="area" dr="$A$268:$XFD$269" r="Z260" sId="1"/>
    <undo index="1" exp="area" dr="$A$268:$XFD$269" r="Y260" sId="1"/>
    <undo index="1" exp="area" dr="$A$268:$XFD$269" r="X260" sId="1"/>
    <undo index="1" exp="area" dr="$A$268:$XFD$269" r="W260" sId="1"/>
    <undo index="1" exp="area" dr="$A$268:$XFD$269" r="V260" sId="1"/>
    <undo index="1" exp="area" dr="$A$268:$XFD$269" r="U260" sId="1"/>
    <undo index="1" exp="area" dr="$A$268:$XFD$269" r="T260" sId="1"/>
    <undo index="1" exp="area" dr="$A$268:$XFD$269" r="S260" sId="1"/>
    <undo index="1" exp="area" dr="$A$268:$XFD$269" r="Q260" sId="1"/>
    <undo index="1" exp="area" dr="$A$268:$XFD$269" r="P260" sId="1"/>
    <undo index="1" exp="area" dr="$A$268:$XFD$269" r="O260" sId="1"/>
    <undo index="1" exp="area" dr="$A$268:$XFD$269" r="N260" sId="1"/>
    <undo index="1" exp="area" dr="$A$268:$XFD$269" r="M260" sId="1"/>
    <undo index="1" exp="area" dr="$A$268:$XFD$269" r="L260" sId="1"/>
    <undo index="1" exp="area" dr="$A$268:$XFD$269" r="K260" sId="1"/>
    <undo index="1" exp="area" dr="$A$268:$XFD$269" r="J260" sId="1"/>
    <undo index="1" exp="area" dr="$A$268:$XFD$269" r="I260" sId="1"/>
    <undo index="1" exp="area" dr="$A$268:$XFD$269" r="H260" sId="1"/>
    <undo index="1" exp="area" dr="$A$268:$XFD$269" r="G260" sId="1"/>
    <undo index="1" exp="area" dr="$A$268:$XFD$269" r="F260" sId="1"/>
    <undo index="1" exp="area" dr="$A$268:$XFD$269" r="E260" sId="1"/>
    <undo index="1" exp="area" dr="$A$268:$XFD$269" r="D260" sId="1"/>
    <undo index="1" exp="area" dr="$A$268:$XFD$269" r="C260" sId="1"/>
    <undo index="1" exp="area" dr="$A$268:$XFD$269" r="B260" sId="1"/>
    <undo index="1" exp="area" dr="$A$268:$XFD$269" r="DA259" sId="1"/>
    <undo index="1" exp="area" dr="$A$268:$XFD$269" r="CZ259" sId="1"/>
    <undo index="1" exp="area" dr="$A$268:$XFD$269" r="CY259" sId="1"/>
    <undo index="1" exp="area" dr="$A$268:$XFD$269" r="CX259" sId="1"/>
    <undo index="1" exp="area" dr="$A$268:$XFD$269" r="CW259" sId="1"/>
    <undo index="1" exp="area" dr="$A$268:$XFD$269" r="CV259" sId="1"/>
    <undo index="1" exp="area" dr="$A$268:$XFD$269" r="CU259" sId="1"/>
    <undo index="1" exp="area" dr="$A$268:$XFD$269" r="CS259" sId="1"/>
    <undo index="1" exp="area" dr="$A$268:$XFD$269" r="CR259" sId="1"/>
    <undo index="1" exp="area" dr="$A$268:$XFD$269" r="CQ259" sId="1"/>
    <undo index="1" exp="area" dr="$A$268:$XFD$269" r="CP259" sId="1"/>
    <undo index="1" exp="area" dr="$A$268:$XFD$269" r="CO259" sId="1"/>
    <undo index="1" exp="area" dr="$A$268:$XFD$269" r="CN259" sId="1"/>
    <undo index="1" exp="area" dr="$A$268:$XFD$269" r="CM259" sId="1"/>
    <undo index="1" exp="area" dr="$A$268:$XFD$269" r="CL259" sId="1"/>
    <undo index="1" exp="area" dr="$A$268:$XFD$269" r="CJ259" sId="1"/>
    <undo index="1" exp="area" dr="$A$268:$XFD$269" r="CH259" sId="1"/>
    <undo index="1" exp="area" dr="$A$268:$XFD$269" r="CF259" sId="1"/>
    <undo index="1" exp="area" dr="$A$268:$XFD$269" r="CE259" sId="1"/>
    <undo index="1" exp="area" dr="$A$268:$XFD$269" r="CD259" sId="1"/>
    <undo index="1" exp="area" dr="$A$268:$XFD$269" r="CC259" sId="1"/>
    <undo index="1" exp="area" dr="$A$268:$XFD$269" r="CB259" sId="1"/>
    <undo index="1" exp="area" dr="$A$268:$XFD$269" r="BX259" sId="1"/>
    <undo index="1" exp="area" dr="$A$268:$XFD$269" r="BW259" sId="1"/>
    <undo index="1" exp="area" dr="$A$268:$XFD$269" r="BV259" sId="1"/>
    <undo index="1" exp="area" dr="$A$268:$XFD$269" r="BT259" sId="1"/>
    <undo index="1" exp="area" dr="$A$268:$XFD$269" r="BS259" sId="1"/>
    <undo index="1" exp="area" dr="$A$268:$XFD$269" r="BR259" sId="1"/>
    <undo index="1" exp="area" dr="$A$268:$XFD$269" r="BO259" sId="1"/>
    <undo index="1" exp="area" dr="$A$268:$XFD$269" r="BN259" sId="1"/>
    <undo index="1" exp="area" dr="$A$268:$XFD$269" r="BM259" sId="1"/>
    <undo index="1" exp="area" dr="$A$268:$XFD$269" r="BL259" sId="1"/>
    <undo index="1" exp="area" dr="$A$268:$XFD$269" r="BK259" sId="1"/>
    <undo index="1" exp="area" dr="$A$268:$XFD$269" r="BJ259" sId="1"/>
    <undo index="1" exp="area" dr="$A$268:$XFD$269" r="BI259" sId="1"/>
    <undo index="1" exp="area" dr="$A$268:$XFD$269" r="BG259" sId="1"/>
    <undo index="1" exp="area" dr="$A$268:$XFD$269" r="BF259" sId="1"/>
    <undo index="1" exp="area" dr="$A$268:$XFD$269" r="BD259" sId="1"/>
    <undo index="1" exp="area" dr="$A$268:$XFD$269" r="BC259" sId="1"/>
    <undo index="1" exp="area" dr="$A$268:$XFD$269" r="BB259" sId="1"/>
    <undo index="1" exp="area" dr="$A$268:$XFD$269" r="AY259" sId="1"/>
    <undo index="1" exp="area" dr="$A$268:$XFD$269" r="AX259" sId="1"/>
    <undo index="1" exp="area" dr="$A$268:$XFD$269" r="AW259" sId="1"/>
    <undo index="1" exp="area" dr="$A$268:$XFD$269" r="AV259" sId="1"/>
    <undo index="1" exp="area" dr="$A$268:$XFD$269" r="AU259" sId="1"/>
    <undo index="1" exp="area" dr="$A$268:$XFD$269" r="AT259" sId="1"/>
    <undo index="1" exp="area" dr="$A$268:$XFD$269" r="AS259" sId="1"/>
    <undo index="1" exp="area" dr="$A$268:$XFD$269" r="AR259" sId="1"/>
    <undo index="1" exp="area" dr="$A$268:$XFD$269" r="AQ259" sId="1"/>
    <undo index="1" exp="area" dr="$A$268:$XFD$269" r="AP259" sId="1"/>
    <undo index="1" exp="area" dr="$A$268:$XFD$269" r="AO259" sId="1"/>
    <undo index="1" exp="area" dr="$A$268:$XFD$269" r="AN259" sId="1"/>
    <undo index="1" exp="area" dr="$A$268:$XFD$269" r="AM259" sId="1"/>
    <undo index="1" exp="area" dr="$A$268:$XFD$269" r="AL259" sId="1"/>
    <undo index="1" exp="area" dr="$A$268:$XFD$269" r="AK259" sId="1"/>
    <undo index="1" exp="area" dr="$A$268:$XFD$269" r="AJ259" sId="1"/>
    <undo index="1" exp="area" dr="$A$268:$XFD$269" r="AH259" sId="1"/>
    <undo index="1" exp="area" dr="$A$268:$XFD$269" r="AG259" sId="1"/>
    <undo index="1" exp="area" dr="$A$268:$XFD$269" r="AD259" sId="1"/>
    <undo index="1" exp="area" dr="$A$268:$XFD$269" r="AC259" sId="1"/>
    <undo index="1" exp="area" dr="$A$268:$XFD$269" r="AA259" sId="1"/>
    <undo index="1" exp="area" dr="$A$268:$XFD$269" r="Z259" sId="1"/>
    <undo index="1" exp="area" dr="$A$268:$XFD$269" r="Y259" sId="1"/>
    <undo index="1" exp="area" dr="$A$268:$XFD$269" r="X259" sId="1"/>
    <undo index="1" exp="area" dr="$A$268:$XFD$269" r="W259" sId="1"/>
    <undo index="1" exp="area" dr="$A$268:$XFD$269" r="V259" sId="1"/>
    <undo index="1" exp="area" dr="$A$268:$XFD$269" r="U259" sId="1"/>
    <undo index="1" exp="area" dr="$A$268:$XFD$269" r="T259" sId="1"/>
    <undo index="1" exp="area" dr="$A$268:$XFD$269" r="S259" sId="1"/>
    <undo index="1" exp="area" dr="$A$268:$XFD$269" r="Q259" sId="1"/>
    <undo index="1" exp="area" dr="$A$268:$XFD$269" r="P259" sId="1"/>
    <undo index="1" exp="area" dr="$A$268:$XFD$269" r="O259" sId="1"/>
    <undo index="1" exp="area" dr="$A$268:$XFD$269" r="N259" sId="1"/>
    <undo index="1" exp="area" dr="$A$268:$XFD$269" r="M259" sId="1"/>
    <undo index="1" exp="area" dr="$A$268:$XFD$269" r="L259" sId="1"/>
    <undo index="1" exp="area" dr="$A$268:$XFD$269" r="K259" sId="1"/>
    <undo index="1" exp="area" dr="$A$268:$XFD$269" r="J259" sId="1"/>
    <undo index="1" exp="area" dr="$A$268:$XFD$269" r="I259" sId="1"/>
    <undo index="1" exp="area" dr="$A$268:$XFD$269" r="H259" sId="1"/>
    <undo index="1" exp="area" dr="$A$268:$XFD$269" r="G259" sId="1"/>
    <undo index="1" exp="area" dr="$A$268:$XFD$269" r="F259" sId="1"/>
    <undo index="1" exp="area" dr="$A$268:$XFD$269" r="E259" sId="1"/>
    <undo index="1" exp="area" dr="$A$268:$XFD$269" r="D259" sId="1"/>
    <undo index="1" exp="area" dr="$A$268:$XFD$269" r="C259" sId="1"/>
    <undo index="1" exp="area" dr="$A$268:$XFD$269" r="B259" sId="1"/>
    <undo index="0" exp="area" ref3D="1" dr="$A$236:$XFD$236" dn="Z_44540F50_D2A8_4E8E_9BF7_B6D7B0C098A3_.wvu.Rows" sId="1"/>
    <undo index="0" exp="area" ref3D="1" dr="$A$236:$XFD$236" dn="Z_3DDB1ECF_27B6_41F0_B45D_65DC98C8980F_.wvu.Rows" sId="1"/>
    <undo index="0" exp="area" ref3D="1" dr="$A$135:$XFD$236" dn="Z_EE418293_9A52_4BC4_A2AE_620A95368CE3_.wvu.Rows" sId="1"/>
    <undo index="0" exp="area" ref3D="1" dr="$A$236:$XFD$236" dn="Z_6B558BD1_B652_42DA_9915_79C6C1BC3AA9_.wvu.Rows" sId="1"/>
    <undo index="0" exp="area" ref3D="1" dr="$A$236:$XFD$236" dn="Z_3782AF59_9783_44E4_B7D2_01DDCC387B6F_.wvu.Rows" sId="1"/>
    <undo index="0" exp="area" ref3D="1" dr="$A$236:$XFD$236" dn="Z_ADFE80D4_74A2_4633_80BC_6E7E357F92A7_.wvu.Rows" sId="1"/>
    <undo index="0" exp="area" ref3D="1" dr="$A$236:$XFD$236" dn="Z_5DA1F637_871C_420C_8301_EC6209637894_.wvu.Rows" sId="1"/>
    <undo index="0" exp="area" ref3D="1" dr="$A$236:$XFD$236" dn="Z_2C0F5E04_7DC2_49B3_8B16_181AFB2FCF0B_.wvu.Rows" sId="1"/>
    <undo index="0" exp="area" ref3D="1" dr="$A$135:$XFD$236" dn="Z_ACAD7BD5_A8BD_4001_BC6F_BF717A722575_.wvu.Rows" sId="1"/>
    <undo index="2" exp="area" ref3D="1" dr="$A$223:$XFD$226" dn="Z_20CCD8E0_39D4_47CF_AB87_E4CA248E9FF7_.wvu.Rows" sId="1"/>
    <undo index="1" exp="area" ref3D="1" dr="$A$94:$XFD$117" dn="Z_20CCD8E0_39D4_47CF_AB87_E4CA248E9FF7_.wvu.Rows" sId="1"/>
    <undo index="2" exp="area" ref3D="1" dr="$A$236:$XFD$236" dn="Z_68C6965C_8472_44D3_AFC1_CEE98000160C_.wvu.Rows" sId="1"/>
    <undo index="1" exp="area" ref3D="1" dr="$A$127:$XFD$144" dn="Z_68C6965C_8472_44D3_AFC1_CEE98000160C_.wvu.Rows" sId="1"/>
    <undo index="14" exp="area" ref3D="1" dr="$A$304:$XFD$307" dn="Z_9C50AF04_7B7B_45D7_8773_5ED234A151A3_.wvu.Rows" sId="1"/>
    <undo index="12" exp="area" ref3D="1" dr="$A$260:$XFD$272" dn="Z_9C50AF04_7B7B_45D7_8773_5ED234A151A3_.wvu.Rows" sId="1"/>
    <undo index="10" exp="area" ref3D="1" dr="$A$223:$XFD$226" dn="Z_9C50AF04_7B7B_45D7_8773_5ED234A151A3_.wvu.Rows" sId="1"/>
    <undo index="8" exp="area" ref3D="1" dr="$A$165:$XFD$166" dn="Z_9C50AF04_7B7B_45D7_8773_5ED234A151A3_.wvu.Rows" sId="1"/>
    <undo index="6" exp="area" ref3D="1" dr="$A$150:$XFD$151" dn="Z_9C50AF04_7B7B_45D7_8773_5ED234A151A3_.wvu.Rows" sId="1"/>
    <undo index="4" exp="area" ref3D="1" dr="$A$139:$XFD$145" dn="Z_9C50AF04_7B7B_45D7_8773_5ED234A151A3_.wvu.Rows" sId="1"/>
    <undo index="2" exp="area" ref3D="1" dr="$A$94:$XFD$117" dn="Z_9C50AF04_7B7B_45D7_8773_5ED234A151A3_.wvu.Rows" sId="1"/>
    <undo index="1" exp="area" ref3D="1" dr="$A$9:$XFD$42" dn="Z_9C50AF04_7B7B_45D7_8773_5ED234A151A3_.wvu.Rows" sId="1"/>
    <undo index="0" exp="area" ref3D="1" dr="$A$260:$XFD$272" dn="Z_E33F7079_CE55_47EA_98EB_360C3CF99514_.wvu.Rows" sId="1"/>
    <undo index="2" exp="area" ref3D="1" dr="$A$228:$XFD$228" dn="Z_81A5C762_CD7C_4882_9F32_357B08D333F6_.wvu.Rows" sId="1"/>
    <undo index="2" exp="area" ref3D="1" dr="$A$206:$XFD$207" dn="Z_706431A1_CADA_42AA_83E0_10B7812199E4_.wvu.Rows" sId="1"/>
    <undo index="1" exp="area" ref3D="1" dr="$A$228:$XFD$228" dn="Z_706431A1_CADA_42AA_83E0_10B7812199E4_.wvu.Rows" sId="1"/>
    <undo index="0" exp="area" ref3D="1" dr="$A$236:$XFD$236" dn="Z_F91DDA4B_529A_4FF0_8ED9_02C3E1509392_.wvu.Rows" sId="1"/>
    <undo index="2" exp="area" ref3D="1" dr="$A$228:$XFD$228" dn="Z_FD9CA422_EE6B_4471_9FD2_A4B0D7FBB592_.wvu.Rows" sId="1"/>
    <rfmt sheetId="1" xfDxf="1" sqref="DL1:DL1048576" start="0" length="0"/>
    <rfmt sheetId="1" sqref="DL2" start="0" length="0">
      <dxf>
        <alignment vertical="center" readingOrder="0"/>
      </dxf>
    </rfmt>
    <rfmt sheetId="1" sqref="DL3" start="0" length="0">
      <dxf>
        <alignment vertical="center" readingOrder="0"/>
      </dxf>
    </rfmt>
    <rfmt sheetId="1" sqref="DL4" start="0" length="0">
      <dxf>
        <alignment vertical="center" readingOrder="0"/>
      </dxf>
    </rfmt>
    <rfmt sheetId="1" sqref="DL5" start="0" length="0">
      <dxf>
        <alignment vertical="center" readingOrder="0"/>
      </dxf>
    </rfmt>
    <rfmt sheetId="1" sqref="DL23" start="0" length="0">
      <dxf>
        <font>
          <sz val="11"/>
          <color auto="1"/>
          <name val="Calibri"/>
          <scheme val="minor"/>
        </font>
      </dxf>
    </rfmt>
    <rfmt sheetId="1" sqref="DL212" start="0" length="0">
      <dxf>
        <alignment horizontal="center" vertical="center" readingOrder="0"/>
      </dxf>
    </rfmt>
    <rfmt sheetId="1" sqref="DL254" start="0" length="0">
      <dxf>
        <font>
          <sz val="11"/>
          <color auto="1"/>
          <name val="Calibri"/>
          <scheme val="minor"/>
        </font>
      </dxf>
    </rfmt>
    <rfmt sheetId="1" sqref="DL255" start="0" length="0">
      <dxf>
        <font>
          <sz val="11"/>
          <color auto="1"/>
          <name val="Calibri"/>
          <scheme val="minor"/>
        </font>
      </dxf>
    </rfmt>
    <rfmt sheetId="1" sqref="DL256" start="0" length="0">
      <dxf>
        <font>
          <sz val="11"/>
          <color auto="1"/>
          <name val="Calibri"/>
          <scheme val="minor"/>
        </font>
      </dxf>
    </rfmt>
    <rfmt sheetId="1" sqref="DL257" start="0" length="0">
      <dxf>
        <font>
          <sz val="11"/>
          <color auto="1"/>
          <name val="Calibri"/>
          <scheme val="minor"/>
        </font>
      </dxf>
    </rfmt>
    <rfmt sheetId="1" sqref="DL258" start="0" length="0">
      <dxf>
        <font>
          <sz val="11"/>
          <color auto="1"/>
          <name val="Calibri"/>
          <scheme val="minor"/>
        </font>
      </dxf>
    </rfmt>
    <rfmt sheetId="1" sqref="DL259" start="0" length="0">
      <dxf>
        <font>
          <sz val="11"/>
          <color auto="1"/>
          <name val="Calibri"/>
          <scheme val="minor"/>
        </font>
      </dxf>
    </rfmt>
    <rfmt sheetId="1" sqref="DL260" start="0" length="0">
      <dxf>
        <font>
          <sz val="11"/>
          <color auto="1"/>
          <name val="Calibri"/>
          <scheme val="minor"/>
        </font>
      </dxf>
    </rfmt>
    <rfmt sheetId="1" sqref="DL261" start="0" length="0">
      <dxf>
        <font>
          <sz val="11"/>
          <color auto="1"/>
          <name val="Calibri"/>
          <scheme val="minor"/>
        </font>
      </dxf>
    </rfmt>
    <rfmt sheetId="1" sqref="DL262" start="0" length="0">
      <dxf>
        <font>
          <sz val="11"/>
          <color auto="1"/>
          <name val="Calibri"/>
          <scheme val="minor"/>
        </font>
      </dxf>
    </rfmt>
    <rfmt sheetId="1" sqref="DL263" start="0" length="0">
      <dxf>
        <font>
          <sz val="11"/>
          <color auto="1"/>
          <name val="Calibri"/>
          <scheme val="minor"/>
        </font>
      </dxf>
    </rfmt>
    <rfmt sheetId="1" sqref="DL264" start="0" length="0">
      <dxf>
        <font>
          <sz val="11"/>
          <color auto="1"/>
          <name val="Calibri"/>
          <scheme val="minor"/>
        </font>
      </dxf>
    </rfmt>
    <rfmt sheetId="1" sqref="DL265" start="0" length="0">
      <dxf>
        <font>
          <sz val="11"/>
          <color rgb="FFFF0000"/>
          <name val="Calibri"/>
          <scheme val="minor"/>
        </font>
      </dxf>
    </rfmt>
  </rrc>
  <rrc rId="2286" sId="1" ref="DL1:DL1048576" action="deleteCol">
    <undo index="1" exp="area" dr="$A5:$XFD5" r="DC307" sId="1"/>
    <undo index="1" exp="area" dr="$A5:$XFD5" r="DB307" sId="1"/>
    <undo index="1" exp="area" dr="$A5:$XFD5" r="DA307" sId="1"/>
    <undo index="1" exp="area" dr="$A5:$XFD5" r="CW307" sId="1"/>
    <undo index="1" exp="area" dr="$A5:$XFD5" r="CV307" sId="1"/>
    <undo index="1" exp="area" dr="$A5:$XFD5" r="CU307" sId="1"/>
    <undo index="1" exp="area" dr="$A5:$XFD5" r="CS307" sId="1"/>
    <undo index="1" exp="area" dr="$A5:$XFD5" r="CR307" sId="1"/>
    <undo index="1" exp="area" dr="$A5:$XFD5" r="CO307" sId="1"/>
    <undo index="1" exp="area" dr="$A5:$XFD5" r="CN307" sId="1"/>
    <undo index="1" exp="area" dr="$A5:$XFD5" r="CM307" sId="1"/>
    <undo index="1" exp="area" dr="$A5:$XFD5" r="CL307" sId="1"/>
    <undo index="1" exp="area" dr="$A5:$XFD5" r="CJ307" sId="1"/>
    <undo index="1" exp="area" dr="$A5:$XFD5" r="CH307" sId="1"/>
    <undo index="1" exp="area" dr="$A5:$XFD5" r="CE307" sId="1"/>
    <undo index="1" exp="area" dr="$A5:$XFD5" r="CD307" sId="1"/>
    <undo index="1" exp="area" dr="$A5:$XFD5" r="CB307" sId="1"/>
    <undo index="1" exp="area" dr="$A5:$XFD5" r="BT307" sId="1"/>
    <undo index="1" exp="area" dr="$A5:$XFD5" r="BS307" sId="1"/>
    <undo index="1" exp="area" dr="$A5:$XFD5" r="BR307" sId="1"/>
    <undo index="1" exp="area" dr="$A5:$XFD5" r="BO307" sId="1"/>
    <undo index="1" exp="area" dr="$A5:$XFD5" r="BN307" sId="1"/>
    <undo index="1" exp="area" dr="$A5:$XFD5" r="BM307" sId="1"/>
    <undo index="1" exp="area" dr="$A5:$XFD5" r="BI307" sId="1"/>
    <undo index="1" exp="area" dr="$A5:$XFD5" r="BG307" sId="1"/>
    <undo index="1" exp="area" dr="$A5:$XFD5" r="BF307" sId="1"/>
    <undo index="1" exp="area" dr="$A5:$XFD5" r="BD307" sId="1"/>
    <undo index="1" exp="area" dr="$A5:$XFD5" r="BC307" sId="1"/>
    <undo index="1" exp="area" dr="$A5:$XFD5" r="AY307" sId="1"/>
    <undo index="1" exp="area" dr="$A5:$XFD5" r="AW307" sId="1"/>
    <undo index="1" exp="area" dr="$A5:$XFD5" r="AV307" sId="1"/>
    <undo index="1" exp="area" dr="$A5:$XFD5" r="AU307" sId="1"/>
    <undo index="1" exp="area" dr="$A5:$XFD5" r="AS307" sId="1"/>
    <undo index="1" exp="area" dr="$A5:$XFD5" r="AR307" sId="1"/>
    <undo index="1" exp="area" dr="$A5:$XFD5" r="AM307" sId="1"/>
    <undo index="1" exp="area" dr="$A5:$XFD5" r="AL307" sId="1"/>
    <undo index="1" exp="area" dr="$A5:$XFD5" r="AG307" sId="1"/>
    <undo index="1" exp="area" dr="$A5:$XFD5" r="Z307" sId="1"/>
    <undo index="1" exp="area" dr="$A5:$XFD5" r="Y307" sId="1"/>
    <undo index="1" exp="area" dr="$A5:$XFD5" r="X307" sId="1"/>
    <undo index="1" exp="area" dr="$A5:$XFD5" r="Q307" sId="1"/>
    <undo index="1" exp="area" dr="$A5:$XFD5" r="P307" sId="1"/>
    <undo index="1" exp="area" dr="$A5:$XFD5" r="N307" sId="1"/>
    <undo index="1" exp="area" dr="$A5:$XFD5" r="M307" sId="1"/>
    <undo index="1" exp="area" dr="$A5:$XFD5" r="H307" sId="1"/>
    <undo index="1" exp="area" dr="$A5:$XFD5" r="F307" sId="1"/>
    <undo index="1" exp="area" dr="$A5:$XFD5" r="E307" sId="1"/>
    <undo index="1" exp="area" dr="$A5:$XFD5" r="D307" sId="1"/>
    <undo index="1" exp="area" dr="$A5:$XFD5" r="C307" sId="1"/>
    <undo index="1" exp="area" dr="$A5:$XFD5" r="B307" sId="1"/>
    <undo index="1" exp="area" dr="$A$6:$XFD$6" r="DI271" sId="1"/>
    <undo index="1" exp="area" dr="$A$6:$XFD$6" r="DH271" sId="1"/>
    <undo index="1" exp="area" dr="$A$6:$XFD$6" r="DG271" sId="1"/>
    <undo index="1" exp="area" dr="$A$6:$XFD$6" r="DF271" sId="1"/>
    <undo index="1" exp="area" dr="$A$6:$XFD$6" r="DE271" sId="1"/>
    <undo index="1" exp="area" dr="$A$6:$XFD$6" r="DD271" sId="1"/>
    <undo index="1" exp="area" dr="$A$6:$XFD$6" r="DC271" sId="1"/>
    <undo index="1" exp="area" dr="$A$6:$XFD$6" r="DB271" sId="1"/>
    <undo index="1" exp="area" dr="$A$6:$XFD$6" r="DA271" sId="1"/>
    <undo index="1" exp="area" dr="$A$6:$XFD$6" r="CZ271" sId="1"/>
    <undo index="1" exp="area" dr="$A$6:$XFD$6" r="CY271" sId="1"/>
    <undo index="1" exp="area" dr="$A$6:$XFD$6" r="CX271" sId="1"/>
    <undo index="1" exp="area" dr="$A$6:$XFD$6" r="CW271" sId="1"/>
    <undo index="1" exp="area" dr="$A$6:$XFD$6" r="CV271" sId="1"/>
    <undo index="1" exp="area" dr="$A$6:$XFD$6" r="CU271" sId="1"/>
    <undo index="1" exp="area" dr="$A$6:$XFD$6" r="CS271" sId="1"/>
    <undo index="1" exp="area" dr="$A$6:$XFD$6" r="CR271" sId="1"/>
    <undo index="1" exp="area" dr="$A$6:$XFD$6" r="CQ271" sId="1"/>
    <undo index="1" exp="area" dr="$A$6:$XFD$6" r="CP271" sId="1"/>
    <undo index="1" exp="area" dr="$A$6:$XFD$6" r="CO271" sId="1"/>
    <undo index="1" exp="area" dr="$A$6:$XFD$6" r="CN271" sId="1"/>
    <undo index="1" exp="area" dr="$A$6:$XFD$6" r="CM271" sId="1"/>
    <undo index="1" exp="area" dr="$A$6:$XFD$6" r="CL271" sId="1"/>
    <undo index="1" exp="area" dr="$A$6:$XFD$6" r="CJ271" sId="1"/>
    <undo index="1" exp="area" dr="$A$6:$XFD$6" r="CH271" sId="1"/>
    <undo index="1" exp="area" dr="$A$6:$XFD$6" r="CF271" sId="1"/>
    <undo index="1" exp="area" dr="$A$6:$XFD$6" r="CE271" sId="1"/>
    <undo index="1" exp="area" dr="$A$6:$XFD$6" r="CD271" sId="1"/>
    <undo index="1" exp="area" dr="$A$6:$XFD$6" r="CC271" sId="1"/>
    <undo index="1" exp="area" dr="$A$6:$XFD$6" r="CB271" sId="1"/>
    <undo index="1" exp="area" dr="$A$6:$XFD$6" r="BX271" sId="1"/>
    <undo index="1" exp="area" dr="$A$6:$XFD$6" r="BW271" sId="1"/>
    <undo index="1" exp="area" dr="$A$6:$XFD$6" r="BV271" sId="1"/>
    <undo index="1" exp="area" dr="$A$6:$XFD$6" r="BT271" sId="1"/>
    <undo index="1" exp="area" dr="$A$6:$XFD$6" r="BS271" sId="1"/>
    <undo index="1" exp="area" dr="$A$6:$XFD$6" r="BR271" sId="1"/>
    <undo index="1" exp="area" dr="$A$6:$XFD$6" r="BO271" sId="1"/>
    <undo index="1" exp="area" dr="$A$6:$XFD$6" r="BN271" sId="1"/>
    <undo index="1" exp="area" dr="$A$6:$XFD$6" r="BM271" sId="1"/>
    <undo index="1" exp="area" dr="$A$6:$XFD$6" r="BL271" sId="1"/>
    <undo index="1" exp="area" dr="$A$6:$XFD$6" r="BK271" sId="1"/>
    <undo index="1" exp="area" dr="$A$6:$XFD$6" r="BJ271" sId="1"/>
    <undo index="1" exp="area" dr="$A$6:$XFD$6" r="BI271" sId="1"/>
    <undo index="1" exp="area" dr="$A$6:$XFD$6" r="BG271" sId="1"/>
    <undo index="1" exp="area" dr="$A$6:$XFD$6" r="BF271" sId="1"/>
    <undo index="1" exp="area" dr="$A$6:$XFD$6" r="BD271" sId="1"/>
    <undo index="1" exp="area" dr="$A$6:$XFD$6" r="BC271" sId="1"/>
    <undo index="1" exp="area" dr="$A$6:$XFD$6" r="BB271" sId="1"/>
    <undo index="1" exp="area" dr="$A$6:$XFD$6" r="AY271" sId="1"/>
    <undo index="1" exp="area" dr="$A$6:$XFD$6" r="AX271" sId="1"/>
    <undo index="1" exp="area" dr="$A$6:$XFD$6" r="AW271" sId="1"/>
    <undo index="1" exp="area" dr="$A$6:$XFD$6" r="AV271" sId="1"/>
    <undo index="1" exp="area" dr="$A$6:$XFD$6" r="AU271" sId="1"/>
    <undo index="1" exp="area" dr="$A$6:$XFD$6" r="AT271" sId="1"/>
    <undo index="1" exp="area" dr="$A$6:$XFD$6" r="AS271" sId="1"/>
    <undo index="1" exp="area" dr="$A$6:$XFD$6" r="AR271" sId="1"/>
    <undo index="1" exp="area" dr="$A$6:$XFD$6" r="AQ271" sId="1"/>
    <undo index="1" exp="area" dr="$A$6:$XFD$6" r="AP271" sId="1"/>
    <undo index="1" exp="area" dr="$A$6:$XFD$6" r="AO271" sId="1"/>
    <undo index="1" exp="area" dr="$A$6:$XFD$6" r="AN271" sId="1"/>
    <undo index="1" exp="area" dr="$A$6:$XFD$6" r="AM271" sId="1"/>
    <undo index="1" exp="area" dr="$A$6:$XFD$6" r="AL271" sId="1"/>
    <undo index="1" exp="area" dr="$A$6:$XFD$6" r="AK271" sId="1"/>
    <undo index="1" exp="area" dr="$A$6:$XFD$6" r="AJ271" sId="1"/>
    <undo index="1" exp="area" dr="$A$6:$XFD$6" r="AH271" sId="1"/>
    <undo index="1" exp="area" dr="$A$6:$XFD$6" r="AG271" sId="1"/>
    <undo index="1" exp="area" dr="$A$6:$XFD$6" r="AD271" sId="1"/>
    <undo index="1" exp="area" dr="$A$6:$XFD$6" r="AC271" sId="1"/>
    <undo index="1" exp="area" dr="$A$6:$XFD$6" r="AA271" sId="1"/>
    <undo index="1" exp="area" dr="$A$6:$XFD$6" r="Z271" sId="1"/>
    <undo index="1" exp="area" dr="$A$6:$XFD$6" r="Y271" sId="1"/>
    <undo index="1" exp="area" dr="$A$6:$XFD$6" r="X271" sId="1"/>
    <undo index="1" exp="area" dr="$A$6:$XFD$6" r="W271" sId="1"/>
    <undo index="1" exp="area" dr="$A$6:$XFD$6" r="V271" sId="1"/>
    <undo index="1" exp="area" dr="$A$6:$XFD$6" r="U271" sId="1"/>
    <undo index="1" exp="area" dr="$A$6:$XFD$6" r="T271" sId="1"/>
    <undo index="1" exp="area" dr="$A$6:$XFD$6" r="S271" sId="1"/>
    <undo index="1" exp="area" dr="$A$6:$XFD$6" r="Q271" sId="1"/>
    <undo index="1" exp="area" dr="$A$6:$XFD$6" r="P271" sId="1"/>
    <undo index="1" exp="area" dr="$A$6:$XFD$6" r="O271" sId="1"/>
    <undo index="1" exp="area" dr="$A$6:$XFD$6" r="N271" sId="1"/>
    <undo index="1" exp="area" dr="$A$6:$XFD$6" r="M271" sId="1"/>
    <undo index="1" exp="area" dr="$A$6:$XFD$6" r="L271" sId="1"/>
    <undo index="1" exp="area" dr="$A$6:$XFD$6" r="K271" sId="1"/>
    <undo index="1" exp="area" dr="$A$6:$XFD$6" r="J271" sId="1"/>
    <undo index="1" exp="area" dr="$A$6:$XFD$6" r="I271" sId="1"/>
    <undo index="1" exp="area" dr="$A$6:$XFD$6" r="H271" sId="1"/>
    <undo index="1" exp="area" dr="$A$6:$XFD$6" r="G271" sId="1"/>
    <undo index="1" exp="area" dr="$A$6:$XFD$6" r="F271" sId="1"/>
    <undo index="1" exp="area" dr="$A$6:$XFD$6" r="E271" sId="1"/>
    <undo index="1" exp="area" dr="$A$6:$XFD$6" r="D271" sId="1"/>
    <undo index="1" exp="area" dr="$A$6:$XFD$6" r="C271" sId="1"/>
    <undo index="1" exp="area" dr="$A$6:$XFD$6" r="B271" sId="1"/>
    <undo index="1" exp="area" dr="$A$268:$XFD$269" r="DA260" sId="1"/>
    <undo index="1" exp="area" dr="$A$268:$XFD$269" r="CZ260" sId="1"/>
    <undo index="1" exp="area" dr="$A$268:$XFD$269" r="CY260" sId="1"/>
    <undo index="1" exp="area" dr="$A$268:$XFD$269" r="CX260" sId="1"/>
    <undo index="1" exp="area" dr="$A$268:$XFD$269" r="CW260" sId="1"/>
    <undo index="1" exp="area" dr="$A$268:$XFD$269" r="CV260" sId="1"/>
    <undo index="1" exp="area" dr="$A$268:$XFD$269" r="CU260" sId="1"/>
    <undo index="1" exp="area" dr="$A$268:$XFD$269" r="CS260" sId="1"/>
    <undo index="1" exp="area" dr="$A$268:$XFD$269" r="CR260" sId="1"/>
    <undo index="1" exp="area" dr="$A$268:$XFD$269" r="CQ260" sId="1"/>
    <undo index="1" exp="area" dr="$A$268:$XFD$269" r="CP260" sId="1"/>
    <undo index="1" exp="area" dr="$A$268:$XFD$269" r="CO260" sId="1"/>
    <undo index="1" exp="area" dr="$A$268:$XFD$269" r="CN260" sId="1"/>
    <undo index="1" exp="area" dr="$A$268:$XFD$269" r="CM260" sId="1"/>
    <undo index="1" exp="area" dr="$A$268:$XFD$269" r="CL260" sId="1"/>
    <undo index="1" exp="area" dr="$A$268:$XFD$269" r="CJ260" sId="1"/>
    <undo index="1" exp="area" dr="$A$268:$XFD$269" r="CH260" sId="1"/>
    <undo index="1" exp="area" dr="$A$268:$XFD$269" r="CF260" sId="1"/>
    <undo index="1" exp="area" dr="$A$268:$XFD$269" r="CE260" sId="1"/>
    <undo index="1" exp="area" dr="$A$268:$XFD$269" r="CD260" sId="1"/>
    <undo index="1" exp="area" dr="$A$268:$XFD$269" r="CC260" sId="1"/>
    <undo index="1" exp="area" dr="$A$268:$XFD$269" r="CB260" sId="1"/>
    <undo index="1" exp="area" dr="$A$268:$XFD$269" r="BX260" sId="1"/>
    <undo index="1" exp="area" dr="$A$268:$XFD$269" r="BW260" sId="1"/>
    <undo index="1" exp="area" dr="$A$268:$XFD$269" r="BV260" sId="1"/>
    <undo index="1" exp="area" dr="$A$268:$XFD$269" r="BT260" sId="1"/>
    <undo index="1" exp="area" dr="$A$268:$XFD$269" r="BS260" sId="1"/>
    <undo index="1" exp="area" dr="$A$268:$XFD$269" r="BR260" sId="1"/>
    <undo index="1" exp="area" dr="$A$268:$XFD$269" r="BO260" sId="1"/>
    <undo index="1" exp="area" dr="$A$268:$XFD$269" r="BN260" sId="1"/>
    <undo index="1" exp="area" dr="$A$268:$XFD$269" r="BM260" sId="1"/>
    <undo index="1" exp="area" dr="$A$268:$XFD$269" r="BL260" sId="1"/>
    <undo index="1" exp="area" dr="$A$268:$XFD$269" r="BK260" sId="1"/>
    <undo index="1" exp="area" dr="$A$268:$XFD$269" r="BJ260" sId="1"/>
    <undo index="1" exp="area" dr="$A$268:$XFD$269" r="BI260" sId="1"/>
    <undo index="1" exp="area" dr="$A$268:$XFD$269" r="BG260" sId="1"/>
    <undo index="1" exp="area" dr="$A$268:$XFD$269" r="BF260" sId="1"/>
    <undo index="1" exp="area" dr="$A$268:$XFD$269" r="BD260" sId="1"/>
    <undo index="1" exp="area" dr="$A$268:$XFD$269" r="BC260" sId="1"/>
    <undo index="1" exp="area" dr="$A$268:$XFD$269" r="BB260" sId="1"/>
    <undo index="1" exp="area" dr="$A$268:$XFD$269" r="AY260" sId="1"/>
    <undo index="1" exp="area" dr="$A$268:$XFD$269" r="AX260" sId="1"/>
    <undo index="1" exp="area" dr="$A$268:$XFD$269" r="AW260" sId="1"/>
    <undo index="1" exp="area" dr="$A$268:$XFD$269" r="AV260" sId="1"/>
    <undo index="1" exp="area" dr="$A$268:$XFD$269" r="AU260" sId="1"/>
    <undo index="1" exp="area" dr="$A$268:$XFD$269" r="AT260" sId="1"/>
    <undo index="1" exp="area" dr="$A$268:$XFD$269" r="AS260" sId="1"/>
    <undo index="1" exp="area" dr="$A$268:$XFD$269" r="AR260" sId="1"/>
    <undo index="1" exp="area" dr="$A$268:$XFD$269" r="AQ260" sId="1"/>
    <undo index="1" exp="area" dr="$A$268:$XFD$269" r="AP260" sId="1"/>
    <undo index="1" exp="area" dr="$A$268:$XFD$269" r="AO260" sId="1"/>
    <undo index="1" exp="area" dr="$A$268:$XFD$269" r="AN260" sId="1"/>
    <undo index="1" exp="area" dr="$A$268:$XFD$269" r="AM260" sId="1"/>
    <undo index="1" exp="area" dr="$A$268:$XFD$269" r="AL260" sId="1"/>
    <undo index="1" exp="area" dr="$A$268:$XFD$269" r="AK260" sId="1"/>
    <undo index="1" exp="area" dr="$A$268:$XFD$269" r="AJ260" sId="1"/>
    <undo index="1" exp="area" dr="$A$268:$XFD$269" r="AH260" sId="1"/>
    <undo index="1" exp="area" dr="$A$268:$XFD$269" r="AG260" sId="1"/>
    <undo index="1" exp="area" dr="$A$268:$XFD$269" r="AD260" sId="1"/>
    <undo index="1" exp="area" dr="$A$268:$XFD$269" r="AC260" sId="1"/>
    <undo index="1" exp="area" dr="$A$268:$XFD$269" r="AA260" sId="1"/>
    <undo index="1" exp="area" dr="$A$268:$XFD$269" r="Z260" sId="1"/>
    <undo index="1" exp="area" dr="$A$268:$XFD$269" r="Y260" sId="1"/>
    <undo index="1" exp="area" dr="$A$268:$XFD$269" r="X260" sId="1"/>
    <undo index="1" exp="area" dr="$A$268:$XFD$269" r="W260" sId="1"/>
    <undo index="1" exp="area" dr="$A$268:$XFD$269" r="V260" sId="1"/>
    <undo index="1" exp="area" dr="$A$268:$XFD$269" r="U260" sId="1"/>
    <undo index="1" exp="area" dr="$A$268:$XFD$269" r="T260" sId="1"/>
    <undo index="1" exp="area" dr="$A$268:$XFD$269" r="S260" sId="1"/>
    <undo index="1" exp="area" dr="$A$268:$XFD$269" r="Q260" sId="1"/>
    <undo index="1" exp="area" dr="$A$268:$XFD$269" r="P260" sId="1"/>
    <undo index="1" exp="area" dr="$A$268:$XFD$269" r="O260" sId="1"/>
    <undo index="1" exp="area" dr="$A$268:$XFD$269" r="N260" sId="1"/>
    <undo index="1" exp="area" dr="$A$268:$XFD$269" r="M260" sId="1"/>
    <undo index="1" exp="area" dr="$A$268:$XFD$269" r="L260" sId="1"/>
    <undo index="1" exp="area" dr="$A$268:$XFD$269" r="K260" sId="1"/>
    <undo index="1" exp="area" dr="$A$268:$XFD$269" r="J260" sId="1"/>
    <undo index="1" exp="area" dr="$A$268:$XFD$269" r="I260" sId="1"/>
    <undo index="1" exp="area" dr="$A$268:$XFD$269" r="H260" sId="1"/>
    <undo index="1" exp="area" dr="$A$268:$XFD$269" r="G260" sId="1"/>
    <undo index="1" exp="area" dr="$A$268:$XFD$269" r="F260" sId="1"/>
    <undo index="1" exp="area" dr="$A$268:$XFD$269" r="E260" sId="1"/>
    <undo index="1" exp="area" dr="$A$268:$XFD$269" r="D260" sId="1"/>
    <undo index="1" exp="area" dr="$A$268:$XFD$269" r="C260" sId="1"/>
    <undo index="1" exp="area" dr="$A$268:$XFD$269" r="B260" sId="1"/>
    <undo index="1" exp="area" dr="$A$268:$XFD$269" r="DA259" sId="1"/>
    <undo index="1" exp="area" dr="$A$268:$XFD$269" r="CZ259" sId="1"/>
    <undo index="1" exp="area" dr="$A$268:$XFD$269" r="CY259" sId="1"/>
    <undo index="1" exp="area" dr="$A$268:$XFD$269" r="CX259" sId="1"/>
    <undo index="1" exp="area" dr="$A$268:$XFD$269" r="CW259" sId="1"/>
    <undo index="1" exp="area" dr="$A$268:$XFD$269" r="CV259" sId="1"/>
    <undo index="1" exp="area" dr="$A$268:$XFD$269" r="CU259" sId="1"/>
    <undo index="1" exp="area" dr="$A$268:$XFD$269" r="CS259" sId="1"/>
    <undo index="1" exp="area" dr="$A$268:$XFD$269" r="CR259" sId="1"/>
    <undo index="1" exp="area" dr="$A$268:$XFD$269" r="CQ259" sId="1"/>
    <undo index="1" exp="area" dr="$A$268:$XFD$269" r="CP259" sId="1"/>
    <undo index="1" exp="area" dr="$A$268:$XFD$269" r="CO259" sId="1"/>
    <undo index="1" exp="area" dr="$A$268:$XFD$269" r="CN259" sId="1"/>
    <undo index="1" exp="area" dr="$A$268:$XFD$269" r="CM259" sId="1"/>
    <undo index="1" exp="area" dr="$A$268:$XFD$269" r="CL259" sId="1"/>
    <undo index="1" exp="area" dr="$A$268:$XFD$269" r="CJ259" sId="1"/>
    <undo index="1" exp="area" dr="$A$268:$XFD$269" r="CH259" sId="1"/>
    <undo index="1" exp="area" dr="$A$268:$XFD$269" r="CF259" sId="1"/>
    <undo index="1" exp="area" dr="$A$268:$XFD$269" r="CE259" sId="1"/>
    <undo index="1" exp="area" dr="$A$268:$XFD$269" r="CD259" sId="1"/>
    <undo index="1" exp="area" dr="$A$268:$XFD$269" r="CC259" sId="1"/>
    <undo index="1" exp="area" dr="$A$268:$XFD$269" r="CB259" sId="1"/>
    <undo index="1" exp="area" dr="$A$268:$XFD$269" r="BX259" sId="1"/>
    <undo index="1" exp="area" dr="$A$268:$XFD$269" r="BW259" sId="1"/>
    <undo index="1" exp="area" dr="$A$268:$XFD$269" r="BV259" sId="1"/>
    <undo index="1" exp="area" dr="$A$268:$XFD$269" r="BT259" sId="1"/>
    <undo index="1" exp="area" dr="$A$268:$XFD$269" r="BS259" sId="1"/>
    <undo index="1" exp="area" dr="$A$268:$XFD$269" r="BR259" sId="1"/>
    <undo index="1" exp="area" dr="$A$268:$XFD$269" r="BO259" sId="1"/>
    <undo index="1" exp="area" dr="$A$268:$XFD$269" r="BN259" sId="1"/>
    <undo index="1" exp="area" dr="$A$268:$XFD$269" r="BM259" sId="1"/>
    <undo index="1" exp="area" dr="$A$268:$XFD$269" r="BL259" sId="1"/>
    <undo index="1" exp="area" dr="$A$268:$XFD$269" r="BK259" sId="1"/>
    <undo index="1" exp="area" dr="$A$268:$XFD$269" r="BJ259" sId="1"/>
    <undo index="1" exp="area" dr="$A$268:$XFD$269" r="BI259" sId="1"/>
    <undo index="1" exp="area" dr="$A$268:$XFD$269" r="BG259" sId="1"/>
    <undo index="1" exp="area" dr="$A$268:$XFD$269" r="BF259" sId="1"/>
    <undo index="1" exp="area" dr="$A$268:$XFD$269" r="BD259" sId="1"/>
    <undo index="1" exp="area" dr="$A$268:$XFD$269" r="BC259" sId="1"/>
    <undo index="1" exp="area" dr="$A$268:$XFD$269" r="BB259" sId="1"/>
    <undo index="1" exp="area" dr="$A$268:$XFD$269" r="AY259" sId="1"/>
    <undo index="1" exp="area" dr="$A$268:$XFD$269" r="AX259" sId="1"/>
    <undo index="1" exp="area" dr="$A$268:$XFD$269" r="AW259" sId="1"/>
    <undo index="1" exp="area" dr="$A$268:$XFD$269" r="AV259" sId="1"/>
    <undo index="1" exp="area" dr="$A$268:$XFD$269" r="AU259" sId="1"/>
    <undo index="1" exp="area" dr="$A$268:$XFD$269" r="AT259" sId="1"/>
    <undo index="1" exp="area" dr="$A$268:$XFD$269" r="AS259" sId="1"/>
    <undo index="1" exp="area" dr="$A$268:$XFD$269" r="AR259" sId="1"/>
    <undo index="1" exp="area" dr="$A$268:$XFD$269" r="AQ259" sId="1"/>
    <undo index="1" exp="area" dr="$A$268:$XFD$269" r="AP259" sId="1"/>
    <undo index="1" exp="area" dr="$A$268:$XFD$269" r="AO259" sId="1"/>
    <undo index="1" exp="area" dr="$A$268:$XFD$269" r="AN259" sId="1"/>
    <undo index="1" exp="area" dr="$A$268:$XFD$269" r="AM259" sId="1"/>
    <undo index="1" exp="area" dr="$A$268:$XFD$269" r="AL259" sId="1"/>
    <undo index="1" exp="area" dr="$A$268:$XFD$269" r="AK259" sId="1"/>
    <undo index="1" exp="area" dr="$A$268:$XFD$269" r="AJ259" sId="1"/>
    <undo index="1" exp="area" dr="$A$268:$XFD$269" r="AH259" sId="1"/>
    <undo index="1" exp="area" dr="$A$268:$XFD$269" r="AG259" sId="1"/>
    <undo index="1" exp="area" dr="$A$268:$XFD$269" r="AD259" sId="1"/>
    <undo index="1" exp="area" dr="$A$268:$XFD$269" r="AC259" sId="1"/>
    <undo index="1" exp="area" dr="$A$268:$XFD$269" r="AA259" sId="1"/>
    <undo index="1" exp="area" dr="$A$268:$XFD$269" r="Z259" sId="1"/>
    <undo index="1" exp="area" dr="$A$268:$XFD$269" r="Y259" sId="1"/>
    <undo index="1" exp="area" dr="$A$268:$XFD$269" r="X259" sId="1"/>
    <undo index="1" exp="area" dr="$A$268:$XFD$269" r="W259" sId="1"/>
    <undo index="1" exp="area" dr="$A$268:$XFD$269" r="V259" sId="1"/>
    <undo index="1" exp="area" dr="$A$268:$XFD$269" r="U259" sId="1"/>
    <undo index="1" exp="area" dr="$A$268:$XFD$269" r="T259" sId="1"/>
    <undo index="1" exp="area" dr="$A$268:$XFD$269" r="S259" sId="1"/>
    <undo index="1" exp="area" dr="$A$268:$XFD$269" r="Q259" sId="1"/>
    <undo index="1" exp="area" dr="$A$268:$XFD$269" r="P259" sId="1"/>
    <undo index="1" exp="area" dr="$A$268:$XFD$269" r="O259" sId="1"/>
    <undo index="1" exp="area" dr="$A$268:$XFD$269" r="N259" sId="1"/>
    <undo index="1" exp="area" dr="$A$268:$XFD$269" r="M259" sId="1"/>
    <undo index="1" exp="area" dr="$A$268:$XFD$269" r="L259" sId="1"/>
    <undo index="1" exp="area" dr="$A$268:$XFD$269" r="K259" sId="1"/>
    <undo index="1" exp="area" dr="$A$268:$XFD$269" r="J259" sId="1"/>
    <undo index="1" exp="area" dr="$A$268:$XFD$269" r="I259" sId="1"/>
    <undo index="1" exp="area" dr="$A$268:$XFD$269" r="H259" sId="1"/>
    <undo index="1" exp="area" dr="$A$268:$XFD$269" r="G259" sId="1"/>
    <undo index="1" exp="area" dr="$A$268:$XFD$269" r="F259" sId="1"/>
    <undo index="1" exp="area" dr="$A$268:$XFD$269" r="E259" sId="1"/>
    <undo index="1" exp="area" dr="$A$268:$XFD$269" r="D259" sId="1"/>
    <undo index="1" exp="area" dr="$A$268:$XFD$269" r="C259" sId="1"/>
    <undo index="1" exp="area" dr="$A$268:$XFD$269" r="B259" sId="1"/>
    <undo index="0" exp="area" ref3D="1" dr="$A$236:$XFD$236" dn="Z_44540F50_D2A8_4E8E_9BF7_B6D7B0C098A3_.wvu.Rows" sId="1"/>
    <undo index="0" exp="area" ref3D="1" dr="$A$236:$XFD$236" dn="Z_3DDB1ECF_27B6_41F0_B45D_65DC98C8980F_.wvu.Rows" sId="1"/>
    <undo index="0" exp="area" ref3D="1" dr="$A$135:$XFD$236" dn="Z_EE418293_9A52_4BC4_A2AE_620A95368CE3_.wvu.Rows" sId="1"/>
    <undo index="0" exp="area" ref3D="1" dr="$A$236:$XFD$236" dn="Z_6B558BD1_B652_42DA_9915_79C6C1BC3AA9_.wvu.Rows" sId="1"/>
    <undo index="0" exp="area" ref3D="1" dr="$A$236:$XFD$236" dn="Z_3782AF59_9783_44E4_B7D2_01DDCC387B6F_.wvu.Rows" sId="1"/>
    <undo index="0" exp="area" ref3D="1" dr="$A$236:$XFD$236" dn="Z_ADFE80D4_74A2_4633_80BC_6E7E357F92A7_.wvu.Rows" sId="1"/>
    <undo index="0" exp="area" ref3D="1" dr="$A$236:$XFD$236" dn="Z_5DA1F637_871C_420C_8301_EC6209637894_.wvu.Rows" sId="1"/>
    <undo index="0" exp="area" ref3D="1" dr="$A$236:$XFD$236" dn="Z_2C0F5E04_7DC2_49B3_8B16_181AFB2FCF0B_.wvu.Rows" sId="1"/>
    <undo index="0" exp="area" ref3D="1" dr="$A$135:$XFD$236" dn="Z_ACAD7BD5_A8BD_4001_BC6F_BF717A722575_.wvu.Rows" sId="1"/>
    <undo index="2" exp="area" ref3D="1" dr="$A$223:$XFD$226" dn="Z_20CCD8E0_39D4_47CF_AB87_E4CA248E9FF7_.wvu.Rows" sId="1"/>
    <undo index="1" exp="area" ref3D="1" dr="$A$94:$XFD$117" dn="Z_20CCD8E0_39D4_47CF_AB87_E4CA248E9FF7_.wvu.Rows" sId="1"/>
    <undo index="2" exp="area" ref3D="1" dr="$A$236:$XFD$236" dn="Z_68C6965C_8472_44D3_AFC1_CEE98000160C_.wvu.Rows" sId="1"/>
    <undo index="1" exp="area" ref3D="1" dr="$A$127:$XFD$144" dn="Z_68C6965C_8472_44D3_AFC1_CEE98000160C_.wvu.Rows" sId="1"/>
    <undo index="14" exp="area" ref3D="1" dr="$A$304:$XFD$307" dn="Z_9C50AF04_7B7B_45D7_8773_5ED234A151A3_.wvu.Rows" sId="1"/>
    <undo index="12" exp="area" ref3D="1" dr="$A$260:$XFD$272" dn="Z_9C50AF04_7B7B_45D7_8773_5ED234A151A3_.wvu.Rows" sId="1"/>
    <undo index="10" exp="area" ref3D="1" dr="$A$223:$XFD$226" dn="Z_9C50AF04_7B7B_45D7_8773_5ED234A151A3_.wvu.Rows" sId="1"/>
    <undo index="8" exp="area" ref3D="1" dr="$A$165:$XFD$166" dn="Z_9C50AF04_7B7B_45D7_8773_5ED234A151A3_.wvu.Rows" sId="1"/>
    <undo index="6" exp="area" ref3D="1" dr="$A$150:$XFD$151" dn="Z_9C50AF04_7B7B_45D7_8773_5ED234A151A3_.wvu.Rows" sId="1"/>
    <undo index="4" exp="area" ref3D="1" dr="$A$139:$XFD$145" dn="Z_9C50AF04_7B7B_45D7_8773_5ED234A151A3_.wvu.Rows" sId="1"/>
    <undo index="2" exp="area" ref3D="1" dr="$A$94:$XFD$117" dn="Z_9C50AF04_7B7B_45D7_8773_5ED234A151A3_.wvu.Rows" sId="1"/>
    <undo index="1" exp="area" ref3D="1" dr="$A$9:$XFD$42" dn="Z_9C50AF04_7B7B_45D7_8773_5ED234A151A3_.wvu.Rows" sId="1"/>
    <undo index="0" exp="area" ref3D="1" dr="$A$260:$XFD$272" dn="Z_E33F7079_CE55_47EA_98EB_360C3CF99514_.wvu.Rows" sId="1"/>
    <undo index="2" exp="area" ref3D="1" dr="$A$228:$XFD$228" dn="Z_81A5C762_CD7C_4882_9F32_357B08D333F6_.wvu.Rows" sId="1"/>
    <undo index="2" exp="area" ref3D="1" dr="$A$206:$XFD$207" dn="Z_706431A1_CADA_42AA_83E0_10B7812199E4_.wvu.Rows" sId="1"/>
    <undo index="1" exp="area" ref3D="1" dr="$A$228:$XFD$228" dn="Z_706431A1_CADA_42AA_83E0_10B7812199E4_.wvu.Rows" sId="1"/>
    <undo index="0" exp="area" ref3D="1" dr="$A$236:$XFD$236" dn="Z_F91DDA4B_529A_4FF0_8ED9_02C3E1509392_.wvu.Rows" sId="1"/>
    <undo index="2" exp="area" ref3D="1" dr="$A$228:$XFD$228" dn="Z_FD9CA422_EE6B_4471_9FD2_A4B0D7FBB592_.wvu.Rows" sId="1"/>
    <rfmt sheetId="1" xfDxf="1" sqref="DL1:DL1048576" start="0" length="0"/>
    <rfmt sheetId="1" sqref="DL2" start="0" length="0">
      <dxf>
        <alignment vertical="center" readingOrder="0"/>
      </dxf>
    </rfmt>
    <rfmt sheetId="1" sqref="DL3" start="0" length="0">
      <dxf>
        <alignment vertical="center" readingOrder="0"/>
      </dxf>
    </rfmt>
    <rfmt sheetId="1" sqref="DL4" start="0" length="0">
      <dxf>
        <alignment vertical="center" readingOrder="0"/>
      </dxf>
    </rfmt>
    <rfmt sheetId="1" sqref="DL5" start="0" length="0">
      <dxf>
        <alignment vertical="center" readingOrder="0"/>
      </dxf>
    </rfmt>
    <rfmt sheetId="1" sqref="DL23" start="0" length="0">
      <dxf>
        <font>
          <sz val="11"/>
          <color auto="1"/>
          <name val="Calibri"/>
          <scheme val="minor"/>
        </font>
      </dxf>
    </rfmt>
    <rfmt sheetId="1" sqref="DL212" start="0" length="0">
      <dxf>
        <alignment horizontal="center" vertical="center" readingOrder="0"/>
      </dxf>
    </rfmt>
    <rfmt sheetId="1" sqref="DL254" start="0" length="0">
      <dxf>
        <font>
          <sz val="11"/>
          <color auto="1"/>
          <name val="Calibri"/>
          <scheme val="minor"/>
        </font>
      </dxf>
    </rfmt>
    <rfmt sheetId="1" sqref="DL255" start="0" length="0">
      <dxf>
        <font>
          <sz val="11"/>
          <color auto="1"/>
          <name val="Calibri"/>
          <scheme val="minor"/>
        </font>
      </dxf>
    </rfmt>
    <rfmt sheetId="1" sqref="DL256" start="0" length="0">
      <dxf>
        <font>
          <sz val="11"/>
          <color auto="1"/>
          <name val="Calibri"/>
          <scheme val="minor"/>
        </font>
      </dxf>
    </rfmt>
    <rfmt sheetId="1" sqref="DL257" start="0" length="0">
      <dxf>
        <font>
          <sz val="11"/>
          <color auto="1"/>
          <name val="Calibri"/>
          <scheme val="minor"/>
        </font>
      </dxf>
    </rfmt>
    <rfmt sheetId="1" sqref="DL258" start="0" length="0">
      <dxf>
        <font>
          <sz val="11"/>
          <color auto="1"/>
          <name val="Calibri"/>
          <scheme val="minor"/>
        </font>
      </dxf>
    </rfmt>
    <rfmt sheetId="1" sqref="DL259" start="0" length="0">
      <dxf>
        <font>
          <sz val="11"/>
          <color auto="1"/>
          <name val="Calibri"/>
          <scheme val="minor"/>
        </font>
      </dxf>
    </rfmt>
    <rfmt sheetId="1" sqref="DL260" start="0" length="0">
      <dxf>
        <font>
          <sz val="11"/>
          <color auto="1"/>
          <name val="Calibri"/>
          <scheme val="minor"/>
        </font>
      </dxf>
    </rfmt>
    <rfmt sheetId="1" sqref="DL261" start="0" length="0">
      <dxf>
        <font>
          <sz val="11"/>
          <color auto="1"/>
          <name val="Calibri"/>
          <scheme val="minor"/>
        </font>
      </dxf>
    </rfmt>
    <rfmt sheetId="1" sqref="DL262" start="0" length="0">
      <dxf>
        <font>
          <sz val="11"/>
          <color auto="1"/>
          <name val="Calibri"/>
          <scheme val="minor"/>
        </font>
      </dxf>
    </rfmt>
    <rfmt sheetId="1" sqref="DL263" start="0" length="0">
      <dxf>
        <font>
          <sz val="11"/>
          <color auto="1"/>
          <name val="Calibri"/>
          <scheme val="minor"/>
        </font>
      </dxf>
    </rfmt>
    <rfmt sheetId="1" sqref="DL264" start="0" length="0">
      <dxf>
        <font>
          <sz val="11"/>
          <color auto="1"/>
          <name val="Calibri"/>
          <scheme val="minor"/>
        </font>
      </dxf>
    </rfmt>
    <rfmt sheetId="1" sqref="DL265" start="0" length="0">
      <dxf>
        <font>
          <sz val="11"/>
          <color rgb="FFFF0000"/>
          <name val="Calibri"/>
          <scheme val="minor"/>
        </font>
      </dxf>
    </rfmt>
  </rrc>
  <rrc rId="2287" sId="1" ref="DL1:DL1048576" action="deleteCol">
    <undo index="1" exp="area" dr="$A5:$XFD5" r="DC307" sId="1"/>
    <undo index="1" exp="area" dr="$A5:$XFD5" r="DB307" sId="1"/>
    <undo index="1" exp="area" dr="$A5:$XFD5" r="DA307" sId="1"/>
    <undo index="1" exp="area" dr="$A5:$XFD5" r="CW307" sId="1"/>
    <undo index="1" exp="area" dr="$A5:$XFD5" r="CV307" sId="1"/>
    <undo index="1" exp="area" dr="$A5:$XFD5" r="CU307" sId="1"/>
    <undo index="1" exp="area" dr="$A5:$XFD5" r="CS307" sId="1"/>
    <undo index="1" exp="area" dr="$A5:$XFD5" r="CR307" sId="1"/>
    <undo index="1" exp="area" dr="$A5:$XFD5" r="CO307" sId="1"/>
    <undo index="1" exp="area" dr="$A5:$XFD5" r="CN307" sId="1"/>
    <undo index="1" exp="area" dr="$A5:$XFD5" r="CM307" sId="1"/>
    <undo index="1" exp="area" dr="$A5:$XFD5" r="CL307" sId="1"/>
    <undo index="1" exp="area" dr="$A5:$XFD5" r="CJ307" sId="1"/>
    <undo index="1" exp="area" dr="$A5:$XFD5" r="CH307" sId="1"/>
    <undo index="1" exp="area" dr="$A5:$XFD5" r="CE307" sId="1"/>
    <undo index="1" exp="area" dr="$A5:$XFD5" r="CD307" sId="1"/>
    <undo index="1" exp="area" dr="$A5:$XFD5" r="CB307" sId="1"/>
    <undo index="1" exp="area" dr="$A5:$XFD5" r="BT307" sId="1"/>
    <undo index="1" exp="area" dr="$A5:$XFD5" r="BS307" sId="1"/>
    <undo index="1" exp="area" dr="$A5:$XFD5" r="BR307" sId="1"/>
    <undo index="1" exp="area" dr="$A5:$XFD5" r="BO307" sId="1"/>
    <undo index="1" exp="area" dr="$A5:$XFD5" r="BN307" sId="1"/>
    <undo index="1" exp="area" dr="$A5:$XFD5" r="BM307" sId="1"/>
    <undo index="1" exp="area" dr="$A5:$XFD5" r="BI307" sId="1"/>
    <undo index="1" exp="area" dr="$A5:$XFD5" r="BG307" sId="1"/>
    <undo index="1" exp="area" dr="$A5:$XFD5" r="BF307" sId="1"/>
    <undo index="1" exp="area" dr="$A5:$XFD5" r="BD307" sId="1"/>
    <undo index="1" exp="area" dr="$A5:$XFD5" r="BC307" sId="1"/>
    <undo index="1" exp="area" dr="$A5:$XFD5" r="AY307" sId="1"/>
    <undo index="1" exp="area" dr="$A5:$XFD5" r="AW307" sId="1"/>
    <undo index="1" exp="area" dr="$A5:$XFD5" r="AV307" sId="1"/>
    <undo index="1" exp="area" dr="$A5:$XFD5" r="AU307" sId="1"/>
    <undo index="1" exp="area" dr="$A5:$XFD5" r="AS307" sId="1"/>
    <undo index="1" exp="area" dr="$A5:$XFD5" r="AR307" sId="1"/>
    <undo index="1" exp="area" dr="$A5:$XFD5" r="AM307" sId="1"/>
    <undo index="1" exp="area" dr="$A5:$XFD5" r="AL307" sId="1"/>
    <undo index="1" exp="area" dr="$A5:$XFD5" r="AG307" sId="1"/>
    <undo index="1" exp="area" dr="$A5:$XFD5" r="Z307" sId="1"/>
    <undo index="1" exp="area" dr="$A5:$XFD5" r="Y307" sId="1"/>
    <undo index="1" exp="area" dr="$A5:$XFD5" r="X307" sId="1"/>
    <undo index="1" exp="area" dr="$A5:$XFD5" r="Q307" sId="1"/>
    <undo index="1" exp="area" dr="$A5:$XFD5" r="P307" sId="1"/>
    <undo index="1" exp="area" dr="$A5:$XFD5" r="N307" sId="1"/>
    <undo index="1" exp="area" dr="$A5:$XFD5" r="M307" sId="1"/>
    <undo index="1" exp="area" dr="$A5:$XFD5" r="H307" sId="1"/>
    <undo index="1" exp="area" dr="$A5:$XFD5" r="F307" sId="1"/>
    <undo index="1" exp="area" dr="$A5:$XFD5" r="E307" sId="1"/>
    <undo index="1" exp="area" dr="$A5:$XFD5" r="D307" sId="1"/>
    <undo index="1" exp="area" dr="$A5:$XFD5" r="C307" sId="1"/>
    <undo index="1" exp="area" dr="$A5:$XFD5" r="B307" sId="1"/>
    <undo index="1" exp="area" dr="$A$6:$XFD$6" r="DI271" sId="1"/>
    <undo index="1" exp="area" dr="$A$6:$XFD$6" r="DH271" sId="1"/>
    <undo index="1" exp="area" dr="$A$6:$XFD$6" r="DG271" sId="1"/>
    <undo index="1" exp="area" dr="$A$6:$XFD$6" r="DF271" sId="1"/>
    <undo index="1" exp="area" dr="$A$6:$XFD$6" r="DE271" sId="1"/>
    <undo index="1" exp="area" dr="$A$6:$XFD$6" r="DD271" sId="1"/>
    <undo index="1" exp="area" dr="$A$6:$XFD$6" r="DC271" sId="1"/>
    <undo index="1" exp="area" dr="$A$6:$XFD$6" r="DB271" sId="1"/>
    <undo index="1" exp="area" dr="$A$6:$XFD$6" r="DA271" sId="1"/>
    <undo index="1" exp="area" dr="$A$6:$XFD$6" r="CZ271" sId="1"/>
    <undo index="1" exp="area" dr="$A$6:$XFD$6" r="CY271" sId="1"/>
    <undo index="1" exp="area" dr="$A$6:$XFD$6" r="CX271" sId="1"/>
    <undo index="1" exp="area" dr="$A$6:$XFD$6" r="CW271" sId="1"/>
    <undo index="1" exp="area" dr="$A$6:$XFD$6" r="CV271" sId="1"/>
    <undo index="1" exp="area" dr="$A$6:$XFD$6" r="CU271" sId="1"/>
    <undo index="1" exp="area" dr="$A$6:$XFD$6" r="CS271" sId="1"/>
    <undo index="1" exp="area" dr="$A$6:$XFD$6" r="CR271" sId="1"/>
    <undo index="1" exp="area" dr="$A$6:$XFD$6" r="CQ271" sId="1"/>
    <undo index="1" exp="area" dr="$A$6:$XFD$6" r="CP271" sId="1"/>
    <undo index="1" exp="area" dr="$A$6:$XFD$6" r="CO271" sId="1"/>
    <undo index="1" exp="area" dr="$A$6:$XFD$6" r="CN271" sId="1"/>
    <undo index="1" exp="area" dr="$A$6:$XFD$6" r="CM271" sId="1"/>
    <undo index="1" exp="area" dr="$A$6:$XFD$6" r="CL271" sId="1"/>
    <undo index="1" exp="area" dr="$A$6:$XFD$6" r="CJ271" sId="1"/>
    <undo index="1" exp="area" dr="$A$6:$XFD$6" r="CH271" sId="1"/>
    <undo index="1" exp="area" dr="$A$6:$XFD$6" r="CF271" sId="1"/>
    <undo index="1" exp="area" dr="$A$6:$XFD$6" r="CE271" sId="1"/>
    <undo index="1" exp="area" dr="$A$6:$XFD$6" r="CD271" sId="1"/>
    <undo index="1" exp="area" dr="$A$6:$XFD$6" r="CC271" sId="1"/>
    <undo index="1" exp="area" dr="$A$6:$XFD$6" r="CB271" sId="1"/>
    <undo index="1" exp="area" dr="$A$6:$XFD$6" r="BX271" sId="1"/>
    <undo index="1" exp="area" dr="$A$6:$XFD$6" r="BW271" sId="1"/>
    <undo index="1" exp="area" dr="$A$6:$XFD$6" r="BV271" sId="1"/>
    <undo index="1" exp="area" dr="$A$6:$XFD$6" r="BT271" sId="1"/>
    <undo index="1" exp="area" dr="$A$6:$XFD$6" r="BS271" sId="1"/>
    <undo index="1" exp="area" dr="$A$6:$XFD$6" r="BR271" sId="1"/>
    <undo index="1" exp="area" dr="$A$6:$XFD$6" r="BO271" sId="1"/>
    <undo index="1" exp="area" dr="$A$6:$XFD$6" r="BN271" sId="1"/>
    <undo index="1" exp="area" dr="$A$6:$XFD$6" r="BM271" sId="1"/>
    <undo index="1" exp="area" dr="$A$6:$XFD$6" r="BL271" sId="1"/>
    <undo index="1" exp="area" dr="$A$6:$XFD$6" r="BK271" sId="1"/>
    <undo index="1" exp="area" dr="$A$6:$XFD$6" r="BJ271" sId="1"/>
    <undo index="1" exp="area" dr="$A$6:$XFD$6" r="BI271" sId="1"/>
    <undo index="1" exp="area" dr="$A$6:$XFD$6" r="BG271" sId="1"/>
    <undo index="1" exp="area" dr="$A$6:$XFD$6" r="BF271" sId="1"/>
    <undo index="1" exp="area" dr="$A$6:$XFD$6" r="BD271" sId="1"/>
    <undo index="1" exp="area" dr="$A$6:$XFD$6" r="BC271" sId="1"/>
    <undo index="1" exp="area" dr="$A$6:$XFD$6" r="BB271" sId="1"/>
    <undo index="1" exp="area" dr="$A$6:$XFD$6" r="AY271" sId="1"/>
    <undo index="1" exp="area" dr="$A$6:$XFD$6" r="AX271" sId="1"/>
    <undo index="1" exp="area" dr="$A$6:$XFD$6" r="AW271" sId="1"/>
    <undo index="1" exp="area" dr="$A$6:$XFD$6" r="AV271" sId="1"/>
    <undo index="1" exp="area" dr="$A$6:$XFD$6" r="AU271" sId="1"/>
    <undo index="1" exp="area" dr="$A$6:$XFD$6" r="AT271" sId="1"/>
    <undo index="1" exp="area" dr="$A$6:$XFD$6" r="AS271" sId="1"/>
    <undo index="1" exp="area" dr="$A$6:$XFD$6" r="AR271" sId="1"/>
    <undo index="1" exp="area" dr="$A$6:$XFD$6" r="AQ271" sId="1"/>
    <undo index="1" exp="area" dr="$A$6:$XFD$6" r="AP271" sId="1"/>
    <undo index="1" exp="area" dr="$A$6:$XFD$6" r="AO271" sId="1"/>
    <undo index="1" exp="area" dr="$A$6:$XFD$6" r="AN271" sId="1"/>
    <undo index="1" exp="area" dr="$A$6:$XFD$6" r="AM271" sId="1"/>
    <undo index="1" exp="area" dr="$A$6:$XFD$6" r="AL271" sId="1"/>
    <undo index="1" exp="area" dr="$A$6:$XFD$6" r="AK271" sId="1"/>
    <undo index="1" exp="area" dr="$A$6:$XFD$6" r="AJ271" sId="1"/>
    <undo index="1" exp="area" dr="$A$6:$XFD$6" r="AH271" sId="1"/>
    <undo index="1" exp="area" dr="$A$6:$XFD$6" r="AG271" sId="1"/>
    <undo index="1" exp="area" dr="$A$6:$XFD$6" r="AD271" sId="1"/>
    <undo index="1" exp="area" dr="$A$6:$XFD$6" r="AC271" sId="1"/>
    <undo index="1" exp="area" dr="$A$6:$XFD$6" r="AA271" sId="1"/>
    <undo index="1" exp="area" dr="$A$6:$XFD$6" r="Z271" sId="1"/>
    <undo index="1" exp="area" dr="$A$6:$XFD$6" r="Y271" sId="1"/>
    <undo index="1" exp="area" dr="$A$6:$XFD$6" r="X271" sId="1"/>
    <undo index="1" exp="area" dr="$A$6:$XFD$6" r="W271" sId="1"/>
    <undo index="1" exp="area" dr="$A$6:$XFD$6" r="V271" sId="1"/>
    <undo index="1" exp="area" dr="$A$6:$XFD$6" r="U271" sId="1"/>
    <undo index="1" exp="area" dr="$A$6:$XFD$6" r="T271" sId="1"/>
    <undo index="1" exp="area" dr="$A$6:$XFD$6" r="S271" sId="1"/>
    <undo index="1" exp="area" dr="$A$6:$XFD$6" r="Q271" sId="1"/>
    <undo index="1" exp="area" dr="$A$6:$XFD$6" r="P271" sId="1"/>
    <undo index="1" exp="area" dr="$A$6:$XFD$6" r="O271" sId="1"/>
    <undo index="1" exp="area" dr="$A$6:$XFD$6" r="N271" sId="1"/>
    <undo index="1" exp="area" dr="$A$6:$XFD$6" r="M271" sId="1"/>
    <undo index="1" exp="area" dr="$A$6:$XFD$6" r="L271" sId="1"/>
    <undo index="1" exp="area" dr="$A$6:$XFD$6" r="K271" sId="1"/>
    <undo index="1" exp="area" dr="$A$6:$XFD$6" r="J271" sId="1"/>
    <undo index="1" exp="area" dr="$A$6:$XFD$6" r="I271" sId="1"/>
    <undo index="1" exp="area" dr="$A$6:$XFD$6" r="H271" sId="1"/>
    <undo index="1" exp="area" dr="$A$6:$XFD$6" r="G271" sId="1"/>
    <undo index="1" exp="area" dr="$A$6:$XFD$6" r="F271" sId="1"/>
    <undo index="1" exp="area" dr="$A$6:$XFD$6" r="E271" sId="1"/>
    <undo index="1" exp="area" dr="$A$6:$XFD$6" r="D271" sId="1"/>
    <undo index="1" exp="area" dr="$A$6:$XFD$6" r="C271" sId="1"/>
    <undo index="1" exp="area" dr="$A$6:$XFD$6" r="B271" sId="1"/>
    <undo index="1" exp="area" dr="$A$268:$XFD$269" r="DA260" sId="1"/>
    <undo index="1" exp="area" dr="$A$268:$XFD$269" r="CZ260" sId="1"/>
    <undo index="1" exp="area" dr="$A$268:$XFD$269" r="CY260" sId="1"/>
    <undo index="1" exp="area" dr="$A$268:$XFD$269" r="CX260" sId="1"/>
    <undo index="1" exp="area" dr="$A$268:$XFD$269" r="CW260" sId="1"/>
    <undo index="1" exp="area" dr="$A$268:$XFD$269" r="CV260" sId="1"/>
    <undo index="1" exp="area" dr="$A$268:$XFD$269" r="CU260" sId="1"/>
    <undo index="1" exp="area" dr="$A$268:$XFD$269" r="CS260" sId="1"/>
    <undo index="1" exp="area" dr="$A$268:$XFD$269" r="CR260" sId="1"/>
    <undo index="1" exp="area" dr="$A$268:$XFD$269" r="CQ260" sId="1"/>
    <undo index="1" exp="area" dr="$A$268:$XFD$269" r="CP260" sId="1"/>
    <undo index="1" exp="area" dr="$A$268:$XFD$269" r="CO260" sId="1"/>
    <undo index="1" exp="area" dr="$A$268:$XFD$269" r="CN260" sId="1"/>
    <undo index="1" exp="area" dr="$A$268:$XFD$269" r="CM260" sId="1"/>
    <undo index="1" exp="area" dr="$A$268:$XFD$269" r="CL260" sId="1"/>
    <undo index="1" exp="area" dr="$A$268:$XFD$269" r="CJ260" sId="1"/>
    <undo index="1" exp="area" dr="$A$268:$XFD$269" r="CH260" sId="1"/>
    <undo index="1" exp="area" dr="$A$268:$XFD$269" r="CF260" sId="1"/>
    <undo index="1" exp="area" dr="$A$268:$XFD$269" r="CE260" sId="1"/>
    <undo index="1" exp="area" dr="$A$268:$XFD$269" r="CD260" sId="1"/>
    <undo index="1" exp="area" dr="$A$268:$XFD$269" r="CC260" sId="1"/>
    <undo index="1" exp="area" dr="$A$268:$XFD$269" r="CB260" sId="1"/>
    <undo index="1" exp="area" dr="$A$268:$XFD$269" r="BX260" sId="1"/>
    <undo index="1" exp="area" dr="$A$268:$XFD$269" r="BW260" sId="1"/>
    <undo index="1" exp="area" dr="$A$268:$XFD$269" r="BV260" sId="1"/>
    <undo index="1" exp="area" dr="$A$268:$XFD$269" r="BT260" sId="1"/>
    <undo index="1" exp="area" dr="$A$268:$XFD$269" r="BS260" sId="1"/>
    <undo index="1" exp="area" dr="$A$268:$XFD$269" r="BR260" sId="1"/>
    <undo index="1" exp="area" dr="$A$268:$XFD$269" r="BO260" sId="1"/>
    <undo index="1" exp="area" dr="$A$268:$XFD$269" r="BN260" sId="1"/>
    <undo index="1" exp="area" dr="$A$268:$XFD$269" r="BM260" sId="1"/>
    <undo index="1" exp="area" dr="$A$268:$XFD$269" r="BL260" sId="1"/>
    <undo index="1" exp="area" dr="$A$268:$XFD$269" r="BK260" sId="1"/>
    <undo index="1" exp="area" dr="$A$268:$XFD$269" r="BJ260" sId="1"/>
    <undo index="1" exp="area" dr="$A$268:$XFD$269" r="BI260" sId="1"/>
    <undo index="1" exp="area" dr="$A$268:$XFD$269" r="BG260" sId="1"/>
    <undo index="1" exp="area" dr="$A$268:$XFD$269" r="BF260" sId="1"/>
    <undo index="1" exp="area" dr="$A$268:$XFD$269" r="BD260" sId="1"/>
    <undo index="1" exp="area" dr="$A$268:$XFD$269" r="BC260" sId="1"/>
    <undo index="1" exp="area" dr="$A$268:$XFD$269" r="BB260" sId="1"/>
    <undo index="1" exp="area" dr="$A$268:$XFD$269" r="AY260" sId="1"/>
    <undo index="1" exp="area" dr="$A$268:$XFD$269" r="AX260" sId="1"/>
    <undo index="1" exp="area" dr="$A$268:$XFD$269" r="AW260" sId="1"/>
    <undo index="1" exp="area" dr="$A$268:$XFD$269" r="AV260" sId="1"/>
    <undo index="1" exp="area" dr="$A$268:$XFD$269" r="AU260" sId="1"/>
    <undo index="1" exp="area" dr="$A$268:$XFD$269" r="AT260" sId="1"/>
    <undo index="1" exp="area" dr="$A$268:$XFD$269" r="AS260" sId="1"/>
    <undo index="1" exp="area" dr="$A$268:$XFD$269" r="AR260" sId="1"/>
    <undo index="1" exp="area" dr="$A$268:$XFD$269" r="AQ260" sId="1"/>
    <undo index="1" exp="area" dr="$A$268:$XFD$269" r="AP260" sId="1"/>
    <undo index="1" exp="area" dr="$A$268:$XFD$269" r="AO260" sId="1"/>
    <undo index="1" exp="area" dr="$A$268:$XFD$269" r="AN260" sId="1"/>
    <undo index="1" exp="area" dr="$A$268:$XFD$269" r="AM260" sId="1"/>
    <undo index="1" exp="area" dr="$A$268:$XFD$269" r="AL260" sId="1"/>
    <undo index="1" exp="area" dr="$A$268:$XFD$269" r="AK260" sId="1"/>
    <undo index="1" exp="area" dr="$A$268:$XFD$269" r="AJ260" sId="1"/>
    <undo index="1" exp="area" dr="$A$268:$XFD$269" r="AH260" sId="1"/>
    <undo index="1" exp="area" dr="$A$268:$XFD$269" r="AG260" sId="1"/>
    <undo index="1" exp="area" dr="$A$268:$XFD$269" r="AD260" sId="1"/>
    <undo index="1" exp="area" dr="$A$268:$XFD$269" r="AC260" sId="1"/>
    <undo index="1" exp="area" dr="$A$268:$XFD$269" r="AA260" sId="1"/>
    <undo index="1" exp="area" dr="$A$268:$XFD$269" r="Z260" sId="1"/>
    <undo index="1" exp="area" dr="$A$268:$XFD$269" r="Y260" sId="1"/>
    <undo index="1" exp="area" dr="$A$268:$XFD$269" r="X260" sId="1"/>
    <undo index="1" exp="area" dr="$A$268:$XFD$269" r="W260" sId="1"/>
    <undo index="1" exp="area" dr="$A$268:$XFD$269" r="V260" sId="1"/>
    <undo index="1" exp="area" dr="$A$268:$XFD$269" r="U260" sId="1"/>
    <undo index="1" exp="area" dr="$A$268:$XFD$269" r="T260" sId="1"/>
    <undo index="1" exp="area" dr="$A$268:$XFD$269" r="S260" sId="1"/>
    <undo index="1" exp="area" dr="$A$268:$XFD$269" r="Q260" sId="1"/>
    <undo index="1" exp="area" dr="$A$268:$XFD$269" r="P260" sId="1"/>
    <undo index="1" exp="area" dr="$A$268:$XFD$269" r="O260" sId="1"/>
    <undo index="1" exp="area" dr="$A$268:$XFD$269" r="N260" sId="1"/>
    <undo index="1" exp="area" dr="$A$268:$XFD$269" r="M260" sId="1"/>
    <undo index="1" exp="area" dr="$A$268:$XFD$269" r="L260" sId="1"/>
    <undo index="1" exp="area" dr="$A$268:$XFD$269" r="K260" sId="1"/>
    <undo index="1" exp="area" dr="$A$268:$XFD$269" r="J260" sId="1"/>
    <undo index="1" exp="area" dr="$A$268:$XFD$269" r="I260" sId="1"/>
    <undo index="1" exp="area" dr="$A$268:$XFD$269" r="H260" sId="1"/>
    <undo index="1" exp="area" dr="$A$268:$XFD$269" r="G260" sId="1"/>
    <undo index="1" exp="area" dr="$A$268:$XFD$269" r="F260" sId="1"/>
    <undo index="1" exp="area" dr="$A$268:$XFD$269" r="E260" sId="1"/>
    <undo index="1" exp="area" dr="$A$268:$XFD$269" r="D260" sId="1"/>
    <undo index="1" exp="area" dr="$A$268:$XFD$269" r="C260" sId="1"/>
    <undo index="1" exp="area" dr="$A$268:$XFD$269" r="B260" sId="1"/>
    <undo index="1" exp="area" dr="$A$268:$XFD$269" r="DA259" sId="1"/>
    <undo index="1" exp="area" dr="$A$268:$XFD$269" r="CZ259" sId="1"/>
    <undo index="1" exp="area" dr="$A$268:$XFD$269" r="CY259" sId="1"/>
    <undo index="1" exp="area" dr="$A$268:$XFD$269" r="CX259" sId="1"/>
    <undo index="1" exp="area" dr="$A$268:$XFD$269" r="CW259" sId="1"/>
    <undo index="1" exp="area" dr="$A$268:$XFD$269" r="CV259" sId="1"/>
    <undo index="1" exp="area" dr="$A$268:$XFD$269" r="CU259" sId="1"/>
    <undo index="1" exp="area" dr="$A$268:$XFD$269" r="CS259" sId="1"/>
    <undo index="1" exp="area" dr="$A$268:$XFD$269" r="CR259" sId="1"/>
    <undo index="1" exp="area" dr="$A$268:$XFD$269" r="CQ259" sId="1"/>
    <undo index="1" exp="area" dr="$A$268:$XFD$269" r="CP259" sId="1"/>
    <undo index="1" exp="area" dr="$A$268:$XFD$269" r="CO259" sId="1"/>
    <undo index="1" exp="area" dr="$A$268:$XFD$269" r="CN259" sId="1"/>
    <undo index="1" exp="area" dr="$A$268:$XFD$269" r="CM259" sId="1"/>
    <undo index="1" exp="area" dr="$A$268:$XFD$269" r="CL259" sId="1"/>
    <undo index="1" exp="area" dr="$A$268:$XFD$269" r="CJ259" sId="1"/>
    <undo index="1" exp="area" dr="$A$268:$XFD$269" r="CH259" sId="1"/>
    <undo index="1" exp="area" dr="$A$268:$XFD$269" r="CF259" sId="1"/>
    <undo index="1" exp="area" dr="$A$268:$XFD$269" r="CE259" sId="1"/>
    <undo index="1" exp="area" dr="$A$268:$XFD$269" r="CD259" sId="1"/>
    <undo index="1" exp="area" dr="$A$268:$XFD$269" r="CC259" sId="1"/>
    <undo index="1" exp="area" dr="$A$268:$XFD$269" r="CB259" sId="1"/>
    <undo index="1" exp="area" dr="$A$268:$XFD$269" r="BX259" sId="1"/>
    <undo index="1" exp="area" dr="$A$268:$XFD$269" r="BW259" sId="1"/>
    <undo index="1" exp="area" dr="$A$268:$XFD$269" r="BV259" sId="1"/>
    <undo index="1" exp="area" dr="$A$268:$XFD$269" r="BT259" sId="1"/>
    <undo index="1" exp="area" dr="$A$268:$XFD$269" r="BS259" sId="1"/>
    <undo index="1" exp="area" dr="$A$268:$XFD$269" r="BR259" sId="1"/>
    <undo index="1" exp="area" dr="$A$268:$XFD$269" r="BO259" sId="1"/>
    <undo index="1" exp="area" dr="$A$268:$XFD$269" r="BN259" sId="1"/>
    <undo index="1" exp="area" dr="$A$268:$XFD$269" r="BM259" sId="1"/>
    <undo index="1" exp="area" dr="$A$268:$XFD$269" r="BL259" sId="1"/>
    <undo index="1" exp="area" dr="$A$268:$XFD$269" r="BK259" sId="1"/>
    <undo index="1" exp="area" dr="$A$268:$XFD$269" r="BJ259" sId="1"/>
    <undo index="1" exp="area" dr="$A$268:$XFD$269" r="BI259" sId="1"/>
    <undo index="1" exp="area" dr="$A$268:$XFD$269" r="BG259" sId="1"/>
    <undo index="1" exp="area" dr="$A$268:$XFD$269" r="BF259" sId="1"/>
    <undo index="1" exp="area" dr="$A$268:$XFD$269" r="BD259" sId="1"/>
    <undo index="1" exp="area" dr="$A$268:$XFD$269" r="BC259" sId="1"/>
    <undo index="1" exp="area" dr="$A$268:$XFD$269" r="BB259" sId="1"/>
    <undo index="1" exp="area" dr="$A$268:$XFD$269" r="AY259" sId="1"/>
    <undo index="1" exp="area" dr="$A$268:$XFD$269" r="AX259" sId="1"/>
    <undo index="1" exp="area" dr="$A$268:$XFD$269" r="AW259" sId="1"/>
    <undo index="1" exp="area" dr="$A$268:$XFD$269" r="AV259" sId="1"/>
    <undo index="1" exp="area" dr="$A$268:$XFD$269" r="AU259" sId="1"/>
    <undo index="1" exp="area" dr="$A$268:$XFD$269" r="AT259" sId="1"/>
    <undo index="1" exp="area" dr="$A$268:$XFD$269" r="AS259" sId="1"/>
    <undo index="1" exp="area" dr="$A$268:$XFD$269" r="AR259" sId="1"/>
    <undo index="1" exp="area" dr="$A$268:$XFD$269" r="AQ259" sId="1"/>
    <undo index="1" exp="area" dr="$A$268:$XFD$269" r="AP259" sId="1"/>
    <undo index="1" exp="area" dr="$A$268:$XFD$269" r="AO259" sId="1"/>
    <undo index="1" exp="area" dr="$A$268:$XFD$269" r="AN259" sId="1"/>
    <undo index="1" exp="area" dr="$A$268:$XFD$269" r="AM259" sId="1"/>
    <undo index="1" exp="area" dr="$A$268:$XFD$269" r="AL259" sId="1"/>
    <undo index="1" exp="area" dr="$A$268:$XFD$269" r="AK259" sId="1"/>
    <undo index="1" exp="area" dr="$A$268:$XFD$269" r="AJ259" sId="1"/>
    <undo index="1" exp="area" dr="$A$268:$XFD$269" r="AH259" sId="1"/>
    <undo index="1" exp="area" dr="$A$268:$XFD$269" r="AG259" sId="1"/>
    <undo index="1" exp="area" dr="$A$268:$XFD$269" r="AD259" sId="1"/>
    <undo index="1" exp="area" dr="$A$268:$XFD$269" r="AC259" sId="1"/>
    <undo index="1" exp="area" dr="$A$268:$XFD$269" r="AA259" sId="1"/>
    <undo index="1" exp="area" dr="$A$268:$XFD$269" r="Z259" sId="1"/>
    <undo index="1" exp="area" dr="$A$268:$XFD$269" r="Y259" sId="1"/>
    <undo index="1" exp="area" dr="$A$268:$XFD$269" r="X259" sId="1"/>
    <undo index="1" exp="area" dr="$A$268:$XFD$269" r="W259" sId="1"/>
    <undo index="1" exp="area" dr="$A$268:$XFD$269" r="V259" sId="1"/>
    <undo index="1" exp="area" dr="$A$268:$XFD$269" r="U259" sId="1"/>
    <undo index="1" exp="area" dr="$A$268:$XFD$269" r="T259" sId="1"/>
    <undo index="1" exp="area" dr="$A$268:$XFD$269" r="S259" sId="1"/>
    <undo index="1" exp="area" dr="$A$268:$XFD$269" r="Q259" sId="1"/>
    <undo index="1" exp="area" dr="$A$268:$XFD$269" r="P259" sId="1"/>
    <undo index="1" exp="area" dr="$A$268:$XFD$269" r="O259" sId="1"/>
    <undo index="1" exp="area" dr="$A$268:$XFD$269" r="N259" sId="1"/>
    <undo index="1" exp="area" dr="$A$268:$XFD$269" r="M259" sId="1"/>
    <undo index="1" exp="area" dr="$A$268:$XFD$269" r="L259" sId="1"/>
    <undo index="1" exp="area" dr="$A$268:$XFD$269" r="K259" sId="1"/>
    <undo index="1" exp="area" dr="$A$268:$XFD$269" r="J259" sId="1"/>
    <undo index="1" exp="area" dr="$A$268:$XFD$269" r="I259" sId="1"/>
    <undo index="1" exp="area" dr="$A$268:$XFD$269" r="H259" sId="1"/>
    <undo index="1" exp="area" dr="$A$268:$XFD$269" r="G259" sId="1"/>
    <undo index="1" exp="area" dr="$A$268:$XFD$269" r="F259" sId="1"/>
    <undo index="1" exp="area" dr="$A$268:$XFD$269" r="E259" sId="1"/>
    <undo index="1" exp="area" dr="$A$268:$XFD$269" r="D259" sId="1"/>
    <undo index="1" exp="area" dr="$A$268:$XFD$269" r="C259" sId="1"/>
    <undo index="1" exp="area" dr="$A$268:$XFD$269" r="B259" sId="1"/>
    <undo index="0" exp="area" ref3D="1" dr="$A$236:$XFD$236" dn="Z_44540F50_D2A8_4E8E_9BF7_B6D7B0C098A3_.wvu.Rows" sId="1"/>
    <undo index="0" exp="area" ref3D="1" dr="$A$236:$XFD$236" dn="Z_3DDB1ECF_27B6_41F0_B45D_65DC98C8980F_.wvu.Rows" sId="1"/>
    <undo index="0" exp="area" ref3D="1" dr="$A$135:$XFD$236" dn="Z_EE418293_9A52_4BC4_A2AE_620A95368CE3_.wvu.Rows" sId="1"/>
    <undo index="0" exp="area" ref3D="1" dr="$A$236:$XFD$236" dn="Z_6B558BD1_B652_42DA_9915_79C6C1BC3AA9_.wvu.Rows" sId="1"/>
    <undo index="0" exp="area" ref3D="1" dr="$A$236:$XFD$236" dn="Z_3782AF59_9783_44E4_B7D2_01DDCC387B6F_.wvu.Rows" sId="1"/>
    <undo index="0" exp="area" ref3D="1" dr="$A$236:$XFD$236" dn="Z_ADFE80D4_74A2_4633_80BC_6E7E357F92A7_.wvu.Rows" sId="1"/>
    <undo index="0" exp="area" ref3D="1" dr="$A$236:$XFD$236" dn="Z_5DA1F637_871C_420C_8301_EC6209637894_.wvu.Rows" sId="1"/>
    <undo index="0" exp="area" ref3D="1" dr="$A$236:$XFD$236" dn="Z_2C0F5E04_7DC2_49B3_8B16_181AFB2FCF0B_.wvu.Rows" sId="1"/>
    <undo index="0" exp="area" ref3D="1" dr="$A$135:$XFD$236" dn="Z_ACAD7BD5_A8BD_4001_BC6F_BF717A722575_.wvu.Rows" sId="1"/>
    <undo index="2" exp="area" ref3D="1" dr="$A$223:$XFD$226" dn="Z_20CCD8E0_39D4_47CF_AB87_E4CA248E9FF7_.wvu.Rows" sId="1"/>
    <undo index="1" exp="area" ref3D="1" dr="$A$94:$XFD$117" dn="Z_20CCD8E0_39D4_47CF_AB87_E4CA248E9FF7_.wvu.Rows" sId="1"/>
    <undo index="2" exp="area" ref3D="1" dr="$A$236:$XFD$236" dn="Z_68C6965C_8472_44D3_AFC1_CEE98000160C_.wvu.Rows" sId="1"/>
    <undo index="1" exp="area" ref3D="1" dr="$A$127:$XFD$144" dn="Z_68C6965C_8472_44D3_AFC1_CEE98000160C_.wvu.Rows" sId="1"/>
    <undo index="14" exp="area" ref3D="1" dr="$A$304:$XFD$307" dn="Z_9C50AF04_7B7B_45D7_8773_5ED234A151A3_.wvu.Rows" sId="1"/>
    <undo index="12" exp="area" ref3D="1" dr="$A$260:$XFD$272" dn="Z_9C50AF04_7B7B_45D7_8773_5ED234A151A3_.wvu.Rows" sId="1"/>
    <undo index="10" exp="area" ref3D="1" dr="$A$223:$XFD$226" dn="Z_9C50AF04_7B7B_45D7_8773_5ED234A151A3_.wvu.Rows" sId="1"/>
    <undo index="8" exp="area" ref3D="1" dr="$A$165:$XFD$166" dn="Z_9C50AF04_7B7B_45D7_8773_5ED234A151A3_.wvu.Rows" sId="1"/>
    <undo index="6" exp="area" ref3D="1" dr="$A$150:$XFD$151" dn="Z_9C50AF04_7B7B_45D7_8773_5ED234A151A3_.wvu.Rows" sId="1"/>
    <undo index="4" exp="area" ref3D="1" dr="$A$139:$XFD$145" dn="Z_9C50AF04_7B7B_45D7_8773_5ED234A151A3_.wvu.Rows" sId="1"/>
    <undo index="2" exp="area" ref3D="1" dr="$A$94:$XFD$117" dn="Z_9C50AF04_7B7B_45D7_8773_5ED234A151A3_.wvu.Rows" sId="1"/>
    <undo index="1" exp="area" ref3D="1" dr="$A$9:$XFD$42" dn="Z_9C50AF04_7B7B_45D7_8773_5ED234A151A3_.wvu.Rows" sId="1"/>
    <undo index="0" exp="area" ref3D="1" dr="$A$260:$XFD$272" dn="Z_E33F7079_CE55_47EA_98EB_360C3CF99514_.wvu.Rows" sId="1"/>
    <undo index="2" exp="area" ref3D="1" dr="$A$228:$XFD$228" dn="Z_81A5C762_CD7C_4882_9F32_357B08D333F6_.wvu.Rows" sId="1"/>
    <undo index="2" exp="area" ref3D="1" dr="$A$206:$XFD$207" dn="Z_706431A1_CADA_42AA_83E0_10B7812199E4_.wvu.Rows" sId="1"/>
    <undo index="1" exp="area" ref3D="1" dr="$A$228:$XFD$228" dn="Z_706431A1_CADA_42AA_83E0_10B7812199E4_.wvu.Rows" sId="1"/>
    <undo index="0" exp="area" ref3D="1" dr="$A$236:$XFD$236" dn="Z_F91DDA4B_529A_4FF0_8ED9_02C3E1509392_.wvu.Rows" sId="1"/>
    <undo index="2" exp="area" ref3D="1" dr="$A$228:$XFD$228" dn="Z_FD9CA422_EE6B_4471_9FD2_A4B0D7FBB592_.wvu.Rows" sId="1"/>
    <rfmt sheetId="1" xfDxf="1" sqref="DL1:DL1048576" start="0" length="0"/>
    <rfmt sheetId="1" sqref="DL2" start="0" length="0">
      <dxf>
        <alignment vertical="center" readingOrder="0"/>
      </dxf>
    </rfmt>
    <rfmt sheetId="1" sqref="DL3" start="0" length="0">
      <dxf>
        <alignment vertical="center" readingOrder="0"/>
      </dxf>
    </rfmt>
    <rfmt sheetId="1" sqref="DL4" start="0" length="0">
      <dxf>
        <alignment vertical="center" readingOrder="0"/>
      </dxf>
    </rfmt>
    <rfmt sheetId="1" sqref="DL5" start="0" length="0">
      <dxf>
        <alignment vertical="center" readingOrder="0"/>
      </dxf>
    </rfmt>
    <rfmt sheetId="1" sqref="DL23" start="0" length="0">
      <dxf>
        <font>
          <sz val="11"/>
          <color auto="1"/>
          <name val="Calibri"/>
          <scheme val="minor"/>
        </font>
      </dxf>
    </rfmt>
    <rfmt sheetId="1" sqref="DL212" start="0" length="0">
      <dxf>
        <alignment horizontal="center" vertical="center" readingOrder="0"/>
      </dxf>
    </rfmt>
    <rfmt sheetId="1" sqref="DL254" start="0" length="0">
      <dxf>
        <font>
          <sz val="11"/>
          <color auto="1"/>
          <name val="Calibri"/>
          <scheme val="minor"/>
        </font>
      </dxf>
    </rfmt>
    <rfmt sheetId="1" sqref="DL255" start="0" length="0">
      <dxf>
        <font>
          <sz val="11"/>
          <color auto="1"/>
          <name val="Calibri"/>
          <scheme val="minor"/>
        </font>
      </dxf>
    </rfmt>
    <rfmt sheetId="1" sqref="DL256" start="0" length="0">
      <dxf>
        <font>
          <sz val="11"/>
          <color auto="1"/>
          <name val="Calibri"/>
          <scheme val="minor"/>
        </font>
      </dxf>
    </rfmt>
    <rfmt sheetId="1" sqref="DL257" start="0" length="0">
      <dxf>
        <font>
          <sz val="11"/>
          <color auto="1"/>
          <name val="Calibri"/>
          <scheme val="minor"/>
        </font>
      </dxf>
    </rfmt>
    <rfmt sheetId="1" sqref="DL258" start="0" length="0">
      <dxf>
        <font>
          <sz val="11"/>
          <color auto="1"/>
          <name val="Calibri"/>
          <scheme val="minor"/>
        </font>
      </dxf>
    </rfmt>
    <rfmt sheetId="1" sqref="DL259" start="0" length="0">
      <dxf>
        <font>
          <sz val="11"/>
          <color auto="1"/>
          <name val="Calibri"/>
          <scheme val="minor"/>
        </font>
      </dxf>
    </rfmt>
    <rfmt sheetId="1" sqref="DL260" start="0" length="0">
      <dxf>
        <font>
          <sz val="11"/>
          <color auto="1"/>
          <name val="Calibri"/>
          <scheme val="minor"/>
        </font>
      </dxf>
    </rfmt>
    <rfmt sheetId="1" sqref="DL261" start="0" length="0">
      <dxf>
        <font>
          <sz val="11"/>
          <color auto="1"/>
          <name val="Calibri"/>
          <scheme val="minor"/>
        </font>
      </dxf>
    </rfmt>
    <rfmt sheetId="1" sqref="DL262" start="0" length="0">
      <dxf>
        <font>
          <sz val="11"/>
          <color auto="1"/>
          <name val="Calibri"/>
          <scheme val="minor"/>
        </font>
      </dxf>
    </rfmt>
    <rfmt sheetId="1" sqref="DL263" start="0" length="0">
      <dxf>
        <font>
          <sz val="11"/>
          <color auto="1"/>
          <name val="Calibri"/>
          <scheme val="minor"/>
        </font>
      </dxf>
    </rfmt>
    <rfmt sheetId="1" sqref="DL264" start="0" length="0">
      <dxf>
        <font>
          <sz val="11"/>
          <color auto="1"/>
          <name val="Calibri"/>
          <scheme val="minor"/>
        </font>
      </dxf>
    </rfmt>
    <rfmt sheetId="1" sqref="DL265" start="0" length="0">
      <dxf>
        <font>
          <sz val="11"/>
          <color rgb="FFFF0000"/>
          <name val="Calibri"/>
          <scheme val="minor"/>
        </font>
      </dxf>
    </rfmt>
  </rrc>
  <rrc rId="2288" sId="1" ref="DL1:DL1048576" action="deleteCol">
    <undo index="1" exp="area" dr="$A5:$XFD5" r="DC307" sId="1"/>
    <undo index="1" exp="area" dr="$A5:$XFD5" r="DB307" sId="1"/>
    <undo index="1" exp="area" dr="$A5:$XFD5" r="DA307" sId="1"/>
    <undo index="1" exp="area" dr="$A5:$XFD5" r="CW307" sId="1"/>
    <undo index="1" exp="area" dr="$A5:$XFD5" r="CV307" sId="1"/>
    <undo index="1" exp="area" dr="$A5:$XFD5" r="CU307" sId="1"/>
    <undo index="1" exp="area" dr="$A5:$XFD5" r="CS307" sId="1"/>
    <undo index="1" exp="area" dr="$A5:$XFD5" r="CR307" sId="1"/>
    <undo index="1" exp="area" dr="$A5:$XFD5" r="CO307" sId="1"/>
    <undo index="1" exp="area" dr="$A5:$XFD5" r="CN307" sId="1"/>
    <undo index="1" exp="area" dr="$A5:$XFD5" r="CM307" sId="1"/>
    <undo index="1" exp="area" dr="$A5:$XFD5" r="CL307" sId="1"/>
    <undo index="1" exp="area" dr="$A5:$XFD5" r="CJ307" sId="1"/>
    <undo index="1" exp="area" dr="$A5:$XFD5" r="CH307" sId="1"/>
    <undo index="1" exp="area" dr="$A5:$XFD5" r="CE307" sId="1"/>
    <undo index="1" exp="area" dr="$A5:$XFD5" r="CD307" sId="1"/>
    <undo index="1" exp="area" dr="$A5:$XFD5" r="CB307" sId="1"/>
    <undo index="1" exp="area" dr="$A5:$XFD5" r="BT307" sId="1"/>
    <undo index="1" exp="area" dr="$A5:$XFD5" r="BS307" sId="1"/>
    <undo index="1" exp="area" dr="$A5:$XFD5" r="BR307" sId="1"/>
    <undo index="1" exp="area" dr="$A5:$XFD5" r="BO307" sId="1"/>
    <undo index="1" exp="area" dr="$A5:$XFD5" r="BN307" sId="1"/>
    <undo index="1" exp="area" dr="$A5:$XFD5" r="BM307" sId="1"/>
    <undo index="1" exp="area" dr="$A5:$XFD5" r="BI307" sId="1"/>
    <undo index="1" exp="area" dr="$A5:$XFD5" r="BG307" sId="1"/>
    <undo index="1" exp="area" dr="$A5:$XFD5" r="BF307" sId="1"/>
    <undo index="1" exp="area" dr="$A5:$XFD5" r="BD307" sId="1"/>
    <undo index="1" exp="area" dr="$A5:$XFD5" r="BC307" sId="1"/>
    <undo index="1" exp="area" dr="$A5:$XFD5" r="AY307" sId="1"/>
    <undo index="1" exp="area" dr="$A5:$XFD5" r="AW307" sId="1"/>
    <undo index="1" exp="area" dr="$A5:$XFD5" r="AV307" sId="1"/>
    <undo index="1" exp="area" dr="$A5:$XFD5" r="AU307" sId="1"/>
    <undo index="1" exp="area" dr="$A5:$XFD5" r="AS307" sId="1"/>
    <undo index="1" exp="area" dr="$A5:$XFD5" r="AR307" sId="1"/>
    <undo index="1" exp="area" dr="$A5:$XFD5" r="AM307" sId="1"/>
    <undo index="1" exp="area" dr="$A5:$XFD5" r="AL307" sId="1"/>
    <undo index="1" exp="area" dr="$A5:$XFD5" r="AG307" sId="1"/>
    <undo index="1" exp="area" dr="$A5:$XFD5" r="Z307" sId="1"/>
    <undo index="1" exp="area" dr="$A5:$XFD5" r="Y307" sId="1"/>
    <undo index="1" exp="area" dr="$A5:$XFD5" r="X307" sId="1"/>
    <undo index="1" exp="area" dr="$A5:$XFD5" r="Q307" sId="1"/>
    <undo index="1" exp="area" dr="$A5:$XFD5" r="P307" sId="1"/>
    <undo index="1" exp="area" dr="$A5:$XFD5" r="N307" sId="1"/>
    <undo index="1" exp="area" dr="$A5:$XFD5" r="M307" sId="1"/>
    <undo index="1" exp="area" dr="$A5:$XFD5" r="H307" sId="1"/>
    <undo index="1" exp="area" dr="$A5:$XFD5" r="F307" sId="1"/>
    <undo index="1" exp="area" dr="$A5:$XFD5" r="E307" sId="1"/>
    <undo index="1" exp="area" dr="$A5:$XFD5" r="D307" sId="1"/>
    <undo index="1" exp="area" dr="$A5:$XFD5" r="C307" sId="1"/>
    <undo index="1" exp="area" dr="$A5:$XFD5" r="B307" sId="1"/>
    <undo index="1" exp="area" dr="$A$6:$XFD$6" r="DI271" sId="1"/>
    <undo index="1" exp="area" dr="$A$6:$XFD$6" r="DH271" sId="1"/>
    <undo index="1" exp="area" dr="$A$6:$XFD$6" r="DG271" sId="1"/>
    <undo index="1" exp="area" dr="$A$6:$XFD$6" r="DF271" sId="1"/>
    <undo index="1" exp="area" dr="$A$6:$XFD$6" r="DE271" sId="1"/>
    <undo index="1" exp="area" dr="$A$6:$XFD$6" r="DD271" sId="1"/>
    <undo index="1" exp="area" dr="$A$6:$XFD$6" r="DC271" sId="1"/>
    <undo index="1" exp="area" dr="$A$6:$XFD$6" r="DB271" sId="1"/>
    <undo index="1" exp="area" dr="$A$6:$XFD$6" r="DA271" sId="1"/>
    <undo index="1" exp="area" dr="$A$6:$XFD$6" r="CZ271" sId="1"/>
    <undo index="1" exp="area" dr="$A$6:$XFD$6" r="CY271" sId="1"/>
    <undo index="1" exp="area" dr="$A$6:$XFD$6" r="CX271" sId="1"/>
    <undo index="1" exp="area" dr="$A$6:$XFD$6" r="CW271" sId="1"/>
    <undo index="1" exp="area" dr="$A$6:$XFD$6" r="CV271" sId="1"/>
    <undo index="1" exp="area" dr="$A$6:$XFD$6" r="CU271" sId="1"/>
    <undo index="1" exp="area" dr="$A$6:$XFD$6" r="CS271" sId="1"/>
    <undo index="1" exp="area" dr="$A$6:$XFD$6" r="CR271" sId="1"/>
    <undo index="1" exp="area" dr="$A$6:$XFD$6" r="CQ271" sId="1"/>
    <undo index="1" exp="area" dr="$A$6:$XFD$6" r="CP271" sId="1"/>
    <undo index="1" exp="area" dr="$A$6:$XFD$6" r="CO271" sId="1"/>
    <undo index="1" exp="area" dr="$A$6:$XFD$6" r="CN271" sId="1"/>
    <undo index="1" exp="area" dr="$A$6:$XFD$6" r="CM271" sId="1"/>
    <undo index="1" exp="area" dr="$A$6:$XFD$6" r="CL271" sId="1"/>
    <undo index="1" exp="area" dr="$A$6:$XFD$6" r="CJ271" sId="1"/>
    <undo index="1" exp="area" dr="$A$6:$XFD$6" r="CH271" sId="1"/>
    <undo index="1" exp="area" dr="$A$6:$XFD$6" r="CF271" sId="1"/>
    <undo index="1" exp="area" dr="$A$6:$XFD$6" r="CE271" sId="1"/>
    <undo index="1" exp="area" dr="$A$6:$XFD$6" r="CD271" sId="1"/>
    <undo index="1" exp="area" dr="$A$6:$XFD$6" r="CC271" sId="1"/>
    <undo index="1" exp="area" dr="$A$6:$XFD$6" r="CB271" sId="1"/>
    <undo index="1" exp="area" dr="$A$6:$XFD$6" r="BX271" sId="1"/>
    <undo index="1" exp="area" dr="$A$6:$XFD$6" r="BW271" sId="1"/>
    <undo index="1" exp="area" dr="$A$6:$XFD$6" r="BV271" sId="1"/>
    <undo index="1" exp="area" dr="$A$6:$XFD$6" r="BT271" sId="1"/>
    <undo index="1" exp="area" dr="$A$6:$XFD$6" r="BS271" sId="1"/>
    <undo index="1" exp="area" dr="$A$6:$XFD$6" r="BR271" sId="1"/>
    <undo index="1" exp="area" dr="$A$6:$XFD$6" r="BO271" sId="1"/>
    <undo index="1" exp="area" dr="$A$6:$XFD$6" r="BN271" sId="1"/>
    <undo index="1" exp="area" dr="$A$6:$XFD$6" r="BM271" sId="1"/>
    <undo index="1" exp="area" dr="$A$6:$XFD$6" r="BL271" sId="1"/>
    <undo index="1" exp="area" dr="$A$6:$XFD$6" r="BK271" sId="1"/>
    <undo index="1" exp="area" dr="$A$6:$XFD$6" r="BJ271" sId="1"/>
    <undo index="1" exp="area" dr="$A$6:$XFD$6" r="BI271" sId="1"/>
    <undo index="1" exp="area" dr="$A$6:$XFD$6" r="BG271" sId="1"/>
    <undo index="1" exp="area" dr="$A$6:$XFD$6" r="BF271" sId="1"/>
    <undo index="1" exp="area" dr="$A$6:$XFD$6" r="BD271" sId="1"/>
    <undo index="1" exp="area" dr="$A$6:$XFD$6" r="BC271" sId="1"/>
    <undo index="1" exp="area" dr="$A$6:$XFD$6" r="BB271" sId="1"/>
    <undo index="1" exp="area" dr="$A$6:$XFD$6" r="AY271" sId="1"/>
    <undo index="1" exp="area" dr="$A$6:$XFD$6" r="AX271" sId="1"/>
    <undo index="1" exp="area" dr="$A$6:$XFD$6" r="AW271" sId="1"/>
    <undo index="1" exp="area" dr="$A$6:$XFD$6" r="AV271" sId="1"/>
    <undo index="1" exp="area" dr="$A$6:$XFD$6" r="AU271" sId="1"/>
    <undo index="1" exp="area" dr="$A$6:$XFD$6" r="AT271" sId="1"/>
    <undo index="1" exp="area" dr="$A$6:$XFD$6" r="AS271" sId="1"/>
    <undo index="1" exp="area" dr="$A$6:$XFD$6" r="AR271" sId="1"/>
    <undo index="1" exp="area" dr="$A$6:$XFD$6" r="AQ271" sId="1"/>
    <undo index="1" exp="area" dr="$A$6:$XFD$6" r="AP271" sId="1"/>
    <undo index="1" exp="area" dr="$A$6:$XFD$6" r="AO271" sId="1"/>
    <undo index="1" exp="area" dr="$A$6:$XFD$6" r="AN271" sId="1"/>
    <undo index="1" exp="area" dr="$A$6:$XFD$6" r="AM271" sId="1"/>
    <undo index="1" exp="area" dr="$A$6:$XFD$6" r="AL271" sId="1"/>
    <undo index="1" exp="area" dr="$A$6:$XFD$6" r="AK271" sId="1"/>
    <undo index="1" exp="area" dr="$A$6:$XFD$6" r="AJ271" sId="1"/>
    <undo index="1" exp="area" dr="$A$6:$XFD$6" r="AH271" sId="1"/>
    <undo index="1" exp="area" dr="$A$6:$XFD$6" r="AG271" sId="1"/>
    <undo index="1" exp="area" dr="$A$6:$XFD$6" r="AD271" sId="1"/>
    <undo index="1" exp="area" dr="$A$6:$XFD$6" r="AC271" sId="1"/>
    <undo index="1" exp="area" dr="$A$6:$XFD$6" r="AA271" sId="1"/>
    <undo index="1" exp="area" dr="$A$6:$XFD$6" r="Z271" sId="1"/>
    <undo index="1" exp="area" dr="$A$6:$XFD$6" r="Y271" sId="1"/>
    <undo index="1" exp="area" dr="$A$6:$XFD$6" r="X271" sId="1"/>
    <undo index="1" exp="area" dr="$A$6:$XFD$6" r="W271" sId="1"/>
    <undo index="1" exp="area" dr="$A$6:$XFD$6" r="V271" sId="1"/>
    <undo index="1" exp="area" dr="$A$6:$XFD$6" r="U271" sId="1"/>
    <undo index="1" exp="area" dr="$A$6:$XFD$6" r="T271" sId="1"/>
    <undo index="1" exp="area" dr="$A$6:$XFD$6" r="S271" sId="1"/>
    <undo index="1" exp="area" dr="$A$6:$XFD$6" r="Q271" sId="1"/>
    <undo index="1" exp="area" dr="$A$6:$XFD$6" r="P271" sId="1"/>
    <undo index="1" exp="area" dr="$A$6:$XFD$6" r="O271" sId="1"/>
    <undo index="1" exp="area" dr="$A$6:$XFD$6" r="N271" sId="1"/>
    <undo index="1" exp="area" dr="$A$6:$XFD$6" r="M271" sId="1"/>
    <undo index="1" exp="area" dr="$A$6:$XFD$6" r="L271" sId="1"/>
    <undo index="1" exp="area" dr="$A$6:$XFD$6" r="K271" sId="1"/>
    <undo index="1" exp="area" dr="$A$6:$XFD$6" r="J271" sId="1"/>
    <undo index="1" exp="area" dr="$A$6:$XFD$6" r="I271" sId="1"/>
    <undo index="1" exp="area" dr="$A$6:$XFD$6" r="H271" sId="1"/>
    <undo index="1" exp="area" dr="$A$6:$XFD$6" r="G271" sId="1"/>
    <undo index="1" exp="area" dr="$A$6:$XFD$6" r="F271" sId="1"/>
    <undo index="1" exp="area" dr="$A$6:$XFD$6" r="E271" sId="1"/>
    <undo index="1" exp="area" dr="$A$6:$XFD$6" r="D271" sId="1"/>
    <undo index="1" exp="area" dr="$A$6:$XFD$6" r="C271" sId="1"/>
    <undo index="1" exp="area" dr="$A$6:$XFD$6" r="B271" sId="1"/>
    <undo index="1" exp="area" dr="$A$268:$XFD$269" r="DA260" sId="1"/>
    <undo index="1" exp="area" dr="$A$268:$XFD$269" r="CZ260" sId="1"/>
    <undo index="1" exp="area" dr="$A$268:$XFD$269" r="CY260" sId="1"/>
    <undo index="1" exp="area" dr="$A$268:$XFD$269" r="CX260" sId="1"/>
    <undo index="1" exp="area" dr="$A$268:$XFD$269" r="CW260" sId="1"/>
    <undo index="1" exp="area" dr="$A$268:$XFD$269" r="CV260" sId="1"/>
    <undo index="1" exp="area" dr="$A$268:$XFD$269" r="CU260" sId="1"/>
    <undo index="1" exp="area" dr="$A$268:$XFD$269" r="CS260" sId="1"/>
    <undo index="1" exp="area" dr="$A$268:$XFD$269" r="CR260" sId="1"/>
    <undo index="1" exp="area" dr="$A$268:$XFD$269" r="CQ260" sId="1"/>
    <undo index="1" exp="area" dr="$A$268:$XFD$269" r="CP260" sId="1"/>
    <undo index="1" exp="area" dr="$A$268:$XFD$269" r="CO260" sId="1"/>
    <undo index="1" exp="area" dr="$A$268:$XFD$269" r="CN260" sId="1"/>
    <undo index="1" exp="area" dr="$A$268:$XFD$269" r="CM260" sId="1"/>
    <undo index="1" exp="area" dr="$A$268:$XFD$269" r="CL260" sId="1"/>
    <undo index="1" exp="area" dr="$A$268:$XFD$269" r="CJ260" sId="1"/>
    <undo index="1" exp="area" dr="$A$268:$XFD$269" r="CH260" sId="1"/>
    <undo index="1" exp="area" dr="$A$268:$XFD$269" r="CF260" sId="1"/>
    <undo index="1" exp="area" dr="$A$268:$XFD$269" r="CE260" sId="1"/>
    <undo index="1" exp="area" dr="$A$268:$XFD$269" r="CD260" sId="1"/>
    <undo index="1" exp="area" dr="$A$268:$XFD$269" r="CC260" sId="1"/>
    <undo index="1" exp="area" dr="$A$268:$XFD$269" r="CB260" sId="1"/>
    <undo index="1" exp="area" dr="$A$268:$XFD$269" r="BX260" sId="1"/>
    <undo index="1" exp="area" dr="$A$268:$XFD$269" r="BW260" sId="1"/>
    <undo index="1" exp="area" dr="$A$268:$XFD$269" r="BV260" sId="1"/>
    <undo index="1" exp="area" dr="$A$268:$XFD$269" r="BT260" sId="1"/>
    <undo index="1" exp="area" dr="$A$268:$XFD$269" r="BS260" sId="1"/>
    <undo index="1" exp="area" dr="$A$268:$XFD$269" r="BR260" sId="1"/>
    <undo index="1" exp="area" dr="$A$268:$XFD$269" r="BO260" sId="1"/>
    <undo index="1" exp="area" dr="$A$268:$XFD$269" r="BN260" sId="1"/>
    <undo index="1" exp="area" dr="$A$268:$XFD$269" r="BM260" sId="1"/>
    <undo index="1" exp="area" dr="$A$268:$XFD$269" r="BL260" sId="1"/>
    <undo index="1" exp="area" dr="$A$268:$XFD$269" r="BK260" sId="1"/>
    <undo index="1" exp="area" dr="$A$268:$XFD$269" r="BJ260" sId="1"/>
    <undo index="1" exp="area" dr="$A$268:$XFD$269" r="BI260" sId="1"/>
    <undo index="1" exp="area" dr="$A$268:$XFD$269" r="BG260" sId="1"/>
    <undo index="1" exp="area" dr="$A$268:$XFD$269" r="BF260" sId="1"/>
    <undo index="1" exp="area" dr="$A$268:$XFD$269" r="BD260" sId="1"/>
    <undo index="1" exp="area" dr="$A$268:$XFD$269" r="BC260" sId="1"/>
    <undo index="1" exp="area" dr="$A$268:$XFD$269" r="BB260" sId="1"/>
    <undo index="1" exp="area" dr="$A$268:$XFD$269" r="AY260" sId="1"/>
    <undo index="1" exp="area" dr="$A$268:$XFD$269" r="AX260" sId="1"/>
    <undo index="1" exp="area" dr="$A$268:$XFD$269" r="AW260" sId="1"/>
    <undo index="1" exp="area" dr="$A$268:$XFD$269" r="AV260" sId="1"/>
    <undo index="1" exp="area" dr="$A$268:$XFD$269" r="AU260" sId="1"/>
    <undo index="1" exp="area" dr="$A$268:$XFD$269" r="AT260" sId="1"/>
    <undo index="1" exp="area" dr="$A$268:$XFD$269" r="AS260" sId="1"/>
    <undo index="1" exp="area" dr="$A$268:$XFD$269" r="AR260" sId="1"/>
    <undo index="1" exp="area" dr="$A$268:$XFD$269" r="AQ260" sId="1"/>
    <undo index="1" exp="area" dr="$A$268:$XFD$269" r="AP260" sId="1"/>
    <undo index="1" exp="area" dr="$A$268:$XFD$269" r="AO260" sId="1"/>
    <undo index="1" exp="area" dr="$A$268:$XFD$269" r="AN260" sId="1"/>
    <undo index="1" exp="area" dr="$A$268:$XFD$269" r="AM260" sId="1"/>
    <undo index="1" exp="area" dr="$A$268:$XFD$269" r="AL260" sId="1"/>
    <undo index="1" exp="area" dr="$A$268:$XFD$269" r="AK260" sId="1"/>
    <undo index="1" exp="area" dr="$A$268:$XFD$269" r="AJ260" sId="1"/>
    <undo index="1" exp="area" dr="$A$268:$XFD$269" r="AH260" sId="1"/>
    <undo index="1" exp="area" dr="$A$268:$XFD$269" r="AG260" sId="1"/>
    <undo index="1" exp="area" dr="$A$268:$XFD$269" r="AD260" sId="1"/>
    <undo index="1" exp="area" dr="$A$268:$XFD$269" r="AC260" sId="1"/>
    <undo index="1" exp="area" dr="$A$268:$XFD$269" r="AA260" sId="1"/>
    <undo index="1" exp="area" dr="$A$268:$XFD$269" r="Z260" sId="1"/>
    <undo index="1" exp="area" dr="$A$268:$XFD$269" r="Y260" sId="1"/>
    <undo index="1" exp="area" dr="$A$268:$XFD$269" r="X260" sId="1"/>
    <undo index="1" exp="area" dr="$A$268:$XFD$269" r="W260" sId="1"/>
    <undo index="1" exp="area" dr="$A$268:$XFD$269" r="V260" sId="1"/>
    <undo index="1" exp="area" dr="$A$268:$XFD$269" r="U260" sId="1"/>
    <undo index="1" exp="area" dr="$A$268:$XFD$269" r="T260" sId="1"/>
    <undo index="1" exp="area" dr="$A$268:$XFD$269" r="S260" sId="1"/>
    <undo index="1" exp="area" dr="$A$268:$XFD$269" r="Q260" sId="1"/>
    <undo index="1" exp="area" dr="$A$268:$XFD$269" r="P260" sId="1"/>
    <undo index="1" exp="area" dr="$A$268:$XFD$269" r="O260" sId="1"/>
    <undo index="1" exp="area" dr="$A$268:$XFD$269" r="N260" sId="1"/>
    <undo index="1" exp="area" dr="$A$268:$XFD$269" r="M260" sId="1"/>
    <undo index="1" exp="area" dr="$A$268:$XFD$269" r="L260" sId="1"/>
    <undo index="1" exp="area" dr="$A$268:$XFD$269" r="K260" sId="1"/>
    <undo index="1" exp="area" dr="$A$268:$XFD$269" r="J260" sId="1"/>
    <undo index="1" exp="area" dr="$A$268:$XFD$269" r="I260" sId="1"/>
    <undo index="1" exp="area" dr="$A$268:$XFD$269" r="H260" sId="1"/>
    <undo index="1" exp="area" dr="$A$268:$XFD$269" r="G260" sId="1"/>
    <undo index="1" exp="area" dr="$A$268:$XFD$269" r="F260" sId="1"/>
    <undo index="1" exp="area" dr="$A$268:$XFD$269" r="E260" sId="1"/>
    <undo index="1" exp="area" dr="$A$268:$XFD$269" r="D260" sId="1"/>
    <undo index="1" exp="area" dr="$A$268:$XFD$269" r="C260" sId="1"/>
    <undo index="1" exp="area" dr="$A$268:$XFD$269" r="B260" sId="1"/>
    <undo index="1" exp="area" dr="$A$268:$XFD$269" r="DA259" sId="1"/>
    <undo index="1" exp="area" dr="$A$268:$XFD$269" r="CZ259" sId="1"/>
    <undo index="1" exp="area" dr="$A$268:$XFD$269" r="CY259" sId="1"/>
    <undo index="1" exp="area" dr="$A$268:$XFD$269" r="CX259" sId="1"/>
    <undo index="1" exp="area" dr="$A$268:$XFD$269" r="CW259" sId="1"/>
    <undo index="1" exp="area" dr="$A$268:$XFD$269" r="CV259" sId="1"/>
    <undo index="1" exp="area" dr="$A$268:$XFD$269" r="CU259" sId="1"/>
    <undo index="1" exp="area" dr="$A$268:$XFD$269" r="CS259" sId="1"/>
    <undo index="1" exp="area" dr="$A$268:$XFD$269" r="CR259" sId="1"/>
    <undo index="1" exp="area" dr="$A$268:$XFD$269" r="CQ259" sId="1"/>
    <undo index="1" exp="area" dr="$A$268:$XFD$269" r="CP259" sId="1"/>
    <undo index="1" exp="area" dr="$A$268:$XFD$269" r="CO259" sId="1"/>
    <undo index="1" exp="area" dr="$A$268:$XFD$269" r="CN259" sId="1"/>
    <undo index="1" exp="area" dr="$A$268:$XFD$269" r="CM259" sId="1"/>
    <undo index="1" exp="area" dr="$A$268:$XFD$269" r="CL259" sId="1"/>
    <undo index="1" exp="area" dr="$A$268:$XFD$269" r="CJ259" sId="1"/>
    <undo index="1" exp="area" dr="$A$268:$XFD$269" r="CH259" sId="1"/>
    <undo index="1" exp="area" dr="$A$268:$XFD$269" r="CF259" sId="1"/>
    <undo index="1" exp="area" dr="$A$268:$XFD$269" r="CE259" sId="1"/>
    <undo index="1" exp="area" dr="$A$268:$XFD$269" r="CD259" sId="1"/>
    <undo index="1" exp="area" dr="$A$268:$XFD$269" r="CC259" sId="1"/>
    <undo index="1" exp="area" dr="$A$268:$XFD$269" r="CB259" sId="1"/>
    <undo index="1" exp="area" dr="$A$268:$XFD$269" r="BX259" sId="1"/>
    <undo index="1" exp="area" dr="$A$268:$XFD$269" r="BW259" sId="1"/>
    <undo index="1" exp="area" dr="$A$268:$XFD$269" r="BV259" sId="1"/>
    <undo index="1" exp="area" dr="$A$268:$XFD$269" r="BT259" sId="1"/>
    <undo index="1" exp="area" dr="$A$268:$XFD$269" r="BS259" sId="1"/>
    <undo index="1" exp="area" dr="$A$268:$XFD$269" r="BR259" sId="1"/>
    <undo index="1" exp="area" dr="$A$268:$XFD$269" r="BO259" sId="1"/>
    <undo index="1" exp="area" dr="$A$268:$XFD$269" r="BN259" sId="1"/>
    <undo index="1" exp="area" dr="$A$268:$XFD$269" r="BM259" sId="1"/>
    <undo index="1" exp="area" dr="$A$268:$XFD$269" r="BL259" sId="1"/>
    <undo index="1" exp="area" dr="$A$268:$XFD$269" r="BK259" sId="1"/>
    <undo index="1" exp="area" dr="$A$268:$XFD$269" r="BJ259" sId="1"/>
    <undo index="1" exp="area" dr="$A$268:$XFD$269" r="BI259" sId="1"/>
    <undo index="1" exp="area" dr="$A$268:$XFD$269" r="BG259" sId="1"/>
    <undo index="1" exp="area" dr="$A$268:$XFD$269" r="BF259" sId="1"/>
    <undo index="1" exp="area" dr="$A$268:$XFD$269" r="BD259" sId="1"/>
    <undo index="1" exp="area" dr="$A$268:$XFD$269" r="BC259" sId="1"/>
    <undo index="1" exp="area" dr="$A$268:$XFD$269" r="BB259" sId="1"/>
    <undo index="1" exp="area" dr="$A$268:$XFD$269" r="AY259" sId="1"/>
    <undo index="1" exp="area" dr="$A$268:$XFD$269" r="AX259" sId="1"/>
    <undo index="1" exp="area" dr="$A$268:$XFD$269" r="AW259" sId="1"/>
    <undo index="1" exp="area" dr="$A$268:$XFD$269" r="AV259" sId="1"/>
    <undo index="1" exp="area" dr="$A$268:$XFD$269" r="AU259" sId="1"/>
    <undo index="1" exp="area" dr="$A$268:$XFD$269" r="AT259" sId="1"/>
    <undo index="1" exp="area" dr="$A$268:$XFD$269" r="AS259" sId="1"/>
    <undo index="1" exp="area" dr="$A$268:$XFD$269" r="AR259" sId="1"/>
    <undo index="1" exp="area" dr="$A$268:$XFD$269" r="AQ259" sId="1"/>
    <undo index="1" exp="area" dr="$A$268:$XFD$269" r="AP259" sId="1"/>
    <undo index="1" exp="area" dr="$A$268:$XFD$269" r="AO259" sId="1"/>
    <undo index="1" exp="area" dr="$A$268:$XFD$269" r="AN259" sId="1"/>
    <undo index="1" exp="area" dr="$A$268:$XFD$269" r="AM259" sId="1"/>
    <undo index="1" exp="area" dr="$A$268:$XFD$269" r="AL259" sId="1"/>
    <undo index="1" exp="area" dr="$A$268:$XFD$269" r="AK259" sId="1"/>
    <undo index="1" exp="area" dr="$A$268:$XFD$269" r="AJ259" sId="1"/>
    <undo index="1" exp="area" dr="$A$268:$XFD$269" r="AH259" sId="1"/>
    <undo index="1" exp="area" dr="$A$268:$XFD$269" r="AG259" sId="1"/>
    <undo index="1" exp="area" dr="$A$268:$XFD$269" r="AD259" sId="1"/>
    <undo index="1" exp="area" dr="$A$268:$XFD$269" r="AC259" sId="1"/>
    <undo index="1" exp="area" dr="$A$268:$XFD$269" r="AA259" sId="1"/>
    <undo index="1" exp="area" dr="$A$268:$XFD$269" r="Z259" sId="1"/>
    <undo index="1" exp="area" dr="$A$268:$XFD$269" r="Y259" sId="1"/>
    <undo index="1" exp="area" dr="$A$268:$XFD$269" r="X259" sId="1"/>
    <undo index="1" exp="area" dr="$A$268:$XFD$269" r="W259" sId="1"/>
    <undo index="1" exp="area" dr="$A$268:$XFD$269" r="V259" sId="1"/>
    <undo index="1" exp="area" dr="$A$268:$XFD$269" r="U259" sId="1"/>
    <undo index="1" exp="area" dr="$A$268:$XFD$269" r="T259" sId="1"/>
    <undo index="1" exp="area" dr="$A$268:$XFD$269" r="S259" sId="1"/>
    <undo index="1" exp="area" dr="$A$268:$XFD$269" r="Q259" sId="1"/>
    <undo index="1" exp="area" dr="$A$268:$XFD$269" r="P259" sId="1"/>
    <undo index="1" exp="area" dr="$A$268:$XFD$269" r="O259" sId="1"/>
    <undo index="1" exp="area" dr="$A$268:$XFD$269" r="N259" sId="1"/>
    <undo index="1" exp="area" dr="$A$268:$XFD$269" r="M259" sId="1"/>
    <undo index="1" exp="area" dr="$A$268:$XFD$269" r="L259" sId="1"/>
    <undo index="1" exp="area" dr="$A$268:$XFD$269" r="K259" sId="1"/>
    <undo index="1" exp="area" dr="$A$268:$XFD$269" r="J259" sId="1"/>
    <undo index="1" exp="area" dr="$A$268:$XFD$269" r="I259" sId="1"/>
    <undo index="1" exp="area" dr="$A$268:$XFD$269" r="H259" sId="1"/>
    <undo index="1" exp="area" dr="$A$268:$XFD$269" r="G259" sId="1"/>
    <undo index="1" exp="area" dr="$A$268:$XFD$269" r="F259" sId="1"/>
    <undo index="1" exp="area" dr="$A$268:$XFD$269" r="E259" sId="1"/>
    <undo index="1" exp="area" dr="$A$268:$XFD$269" r="D259" sId="1"/>
    <undo index="1" exp="area" dr="$A$268:$XFD$269" r="C259" sId="1"/>
    <undo index="1" exp="area" dr="$A$268:$XFD$269" r="B259" sId="1"/>
    <undo index="0" exp="area" ref3D="1" dr="$A$236:$XFD$236" dn="Z_44540F50_D2A8_4E8E_9BF7_B6D7B0C098A3_.wvu.Rows" sId="1"/>
    <undo index="0" exp="area" ref3D="1" dr="$A$236:$XFD$236" dn="Z_3DDB1ECF_27B6_41F0_B45D_65DC98C8980F_.wvu.Rows" sId="1"/>
    <undo index="0" exp="area" ref3D="1" dr="$A$135:$XFD$236" dn="Z_EE418293_9A52_4BC4_A2AE_620A95368CE3_.wvu.Rows" sId="1"/>
    <undo index="0" exp="area" ref3D="1" dr="$A$236:$XFD$236" dn="Z_6B558BD1_B652_42DA_9915_79C6C1BC3AA9_.wvu.Rows" sId="1"/>
    <undo index="0" exp="area" ref3D="1" dr="$A$236:$XFD$236" dn="Z_3782AF59_9783_44E4_B7D2_01DDCC387B6F_.wvu.Rows" sId="1"/>
    <undo index="0" exp="area" ref3D="1" dr="$A$236:$XFD$236" dn="Z_ADFE80D4_74A2_4633_80BC_6E7E357F92A7_.wvu.Rows" sId="1"/>
    <undo index="0" exp="area" ref3D="1" dr="$A$236:$XFD$236" dn="Z_5DA1F637_871C_420C_8301_EC6209637894_.wvu.Rows" sId="1"/>
    <undo index="0" exp="area" ref3D="1" dr="$A$236:$XFD$236" dn="Z_2C0F5E04_7DC2_49B3_8B16_181AFB2FCF0B_.wvu.Rows" sId="1"/>
    <undo index="0" exp="area" ref3D="1" dr="$A$135:$XFD$236" dn="Z_ACAD7BD5_A8BD_4001_BC6F_BF717A722575_.wvu.Rows" sId="1"/>
    <undo index="2" exp="area" ref3D="1" dr="$A$223:$XFD$226" dn="Z_20CCD8E0_39D4_47CF_AB87_E4CA248E9FF7_.wvu.Rows" sId="1"/>
    <undo index="1" exp="area" ref3D="1" dr="$A$94:$XFD$117" dn="Z_20CCD8E0_39D4_47CF_AB87_E4CA248E9FF7_.wvu.Rows" sId="1"/>
    <undo index="2" exp="area" ref3D="1" dr="$A$236:$XFD$236" dn="Z_68C6965C_8472_44D3_AFC1_CEE98000160C_.wvu.Rows" sId="1"/>
    <undo index="1" exp="area" ref3D="1" dr="$A$127:$XFD$144" dn="Z_68C6965C_8472_44D3_AFC1_CEE98000160C_.wvu.Rows" sId="1"/>
    <undo index="14" exp="area" ref3D="1" dr="$A$304:$XFD$307" dn="Z_9C50AF04_7B7B_45D7_8773_5ED234A151A3_.wvu.Rows" sId="1"/>
    <undo index="12" exp="area" ref3D="1" dr="$A$260:$XFD$272" dn="Z_9C50AF04_7B7B_45D7_8773_5ED234A151A3_.wvu.Rows" sId="1"/>
    <undo index="10" exp="area" ref3D="1" dr="$A$223:$XFD$226" dn="Z_9C50AF04_7B7B_45D7_8773_5ED234A151A3_.wvu.Rows" sId="1"/>
    <undo index="8" exp="area" ref3D="1" dr="$A$165:$XFD$166" dn="Z_9C50AF04_7B7B_45D7_8773_5ED234A151A3_.wvu.Rows" sId="1"/>
    <undo index="6" exp="area" ref3D="1" dr="$A$150:$XFD$151" dn="Z_9C50AF04_7B7B_45D7_8773_5ED234A151A3_.wvu.Rows" sId="1"/>
    <undo index="4" exp="area" ref3D="1" dr="$A$139:$XFD$145" dn="Z_9C50AF04_7B7B_45D7_8773_5ED234A151A3_.wvu.Rows" sId="1"/>
    <undo index="2" exp="area" ref3D="1" dr="$A$94:$XFD$117" dn="Z_9C50AF04_7B7B_45D7_8773_5ED234A151A3_.wvu.Rows" sId="1"/>
    <undo index="1" exp="area" ref3D="1" dr="$A$9:$XFD$42" dn="Z_9C50AF04_7B7B_45D7_8773_5ED234A151A3_.wvu.Rows" sId="1"/>
    <undo index="0" exp="area" ref3D="1" dr="$A$260:$XFD$272" dn="Z_E33F7079_CE55_47EA_98EB_360C3CF99514_.wvu.Rows" sId="1"/>
    <undo index="2" exp="area" ref3D="1" dr="$A$228:$XFD$228" dn="Z_81A5C762_CD7C_4882_9F32_357B08D333F6_.wvu.Rows" sId="1"/>
    <undo index="2" exp="area" ref3D="1" dr="$A$206:$XFD$207" dn="Z_706431A1_CADA_42AA_83E0_10B7812199E4_.wvu.Rows" sId="1"/>
    <undo index="1" exp="area" ref3D="1" dr="$A$228:$XFD$228" dn="Z_706431A1_CADA_42AA_83E0_10B7812199E4_.wvu.Rows" sId="1"/>
    <undo index="0" exp="area" ref3D="1" dr="$A$236:$XFD$236" dn="Z_F91DDA4B_529A_4FF0_8ED9_02C3E1509392_.wvu.Rows" sId="1"/>
    <undo index="2" exp="area" ref3D="1" dr="$A$228:$XFD$228" dn="Z_FD9CA422_EE6B_4471_9FD2_A4B0D7FBB592_.wvu.Rows" sId="1"/>
    <rfmt sheetId="1" xfDxf="1" sqref="DL1:DL1048576" start="0" length="0"/>
    <rfmt sheetId="1" sqref="DL2" start="0" length="0">
      <dxf>
        <alignment vertical="center" readingOrder="0"/>
      </dxf>
    </rfmt>
    <rfmt sheetId="1" sqref="DL3" start="0" length="0">
      <dxf>
        <alignment vertical="center" readingOrder="0"/>
      </dxf>
    </rfmt>
    <rfmt sheetId="1" sqref="DL4" start="0" length="0">
      <dxf>
        <alignment vertical="center" readingOrder="0"/>
      </dxf>
    </rfmt>
    <rfmt sheetId="1" sqref="DL5" start="0" length="0">
      <dxf>
        <alignment vertical="center" readingOrder="0"/>
      </dxf>
    </rfmt>
    <rfmt sheetId="1" sqref="DL23" start="0" length="0">
      <dxf>
        <font>
          <sz val="11"/>
          <color auto="1"/>
          <name val="Calibri"/>
          <scheme val="minor"/>
        </font>
      </dxf>
    </rfmt>
    <rfmt sheetId="1" sqref="DL212" start="0" length="0">
      <dxf>
        <alignment horizontal="center" vertical="center" readingOrder="0"/>
      </dxf>
    </rfmt>
    <rfmt sheetId="1" sqref="DL254" start="0" length="0">
      <dxf>
        <font>
          <sz val="11"/>
          <color auto="1"/>
          <name val="Calibri"/>
          <scheme val="minor"/>
        </font>
      </dxf>
    </rfmt>
    <rfmt sheetId="1" sqref="DL255" start="0" length="0">
      <dxf>
        <font>
          <sz val="11"/>
          <color auto="1"/>
          <name val="Calibri"/>
          <scheme val="minor"/>
        </font>
      </dxf>
    </rfmt>
    <rfmt sheetId="1" sqref="DL256" start="0" length="0">
      <dxf>
        <font>
          <sz val="11"/>
          <color auto="1"/>
          <name val="Calibri"/>
          <scheme val="minor"/>
        </font>
      </dxf>
    </rfmt>
    <rfmt sheetId="1" sqref="DL257" start="0" length="0">
      <dxf>
        <font>
          <sz val="11"/>
          <color auto="1"/>
          <name val="Calibri"/>
          <scheme val="minor"/>
        </font>
      </dxf>
    </rfmt>
    <rfmt sheetId="1" sqref="DL258" start="0" length="0">
      <dxf>
        <font>
          <sz val="11"/>
          <color auto="1"/>
          <name val="Calibri"/>
          <scheme val="minor"/>
        </font>
      </dxf>
    </rfmt>
    <rfmt sheetId="1" sqref="DL259" start="0" length="0">
      <dxf>
        <font>
          <sz val="11"/>
          <color auto="1"/>
          <name val="Calibri"/>
          <scheme val="minor"/>
        </font>
      </dxf>
    </rfmt>
    <rfmt sheetId="1" sqref="DL260" start="0" length="0">
      <dxf>
        <font>
          <sz val="11"/>
          <color auto="1"/>
          <name val="Calibri"/>
          <scheme val="minor"/>
        </font>
      </dxf>
    </rfmt>
    <rfmt sheetId="1" sqref="DL261" start="0" length="0">
      <dxf>
        <font>
          <sz val="11"/>
          <color auto="1"/>
          <name val="Calibri"/>
          <scheme val="minor"/>
        </font>
      </dxf>
    </rfmt>
    <rfmt sheetId="1" sqref="DL262" start="0" length="0">
      <dxf>
        <font>
          <sz val="11"/>
          <color auto="1"/>
          <name val="Calibri"/>
          <scheme val="minor"/>
        </font>
      </dxf>
    </rfmt>
    <rfmt sheetId="1" sqref="DL263" start="0" length="0">
      <dxf>
        <font>
          <sz val="11"/>
          <color auto="1"/>
          <name val="Calibri"/>
          <scheme val="minor"/>
        </font>
      </dxf>
    </rfmt>
    <rfmt sheetId="1" sqref="DL264" start="0" length="0">
      <dxf>
        <font>
          <sz val="11"/>
          <color auto="1"/>
          <name val="Calibri"/>
          <scheme val="minor"/>
        </font>
      </dxf>
    </rfmt>
    <rfmt sheetId="1" sqref="DL265" start="0" length="0">
      <dxf>
        <font>
          <sz val="11"/>
          <color rgb="FFFF0000"/>
          <name val="Calibri"/>
          <scheme val="minor"/>
        </font>
      </dxf>
    </rfmt>
    <rfmt sheetId="1" sqref="DL266" start="0" length="0">
      <dxf>
        <font>
          <sz val="10"/>
          <color auto="1"/>
          <name val="Arial"/>
          <scheme val="none"/>
        </font>
      </dxf>
    </rfmt>
    <rfmt sheetId="1" s="1" sqref="DL270" start="0" length="0">
      <dxf>
        <numFmt numFmtId="164" formatCode="_-* #,##0.00\ _₽_-;\-* #,##0.00\ _₽_-;_-* &quot;-&quot;??\ _₽_-;_-@_-"/>
      </dxf>
    </rfmt>
    <rfmt sheetId="1" s="1" sqref="DL271" start="0" length="0">
      <dxf>
        <numFmt numFmtId="164" formatCode="_-* #,##0.00\ _₽_-;\-* #,##0.00\ _₽_-;_-* &quot;-&quot;??\ _₽_-;_-@_-"/>
      </dxf>
    </rfmt>
  </rrc>
  <rrc rId="2289" sId="1" ref="DL1:DL1048576" action="deleteCol">
    <undo index="1" exp="area" dr="$A5:$XFD5" r="DC307" sId="1"/>
    <undo index="1" exp="area" dr="$A5:$XFD5" r="DB307" sId="1"/>
    <undo index="1" exp="area" dr="$A5:$XFD5" r="DA307" sId="1"/>
    <undo index="1" exp="area" dr="$A5:$XFD5" r="CW307" sId="1"/>
    <undo index="1" exp="area" dr="$A5:$XFD5" r="CV307" sId="1"/>
    <undo index="1" exp="area" dr="$A5:$XFD5" r="CU307" sId="1"/>
    <undo index="1" exp="area" dr="$A5:$XFD5" r="CS307" sId="1"/>
    <undo index="1" exp="area" dr="$A5:$XFD5" r="CR307" sId="1"/>
    <undo index="1" exp="area" dr="$A5:$XFD5" r="CO307" sId="1"/>
    <undo index="1" exp="area" dr="$A5:$XFD5" r="CN307" sId="1"/>
    <undo index="1" exp="area" dr="$A5:$XFD5" r="CM307" sId="1"/>
    <undo index="1" exp="area" dr="$A5:$XFD5" r="CL307" sId="1"/>
    <undo index="1" exp="area" dr="$A5:$XFD5" r="CJ307" sId="1"/>
    <undo index="1" exp="area" dr="$A5:$XFD5" r="CH307" sId="1"/>
    <undo index="1" exp="area" dr="$A5:$XFD5" r="CE307" sId="1"/>
    <undo index="1" exp="area" dr="$A5:$XFD5" r="CD307" sId="1"/>
    <undo index="1" exp="area" dr="$A5:$XFD5" r="CB307" sId="1"/>
    <undo index="1" exp="area" dr="$A5:$XFD5" r="BT307" sId="1"/>
    <undo index="1" exp="area" dr="$A5:$XFD5" r="BS307" sId="1"/>
    <undo index="1" exp="area" dr="$A5:$XFD5" r="BR307" sId="1"/>
    <undo index="1" exp="area" dr="$A5:$XFD5" r="BO307" sId="1"/>
    <undo index="1" exp="area" dr="$A5:$XFD5" r="BN307" sId="1"/>
    <undo index="1" exp="area" dr="$A5:$XFD5" r="BM307" sId="1"/>
    <undo index="1" exp="area" dr="$A5:$XFD5" r="BI307" sId="1"/>
    <undo index="1" exp="area" dr="$A5:$XFD5" r="BG307" sId="1"/>
    <undo index="1" exp="area" dr="$A5:$XFD5" r="BF307" sId="1"/>
    <undo index="1" exp="area" dr="$A5:$XFD5" r="BD307" sId="1"/>
    <undo index="1" exp="area" dr="$A5:$XFD5" r="BC307" sId="1"/>
    <undo index="1" exp="area" dr="$A5:$XFD5" r="AY307" sId="1"/>
    <undo index="1" exp="area" dr="$A5:$XFD5" r="AW307" sId="1"/>
    <undo index="1" exp="area" dr="$A5:$XFD5" r="AV307" sId="1"/>
    <undo index="1" exp="area" dr="$A5:$XFD5" r="AU307" sId="1"/>
    <undo index="1" exp="area" dr="$A5:$XFD5" r="AS307" sId="1"/>
    <undo index="1" exp="area" dr="$A5:$XFD5" r="AR307" sId="1"/>
    <undo index="1" exp="area" dr="$A5:$XFD5" r="AM307" sId="1"/>
    <undo index="1" exp="area" dr="$A5:$XFD5" r="AL307" sId="1"/>
    <undo index="1" exp="area" dr="$A5:$XFD5" r="AG307" sId="1"/>
    <undo index="1" exp="area" dr="$A5:$XFD5" r="Z307" sId="1"/>
    <undo index="1" exp="area" dr="$A5:$XFD5" r="Y307" sId="1"/>
    <undo index="1" exp="area" dr="$A5:$XFD5" r="X307" sId="1"/>
    <undo index="1" exp="area" dr="$A5:$XFD5" r="Q307" sId="1"/>
    <undo index="1" exp="area" dr="$A5:$XFD5" r="P307" sId="1"/>
    <undo index="1" exp="area" dr="$A5:$XFD5" r="N307" sId="1"/>
    <undo index="1" exp="area" dr="$A5:$XFD5" r="M307" sId="1"/>
    <undo index="1" exp="area" dr="$A5:$XFD5" r="H307" sId="1"/>
    <undo index="1" exp="area" dr="$A5:$XFD5" r="F307" sId="1"/>
    <undo index="1" exp="area" dr="$A5:$XFD5" r="E307" sId="1"/>
    <undo index="1" exp="area" dr="$A5:$XFD5" r="D307" sId="1"/>
    <undo index="1" exp="area" dr="$A5:$XFD5" r="C307" sId="1"/>
    <undo index="1" exp="area" dr="$A5:$XFD5" r="B307" sId="1"/>
    <undo index="1" exp="area" dr="$A$6:$XFD$6" r="DI271" sId="1"/>
    <undo index="1" exp="area" dr="$A$6:$XFD$6" r="DH271" sId="1"/>
    <undo index="1" exp="area" dr="$A$6:$XFD$6" r="DG271" sId="1"/>
    <undo index="1" exp="area" dr="$A$6:$XFD$6" r="DF271" sId="1"/>
    <undo index="1" exp="area" dr="$A$6:$XFD$6" r="DE271" sId="1"/>
    <undo index="1" exp="area" dr="$A$6:$XFD$6" r="DD271" sId="1"/>
    <undo index="1" exp="area" dr="$A$6:$XFD$6" r="DC271" sId="1"/>
    <undo index="1" exp="area" dr="$A$6:$XFD$6" r="DB271" sId="1"/>
    <undo index="1" exp="area" dr="$A$6:$XFD$6" r="DA271" sId="1"/>
    <undo index="1" exp="area" dr="$A$6:$XFD$6" r="CZ271" sId="1"/>
    <undo index="1" exp="area" dr="$A$6:$XFD$6" r="CY271" sId="1"/>
    <undo index="1" exp="area" dr="$A$6:$XFD$6" r="CX271" sId="1"/>
    <undo index="1" exp="area" dr="$A$6:$XFD$6" r="CW271" sId="1"/>
    <undo index="1" exp="area" dr="$A$6:$XFD$6" r="CV271" sId="1"/>
    <undo index="1" exp="area" dr="$A$6:$XFD$6" r="CU271" sId="1"/>
    <undo index="1" exp="area" dr="$A$6:$XFD$6" r="CS271" sId="1"/>
    <undo index="1" exp="area" dr="$A$6:$XFD$6" r="CR271" sId="1"/>
    <undo index="1" exp="area" dr="$A$6:$XFD$6" r="CQ271" sId="1"/>
    <undo index="1" exp="area" dr="$A$6:$XFD$6" r="CP271" sId="1"/>
    <undo index="1" exp="area" dr="$A$6:$XFD$6" r="CO271" sId="1"/>
    <undo index="1" exp="area" dr="$A$6:$XFD$6" r="CN271" sId="1"/>
    <undo index="1" exp="area" dr="$A$6:$XFD$6" r="CM271" sId="1"/>
    <undo index="1" exp="area" dr="$A$6:$XFD$6" r="CL271" sId="1"/>
    <undo index="1" exp="area" dr="$A$6:$XFD$6" r="CJ271" sId="1"/>
    <undo index="1" exp="area" dr="$A$6:$XFD$6" r="CH271" sId="1"/>
    <undo index="1" exp="area" dr="$A$6:$XFD$6" r="CF271" sId="1"/>
    <undo index="1" exp="area" dr="$A$6:$XFD$6" r="CE271" sId="1"/>
    <undo index="1" exp="area" dr="$A$6:$XFD$6" r="CD271" sId="1"/>
    <undo index="1" exp="area" dr="$A$6:$XFD$6" r="CC271" sId="1"/>
    <undo index="1" exp="area" dr="$A$6:$XFD$6" r="CB271" sId="1"/>
    <undo index="1" exp="area" dr="$A$6:$XFD$6" r="BX271" sId="1"/>
    <undo index="1" exp="area" dr="$A$6:$XFD$6" r="BW271" sId="1"/>
    <undo index="1" exp="area" dr="$A$6:$XFD$6" r="BV271" sId="1"/>
    <undo index="1" exp="area" dr="$A$6:$XFD$6" r="BT271" sId="1"/>
    <undo index="1" exp="area" dr="$A$6:$XFD$6" r="BS271" sId="1"/>
    <undo index="1" exp="area" dr="$A$6:$XFD$6" r="BR271" sId="1"/>
    <undo index="1" exp="area" dr="$A$6:$XFD$6" r="BO271" sId="1"/>
    <undo index="1" exp="area" dr="$A$6:$XFD$6" r="BN271" sId="1"/>
    <undo index="1" exp="area" dr="$A$6:$XFD$6" r="BM271" sId="1"/>
    <undo index="1" exp="area" dr="$A$6:$XFD$6" r="BL271" sId="1"/>
    <undo index="1" exp="area" dr="$A$6:$XFD$6" r="BK271" sId="1"/>
    <undo index="1" exp="area" dr="$A$6:$XFD$6" r="BJ271" sId="1"/>
    <undo index="1" exp="area" dr="$A$6:$XFD$6" r="BI271" sId="1"/>
    <undo index="1" exp="area" dr="$A$6:$XFD$6" r="BG271" sId="1"/>
    <undo index="1" exp="area" dr="$A$6:$XFD$6" r="BF271" sId="1"/>
    <undo index="1" exp="area" dr="$A$6:$XFD$6" r="BD271" sId="1"/>
    <undo index="1" exp="area" dr="$A$6:$XFD$6" r="BC271" sId="1"/>
    <undo index="1" exp="area" dr="$A$6:$XFD$6" r="BB271" sId="1"/>
    <undo index="1" exp="area" dr="$A$6:$XFD$6" r="AY271" sId="1"/>
    <undo index="1" exp="area" dr="$A$6:$XFD$6" r="AX271" sId="1"/>
    <undo index="1" exp="area" dr="$A$6:$XFD$6" r="AW271" sId="1"/>
    <undo index="1" exp="area" dr="$A$6:$XFD$6" r="AV271" sId="1"/>
    <undo index="1" exp="area" dr="$A$6:$XFD$6" r="AU271" sId="1"/>
    <undo index="1" exp="area" dr="$A$6:$XFD$6" r="AT271" sId="1"/>
    <undo index="1" exp="area" dr="$A$6:$XFD$6" r="AS271" sId="1"/>
    <undo index="1" exp="area" dr="$A$6:$XFD$6" r="AR271" sId="1"/>
    <undo index="1" exp="area" dr="$A$6:$XFD$6" r="AQ271" sId="1"/>
    <undo index="1" exp="area" dr="$A$6:$XFD$6" r="AP271" sId="1"/>
    <undo index="1" exp="area" dr="$A$6:$XFD$6" r="AO271" sId="1"/>
    <undo index="1" exp="area" dr="$A$6:$XFD$6" r="AN271" sId="1"/>
    <undo index="1" exp="area" dr="$A$6:$XFD$6" r="AM271" sId="1"/>
    <undo index="1" exp="area" dr="$A$6:$XFD$6" r="AL271" sId="1"/>
    <undo index="1" exp="area" dr="$A$6:$XFD$6" r="AK271" sId="1"/>
    <undo index="1" exp="area" dr="$A$6:$XFD$6" r="AJ271" sId="1"/>
    <undo index="1" exp="area" dr="$A$6:$XFD$6" r="AH271" sId="1"/>
    <undo index="1" exp="area" dr="$A$6:$XFD$6" r="AG271" sId="1"/>
    <undo index="1" exp="area" dr="$A$6:$XFD$6" r="AD271" sId="1"/>
    <undo index="1" exp="area" dr="$A$6:$XFD$6" r="AC271" sId="1"/>
    <undo index="1" exp="area" dr="$A$6:$XFD$6" r="AA271" sId="1"/>
    <undo index="1" exp="area" dr="$A$6:$XFD$6" r="Z271" sId="1"/>
    <undo index="1" exp="area" dr="$A$6:$XFD$6" r="Y271" sId="1"/>
    <undo index="1" exp="area" dr="$A$6:$XFD$6" r="X271" sId="1"/>
    <undo index="1" exp="area" dr="$A$6:$XFD$6" r="W271" sId="1"/>
    <undo index="1" exp="area" dr="$A$6:$XFD$6" r="V271" sId="1"/>
    <undo index="1" exp="area" dr="$A$6:$XFD$6" r="U271" sId="1"/>
    <undo index="1" exp="area" dr="$A$6:$XFD$6" r="T271" sId="1"/>
    <undo index="1" exp="area" dr="$A$6:$XFD$6" r="S271" sId="1"/>
    <undo index="1" exp="area" dr="$A$6:$XFD$6" r="Q271" sId="1"/>
    <undo index="1" exp="area" dr="$A$6:$XFD$6" r="P271" sId="1"/>
    <undo index="1" exp="area" dr="$A$6:$XFD$6" r="O271" sId="1"/>
    <undo index="1" exp="area" dr="$A$6:$XFD$6" r="N271" sId="1"/>
    <undo index="1" exp="area" dr="$A$6:$XFD$6" r="M271" sId="1"/>
    <undo index="1" exp="area" dr="$A$6:$XFD$6" r="L271" sId="1"/>
    <undo index="1" exp="area" dr="$A$6:$XFD$6" r="K271" sId="1"/>
    <undo index="1" exp="area" dr="$A$6:$XFD$6" r="J271" sId="1"/>
    <undo index="1" exp="area" dr="$A$6:$XFD$6" r="I271" sId="1"/>
    <undo index="1" exp="area" dr="$A$6:$XFD$6" r="H271" sId="1"/>
    <undo index="1" exp="area" dr="$A$6:$XFD$6" r="G271" sId="1"/>
    <undo index="1" exp="area" dr="$A$6:$XFD$6" r="F271" sId="1"/>
    <undo index="1" exp="area" dr="$A$6:$XFD$6" r="E271" sId="1"/>
    <undo index="1" exp="area" dr="$A$6:$XFD$6" r="D271" sId="1"/>
    <undo index="1" exp="area" dr="$A$6:$XFD$6" r="C271" sId="1"/>
    <undo index="1" exp="area" dr="$A$6:$XFD$6" r="B271" sId="1"/>
    <undo index="1" exp="area" dr="$A$268:$XFD$269" r="DA260" sId="1"/>
    <undo index="1" exp="area" dr="$A$268:$XFD$269" r="CZ260" sId="1"/>
    <undo index="1" exp="area" dr="$A$268:$XFD$269" r="CY260" sId="1"/>
    <undo index="1" exp="area" dr="$A$268:$XFD$269" r="CX260" sId="1"/>
    <undo index="1" exp="area" dr="$A$268:$XFD$269" r="CW260" sId="1"/>
    <undo index="1" exp="area" dr="$A$268:$XFD$269" r="CV260" sId="1"/>
    <undo index="1" exp="area" dr="$A$268:$XFD$269" r="CU260" sId="1"/>
    <undo index="1" exp="area" dr="$A$268:$XFD$269" r="CS260" sId="1"/>
    <undo index="1" exp="area" dr="$A$268:$XFD$269" r="CR260" sId="1"/>
    <undo index="1" exp="area" dr="$A$268:$XFD$269" r="CQ260" sId="1"/>
    <undo index="1" exp="area" dr="$A$268:$XFD$269" r="CP260" sId="1"/>
    <undo index="1" exp="area" dr="$A$268:$XFD$269" r="CO260" sId="1"/>
    <undo index="1" exp="area" dr="$A$268:$XFD$269" r="CN260" sId="1"/>
    <undo index="1" exp="area" dr="$A$268:$XFD$269" r="CM260" sId="1"/>
    <undo index="1" exp="area" dr="$A$268:$XFD$269" r="CL260" sId="1"/>
    <undo index="1" exp="area" dr="$A$268:$XFD$269" r="CJ260" sId="1"/>
    <undo index="1" exp="area" dr="$A$268:$XFD$269" r="CH260" sId="1"/>
    <undo index="1" exp="area" dr="$A$268:$XFD$269" r="CF260" sId="1"/>
    <undo index="1" exp="area" dr="$A$268:$XFD$269" r="CE260" sId="1"/>
    <undo index="1" exp="area" dr="$A$268:$XFD$269" r="CD260" sId="1"/>
    <undo index="1" exp="area" dr="$A$268:$XFD$269" r="CC260" sId="1"/>
    <undo index="1" exp="area" dr="$A$268:$XFD$269" r="CB260" sId="1"/>
    <undo index="1" exp="area" dr="$A$268:$XFD$269" r="BX260" sId="1"/>
    <undo index="1" exp="area" dr="$A$268:$XFD$269" r="BW260" sId="1"/>
    <undo index="1" exp="area" dr="$A$268:$XFD$269" r="BV260" sId="1"/>
    <undo index="1" exp="area" dr="$A$268:$XFD$269" r="BT260" sId="1"/>
    <undo index="1" exp="area" dr="$A$268:$XFD$269" r="BS260" sId="1"/>
    <undo index="1" exp="area" dr="$A$268:$XFD$269" r="BR260" sId="1"/>
    <undo index="1" exp="area" dr="$A$268:$XFD$269" r="BO260" sId="1"/>
    <undo index="1" exp="area" dr="$A$268:$XFD$269" r="BN260" sId="1"/>
    <undo index="1" exp="area" dr="$A$268:$XFD$269" r="BM260" sId="1"/>
    <undo index="1" exp="area" dr="$A$268:$XFD$269" r="BL260" sId="1"/>
    <undo index="1" exp="area" dr="$A$268:$XFD$269" r="BK260" sId="1"/>
    <undo index="1" exp="area" dr="$A$268:$XFD$269" r="BJ260" sId="1"/>
    <undo index="1" exp="area" dr="$A$268:$XFD$269" r="BI260" sId="1"/>
    <undo index="1" exp="area" dr="$A$268:$XFD$269" r="BG260" sId="1"/>
    <undo index="1" exp="area" dr="$A$268:$XFD$269" r="BF260" sId="1"/>
    <undo index="1" exp="area" dr="$A$268:$XFD$269" r="BD260" sId="1"/>
    <undo index="1" exp="area" dr="$A$268:$XFD$269" r="BC260" sId="1"/>
    <undo index="1" exp="area" dr="$A$268:$XFD$269" r="BB260" sId="1"/>
    <undo index="1" exp="area" dr="$A$268:$XFD$269" r="AY260" sId="1"/>
    <undo index="1" exp="area" dr="$A$268:$XFD$269" r="AX260" sId="1"/>
    <undo index="1" exp="area" dr="$A$268:$XFD$269" r="AW260" sId="1"/>
    <undo index="1" exp="area" dr="$A$268:$XFD$269" r="AV260" sId="1"/>
    <undo index="1" exp="area" dr="$A$268:$XFD$269" r="AU260" sId="1"/>
    <undo index="1" exp="area" dr="$A$268:$XFD$269" r="AT260" sId="1"/>
    <undo index="1" exp="area" dr="$A$268:$XFD$269" r="AS260" sId="1"/>
    <undo index="1" exp="area" dr="$A$268:$XFD$269" r="AR260" sId="1"/>
    <undo index="1" exp="area" dr="$A$268:$XFD$269" r="AQ260" sId="1"/>
    <undo index="1" exp="area" dr="$A$268:$XFD$269" r="AP260" sId="1"/>
    <undo index="1" exp="area" dr="$A$268:$XFD$269" r="AO260" sId="1"/>
    <undo index="1" exp="area" dr="$A$268:$XFD$269" r="AN260" sId="1"/>
    <undo index="1" exp="area" dr="$A$268:$XFD$269" r="AM260" sId="1"/>
    <undo index="1" exp="area" dr="$A$268:$XFD$269" r="AL260" sId="1"/>
    <undo index="1" exp="area" dr="$A$268:$XFD$269" r="AK260" sId="1"/>
    <undo index="1" exp="area" dr="$A$268:$XFD$269" r="AJ260" sId="1"/>
    <undo index="1" exp="area" dr="$A$268:$XFD$269" r="AH260" sId="1"/>
    <undo index="1" exp="area" dr="$A$268:$XFD$269" r="AG260" sId="1"/>
    <undo index="1" exp="area" dr="$A$268:$XFD$269" r="AD260" sId="1"/>
    <undo index="1" exp="area" dr="$A$268:$XFD$269" r="AC260" sId="1"/>
    <undo index="1" exp="area" dr="$A$268:$XFD$269" r="AA260" sId="1"/>
    <undo index="1" exp="area" dr="$A$268:$XFD$269" r="Z260" sId="1"/>
    <undo index="1" exp="area" dr="$A$268:$XFD$269" r="Y260" sId="1"/>
    <undo index="1" exp="area" dr="$A$268:$XFD$269" r="X260" sId="1"/>
    <undo index="1" exp="area" dr="$A$268:$XFD$269" r="W260" sId="1"/>
    <undo index="1" exp="area" dr="$A$268:$XFD$269" r="V260" sId="1"/>
    <undo index="1" exp="area" dr="$A$268:$XFD$269" r="U260" sId="1"/>
    <undo index="1" exp="area" dr="$A$268:$XFD$269" r="T260" sId="1"/>
    <undo index="1" exp="area" dr="$A$268:$XFD$269" r="S260" sId="1"/>
    <undo index="1" exp="area" dr="$A$268:$XFD$269" r="Q260" sId="1"/>
    <undo index="1" exp="area" dr="$A$268:$XFD$269" r="P260" sId="1"/>
    <undo index="1" exp="area" dr="$A$268:$XFD$269" r="O260" sId="1"/>
    <undo index="1" exp="area" dr="$A$268:$XFD$269" r="N260" sId="1"/>
    <undo index="1" exp="area" dr="$A$268:$XFD$269" r="M260" sId="1"/>
    <undo index="1" exp="area" dr="$A$268:$XFD$269" r="L260" sId="1"/>
    <undo index="1" exp="area" dr="$A$268:$XFD$269" r="K260" sId="1"/>
    <undo index="1" exp="area" dr="$A$268:$XFD$269" r="J260" sId="1"/>
    <undo index="1" exp="area" dr="$A$268:$XFD$269" r="I260" sId="1"/>
    <undo index="1" exp="area" dr="$A$268:$XFD$269" r="H260" sId="1"/>
    <undo index="1" exp="area" dr="$A$268:$XFD$269" r="G260" sId="1"/>
    <undo index="1" exp="area" dr="$A$268:$XFD$269" r="F260" sId="1"/>
    <undo index="1" exp="area" dr="$A$268:$XFD$269" r="E260" sId="1"/>
    <undo index="1" exp="area" dr="$A$268:$XFD$269" r="D260" sId="1"/>
    <undo index="1" exp="area" dr="$A$268:$XFD$269" r="C260" sId="1"/>
    <undo index="1" exp="area" dr="$A$268:$XFD$269" r="B260" sId="1"/>
    <undo index="1" exp="area" dr="$A$268:$XFD$269" r="DA259" sId="1"/>
    <undo index="1" exp="area" dr="$A$268:$XFD$269" r="CZ259" sId="1"/>
    <undo index="1" exp="area" dr="$A$268:$XFD$269" r="CY259" sId="1"/>
    <undo index="1" exp="area" dr="$A$268:$XFD$269" r="CX259" sId="1"/>
    <undo index="1" exp="area" dr="$A$268:$XFD$269" r="CW259" sId="1"/>
    <undo index="1" exp="area" dr="$A$268:$XFD$269" r="CV259" sId="1"/>
    <undo index="1" exp="area" dr="$A$268:$XFD$269" r="CU259" sId="1"/>
    <undo index="1" exp="area" dr="$A$268:$XFD$269" r="CS259" sId="1"/>
    <undo index="1" exp="area" dr="$A$268:$XFD$269" r="CR259" sId="1"/>
    <undo index="1" exp="area" dr="$A$268:$XFD$269" r="CQ259" sId="1"/>
    <undo index="1" exp="area" dr="$A$268:$XFD$269" r="CP259" sId="1"/>
    <undo index="1" exp="area" dr="$A$268:$XFD$269" r="CO259" sId="1"/>
    <undo index="1" exp="area" dr="$A$268:$XFD$269" r="CN259" sId="1"/>
    <undo index="1" exp="area" dr="$A$268:$XFD$269" r="CM259" sId="1"/>
    <undo index="1" exp="area" dr="$A$268:$XFD$269" r="CL259" sId="1"/>
    <undo index="1" exp="area" dr="$A$268:$XFD$269" r="CJ259" sId="1"/>
    <undo index="1" exp="area" dr="$A$268:$XFD$269" r="CH259" sId="1"/>
    <undo index="1" exp="area" dr="$A$268:$XFD$269" r="CF259" sId="1"/>
    <undo index="1" exp="area" dr="$A$268:$XFD$269" r="CE259" sId="1"/>
    <undo index="1" exp="area" dr="$A$268:$XFD$269" r="CD259" sId="1"/>
    <undo index="1" exp="area" dr="$A$268:$XFD$269" r="CC259" sId="1"/>
    <undo index="1" exp="area" dr="$A$268:$XFD$269" r="CB259" sId="1"/>
    <undo index="1" exp="area" dr="$A$268:$XFD$269" r="BX259" sId="1"/>
    <undo index="1" exp="area" dr="$A$268:$XFD$269" r="BW259" sId="1"/>
    <undo index="1" exp="area" dr="$A$268:$XFD$269" r="BV259" sId="1"/>
    <undo index="1" exp="area" dr="$A$268:$XFD$269" r="BT259" sId="1"/>
    <undo index="1" exp="area" dr="$A$268:$XFD$269" r="BS259" sId="1"/>
    <undo index="1" exp="area" dr="$A$268:$XFD$269" r="BR259" sId="1"/>
    <undo index="1" exp="area" dr="$A$268:$XFD$269" r="BO259" sId="1"/>
    <undo index="1" exp="area" dr="$A$268:$XFD$269" r="BN259" sId="1"/>
    <undo index="1" exp="area" dr="$A$268:$XFD$269" r="BM259" sId="1"/>
    <undo index="1" exp="area" dr="$A$268:$XFD$269" r="BL259" sId="1"/>
    <undo index="1" exp="area" dr="$A$268:$XFD$269" r="BK259" sId="1"/>
    <undo index="1" exp="area" dr="$A$268:$XFD$269" r="BJ259" sId="1"/>
    <undo index="1" exp="area" dr="$A$268:$XFD$269" r="BI259" sId="1"/>
    <undo index="1" exp="area" dr="$A$268:$XFD$269" r="BG259" sId="1"/>
    <undo index="1" exp="area" dr="$A$268:$XFD$269" r="BF259" sId="1"/>
    <undo index="1" exp="area" dr="$A$268:$XFD$269" r="BD259" sId="1"/>
    <undo index="1" exp="area" dr="$A$268:$XFD$269" r="BC259" sId="1"/>
    <undo index="1" exp="area" dr="$A$268:$XFD$269" r="BB259" sId="1"/>
    <undo index="1" exp="area" dr="$A$268:$XFD$269" r="AY259" sId="1"/>
    <undo index="1" exp="area" dr="$A$268:$XFD$269" r="AX259" sId="1"/>
    <undo index="1" exp="area" dr="$A$268:$XFD$269" r="AW259" sId="1"/>
    <undo index="1" exp="area" dr="$A$268:$XFD$269" r="AV259" sId="1"/>
    <undo index="1" exp="area" dr="$A$268:$XFD$269" r="AU259" sId="1"/>
    <undo index="1" exp="area" dr="$A$268:$XFD$269" r="AT259" sId="1"/>
    <undo index="1" exp="area" dr="$A$268:$XFD$269" r="AS259" sId="1"/>
    <undo index="1" exp="area" dr="$A$268:$XFD$269" r="AR259" sId="1"/>
    <undo index="1" exp="area" dr="$A$268:$XFD$269" r="AQ259" sId="1"/>
    <undo index="1" exp="area" dr="$A$268:$XFD$269" r="AP259" sId="1"/>
    <undo index="1" exp="area" dr="$A$268:$XFD$269" r="AO259" sId="1"/>
    <undo index="1" exp="area" dr="$A$268:$XFD$269" r="AN259" sId="1"/>
    <undo index="1" exp="area" dr="$A$268:$XFD$269" r="AM259" sId="1"/>
    <undo index="1" exp="area" dr="$A$268:$XFD$269" r="AL259" sId="1"/>
    <undo index="1" exp="area" dr="$A$268:$XFD$269" r="AK259" sId="1"/>
    <undo index="1" exp="area" dr="$A$268:$XFD$269" r="AJ259" sId="1"/>
    <undo index="1" exp="area" dr="$A$268:$XFD$269" r="AH259" sId="1"/>
    <undo index="1" exp="area" dr="$A$268:$XFD$269" r="AG259" sId="1"/>
    <undo index="1" exp="area" dr="$A$268:$XFD$269" r="AD259" sId="1"/>
    <undo index="1" exp="area" dr="$A$268:$XFD$269" r="AC259" sId="1"/>
    <undo index="1" exp="area" dr="$A$268:$XFD$269" r="AA259" sId="1"/>
    <undo index="1" exp="area" dr="$A$268:$XFD$269" r="Z259" sId="1"/>
    <undo index="1" exp="area" dr="$A$268:$XFD$269" r="Y259" sId="1"/>
    <undo index="1" exp="area" dr="$A$268:$XFD$269" r="X259" sId="1"/>
    <undo index="1" exp="area" dr="$A$268:$XFD$269" r="W259" sId="1"/>
    <undo index="1" exp="area" dr="$A$268:$XFD$269" r="V259" sId="1"/>
    <undo index="1" exp="area" dr="$A$268:$XFD$269" r="U259" sId="1"/>
    <undo index="1" exp="area" dr="$A$268:$XFD$269" r="T259" sId="1"/>
    <undo index="1" exp="area" dr="$A$268:$XFD$269" r="S259" sId="1"/>
    <undo index="1" exp="area" dr="$A$268:$XFD$269" r="Q259" sId="1"/>
    <undo index="1" exp="area" dr="$A$268:$XFD$269" r="P259" sId="1"/>
    <undo index="1" exp="area" dr="$A$268:$XFD$269" r="O259" sId="1"/>
    <undo index="1" exp="area" dr="$A$268:$XFD$269" r="N259" sId="1"/>
    <undo index="1" exp="area" dr="$A$268:$XFD$269" r="M259" sId="1"/>
    <undo index="1" exp="area" dr="$A$268:$XFD$269" r="L259" sId="1"/>
    <undo index="1" exp="area" dr="$A$268:$XFD$269" r="K259" sId="1"/>
    <undo index="1" exp="area" dr="$A$268:$XFD$269" r="J259" sId="1"/>
    <undo index="1" exp="area" dr="$A$268:$XFD$269" r="I259" sId="1"/>
    <undo index="1" exp="area" dr="$A$268:$XFD$269" r="H259" sId="1"/>
    <undo index="1" exp="area" dr="$A$268:$XFD$269" r="G259" sId="1"/>
    <undo index="1" exp="area" dr="$A$268:$XFD$269" r="F259" sId="1"/>
    <undo index="1" exp="area" dr="$A$268:$XFD$269" r="E259" sId="1"/>
    <undo index="1" exp="area" dr="$A$268:$XFD$269" r="D259" sId="1"/>
    <undo index="1" exp="area" dr="$A$268:$XFD$269" r="C259" sId="1"/>
    <undo index="1" exp="area" dr="$A$268:$XFD$269" r="B259" sId="1"/>
    <undo index="0" exp="area" ref3D="1" dr="$A$236:$XFD$236" dn="Z_44540F50_D2A8_4E8E_9BF7_B6D7B0C098A3_.wvu.Rows" sId="1"/>
    <undo index="0" exp="area" ref3D="1" dr="$A$236:$XFD$236" dn="Z_3DDB1ECF_27B6_41F0_B45D_65DC98C8980F_.wvu.Rows" sId="1"/>
    <undo index="0" exp="area" ref3D="1" dr="$A$135:$XFD$236" dn="Z_EE418293_9A52_4BC4_A2AE_620A95368CE3_.wvu.Rows" sId="1"/>
    <undo index="0" exp="area" ref3D="1" dr="$A$236:$XFD$236" dn="Z_6B558BD1_B652_42DA_9915_79C6C1BC3AA9_.wvu.Rows" sId="1"/>
    <undo index="0" exp="area" ref3D="1" dr="$A$236:$XFD$236" dn="Z_3782AF59_9783_44E4_B7D2_01DDCC387B6F_.wvu.Rows" sId="1"/>
    <undo index="0" exp="area" ref3D="1" dr="$A$236:$XFD$236" dn="Z_ADFE80D4_74A2_4633_80BC_6E7E357F92A7_.wvu.Rows" sId="1"/>
    <undo index="0" exp="area" ref3D="1" dr="$A$236:$XFD$236" dn="Z_5DA1F637_871C_420C_8301_EC6209637894_.wvu.Rows" sId="1"/>
    <undo index="0" exp="area" ref3D="1" dr="$A$236:$XFD$236" dn="Z_2C0F5E04_7DC2_49B3_8B16_181AFB2FCF0B_.wvu.Rows" sId="1"/>
    <undo index="0" exp="area" ref3D="1" dr="$A$135:$XFD$236" dn="Z_ACAD7BD5_A8BD_4001_BC6F_BF717A722575_.wvu.Rows" sId="1"/>
    <undo index="2" exp="area" ref3D="1" dr="$A$223:$XFD$226" dn="Z_20CCD8E0_39D4_47CF_AB87_E4CA248E9FF7_.wvu.Rows" sId="1"/>
    <undo index="1" exp="area" ref3D="1" dr="$A$94:$XFD$117" dn="Z_20CCD8E0_39D4_47CF_AB87_E4CA248E9FF7_.wvu.Rows" sId="1"/>
    <undo index="2" exp="area" ref3D="1" dr="$A$236:$XFD$236" dn="Z_68C6965C_8472_44D3_AFC1_CEE98000160C_.wvu.Rows" sId="1"/>
    <undo index="1" exp="area" ref3D="1" dr="$A$127:$XFD$144" dn="Z_68C6965C_8472_44D3_AFC1_CEE98000160C_.wvu.Rows" sId="1"/>
    <undo index="14" exp="area" ref3D="1" dr="$A$304:$XFD$307" dn="Z_9C50AF04_7B7B_45D7_8773_5ED234A151A3_.wvu.Rows" sId="1"/>
    <undo index="12" exp="area" ref3D="1" dr="$A$260:$XFD$272" dn="Z_9C50AF04_7B7B_45D7_8773_5ED234A151A3_.wvu.Rows" sId="1"/>
    <undo index="10" exp="area" ref3D="1" dr="$A$223:$XFD$226" dn="Z_9C50AF04_7B7B_45D7_8773_5ED234A151A3_.wvu.Rows" sId="1"/>
    <undo index="8" exp="area" ref3D="1" dr="$A$165:$XFD$166" dn="Z_9C50AF04_7B7B_45D7_8773_5ED234A151A3_.wvu.Rows" sId="1"/>
    <undo index="6" exp="area" ref3D="1" dr="$A$150:$XFD$151" dn="Z_9C50AF04_7B7B_45D7_8773_5ED234A151A3_.wvu.Rows" sId="1"/>
    <undo index="4" exp="area" ref3D="1" dr="$A$139:$XFD$145" dn="Z_9C50AF04_7B7B_45D7_8773_5ED234A151A3_.wvu.Rows" sId="1"/>
    <undo index="2" exp="area" ref3D="1" dr="$A$94:$XFD$117" dn="Z_9C50AF04_7B7B_45D7_8773_5ED234A151A3_.wvu.Rows" sId="1"/>
    <undo index="1" exp="area" ref3D="1" dr="$A$9:$XFD$42" dn="Z_9C50AF04_7B7B_45D7_8773_5ED234A151A3_.wvu.Rows" sId="1"/>
    <undo index="0" exp="area" ref3D="1" dr="$A$260:$XFD$272" dn="Z_E33F7079_CE55_47EA_98EB_360C3CF99514_.wvu.Rows" sId="1"/>
    <undo index="2" exp="area" ref3D="1" dr="$A$228:$XFD$228" dn="Z_81A5C762_CD7C_4882_9F32_357B08D333F6_.wvu.Rows" sId="1"/>
    <undo index="2" exp="area" ref3D="1" dr="$A$206:$XFD$207" dn="Z_706431A1_CADA_42AA_83E0_10B7812199E4_.wvu.Rows" sId="1"/>
    <undo index="1" exp="area" ref3D="1" dr="$A$228:$XFD$228" dn="Z_706431A1_CADA_42AA_83E0_10B7812199E4_.wvu.Rows" sId="1"/>
    <undo index="0" exp="area" ref3D="1" dr="$A$236:$XFD$236" dn="Z_F91DDA4B_529A_4FF0_8ED9_02C3E1509392_.wvu.Rows" sId="1"/>
    <undo index="2" exp="area" ref3D="1" dr="$A$228:$XFD$228" dn="Z_FD9CA422_EE6B_4471_9FD2_A4B0D7FBB592_.wvu.Rows" sId="1"/>
    <rfmt sheetId="1" xfDxf="1" sqref="DL1:DL1048576" start="0" length="0"/>
    <rfmt sheetId="1" sqref="DL2" start="0" length="0">
      <dxf>
        <alignment vertical="center" readingOrder="0"/>
      </dxf>
    </rfmt>
    <rfmt sheetId="1" sqref="DL3" start="0" length="0">
      <dxf>
        <alignment vertical="center" readingOrder="0"/>
      </dxf>
    </rfmt>
    <rfmt sheetId="1" sqref="DL4" start="0" length="0">
      <dxf>
        <alignment vertical="center" readingOrder="0"/>
      </dxf>
    </rfmt>
    <rfmt sheetId="1" sqref="DL5" start="0" length="0">
      <dxf>
        <alignment vertical="center" readingOrder="0"/>
      </dxf>
    </rfmt>
    <rfmt sheetId="1" sqref="DL23" start="0" length="0">
      <dxf>
        <font>
          <sz val="11"/>
          <color auto="1"/>
          <name val="Calibri"/>
          <scheme val="minor"/>
        </font>
      </dxf>
    </rfmt>
    <rfmt sheetId="1" sqref="DL212" start="0" length="0">
      <dxf>
        <alignment horizontal="center" vertical="center" readingOrder="0"/>
      </dxf>
    </rfmt>
    <rfmt sheetId="1" sqref="DL254" start="0" length="0">
      <dxf>
        <font>
          <sz val="11"/>
          <color auto="1"/>
          <name val="Calibri"/>
          <scheme val="minor"/>
        </font>
      </dxf>
    </rfmt>
    <rfmt sheetId="1" sqref="DL255" start="0" length="0">
      <dxf>
        <font>
          <sz val="11"/>
          <color auto="1"/>
          <name val="Calibri"/>
          <scheme val="minor"/>
        </font>
      </dxf>
    </rfmt>
    <rfmt sheetId="1" sqref="DL256" start="0" length="0">
      <dxf>
        <font>
          <sz val="11"/>
          <color auto="1"/>
          <name val="Calibri"/>
          <scheme val="minor"/>
        </font>
      </dxf>
    </rfmt>
    <rfmt sheetId="1" sqref="DL257" start="0" length="0">
      <dxf>
        <font>
          <sz val="11"/>
          <color auto="1"/>
          <name val="Calibri"/>
          <scheme val="minor"/>
        </font>
      </dxf>
    </rfmt>
    <rfmt sheetId="1" sqref="DL258" start="0" length="0">
      <dxf>
        <font>
          <sz val="11"/>
          <color auto="1"/>
          <name val="Calibri"/>
          <scheme val="minor"/>
        </font>
      </dxf>
    </rfmt>
    <rfmt sheetId="1" sqref="DL259" start="0" length="0">
      <dxf>
        <font>
          <sz val="11"/>
          <color auto="1"/>
          <name val="Calibri"/>
          <scheme val="minor"/>
        </font>
      </dxf>
    </rfmt>
    <rfmt sheetId="1" sqref="DL260" start="0" length="0">
      <dxf>
        <font>
          <sz val="11"/>
          <color auto="1"/>
          <name val="Calibri"/>
          <scheme val="minor"/>
        </font>
      </dxf>
    </rfmt>
    <rfmt sheetId="1" sqref="DL261" start="0" length="0">
      <dxf>
        <font>
          <sz val="11"/>
          <color auto="1"/>
          <name val="Calibri"/>
          <scheme val="minor"/>
        </font>
      </dxf>
    </rfmt>
    <rfmt sheetId="1" sqref="DL262" start="0" length="0">
      <dxf>
        <font>
          <sz val="11"/>
          <color auto="1"/>
          <name val="Calibri"/>
          <scheme val="minor"/>
        </font>
      </dxf>
    </rfmt>
    <rfmt sheetId="1" sqref="DL263" start="0" length="0">
      <dxf>
        <font>
          <sz val="11"/>
          <color auto="1"/>
          <name val="Calibri"/>
          <scheme val="minor"/>
        </font>
      </dxf>
    </rfmt>
    <rfmt sheetId="1" sqref="DL264" start="0" length="0">
      <dxf>
        <font>
          <sz val="11"/>
          <color auto="1"/>
          <name val="Calibri"/>
          <scheme val="minor"/>
        </font>
      </dxf>
    </rfmt>
    <rfmt sheetId="1" sqref="DL265" start="0" length="0">
      <dxf>
        <font>
          <sz val="11"/>
          <color rgb="FFFF0000"/>
          <name val="Calibri"/>
          <scheme val="minor"/>
        </font>
      </dxf>
    </rfmt>
    <rfmt sheetId="1" sqref="DL270" start="0" length="0">
      <dxf>
        <font>
          <sz val="10"/>
          <color auto="1"/>
          <name val="Arial"/>
          <scheme val="none"/>
        </font>
      </dxf>
    </rfmt>
    <rfmt sheetId="1" sqref="DL271" start="0" length="0">
      <dxf>
        <font>
          <sz val="10"/>
          <color auto="1"/>
          <name val="Arial"/>
          <scheme val="none"/>
        </font>
      </dxf>
    </rfmt>
  </rrc>
  <rrc rId="2290" sId="1" ref="DL1:DL1048576" action="deleteCol">
    <undo index="1" exp="area" dr="$A5:$XFD5" r="DC307" sId="1"/>
    <undo index="1" exp="area" dr="$A5:$XFD5" r="DB307" sId="1"/>
    <undo index="1" exp="area" dr="$A5:$XFD5" r="DA307" sId="1"/>
    <undo index="1" exp="area" dr="$A5:$XFD5" r="CW307" sId="1"/>
    <undo index="1" exp="area" dr="$A5:$XFD5" r="CV307" sId="1"/>
    <undo index="1" exp="area" dr="$A5:$XFD5" r="CU307" sId="1"/>
    <undo index="1" exp="area" dr="$A5:$XFD5" r="CS307" sId="1"/>
    <undo index="1" exp="area" dr="$A5:$XFD5" r="CR307" sId="1"/>
    <undo index="1" exp="area" dr="$A5:$XFD5" r="CO307" sId="1"/>
    <undo index="1" exp="area" dr="$A5:$XFD5" r="CN307" sId="1"/>
    <undo index="1" exp="area" dr="$A5:$XFD5" r="CM307" sId="1"/>
    <undo index="1" exp="area" dr="$A5:$XFD5" r="CL307" sId="1"/>
    <undo index="1" exp="area" dr="$A5:$XFD5" r="CJ307" sId="1"/>
    <undo index="1" exp="area" dr="$A5:$XFD5" r="CH307" sId="1"/>
    <undo index="1" exp="area" dr="$A5:$XFD5" r="CE307" sId="1"/>
    <undo index="1" exp="area" dr="$A5:$XFD5" r="CD307" sId="1"/>
    <undo index="1" exp="area" dr="$A5:$XFD5" r="CB307" sId="1"/>
    <undo index="1" exp="area" dr="$A5:$XFD5" r="BT307" sId="1"/>
    <undo index="1" exp="area" dr="$A5:$XFD5" r="BS307" sId="1"/>
    <undo index="1" exp="area" dr="$A5:$XFD5" r="BR307" sId="1"/>
    <undo index="1" exp="area" dr="$A5:$XFD5" r="BO307" sId="1"/>
    <undo index="1" exp="area" dr="$A5:$XFD5" r="BN307" sId="1"/>
    <undo index="1" exp="area" dr="$A5:$XFD5" r="BM307" sId="1"/>
    <undo index="1" exp="area" dr="$A5:$XFD5" r="BI307" sId="1"/>
    <undo index="1" exp="area" dr="$A5:$XFD5" r="BG307" sId="1"/>
    <undo index="1" exp="area" dr="$A5:$XFD5" r="BF307" sId="1"/>
    <undo index="1" exp="area" dr="$A5:$XFD5" r="BD307" sId="1"/>
    <undo index="1" exp="area" dr="$A5:$XFD5" r="BC307" sId="1"/>
    <undo index="1" exp="area" dr="$A5:$XFD5" r="AY307" sId="1"/>
    <undo index="1" exp="area" dr="$A5:$XFD5" r="AW307" sId="1"/>
    <undo index="1" exp="area" dr="$A5:$XFD5" r="AV307" sId="1"/>
    <undo index="1" exp="area" dr="$A5:$XFD5" r="AU307" sId="1"/>
    <undo index="1" exp="area" dr="$A5:$XFD5" r="AS307" sId="1"/>
    <undo index="1" exp="area" dr="$A5:$XFD5" r="AR307" sId="1"/>
    <undo index="1" exp="area" dr="$A5:$XFD5" r="AM307" sId="1"/>
    <undo index="1" exp="area" dr="$A5:$XFD5" r="AL307" sId="1"/>
    <undo index="1" exp="area" dr="$A5:$XFD5" r="AG307" sId="1"/>
    <undo index="1" exp="area" dr="$A5:$XFD5" r="Z307" sId="1"/>
    <undo index="1" exp="area" dr="$A5:$XFD5" r="Y307" sId="1"/>
    <undo index="1" exp="area" dr="$A5:$XFD5" r="X307" sId="1"/>
    <undo index="1" exp="area" dr="$A5:$XFD5" r="Q307" sId="1"/>
    <undo index="1" exp="area" dr="$A5:$XFD5" r="P307" sId="1"/>
    <undo index="1" exp="area" dr="$A5:$XFD5" r="N307" sId="1"/>
    <undo index="1" exp="area" dr="$A5:$XFD5" r="M307" sId="1"/>
    <undo index="1" exp="area" dr="$A5:$XFD5" r="H307" sId="1"/>
    <undo index="1" exp="area" dr="$A5:$XFD5" r="F307" sId="1"/>
    <undo index="1" exp="area" dr="$A5:$XFD5" r="E307" sId="1"/>
    <undo index="1" exp="area" dr="$A5:$XFD5" r="D307" sId="1"/>
    <undo index="1" exp="area" dr="$A5:$XFD5" r="C307" sId="1"/>
    <undo index="1" exp="area" dr="$A5:$XFD5" r="B307" sId="1"/>
    <undo index="1" exp="area" dr="$A$6:$XFD$6" r="DI271" sId="1"/>
    <undo index="1" exp="area" dr="$A$6:$XFD$6" r="DH271" sId="1"/>
    <undo index="1" exp="area" dr="$A$6:$XFD$6" r="DG271" sId="1"/>
    <undo index="1" exp="area" dr="$A$6:$XFD$6" r="DF271" sId="1"/>
    <undo index="1" exp="area" dr="$A$6:$XFD$6" r="DE271" sId="1"/>
    <undo index="1" exp="area" dr="$A$6:$XFD$6" r="DD271" sId="1"/>
    <undo index="1" exp="area" dr="$A$6:$XFD$6" r="DC271" sId="1"/>
    <undo index="1" exp="area" dr="$A$6:$XFD$6" r="DB271" sId="1"/>
    <undo index="1" exp="area" dr="$A$6:$XFD$6" r="DA271" sId="1"/>
    <undo index="1" exp="area" dr="$A$6:$XFD$6" r="CZ271" sId="1"/>
    <undo index="1" exp="area" dr="$A$6:$XFD$6" r="CY271" sId="1"/>
    <undo index="1" exp="area" dr="$A$6:$XFD$6" r="CX271" sId="1"/>
    <undo index="1" exp="area" dr="$A$6:$XFD$6" r="CW271" sId="1"/>
    <undo index="1" exp="area" dr="$A$6:$XFD$6" r="CV271" sId="1"/>
    <undo index="1" exp="area" dr="$A$6:$XFD$6" r="CU271" sId="1"/>
    <undo index="1" exp="area" dr="$A$6:$XFD$6" r="CS271" sId="1"/>
    <undo index="1" exp="area" dr="$A$6:$XFD$6" r="CR271" sId="1"/>
    <undo index="1" exp="area" dr="$A$6:$XFD$6" r="CQ271" sId="1"/>
    <undo index="1" exp="area" dr="$A$6:$XFD$6" r="CP271" sId="1"/>
    <undo index="1" exp="area" dr="$A$6:$XFD$6" r="CO271" sId="1"/>
    <undo index="1" exp="area" dr="$A$6:$XFD$6" r="CN271" sId="1"/>
    <undo index="1" exp="area" dr="$A$6:$XFD$6" r="CM271" sId="1"/>
    <undo index="1" exp="area" dr="$A$6:$XFD$6" r="CL271" sId="1"/>
    <undo index="1" exp="area" dr="$A$6:$XFD$6" r="CJ271" sId="1"/>
    <undo index="1" exp="area" dr="$A$6:$XFD$6" r="CH271" sId="1"/>
    <undo index="1" exp="area" dr="$A$6:$XFD$6" r="CF271" sId="1"/>
    <undo index="1" exp="area" dr="$A$6:$XFD$6" r="CE271" sId="1"/>
    <undo index="1" exp="area" dr="$A$6:$XFD$6" r="CD271" sId="1"/>
    <undo index="1" exp="area" dr="$A$6:$XFD$6" r="CC271" sId="1"/>
    <undo index="1" exp="area" dr="$A$6:$XFD$6" r="CB271" sId="1"/>
    <undo index="1" exp="area" dr="$A$6:$XFD$6" r="BX271" sId="1"/>
    <undo index="1" exp="area" dr="$A$6:$XFD$6" r="BW271" sId="1"/>
    <undo index="1" exp="area" dr="$A$6:$XFD$6" r="BV271" sId="1"/>
    <undo index="1" exp="area" dr="$A$6:$XFD$6" r="BT271" sId="1"/>
    <undo index="1" exp="area" dr="$A$6:$XFD$6" r="BS271" sId="1"/>
    <undo index="1" exp="area" dr="$A$6:$XFD$6" r="BR271" sId="1"/>
    <undo index="1" exp="area" dr="$A$6:$XFD$6" r="BO271" sId="1"/>
    <undo index="1" exp="area" dr="$A$6:$XFD$6" r="BN271" sId="1"/>
    <undo index="1" exp="area" dr="$A$6:$XFD$6" r="BM271" sId="1"/>
    <undo index="1" exp="area" dr="$A$6:$XFD$6" r="BL271" sId="1"/>
    <undo index="1" exp="area" dr="$A$6:$XFD$6" r="BK271" sId="1"/>
    <undo index="1" exp="area" dr="$A$6:$XFD$6" r="BJ271" sId="1"/>
    <undo index="1" exp="area" dr="$A$6:$XFD$6" r="BI271" sId="1"/>
    <undo index="1" exp="area" dr="$A$6:$XFD$6" r="BG271" sId="1"/>
    <undo index="1" exp="area" dr="$A$6:$XFD$6" r="BF271" sId="1"/>
    <undo index="1" exp="area" dr="$A$6:$XFD$6" r="BD271" sId="1"/>
    <undo index="1" exp="area" dr="$A$6:$XFD$6" r="BC271" sId="1"/>
    <undo index="1" exp="area" dr="$A$6:$XFD$6" r="BB271" sId="1"/>
    <undo index="1" exp="area" dr="$A$6:$XFD$6" r="AY271" sId="1"/>
    <undo index="1" exp="area" dr="$A$6:$XFD$6" r="AX271" sId="1"/>
    <undo index="1" exp="area" dr="$A$6:$XFD$6" r="AW271" sId="1"/>
    <undo index="1" exp="area" dr="$A$6:$XFD$6" r="AV271" sId="1"/>
    <undo index="1" exp="area" dr="$A$6:$XFD$6" r="AU271" sId="1"/>
    <undo index="1" exp="area" dr="$A$6:$XFD$6" r="AT271" sId="1"/>
    <undo index="1" exp="area" dr="$A$6:$XFD$6" r="AS271" sId="1"/>
    <undo index="1" exp="area" dr="$A$6:$XFD$6" r="AR271" sId="1"/>
    <undo index="1" exp="area" dr="$A$6:$XFD$6" r="AQ271" sId="1"/>
    <undo index="1" exp="area" dr="$A$6:$XFD$6" r="AP271" sId="1"/>
    <undo index="1" exp="area" dr="$A$6:$XFD$6" r="AO271" sId="1"/>
    <undo index="1" exp="area" dr="$A$6:$XFD$6" r="AN271" sId="1"/>
    <undo index="1" exp="area" dr="$A$6:$XFD$6" r="AM271" sId="1"/>
    <undo index="1" exp="area" dr="$A$6:$XFD$6" r="AL271" sId="1"/>
    <undo index="1" exp="area" dr="$A$6:$XFD$6" r="AK271" sId="1"/>
    <undo index="1" exp="area" dr="$A$6:$XFD$6" r="AJ271" sId="1"/>
    <undo index="1" exp="area" dr="$A$6:$XFD$6" r="AH271" sId="1"/>
    <undo index="1" exp="area" dr="$A$6:$XFD$6" r="AG271" sId="1"/>
    <undo index="1" exp="area" dr="$A$6:$XFD$6" r="AD271" sId="1"/>
    <undo index="1" exp="area" dr="$A$6:$XFD$6" r="AC271" sId="1"/>
    <undo index="1" exp="area" dr="$A$6:$XFD$6" r="AA271" sId="1"/>
    <undo index="1" exp="area" dr="$A$6:$XFD$6" r="Z271" sId="1"/>
    <undo index="1" exp="area" dr="$A$6:$XFD$6" r="Y271" sId="1"/>
    <undo index="1" exp="area" dr="$A$6:$XFD$6" r="X271" sId="1"/>
    <undo index="1" exp="area" dr="$A$6:$XFD$6" r="W271" sId="1"/>
    <undo index="1" exp="area" dr="$A$6:$XFD$6" r="V271" sId="1"/>
    <undo index="1" exp="area" dr="$A$6:$XFD$6" r="U271" sId="1"/>
    <undo index="1" exp="area" dr="$A$6:$XFD$6" r="T271" sId="1"/>
    <undo index="1" exp="area" dr="$A$6:$XFD$6" r="S271" sId="1"/>
    <undo index="1" exp="area" dr="$A$6:$XFD$6" r="Q271" sId="1"/>
    <undo index="1" exp="area" dr="$A$6:$XFD$6" r="P271" sId="1"/>
    <undo index="1" exp="area" dr="$A$6:$XFD$6" r="O271" sId="1"/>
    <undo index="1" exp="area" dr="$A$6:$XFD$6" r="N271" sId="1"/>
    <undo index="1" exp="area" dr="$A$6:$XFD$6" r="M271" sId="1"/>
    <undo index="1" exp="area" dr="$A$6:$XFD$6" r="L271" sId="1"/>
    <undo index="1" exp="area" dr="$A$6:$XFD$6" r="K271" sId="1"/>
    <undo index="1" exp="area" dr="$A$6:$XFD$6" r="J271" sId="1"/>
    <undo index="1" exp="area" dr="$A$6:$XFD$6" r="I271" sId="1"/>
    <undo index="1" exp="area" dr="$A$6:$XFD$6" r="H271" sId="1"/>
    <undo index="1" exp="area" dr="$A$6:$XFD$6" r="G271" sId="1"/>
    <undo index="1" exp="area" dr="$A$6:$XFD$6" r="F271" sId="1"/>
    <undo index="1" exp="area" dr="$A$6:$XFD$6" r="E271" sId="1"/>
    <undo index="1" exp="area" dr="$A$6:$XFD$6" r="D271" sId="1"/>
    <undo index="1" exp="area" dr="$A$6:$XFD$6" r="C271" sId="1"/>
    <undo index="1" exp="area" dr="$A$6:$XFD$6" r="B271" sId="1"/>
    <undo index="1" exp="area" dr="$A$268:$XFD$269" r="DA260" sId="1"/>
    <undo index="1" exp="area" dr="$A$268:$XFD$269" r="CZ260" sId="1"/>
    <undo index="1" exp="area" dr="$A$268:$XFD$269" r="CY260" sId="1"/>
    <undo index="1" exp="area" dr="$A$268:$XFD$269" r="CX260" sId="1"/>
    <undo index="1" exp="area" dr="$A$268:$XFD$269" r="CW260" sId="1"/>
    <undo index="1" exp="area" dr="$A$268:$XFD$269" r="CV260" sId="1"/>
    <undo index="1" exp="area" dr="$A$268:$XFD$269" r="CU260" sId="1"/>
    <undo index="1" exp="area" dr="$A$268:$XFD$269" r="CS260" sId="1"/>
    <undo index="1" exp="area" dr="$A$268:$XFD$269" r="CR260" sId="1"/>
    <undo index="1" exp="area" dr="$A$268:$XFD$269" r="CQ260" sId="1"/>
    <undo index="1" exp="area" dr="$A$268:$XFD$269" r="CP260" sId="1"/>
    <undo index="1" exp="area" dr="$A$268:$XFD$269" r="CO260" sId="1"/>
    <undo index="1" exp="area" dr="$A$268:$XFD$269" r="CN260" sId="1"/>
    <undo index="1" exp="area" dr="$A$268:$XFD$269" r="CM260" sId="1"/>
    <undo index="1" exp="area" dr="$A$268:$XFD$269" r="CL260" sId="1"/>
    <undo index="1" exp="area" dr="$A$268:$XFD$269" r="CJ260" sId="1"/>
    <undo index="1" exp="area" dr="$A$268:$XFD$269" r="CH260" sId="1"/>
    <undo index="1" exp="area" dr="$A$268:$XFD$269" r="CF260" sId="1"/>
    <undo index="1" exp="area" dr="$A$268:$XFD$269" r="CE260" sId="1"/>
    <undo index="1" exp="area" dr="$A$268:$XFD$269" r="CD260" sId="1"/>
    <undo index="1" exp="area" dr="$A$268:$XFD$269" r="CC260" sId="1"/>
    <undo index="1" exp="area" dr="$A$268:$XFD$269" r="CB260" sId="1"/>
    <undo index="1" exp="area" dr="$A$268:$XFD$269" r="BX260" sId="1"/>
    <undo index="1" exp="area" dr="$A$268:$XFD$269" r="BW260" sId="1"/>
    <undo index="1" exp="area" dr="$A$268:$XFD$269" r="BV260" sId="1"/>
    <undo index="1" exp="area" dr="$A$268:$XFD$269" r="BT260" sId="1"/>
    <undo index="1" exp="area" dr="$A$268:$XFD$269" r="BS260" sId="1"/>
    <undo index="1" exp="area" dr="$A$268:$XFD$269" r="BR260" sId="1"/>
    <undo index="1" exp="area" dr="$A$268:$XFD$269" r="BO260" sId="1"/>
    <undo index="1" exp="area" dr="$A$268:$XFD$269" r="BN260" sId="1"/>
    <undo index="1" exp="area" dr="$A$268:$XFD$269" r="BM260" sId="1"/>
    <undo index="1" exp="area" dr="$A$268:$XFD$269" r="BL260" sId="1"/>
    <undo index="1" exp="area" dr="$A$268:$XFD$269" r="BK260" sId="1"/>
    <undo index="1" exp="area" dr="$A$268:$XFD$269" r="BJ260" sId="1"/>
    <undo index="1" exp="area" dr="$A$268:$XFD$269" r="BI260" sId="1"/>
    <undo index="1" exp="area" dr="$A$268:$XFD$269" r="BG260" sId="1"/>
    <undo index="1" exp="area" dr="$A$268:$XFD$269" r="BF260" sId="1"/>
    <undo index="1" exp="area" dr="$A$268:$XFD$269" r="BD260" sId="1"/>
    <undo index="1" exp="area" dr="$A$268:$XFD$269" r="BC260" sId="1"/>
    <undo index="1" exp="area" dr="$A$268:$XFD$269" r="BB260" sId="1"/>
    <undo index="1" exp="area" dr="$A$268:$XFD$269" r="AY260" sId="1"/>
    <undo index="1" exp="area" dr="$A$268:$XFD$269" r="AX260" sId="1"/>
    <undo index="1" exp="area" dr="$A$268:$XFD$269" r="AW260" sId="1"/>
    <undo index="1" exp="area" dr="$A$268:$XFD$269" r="AV260" sId="1"/>
    <undo index="1" exp="area" dr="$A$268:$XFD$269" r="AU260" sId="1"/>
    <undo index="1" exp="area" dr="$A$268:$XFD$269" r="AT260" sId="1"/>
    <undo index="1" exp="area" dr="$A$268:$XFD$269" r="AS260" sId="1"/>
    <undo index="1" exp="area" dr="$A$268:$XFD$269" r="AR260" sId="1"/>
    <undo index="1" exp="area" dr="$A$268:$XFD$269" r="AQ260" sId="1"/>
    <undo index="1" exp="area" dr="$A$268:$XFD$269" r="AP260" sId="1"/>
    <undo index="1" exp="area" dr="$A$268:$XFD$269" r="AO260" sId="1"/>
    <undo index="1" exp="area" dr="$A$268:$XFD$269" r="AN260" sId="1"/>
    <undo index="1" exp="area" dr="$A$268:$XFD$269" r="AM260" sId="1"/>
    <undo index="1" exp="area" dr="$A$268:$XFD$269" r="AL260" sId="1"/>
    <undo index="1" exp="area" dr="$A$268:$XFD$269" r="AK260" sId="1"/>
    <undo index="1" exp="area" dr="$A$268:$XFD$269" r="AJ260" sId="1"/>
    <undo index="1" exp="area" dr="$A$268:$XFD$269" r="AH260" sId="1"/>
    <undo index="1" exp="area" dr="$A$268:$XFD$269" r="AG260" sId="1"/>
    <undo index="1" exp="area" dr="$A$268:$XFD$269" r="AD260" sId="1"/>
    <undo index="1" exp="area" dr="$A$268:$XFD$269" r="AC260" sId="1"/>
    <undo index="1" exp="area" dr="$A$268:$XFD$269" r="AA260" sId="1"/>
    <undo index="1" exp="area" dr="$A$268:$XFD$269" r="Z260" sId="1"/>
    <undo index="1" exp="area" dr="$A$268:$XFD$269" r="Y260" sId="1"/>
    <undo index="1" exp="area" dr="$A$268:$XFD$269" r="X260" sId="1"/>
    <undo index="1" exp="area" dr="$A$268:$XFD$269" r="W260" sId="1"/>
    <undo index="1" exp="area" dr="$A$268:$XFD$269" r="V260" sId="1"/>
    <undo index="1" exp="area" dr="$A$268:$XFD$269" r="U260" sId="1"/>
    <undo index="1" exp="area" dr="$A$268:$XFD$269" r="T260" sId="1"/>
    <undo index="1" exp="area" dr="$A$268:$XFD$269" r="S260" sId="1"/>
    <undo index="1" exp="area" dr="$A$268:$XFD$269" r="Q260" sId="1"/>
    <undo index="1" exp="area" dr="$A$268:$XFD$269" r="P260" sId="1"/>
    <undo index="1" exp="area" dr="$A$268:$XFD$269" r="O260" sId="1"/>
    <undo index="1" exp="area" dr="$A$268:$XFD$269" r="N260" sId="1"/>
    <undo index="1" exp="area" dr="$A$268:$XFD$269" r="M260" sId="1"/>
    <undo index="1" exp="area" dr="$A$268:$XFD$269" r="L260" sId="1"/>
    <undo index="1" exp="area" dr="$A$268:$XFD$269" r="K260" sId="1"/>
    <undo index="1" exp="area" dr="$A$268:$XFD$269" r="J260" sId="1"/>
    <undo index="1" exp="area" dr="$A$268:$XFD$269" r="I260" sId="1"/>
    <undo index="1" exp="area" dr="$A$268:$XFD$269" r="H260" sId="1"/>
    <undo index="1" exp="area" dr="$A$268:$XFD$269" r="G260" sId="1"/>
    <undo index="1" exp="area" dr="$A$268:$XFD$269" r="F260" sId="1"/>
    <undo index="1" exp="area" dr="$A$268:$XFD$269" r="E260" sId="1"/>
    <undo index="1" exp="area" dr="$A$268:$XFD$269" r="D260" sId="1"/>
    <undo index="1" exp="area" dr="$A$268:$XFD$269" r="C260" sId="1"/>
    <undo index="1" exp="area" dr="$A$268:$XFD$269" r="B260" sId="1"/>
    <undo index="1" exp="area" dr="$A$268:$XFD$269" r="DA259" sId="1"/>
    <undo index="1" exp="area" dr="$A$268:$XFD$269" r="CZ259" sId="1"/>
    <undo index="1" exp="area" dr="$A$268:$XFD$269" r="CY259" sId="1"/>
    <undo index="1" exp="area" dr="$A$268:$XFD$269" r="CX259" sId="1"/>
    <undo index="1" exp="area" dr="$A$268:$XFD$269" r="CW259" sId="1"/>
    <undo index="1" exp="area" dr="$A$268:$XFD$269" r="CV259" sId="1"/>
    <undo index="1" exp="area" dr="$A$268:$XFD$269" r="CU259" sId="1"/>
    <undo index="1" exp="area" dr="$A$268:$XFD$269" r="CS259" sId="1"/>
    <undo index="1" exp="area" dr="$A$268:$XFD$269" r="CR259" sId="1"/>
    <undo index="1" exp="area" dr="$A$268:$XFD$269" r="CQ259" sId="1"/>
    <undo index="1" exp="area" dr="$A$268:$XFD$269" r="CP259" sId="1"/>
    <undo index="1" exp="area" dr="$A$268:$XFD$269" r="CO259" sId="1"/>
    <undo index="1" exp="area" dr="$A$268:$XFD$269" r="CN259" sId="1"/>
    <undo index="1" exp="area" dr="$A$268:$XFD$269" r="CM259" sId="1"/>
    <undo index="1" exp="area" dr="$A$268:$XFD$269" r="CL259" sId="1"/>
    <undo index="1" exp="area" dr="$A$268:$XFD$269" r="CJ259" sId="1"/>
    <undo index="1" exp="area" dr="$A$268:$XFD$269" r="CH259" sId="1"/>
    <undo index="1" exp="area" dr="$A$268:$XFD$269" r="CF259" sId="1"/>
    <undo index="1" exp="area" dr="$A$268:$XFD$269" r="CE259" sId="1"/>
    <undo index="1" exp="area" dr="$A$268:$XFD$269" r="CD259" sId="1"/>
    <undo index="1" exp="area" dr="$A$268:$XFD$269" r="CC259" sId="1"/>
    <undo index="1" exp="area" dr="$A$268:$XFD$269" r="CB259" sId="1"/>
    <undo index="1" exp="area" dr="$A$268:$XFD$269" r="BX259" sId="1"/>
    <undo index="1" exp="area" dr="$A$268:$XFD$269" r="BW259" sId="1"/>
    <undo index="1" exp="area" dr="$A$268:$XFD$269" r="BV259" sId="1"/>
    <undo index="1" exp="area" dr="$A$268:$XFD$269" r="BT259" sId="1"/>
    <undo index="1" exp="area" dr="$A$268:$XFD$269" r="BS259" sId="1"/>
    <undo index="1" exp="area" dr="$A$268:$XFD$269" r="BR259" sId="1"/>
    <undo index="1" exp="area" dr="$A$268:$XFD$269" r="BO259" sId="1"/>
    <undo index="1" exp="area" dr="$A$268:$XFD$269" r="BN259" sId="1"/>
    <undo index="1" exp="area" dr="$A$268:$XFD$269" r="BM259" sId="1"/>
    <undo index="1" exp="area" dr="$A$268:$XFD$269" r="BL259" sId="1"/>
    <undo index="1" exp="area" dr="$A$268:$XFD$269" r="BK259" sId="1"/>
    <undo index="1" exp="area" dr="$A$268:$XFD$269" r="BJ259" sId="1"/>
    <undo index="1" exp="area" dr="$A$268:$XFD$269" r="BI259" sId="1"/>
    <undo index="1" exp="area" dr="$A$268:$XFD$269" r="BG259" sId="1"/>
    <undo index="1" exp="area" dr="$A$268:$XFD$269" r="BF259" sId="1"/>
    <undo index="1" exp="area" dr="$A$268:$XFD$269" r="BD259" sId="1"/>
    <undo index="1" exp="area" dr="$A$268:$XFD$269" r="BC259" sId="1"/>
    <undo index="1" exp="area" dr="$A$268:$XFD$269" r="BB259" sId="1"/>
    <undo index="1" exp="area" dr="$A$268:$XFD$269" r="AY259" sId="1"/>
    <undo index="1" exp="area" dr="$A$268:$XFD$269" r="AX259" sId="1"/>
    <undo index="1" exp="area" dr="$A$268:$XFD$269" r="AW259" sId="1"/>
    <undo index="1" exp="area" dr="$A$268:$XFD$269" r="AV259" sId="1"/>
    <undo index="1" exp="area" dr="$A$268:$XFD$269" r="AU259" sId="1"/>
    <undo index="1" exp="area" dr="$A$268:$XFD$269" r="AT259" sId="1"/>
    <undo index="1" exp="area" dr="$A$268:$XFD$269" r="AS259" sId="1"/>
    <undo index="1" exp="area" dr="$A$268:$XFD$269" r="AR259" sId="1"/>
    <undo index="1" exp="area" dr="$A$268:$XFD$269" r="AQ259" sId="1"/>
    <undo index="1" exp="area" dr="$A$268:$XFD$269" r="AP259" sId="1"/>
    <undo index="1" exp="area" dr="$A$268:$XFD$269" r="AO259" sId="1"/>
    <undo index="1" exp="area" dr="$A$268:$XFD$269" r="AN259" sId="1"/>
    <undo index="1" exp="area" dr="$A$268:$XFD$269" r="AM259" sId="1"/>
    <undo index="1" exp="area" dr="$A$268:$XFD$269" r="AL259" sId="1"/>
    <undo index="1" exp="area" dr="$A$268:$XFD$269" r="AK259" sId="1"/>
    <undo index="1" exp="area" dr="$A$268:$XFD$269" r="AJ259" sId="1"/>
    <undo index="1" exp="area" dr="$A$268:$XFD$269" r="AH259" sId="1"/>
    <undo index="1" exp="area" dr="$A$268:$XFD$269" r="AG259" sId="1"/>
    <undo index="1" exp="area" dr="$A$268:$XFD$269" r="AD259" sId="1"/>
    <undo index="1" exp="area" dr="$A$268:$XFD$269" r="AC259" sId="1"/>
    <undo index="1" exp="area" dr="$A$268:$XFD$269" r="AA259" sId="1"/>
    <undo index="1" exp="area" dr="$A$268:$XFD$269" r="Z259" sId="1"/>
    <undo index="1" exp="area" dr="$A$268:$XFD$269" r="Y259" sId="1"/>
    <undo index="1" exp="area" dr="$A$268:$XFD$269" r="X259" sId="1"/>
    <undo index="1" exp="area" dr="$A$268:$XFD$269" r="W259" sId="1"/>
    <undo index="1" exp="area" dr="$A$268:$XFD$269" r="V259" sId="1"/>
    <undo index="1" exp="area" dr="$A$268:$XFD$269" r="U259" sId="1"/>
    <undo index="1" exp="area" dr="$A$268:$XFD$269" r="T259" sId="1"/>
    <undo index="1" exp="area" dr="$A$268:$XFD$269" r="S259" sId="1"/>
    <undo index="1" exp="area" dr="$A$268:$XFD$269" r="Q259" sId="1"/>
    <undo index="1" exp="area" dr="$A$268:$XFD$269" r="P259" sId="1"/>
    <undo index="1" exp="area" dr="$A$268:$XFD$269" r="O259" sId="1"/>
    <undo index="1" exp="area" dr="$A$268:$XFD$269" r="N259" sId="1"/>
    <undo index="1" exp="area" dr="$A$268:$XFD$269" r="M259" sId="1"/>
    <undo index="1" exp="area" dr="$A$268:$XFD$269" r="L259" sId="1"/>
    <undo index="1" exp="area" dr="$A$268:$XFD$269" r="K259" sId="1"/>
    <undo index="1" exp="area" dr="$A$268:$XFD$269" r="J259" sId="1"/>
    <undo index="1" exp="area" dr="$A$268:$XFD$269" r="I259" sId="1"/>
    <undo index="1" exp="area" dr="$A$268:$XFD$269" r="H259" sId="1"/>
    <undo index="1" exp="area" dr="$A$268:$XFD$269" r="G259" sId="1"/>
    <undo index="1" exp="area" dr="$A$268:$XFD$269" r="F259" sId="1"/>
    <undo index="1" exp="area" dr="$A$268:$XFD$269" r="E259" sId="1"/>
    <undo index="1" exp="area" dr="$A$268:$XFD$269" r="D259" sId="1"/>
    <undo index="1" exp="area" dr="$A$268:$XFD$269" r="C259" sId="1"/>
    <undo index="1" exp="area" dr="$A$268:$XFD$269" r="B259" sId="1"/>
    <undo index="0" exp="area" ref3D="1" dr="$A$236:$XFD$236" dn="Z_44540F50_D2A8_4E8E_9BF7_B6D7B0C098A3_.wvu.Rows" sId="1"/>
    <undo index="0" exp="area" ref3D="1" dr="$A$236:$XFD$236" dn="Z_3DDB1ECF_27B6_41F0_B45D_65DC98C8980F_.wvu.Rows" sId="1"/>
    <undo index="0" exp="area" ref3D="1" dr="$A$135:$XFD$236" dn="Z_EE418293_9A52_4BC4_A2AE_620A95368CE3_.wvu.Rows" sId="1"/>
    <undo index="0" exp="area" ref3D="1" dr="$A$236:$XFD$236" dn="Z_6B558BD1_B652_42DA_9915_79C6C1BC3AA9_.wvu.Rows" sId="1"/>
    <undo index="0" exp="area" ref3D="1" dr="$A$236:$XFD$236" dn="Z_3782AF59_9783_44E4_B7D2_01DDCC387B6F_.wvu.Rows" sId="1"/>
    <undo index="0" exp="area" ref3D="1" dr="$A$236:$XFD$236" dn="Z_ADFE80D4_74A2_4633_80BC_6E7E357F92A7_.wvu.Rows" sId="1"/>
    <undo index="0" exp="area" ref3D="1" dr="$A$236:$XFD$236" dn="Z_5DA1F637_871C_420C_8301_EC6209637894_.wvu.Rows" sId="1"/>
    <undo index="0" exp="area" ref3D="1" dr="$A$236:$XFD$236" dn="Z_2C0F5E04_7DC2_49B3_8B16_181AFB2FCF0B_.wvu.Rows" sId="1"/>
    <undo index="0" exp="area" ref3D="1" dr="$A$135:$XFD$236" dn="Z_ACAD7BD5_A8BD_4001_BC6F_BF717A722575_.wvu.Rows" sId="1"/>
    <undo index="2" exp="area" ref3D="1" dr="$A$223:$XFD$226" dn="Z_20CCD8E0_39D4_47CF_AB87_E4CA248E9FF7_.wvu.Rows" sId="1"/>
    <undo index="1" exp="area" ref3D="1" dr="$A$94:$XFD$117" dn="Z_20CCD8E0_39D4_47CF_AB87_E4CA248E9FF7_.wvu.Rows" sId="1"/>
    <undo index="2" exp="area" ref3D="1" dr="$A$236:$XFD$236" dn="Z_68C6965C_8472_44D3_AFC1_CEE98000160C_.wvu.Rows" sId="1"/>
    <undo index="1" exp="area" ref3D="1" dr="$A$127:$XFD$144" dn="Z_68C6965C_8472_44D3_AFC1_CEE98000160C_.wvu.Rows" sId="1"/>
    <undo index="14" exp="area" ref3D="1" dr="$A$304:$XFD$307" dn="Z_9C50AF04_7B7B_45D7_8773_5ED234A151A3_.wvu.Rows" sId="1"/>
    <undo index="12" exp="area" ref3D="1" dr="$A$260:$XFD$272" dn="Z_9C50AF04_7B7B_45D7_8773_5ED234A151A3_.wvu.Rows" sId="1"/>
    <undo index="10" exp="area" ref3D="1" dr="$A$223:$XFD$226" dn="Z_9C50AF04_7B7B_45D7_8773_5ED234A151A3_.wvu.Rows" sId="1"/>
    <undo index="8" exp="area" ref3D="1" dr="$A$165:$XFD$166" dn="Z_9C50AF04_7B7B_45D7_8773_5ED234A151A3_.wvu.Rows" sId="1"/>
    <undo index="6" exp="area" ref3D="1" dr="$A$150:$XFD$151" dn="Z_9C50AF04_7B7B_45D7_8773_5ED234A151A3_.wvu.Rows" sId="1"/>
    <undo index="4" exp="area" ref3D="1" dr="$A$139:$XFD$145" dn="Z_9C50AF04_7B7B_45D7_8773_5ED234A151A3_.wvu.Rows" sId="1"/>
    <undo index="2" exp="area" ref3D="1" dr="$A$94:$XFD$117" dn="Z_9C50AF04_7B7B_45D7_8773_5ED234A151A3_.wvu.Rows" sId="1"/>
    <undo index="1" exp="area" ref3D="1" dr="$A$9:$XFD$42" dn="Z_9C50AF04_7B7B_45D7_8773_5ED234A151A3_.wvu.Rows" sId="1"/>
    <undo index="0" exp="area" ref3D="1" dr="$A$260:$XFD$272" dn="Z_E33F7079_CE55_47EA_98EB_360C3CF99514_.wvu.Rows" sId="1"/>
    <undo index="2" exp="area" ref3D="1" dr="$A$228:$XFD$228" dn="Z_81A5C762_CD7C_4882_9F32_357B08D333F6_.wvu.Rows" sId="1"/>
    <undo index="2" exp="area" ref3D="1" dr="$A$206:$XFD$207" dn="Z_706431A1_CADA_42AA_83E0_10B7812199E4_.wvu.Rows" sId="1"/>
    <undo index="1" exp="area" ref3D="1" dr="$A$228:$XFD$228" dn="Z_706431A1_CADA_42AA_83E0_10B7812199E4_.wvu.Rows" sId="1"/>
    <undo index="0" exp="area" ref3D="1" dr="$A$236:$XFD$236" dn="Z_F91DDA4B_529A_4FF0_8ED9_02C3E1509392_.wvu.Rows" sId="1"/>
    <undo index="2" exp="area" ref3D="1" dr="$A$228:$XFD$228" dn="Z_FD9CA422_EE6B_4471_9FD2_A4B0D7FBB592_.wvu.Rows" sId="1"/>
    <rfmt sheetId="1" xfDxf="1" sqref="DL1:DL1048576" start="0" length="0"/>
    <rfmt sheetId="1" sqref="DL2" start="0" length="0">
      <dxf>
        <alignment vertical="center" readingOrder="0"/>
      </dxf>
    </rfmt>
    <rfmt sheetId="1" sqref="DL3" start="0" length="0">
      <dxf>
        <alignment vertical="center" readingOrder="0"/>
      </dxf>
    </rfmt>
    <rfmt sheetId="1" sqref="DL4" start="0" length="0">
      <dxf>
        <alignment vertical="center" readingOrder="0"/>
      </dxf>
    </rfmt>
    <rfmt sheetId="1" sqref="DL5" start="0" length="0">
      <dxf>
        <alignment vertical="center" readingOrder="0"/>
      </dxf>
    </rfmt>
    <rfmt sheetId="1" sqref="DL23" start="0" length="0">
      <dxf>
        <font>
          <sz val="11"/>
          <color auto="1"/>
          <name val="Calibri"/>
          <scheme val="minor"/>
        </font>
      </dxf>
    </rfmt>
    <rfmt sheetId="1" sqref="DL212" start="0" length="0">
      <dxf>
        <alignment horizontal="center" vertical="center" readingOrder="0"/>
      </dxf>
    </rfmt>
    <rfmt sheetId="1" sqref="DL254" start="0" length="0">
      <dxf>
        <font>
          <sz val="11"/>
          <color auto="1"/>
          <name val="Calibri"/>
          <scheme val="minor"/>
        </font>
      </dxf>
    </rfmt>
    <rfmt sheetId="1" sqref="DL255" start="0" length="0">
      <dxf>
        <font>
          <sz val="11"/>
          <color auto="1"/>
          <name val="Calibri"/>
          <scheme val="minor"/>
        </font>
      </dxf>
    </rfmt>
    <rfmt sheetId="1" sqref="DL256" start="0" length="0">
      <dxf>
        <font>
          <sz val="11"/>
          <color auto="1"/>
          <name val="Calibri"/>
          <scheme val="minor"/>
        </font>
      </dxf>
    </rfmt>
    <rfmt sheetId="1" sqref="DL257" start="0" length="0">
      <dxf>
        <font>
          <sz val="11"/>
          <color auto="1"/>
          <name val="Calibri"/>
          <scheme val="minor"/>
        </font>
      </dxf>
    </rfmt>
    <rfmt sheetId="1" sqref="DL258" start="0" length="0">
      <dxf>
        <font>
          <sz val="11"/>
          <color auto="1"/>
          <name val="Calibri"/>
          <scheme val="minor"/>
        </font>
      </dxf>
    </rfmt>
    <rfmt sheetId="1" sqref="DL259" start="0" length="0">
      <dxf>
        <font>
          <sz val="11"/>
          <color auto="1"/>
          <name val="Calibri"/>
          <scheme val="minor"/>
        </font>
      </dxf>
    </rfmt>
    <rfmt sheetId="1" sqref="DL260" start="0" length="0">
      <dxf>
        <font>
          <sz val="11"/>
          <color auto="1"/>
          <name val="Calibri"/>
          <scheme val="minor"/>
        </font>
      </dxf>
    </rfmt>
    <rfmt sheetId="1" sqref="DL261" start="0" length="0">
      <dxf>
        <font>
          <sz val="11"/>
          <color auto="1"/>
          <name val="Calibri"/>
          <scheme val="minor"/>
        </font>
      </dxf>
    </rfmt>
    <rfmt sheetId="1" sqref="DL262" start="0" length="0">
      <dxf>
        <font>
          <sz val="11"/>
          <color auto="1"/>
          <name val="Calibri"/>
          <scheme val="minor"/>
        </font>
      </dxf>
    </rfmt>
    <rfmt sheetId="1" sqref="DL263" start="0" length="0">
      <dxf>
        <font>
          <sz val="11"/>
          <color auto="1"/>
          <name val="Calibri"/>
          <scheme val="minor"/>
        </font>
      </dxf>
    </rfmt>
    <rfmt sheetId="1" sqref="DL264" start="0" length="0">
      <dxf>
        <font>
          <sz val="11"/>
          <color auto="1"/>
          <name val="Calibri"/>
          <scheme val="minor"/>
        </font>
      </dxf>
    </rfmt>
    <rfmt sheetId="1" sqref="DL265" start="0" length="0">
      <dxf>
        <font>
          <sz val="11"/>
          <color rgb="FFFF0000"/>
          <name val="Calibri"/>
          <scheme val="minor"/>
        </font>
      </dxf>
    </rfmt>
    <rfmt sheetId="1" sqref="DL270" start="0" length="0">
      <dxf>
        <font>
          <sz val="10"/>
          <color auto="1"/>
          <name val="Arial"/>
          <scheme val="none"/>
        </font>
      </dxf>
    </rfmt>
    <rfmt sheetId="1" sqref="DL271" start="0" length="0">
      <dxf>
        <font>
          <sz val="10"/>
          <color auto="1"/>
          <name val="Arial"/>
          <scheme val="none"/>
        </font>
      </dxf>
    </rfmt>
  </rrc>
  <rrc rId="2291" sId="1" ref="DL1:DL1048576" action="deleteCol">
    <undo index="1" exp="area" dr="$A5:$XFD5" r="DC307" sId="1"/>
    <undo index="1" exp="area" dr="$A5:$XFD5" r="DB307" sId="1"/>
    <undo index="1" exp="area" dr="$A5:$XFD5" r="DA307" sId="1"/>
    <undo index="1" exp="area" dr="$A5:$XFD5" r="CW307" sId="1"/>
    <undo index="1" exp="area" dr="$A5:$XFD5" r="CV307" sId="1"/>
    <undo index="1" exp="area" dr="$A5:$XFD5" r="CU307" sId="1"/>
    <undo index="1" exp="area" dr="$A5:$XFD5" r="CS307" sId="1"/>
    <undo index="1" exp="area" dr="$A5:$XFD5" r="CR307" sId="1"/>
    <undo index="1" exp="area" dr="$A5:$XFD5" r="CO307" sId="1"/>
    <undo index="1" exp="area" dr="$A5:$XFD5" r="CN307" sId="1"/>
    <undo index="1" exp="area" dr="$A5:$XFD5" r="CM307" sId="1"/>
    <undo index="1" exp="area" dr="$A5:$XFD5" r="CL307" sId="1"/>
    <undo index="1" exp="area" dr="$A5:$XFD5" r="CJ307" sId="1"/>
    <undo index="1" exp="area" dr="$A5:$XFD5" r="CH307" sId="1"/>
    <undo index="1" exp="area" dr="$A5:$XFD5" r="CE307" sId="1"/>
    <undo index="1" exp="area" dr="$A5:$XFD5" r="CD307" sId="1"/>
    <undo index="1" exp="area" dr="$A5:$XFD5" r="CB307" sId="1"/>
    <undo index="1" exp="area" dr="$A5:$XFD5" r="BT307" sId="1"/>
    <undo index="1" exp="area" dr="$A5:$XFD5" r="BS307" sId="1"/>
    <undo index="1" exp="area" dr="$A5:$XFD5" r="BR307" sId="1"/>
    <undo index="1" exp="area" dr="$A5:$XFD5" r="BO307" sId="1"/>
    <undo index="1" exp="area" dr="$A5:$XFD5" r="BN307" sId="1"/>
    <undo index="1" exp="area" dr="$A5:$XFD5" r="BM307" sId="1"/>
    <undo index="1" exp="area" dr="$A5:$XFD5" r="BI307" sId="1"/>
    <undo index="1" exp="area" dr="$A5:$XFD5" r="BG307" sId="1"/>
    <undo index="1" exp="area" dr="$A5:$XFD5" r="BF307" sId="1"/>
    <undo index="1" exp="area" dr="$A5:$XFD5" r="BD307" sId="1"/>
    <undo index="1" exp="area" dr="$A5:$XFD5" r="BC307" sId="1"/>
    <undo index="1" exp="area" dr="$A5:$XFD5" r="AY307" sId="1"/>
    <undo index="1" exp="area" dr="$A5:$XFD5" r="AW307" sId="1"/>
    <undo index="1" exp="area" dr="$A5:$XFD5" r="AV307" sId="1"/>
    <undo index="1" exp="area" dr="$A5:$XFD5" r="AU307" sId="1"/>
    <undo index="1" exp="area" dr="$A5:$XFD5" r="AS307" sId="1"/>
    <undo index="1" exp="area" dr="$A5:$XFD5" r="AR307" sId="1"/>
    <undo index="1" exp="area" dr="$A5:$XFD5" r="AM307" sId="1"/>
    <undo index="1" exp="area" dr="$A5:$XFD5" r="AL307" sId="1"/>
    <undo index="1" exp="area" dr="$A5:$XFD5" r="AG307" sId="1"/>
    <undo index="1" exp="area" dr="$A5:$XFD5" r="Z307" sId="1"/>
    <undo index="1" exp="area" dr="$A5:$XFD5" r="Y307" sId="1"/>
    <undo index="1" exp="area" dr="$A5:$XFD5" r="X307" sId="1"/>
    <undo index="1" exp="area" dr="$A5:$XFD5" r="Q307" sId="1"/>
    <undo index="1" exp="area" dr="$A5:$XFD5" r="P307" sId="1"/>
    <undo index="1" exp="area" dr="$A5:$XFD5" r="N307" sId="1"/>
    <undo index="1" exp="area" dr="$A5:$XFD5" r="M307" sId="1"/>
    <undo index="1" exp="area" dr="$A5:$XFD5" r="H307" sId="1"/>
    <undo index="1" exp="area" dr="$A5:$XFD5" r="F307" sId="1"/>
    <undo index="1" exp="area" dr="$A5:$XFD5" r="E307" sId="1"/>
    <undo index="1" exp="area" dr="$A5:$XFD5" r="D307" sId="1"/>
    <undo index="1" exp="area" dr="$A5:$XFD5" r="C307" sId="1"/>
    <undo index="1" exp="area" dr="$A5:$XFD5" r="B307" sId="1"/>
    <undo index="1" exp="area" dr="$A$6:$XFD$6" r="DI271" sId="1"/>
    <undo index="1" exp="area" dr="$A$6:$XFD$6" r="DH271" sId="1"/>
    <undo index="1" exp="area" dr="$A$6:$XFD$6" r="DG271" sId="1"/>
    <undo index="1" exp="area" dr="$A$6:$XFD$6" r="DF271" sId="1"/>
    <undo index="1" exp="area" dr="$A$6:$XFD$6" r="DE271" sId="1"/>
    <undo index="1" exp="area" dr="$A$6:$XFD$6" r="DD271" sId="1"/>
    <undo index="1" exp="area" dr="$A$6:$XFD$6" r="DC271" sId="1"/>
    <undo index="1" exp="area" dr="$A$6:$XFD$6" r="DB271" sId="1"/>
    <undo index="1" exp="area" dr="$A$6:$XFD$6" r="DA271" sId="1"/>
    <undo index="1" exp="area" dr="$A$6:$XFD$6" r="CZ271" sId="1"/>
    <undo index="1" exp="area" dr="$A$6:$XFD$6" r="CY271" sId="1"/>
    <undo index="1" exp="area" dr="$A$6:$XFD$6" r="CX271" sId="1"/>
    <undo index="1" exp="area" dr="$A$6:$XFD$6" r="CW271" sId="1"/>
    <undo index="1" exp="area" dr="$A$6:$XFD$6" r="CV271" sId="1"/>
    <undo index="1" exp="area" dr="$A$6:$XFD$6" r="CU271" sId="1"/>
    <undo index="1" exp="area" dr="$A$6:$XFD$6" r="CS271" sId="1"/>
    <undo index="1" exp="area" dr="$A$6:$XFD$6" r="CR271" sId="1"/>
    <undo index="1" exp="area" dr="$A$6:$XFD$6" r="CQ271" sId="1"/>
    <undo index="1" exp="area" dr="$A$6:$XFD$6" r="CP271" sId="1"/>
    <undo index="1" exp="area" dr="$A$6:$XFD$6" r="CO271" sId="1"/>
    <undo index="1" exp="area" dr="$A$6:$XFD$6" r="CN271" sId="1"/>
    <undo index="1" exp="area" dr="$A$6:$XFD$6" r="CM271" sId="1"/>
    <undo index="1" exp="area" dr="$A$6:$XFD$6" r="CL271" sId="1"/>
    <undo index="1" exp="area" dr="$A$6:$XFD$6" r="CJ271" sId="1"/>
    <undo index="1" exp="area" dr="$A$6:$XFD$6" r="CH271" sId="1"/>
    <undo index="1" exp="area" dr="$A$6:$XFD$6" r="CF271" sId="1"/>
    <undo index="1" exp="area" dr="$A$6:$XFD$6" r="CE271" sId="1"/>
    <undo index="1" exp="area" dr="$A$6:$XFD$6" r="CD271" sId="1"/>
    <undo index="1" exp="area" dr="$A$6:$XFD$6" r="CC271" sId="1"/>
    <undo index="1" exp="area" dr="$A$6:$XFD$6" r="CB271" sId="1"/>
    <undo index="1" exp="area" dr="$A$6:$XFD$6" r="BX271" sId="1"/>
    <undo index="1" exp="area" dr="$A$6:$XFD$6" r="BW271" sId="1"/>
    <undo index="1" exp="area" dr="$A$6:$XFD$6" r="BV271" sId="1"/>
    <undo index="1" exp="area" dr="$A$6:$XFD$6" r="BT271" sId="1"/>
    <undo index="1" exp="area" dr="$A$6:$XFD$6" r="BS271" sId="1"/>
    <undo index="1" exp="area" dr="$A$6:$XFD$6" r="BR271" sId="1"/>
    <undo index="1" exp="area" dr="$A$6:$XFD$6" r="BO271" sId="1"/>
    <undo index="1" exp="area" dr="$A$6:$XFD$6" r="BN271" sId="1"/>
    <undo index="1" exp="area" dr="$A$6:$XFD$6" r="BM271" sId="1"/>
    <undo index="1" exp="area" dr="$A$6:$XFD$6" r="BL271" sId="1"/>
    <undo index="1" exp="area" dr="$A$6:$XFD$6" r="BK271" sId="1"/>
    <undo index="1" exp="area" dr="$A$6:$XFD$6" r="BJ271" sId="1"/>
    <undo index="1" exp="area" dr="$A$6:$XFD$6" r="BI271" sId="1"/>
    <undo index="1" exp="area" dr="$A$6:$XFD$6" r="BG271" sId="1"/>
    <undo index="1" exp="area" dr="$A$6:$XFD$6" r="BF271" sId="1"/>
    <undo index="1" exp="area" dr="$A$6:$XFD$6" r="BD271" sId="1"/>
    <undo index="1" exp="area" dr="$A$6:$XFD$6" r="BC271" sId="1"/>
    <undo index="1" exp="area" dr="$A$6:$XFD$6" r="BB271" sId="1"/>
    <undo index="1" exp="area" dr="$A$6:$XFD$6" r="AY271" sId="1"/>
    <undo index="1" exp="area" dr="$A$6:$XFD$6" r="AX271" sId="1"/>
    <undo index="1" exp="area" dr="$A$6:$XFD$6" r="AW271" sId="1"/>
    <undo index="1" exp="area" dr="$A$6:$XFD$6" r="AV271" sId="1"/>
    <undo index="1" exp="area" dr="$A$6:$XFD$6" r="AU271" sId="1"/>
    <undo index="1" exp="area" dr="$A$6:$XFD$6" r="AT271" sId="1"/>
    <undo index="1" exp="area" dr="$A$6:$XFD$6" r="AS271" sId="1"/>
    <undo index="1" exp="area" dr="$A$6:$XFD$6" r="AR271" sId="1"/>
    <undo index="1" exp="area" dr="$A$6:$XFD$6" r="AQ271" sId="1"/>
    <undo index="1" exp="area" dr="$A$6:$XFD$6" r="AP271" sId="1"/>
    <undo index="1" exp="area" dr="$A$6:$XFD$6" r="AO271" sId="1"/>
    <undo index="1" exp="area" dr="$A$6:$XFD$6" r="AN271" sId="1"/>
    <undo index="1" exp="area" dr="$A$6:$XFD$6" r="AM271" sId="1"/>
    <undo index="1" exp="area" dr="$A$6:$XFD$6" r="AL271" sId="1"/>
    <undo index="1" exp="area" dr="$A$6:$XFD$6" r="AK271" sId="1"/>
    <undo index="1" exp="area" dr="$A$6:$XFD$6" r="AJ271" sId="1"/>
    <undo index="1" exp="area" dr="$A$6:$XFD$6" r="AH271" sId="1"/>
    <undo index="1" exp="area" dr="$A$6:$XFD$6" r="AG271" sId="1"/>
    <undo index="1" exp="area" dr="$A$6:$XFD$6" r="AD271" sId="1"/>
    <undo index="1" exp="area" dr="$A$6:$XFD$6" r="AC271" sId="1"/>
    <undo index="1" exp="area" dr="$A$6:$XFD$6" r="AA271" sId="1"/>
    <undo index="1" exp="area" dr="$A$6:$XFD$6" r="Z271" sId="1"/>
    <undo index="1" exp="area" dr="$A$6:$XFD$6" r="Y271" sId="1"/>
    <undo index="1" exp="area" dr="$A$6:$XFD$6" r="X271" sId="1"/>
    <undo index="1" exp="area" dr="$A$6:$XFD$6" r="W271" sId="1"/>
    <undo index="1" exp="area" dr="$A$6:$XFD$6" r="V271" sId="1"/>
    <undo index="1" exp="area" dr="$A$6:$XFD$6" r="U271" sId="1"/>
    <undo index="1" exp="area" dr="$A$6:$XFD$6" r="T271" sId="1"/>
    <undo index="1" exp="area" dr="$A$6:$XFD$6" r="S271" sId="1"/>
    <undo index="1" exp="area" dr="$A$6:$XFD$6" r="Q271" sId="1"/>
    <undo index="1" exp="area" dr="$A$6:$XFD$6" r="P271" sId="1"/>
    <undo index="1" exp="area" dr="$A$6:$XFD$6" r="O271" sId="1"/>
    <undo index="1" exp="area" dr="$A$6:$XFD$6" r="N271" sId="1"/>
    <undo index="1" exp="area" dr="$A$6:$XFD$6" r="M271" sId="1"/>
    <undo index="1" exp="area" dr="$A$6:$XFD$6" r="L271" sId="1"/>
    <undo index="1" exp="area" dr="$A$6:$XFD$6" r="K271" sId="1"/>
    <undo index="1" exp="area" dr="$A$6:$XFD$6" r="J271" sId="1"/>
    <undo index="1" exp="area" dr="$A$6:$XFD$6" r="I271" sId="1"/>
    <undo index="1" exp="area" dr="$A$6:$XFD$6" r="H271" sId="1"/>
    <undo index="1" exp="area" dr="$A$6:$XFD$6" r="G271" sId="1"/>
    <undo index="1" exp="area" dr="$A$6:$XFD$6" r="F271" sId="1"/>
    <undo index="1" exp="area" dr="$A$6:$XFD$6" r="E271" sId="1"/>
    <undo index="1" exp="area" dr="$A$6:$XFD$6" r="D271" sId="1"/>
    <undo index="1" exp="area" dr="$A$6:$XFD$6" r="C271" sId="1"/>
    <undo index="1" exp="area" dr="$A$6:$XFD$6" r="B271" sId="1"/>
    <undo index="1" exp="area" dr="$A$268:$XFD$269" r="DA260" sId="1"/>
    <undo index="1" exp="area" dr="$A$268:$XFD$269" r="CZ260" sId="1"/>
    <undo index="1" exp="area" dr="$A$268:$XFD$269" r="CY260" sId="1"/>
    <undo index="1" exp="area" dr="$A$268:$XFD$269" r="CX260" sId="1"/>
    <undo index="1" exp="area" dr="$A$268:$XFD$269" r="CW260" sId="1"/>
    <undo index="1" exp="area" dr="$A$268:$XFD$269" r="CV260" sId="1"/>
    <undo index="1" exp="area" dr="$A$268:$XFD$269" r="CU260" sId="1"/>
    <undo index="1" exp="area" dr="$A$268:$XFD$269" r="CS260" sId="1"/>
    <undo index="1" exp="area" dr="$A$268:$XFD$269" r="CR260" sId="1"/>
    <undo index="1" exp="area" dr="$A$268:$XFD$269" r="CQ260" sId="1"/>
    <undo index="1" exp="area" dr="$A$268:$XFD$269" r="CP260" sId="1"/>
    <undo index="1" exp="area" dr="$A$268:$XFD$269" r="CO260" sId="1"/>
    <undo index="1" exp="area" dr="$A$268:$XFD$269" r="CN260" sId="1"/>
    <undo index="1" exp="area" dr="$A$268:$XFD$269" r="CM260" sId="1"/>
    <undo index="1" exp="area" dr="$A$268:$XFD$269" r="CL260" sId="1"/>
    <undo index="1" exp="area" dr="$A$268:$XFD$269" r="CJ260" sId="1"/>
    <undo index="1" exp="area" dr="$A$268:$XFD$269" r="CH260" sId="1"/>
    <undo index="1" exp="area" dr="$A$268:$XFD$269" r="CF260" sId="1"/>
    <undo index="1" exp="area" dr="$A$268:$XFD$269" r="CE260" sId="1"/>
    <undo index="1" exp="area" dr="$A$268:$XFD$269" r="CD260" sId="1"/>
    <undo index="1" exp="area" dr="$A$268:$XFD$269" r="CC260" sId="1"/>
    <undo index="1" exp="area" dr="$A$268:$XFD$269" r="CB260" sId="1"/>
    <undo index="1" exp="area" dr="$A$268:$XFD$269" r="BX260" sId="1"/>
    <undo index="1" exp="area" dr="$A$268:$XFD$269" r="BW260" sId="1"/>
    <undo index="1" exp="area" dr="$A$268:$XFD$269" r="BV260" sId="1"/>
    <undo index="1" exp="area" dr="$A$268:$XFD$269" r="BT260" sId="1"/>
    <undo index="1" exp="area" dr="$A$268:$XFD$269" r="BS260" sId="1"/>
    <undo index="1" exp="area" dr="$A$268:$XFD$269" r="BR260" sId="1"/>
    <undo index="1" exp="area" dr="$A$268:$XFD$269" r="BO260" sId="1"/>
    <undo index="1" exp="area" dr="$A$268:$XFD$269" r="BN260" sId="1"/>
    <undo index="1" exp="area" dr="$A$268:$XFD$269" r="BM260" sId="1"/>
    <undo index="1" exp="area" dr="$A$268:$XFD$269" r="BL260" sId="1"/>
    <undo index="1" exp="area" dr="$A$268:$XFD$269" r="BK260" sId="1"/>
    <undo index="1" exp="area" dr="$A$268:$XFD$269" r="BJ260" sId="1"/>
    <undo index="1" exp="area" dr="$A$268:$XFD$269" r="BI260" sId="1"/>
    <undo index="1" exp="area" dr="$A$268:$XFD$269" r="BG260" sId="1"/>
    <undo index="1" exp="area" dr="$A$268:$XFD$269" r="BF260" sId="1"/>
    <undo index="1" exp="area" dr="$A$268:$XFD$269" r="BD260" sId="1"/>
    <undo index="1" exp="area" dr="$A$268:$XFD$269" r="BC260" sId="1"/>
    <undo index="1" exp="area" dr="$A$268:$XFD$269" r="BB260" sId="1"/>
    <undo index="1" exp="area" dr="$A$268:$XFD$269" r="AY260" sId="1"/>
    <undo index="1" exp="area" dr="$A$268:$XFD$269" r="AX260" sId="1"/>
    <undo index="1" exp="area" dr="$A$268:$XFD$269" r="AW260" sId="1"/>
    <undo index="1" exp="area" dr="$A$268:$XFD$269" r="AV260" sId="1"/>
    <undo index="1" exp="area" dr="$A$268:$XFD$269" r="AU260" sId="1"/>
    <undo index="1" exp="area" dr="$A$268:$XFD$269" r="AT260" sId="1"/>
    <undo index="1" exp="area" dr="$A$268:$XFD$269" r="AS260" sId="1"/>
    <undo index="1" exp="area" dr="$A$268:$XFD$269" r="AR260" sId="1"/>
    <undo index="1" exp="area" dr="$A$268:$XFD$269" r="AQ260" sId="1"/>
    <undo index="1" exp="area" dr="$A$268:$XFD$269" r="AP260" sId="1"/>
    <undo index="1" exp="area" dr="$A$268:$XFD$269" r="AO260" sId="1"/>
    <undo index="1" exp="area" dr="$A$268:$XFD$269" r="AN260" sId="1"/>
    <undo index="1" exp="area" dr="$A$268:$XFD$269" r="AM260" sId="1"/>
    <undo index="1" exp="area" dr="$A$268:$XFD$269" r="AL260" sId="1"/>
    <undo index="1" exp="area" dr="$A$268:$XFD$269" r="AK260" sId="1"/>
    <undo index="1" exp="area" dr="$A$268:$XFD$269" r="AJ260" sId="1"/>
    <undo index="1" exp="area" dr="$A$268:$XFD$269" r="AH260" sId="1"/>
    <undo index="1" exp="area" dr="$A$268:$XFD$269" r="AG260" sId="1"/>
    <undo index="1" exp="area" dr="$A$268:$XFD$269" r="AD260" sId="1"/>
    <undo index="1" exp="area" dr="$A$268:$XFD$269" r="AC260" sId="1"/>
    <undo index="1" exp="area" dr="$A$268:$XFD$269" r="AA260" sId="1"/>
    <undo index="1" exp="area" dr="$A$268:$XFD$269" r="Z260" sId="1"/>
    <undo index="1" exp="area" dr="$A$268:$XFD$269" r="Y260" sId="1"/>
    <undo index="1" exp="area" dr="$A$268:$XFD$269" r="X260" sId="1"/>
    <undo index="1" exp="area" dr="$A$268:$XFD$269" r="W260" sId="1"/>
    <undo index="1" exp="area" dr="$A$268:$XFD$269" r="V260" sId="1"/>
    <undo index="1" exp="area" dr="$A$268:$XFD$269" r="U260" sId="1"/>
    <undo index="1" exp="area" dr="$A$268:$XFD$269" r="T260" sId="1"/>
    <undo index="1" exp="area" dr="$A$268:$XFD$269" r="S260" sId="1"/>
    <undo index="1" exp="area" dr="$A$268:$XFD$269" r="Q260" sId="1"/>
    <undo index="1" exp="area" dr="$A$268:$XFD$269" r="P260" sId="1"/>
    <undo index="1" exp="area" dr="$A$268:$XFD$269" r="O260" sId="1"/>
    <undo index="1" exp="area" dr="$A$268:$XFD$269" r="N260" sId="1"/>
    <undo index="1" exp="area" dr="$A$268:$XFD$269" r="M260" sId="1"/>
    <undo index="1" exp="area" dr="$A$268:$XFD$269" r="L260" sId="1"/>
    <undo index="1" exp="area" dr="$A$268:$XFD$269" r="K260" sId="1"/>
    <undo index="1" exp="area" dr="$A$268:$XFD$269" r="J260" sId="1"/>
    <undo index="1" exp="area" dr="$A$268:$XFD$269" r="I260" sId="1"/>
    <undo index="1" exp="area" dr="$A$268:$XFD$269" r="H260" sId="1"/>
    <undo index="1" exp="area" dr="$A$268:$XFD$269" r="G260" sId="1"/>
    <undo index="1" exp="area" dr="$A$268:$XFD$269" r="F260" sId="1"/>
    <undo index="1" exp="area" dr="$A$268:$XFD$269" r="E260" sId="1"/>
    <undo index="1" exp="area" dr="$A$268:$XFD$269" r="D260" sId="1"/>
    <undo index="1" exp="area" dr="$A$268:$XFD$269" r="C260" sId="1"/>
    <undo index="1" exp="area" dr="$A$268:$XFD$269" r="B260" sId="1"/>
    <undo index="1" exp="area" dr="$A$268:$XFD$269" r="DA259" sId="1"/>
    <undo index="1" exp="area" dr="$A$268:$XFD$269" r="CZ259" sId="1"/>
    <undo index="1" exp="area" dr="$A$268:$XFD$269" r="CY259" sId="1"/>
    <undo index="1" exp="area" dr="$A$268:$XFD$269" r="CX259" sId="1"/>
    <undo index="1" exp="area" dr="$A$268:$XFD$269" r="CW259" sId="1"/>
    <undo index="1" exp="area" dr="$A$268:$XFD$269" r="CV259" sId="1"/>
    <undo index="1" exp="area" dr="$A$268:$XFD$269" r="CU259" sId="1"/>
    <undo index="1" exp="area" dr="$A$268:$XFD$269" r="CS259" sId="1"/>
    <undo index="1" exp="area" dr="$A$268:$XFD$269" r="CR259" sId="1"/>
    <undo index="1" exp="area" dr="$A$268:$XFD$269" r="CQ259" sId="1"/>
    <undo index="1" exp="area" dr="$A$268:$XFD$269" r="CP259" sId="1"/>
    <undo index="1" exp="area" dr="$A$268:$XFD$269" r="CO259" sId="1"/>
    <undo index="1" exp="area" dr="$A$268:$XFD$269" r="CN259" sId="1"/>
    <undo index="1" exp="area" dr="$A$268:$XFD$269" r="CM259" sId="1"/>
    <undo index="1" exp="area" dr="$A$268:$XFD$269" r="CL259" sId="1"/>
    <undo index="1" exp="area" dr="$A$268:$XFD$269" r="CJ259" sId="1"/>
    <undo index="1" exp="area" dr="$A$268:$XFD$269" r="CH259" sId="1"/>
    <undo index="1" exp="area" dr="$A$268:$XFD$269" r="CF259" sId="1"/>
    <undo index="1" exp="area" dr="$A$268:$XFD$269" r="CE259" sId="1"/>
    <undo index="1" exp="area" dr="$A$268:$XFD$269" r="CD259" sId="1"/>
    <undo index="1" exp="area" dr="$A$268:$XFD$269" r="CC259" sId="1"/>
    <undo index="1" exp="area" dr="$A$268:$XFD$269" r="CB259" sId="1"/>
    <undo index="1" exp="area" dr="$A$268:$XFD$269" r="BX259" sId="1"/>
    <undo index="1" exp="area" dr="$A$268:$XFD$269" r="BW259" sId="1"/>
    <undo index="1" exp="area" dr="$A$268:$XFD$269" r="BV259" sId="1"/>
    <undo index="1" exp="area" dr="$A$268:$XFD$269" r="BT259" sId="1"/>
    <undo index="1" exp="area" dr="$A$268:$XFD$269" r="BS259" sId="1"/>
    <undo index="1" exp="area" dr="$A$268:$XFD$269" r="BR259" sId="1"/>
    <undo index="1" exp="area" dr="$A$268:$XFD$269" r="BO259" sId="1"/>
    <undo index="1" exp="area" dr="$A$268:$XFD$269" r="BN259" sId="1"/>
    <undo index="1" exp="area" dr="$A$268:$XFD$269" r="BM259" sId="1"/>
    <undo index="1" exp="area" dr="$A$268:$XFD$269" r="BL259" sId="1"/>
    <undo index="1" exp="area" dr="$A$268:$XFD$269" r="BK259" sId="1"/>
    <undo index="1" exp="area" dr="$A$268:$XFD$269" r="BJ259" sId="1"/>
    <undo index="1" exp="area" dr="$A$268:$XFD$269" r="BI259" sId="1"/>
    <undo index="1" exp="area" dr="$A$268:$XFD$269" r="BG259" sId="1"/>
    <undo index="1" exp="area" dr="$A$268:$XFD$269" r="BF259" sId="1"/>
    <undo index="1" exp="area" dr="$A$268:$XFD$269" r="BD259" sId="1"/>
    <undo index="1" exp="area" dr="$A$268:$XFD$269" r="BC259" sId="1"/>
    <undo index="1" exp="area" dr="$A$268:$XFD$269" r="BB259" sId="1"/>
    <undo index="1" exp="area" dr="$A$268:$XFD$269" r="AY259" sId="1"/>
    <undo index="1" exp="area" dr="$A$268:$XFD$269" r="AX259" sId="1"/>
    <undo index="1" exp="area" dr="$A$268:$XFD$269" r="AW259" sId="1"/>
    <undo index="1" exp="area" dr="$A$268:$XFD$269" r="AV259" sId="1"/>
    <undo index="1" exp="area" dr="$A$268:$XFD$269" r="AU259" sId="1"/>
    <undo index="1" exp="area" dr="$A$268:$XFD$269" r="AT259" sId="1"/>
    <undo index="1" exp="area" dr="$A$268:$XFD$269" r="AS259" sId="1"/>
    <undo index="1" exp="area" dr="$A$268:$XFD$269" r="AR259" sId="1"/>
    <undo index="1" exp="area" dr="$A$268:$XFD$269" r="AQ259" sId="1"/>
    <undo index="1" exp="area" dr="$A$268:$XFD$269" r="AP259" sId="1"/>
    <undo index="1" exp="area" dr="$A$268:$XFD$269" r="AO259" sId="1"/>
    <undo index="1" exp="area" dr="$A$268:$XFD$269" r="AN259" sId="1"/>
    <undo index="1" exp="area" dr="$A$268:$XFD$269" r="AM259" sId="1"/>
    <undo index="1" exp="area" dr="$A$268:$XFD$269" r="AL259" sId="1"/>
    <undo index="1" exp="area" dr="$A$268:$XFD$269" r="AK259" sId="1"/>
    <undo index="1" exp="area" dr="$A$268:$XFD$269" r="AJ259" sId="1"/>
    <undo index="1" exp="area" dr="$A$268:$XFD$269" r="AH259" sId="1"/>
    <undo index="1" exp="area" dr="$A$268:$XFD$269" r="AG259" sId="1"/>
    <undo index="1" exp="area" dr="$A$268:$XFD$269" r="AD259" sId="1"/>
    <undo index="1" exp="area" dr="$A$268:$XFD$269" r="AC259" sId="1"/>
    <undo index="1" exp="area" dr="$A$268:$XFD$269" r="AA259" sId="1"/>
    <undo index="1" exp="area" dr="$A$268:$XFD$269" r="Z259" sId="1"/>
    <undo index="1" exp="area" dr="$A$268:$XFD$269" r="Y259" sId="1"/>
    <undo index="1" exp="area" dr="$A$268:$XFD$269" r="X259" sId="1"/>
    <undo index="1" exp="area" dr="$A$268:$XFD$269" r="W259" sId="1"/>
    <undo index="1" exp="area" dr="$A$268:$XFD$269" r="V259" sId="1"/>
    <undo index="1" exp="area" dr="$A$268:$XFD$269" r="U259" sId="1"/>
    <undo index="1" exp="area" dr="$A$268:$XFD$269" r="T259" sId="1"/>
    <undo index="1" exp="area" dr="$A$268:$XFD$269" r="S259" sId="1"/>
    <undo index="1" exp="area" dr="$A$268:$XFD$269" r="Q259" sId="1"/>
    <undo index="1" exp="area" dr="$A$268:$XFD$269" r="P259" sId="1"/>
    <undo index="1" exp="area" dr="$A$268:$XFD$269" r="O259" sId="1"/>
    <undo index="1" exp="area" dr="$A$268:$XFD$269" r="N259" sId="1"/>
    <undo index="1" exp="area" dr="$A$268:$XFD$269" r="M259" sId="1"/>
    <undo index="1" exp="area" dr="$A$268:$XFD$269" r="L259" sId="1"/>
    <undo index="1" exp="area" dr="$A$268:$XFD$269" r="K259" sId="1"/>
    <undo index="1" exp="area" dr="$A$268:$XFD$269" r="J259" sId="1"/>
    <undo index="1" exp="area" dr="$A$268:$XFD$269" r="I259" sId="1"/>
    <undo index="1" exp="area" dr="$A$268:$XFD$269" r="H259" sId="1"/>
    <undo index="1" exp="area" dr="$A$268:$XFD$269" r="G259" sId="1"/>
    <undo index="1" exp="area" dr="$A$268:$XFD$269" r="F259" sId="1"/>
    <undo index="1" exp="area" dr="$A$268:$XFD$269" r="E259" sId="1"/>
    <undo index="1" exp="area" dr="$A$268:$XFD$269" r="D259" sId="1"/>
    <undo index="1" exp="area" dr="$A$268:$XFD$269" r="C259" sId="1"/>
    <undo index="1" exp="area" dr="$A$268:$XFD$269" r="B259" sId="1"/>
    <undo index="0" exp="area" ref3D="1" dr="$A$236:$XFD$236" dn="Z_44540F50_D2A8_4E8E_9BF7_B6D7B0C098A3_.wvu.Rows" sId="1"/>
    <undo index="0" exp="area" ref3D="1" dr="$A$236:$XFD$236" dn="Z_3DDB1ECF_27B6_41F0_B45D_65DC98C8980F_.wvu.Rows" sId="1"/>
    <undo index="0" exp="area" ref3D="1" dr="$A$135:$XFD$236" dn="Z_EE418293_9A52_4BC4_A2AE_620A95368CE3_.wvu.Rows" sId="1"/>
    <undo index="0" exp="area" ref3D="1" dr="$A$236:$XFD$236" dn="Z_6B558BD1_B652_42DA_9915_79C6C1BC3AA9_.wvu.Rows" sId="1"/>
    <undo index="0" exp="area" ref3D="1" dr="$A$236:$XFD$236" dn="Z_3782AF59_9783_44E4_B7D2_01DDCC387B6F_.wvu.Rows" sId="1"/>
    <undo index="0" exp="area" ref3D="1" dr="$A$236:$XFD$236" dn="Z_ADFE80D4_74A2_4633_80BC_6E7E357F92A7_.wvu.Rows" sId="1"/>
    <undo index="0" exp="area" ref3D="1" dr="$A$236:$XFD$236" dn="Z_5DA1F637_871C_420C_8301_EC6209637894_.wvu.Rows" sId="1"/>
    <undo index="0" exp="area" ref3D="1" dr="$A$236:$XFD$236" dn="Z_2C0F5E04_7DC2_49B3_8B16_181AFB2FCF0B_.wvu.Rows" sId="1"/>
    <undo index="0" exp="area" ref3D="1" dr="$A$135:$XFD$236" dn="Z_ACAD7BD5_A8BD_4001_BC6F_BF717A722575_.wvu.Rows" sId="1"/>
    <undo index="2" exp="area" ref3D="1" dr="$A$223:$XFD$226" dn="Z_20CCD8E0_39D4_47CF_AB87_E4CA248E9FF7_.wvu.Rows" sId="1"/>
    <undo index="1" exp="area" ref3D="1" dr="$A$94:$XFD$117" dn="Z_20CCD8E0_39D4_47CF_AB87_E4CA248E9FF7_.wvu.Rows" sId="1"/>
    <undo index="2" exp="area" ref3D="1" dr="$A$236:$XFD$236" dn="Z_68C6965C_8472_44D3_AFC1_CEE98000160C_.wvu.Rows" sId="1"/>
    <undo index="1" exp="area" ref3D="1" dr="$A$127:$XFD$144" dn="Z_68C6965C_8472_44D3_AFC1_CEE98000160C_.wvu.Rows" sId="1"/>
    <undo index="14" exp="area" ref3D="1" dr="$A$304:$XFD$307" dn="Z_9C50AF04_7B7B_45D7_8773_5ED234A151A3_.wvu.Rows" sId="1"/>
    <undo index="12" exp="area" ref3D="1" dr="$A$260:$XFD$272" dn="Z_9C50AF04_7B7B_45D7_8773_5ED234A151A3_.wvu.Rows" sId="1"/>
    <undo index="10" exp="area" ref3D="1" dr="$A$223:$XFD$226" dn="Z_9C50AF04_7B7B_45D7_8773_5ED234A151A3_.wvu.Rows" sId="1"/>
    <undo index="8" exp="area" ref3D="1" dr="$A$165:$XFD$166" dn="Z_9C50AF04_7B7B_45D7_8773_5ED234A151A3_.wvu.Rows" sId="1"/>
    <undo index="6" exp="area" ref3D="1" dr="$A$150:$XFD$151" dn="Z_9C50AF04_7B7B_45D7_8773_5ED234A151A3_.wvu.Rows" sId="1"/>
    <undo index="4" exp="area" ref3D="1" dr="$A$139:$XFD$145" dn="Z_9C50AF04_7B7B_45D7_8773_5ED234A151A3_.wvu.Rows" sId="1"/>
    <undo index="2" exp="area" ref3D="1" dr="$A$94:$XFD$117" dn="Z_9C50AF04_7B7B_45D7_8773_5ED234A151A3_.wvu.Rows" sId="1"/>
    <undo index="1" exp="area" ref3D="1" dr="$A$9:$XFD$42" dn="Z_9C50AF04_7B7B_45D7_8773_5ED234A151A3_.wvu.Rows" sId="1"/>
    <undo index="0" exp="area" ref3D="1" dr="$A$260:$XFD$272" dn="Z_E33F7079_CE55_47EA_98EB_360C3CF99514_.wvu.Rows" sId="1"/>
    <undo index="2" exp="area" ref3D="1" dr="$A$228:$XFD$228" dn="Z_81A5C762_CD7C_4882_9F32_357B08D333F6_.wvu.Rows" sId="1"/>
    <undo index="2" exp="area" ref3D="1" dr="$A$206:$XFD$207" dn="Z_706431A1_CADA_42AA_83E0_10B7812199E4_.wvu.Rows" sId="1"/>
    <undo index="1" exp="area" ref3D="1" dr="$A$228:$XFD$228" dn="Z_706431A1_CADA_42AA_83E0_10B7812199E4_.wvu.Rows" sId="1"/>
    <undo index="0" exp="area" ref3D="1" dr="$A$236:$XFD$236" dn="Z_F91DDA4B_529A_4FF0_8ED9_02C3E1509392_.wvu.Rows" sId="1"/>
    <undo index="2" exp="area" ref3D="1" dr="$A$228:$XFD$228" dn="Z_FD9CA422_EE6B_4471_9FD2_A4B0D7FBB592_.wvu.Rows" sId="1"/>
    <rfmt sheetId="1" xfDxf="1" sqref="DL1:DL1048576" start="0" length="0"/>
    <rfmt sheetId="1" sqref="DL2" start="0" length="0">
      <dxf>
        <alignment vertical="center" readingOrder="0"/>
      </dxf>
    </rfmt>
    <rfmt sheetId="1" sqref="DL3" start="0" length="0">
      <dxf>
        <alignment vertical="center" readingOrder="0"/>
      </dxf>
    </rfmt>
    <rfmt sheetId="1" sqref="DL4" start="0" length="0">
      <dxf>
        <alignment vertical="center" readingOrder="0"/>
      </dxf>
    </rfmt>
    <rfmt sheetId="1" sqref="DL5" start="0" length="0">
      <dxf>
        <alignment vertical="center" readingOrder="0"/>
      </dxf>
    </rfmt>
    <rfmt sheetId="1" sqref="DL23" start="0" length="0">
      <dxf>
        <font>
          <sz val="11"/>
          <color auto="1"/>
          <name val="Calibri"/>
          <scheme val="minor"/>
        </font>
      </dxf>
    </rfmt>
    <rfmt sheetId="1" sqref="DL212" start="0" length="0">
      <dxf>
        <alignment horizontal="center" vertical="center" readingOrder="0"/>
      </dxf>
    </rfmt>
    <rfmt sheetId="1" sqref="DL254" start="0" length="0">
      <dxf>
        <font>
          <sz val="11"/>
          <color auto="1"/>
          <name val="Calibri"/>
          <scheme val="minor"/>
        </font>
      </dxf>
    </rfmt>
    <rfmt sheetId="1" sqref="DL255" start="0" length="0">
      <dxf>
        <font>
          <sz val="11"/>
          <color auto="1"/>
          <name val="Calibri"/>
          <scheme val="minor"/>
        </font>
      </dxf>
    </rfmt>
    <rfmt sheetId="1" sqref="DL256" start="0" length="0">
      <dxf>
        <font>
          <sz val="11"/>
          <color auto="1"/>
          <name val="Calibri"/>
          <scheme val="minor"/>
        </font>
      </dxf>
    </rfmt>
    <rfmt sheetId="1" sqref="DL257" start="0" length="0">
      <dxf>
        <font>
          <sz val="11"/>
          <color auto="1"/>
          <name val="Calibri"/>
          <scheme val="minor"/>
        </font>
      </dxf>
    </rfmt>
    <rfmt sheetId="1" sqref="DL258" start="0" length="0">
      <dxf>
        <font>
          <sz val="11"/>
          <color auto="1"/>
          <name val="Calibri"/>
          <scheme val="minor"/>
        </font>
      </dxf>
    </rfmt>
    <rfmt sheetId="1" sqref="DL259" start="0" length="0">
      <dxf>
        <font>
          <sz val="11"/>
          <color auto="1"/>
          <name val="Calibri"/>
          <scheme val="minor"/>
        </font>
      </dxf>
    </rfmt>
    <rfmt sheetId="1" sqref="DL260" start="0" length="0">
      <dxf>
        <font>
          <sz val="11"/>
          <color auto="1"/>
          <name val="Calibri"/>
          <scheme val="minor"/>
        </font>
      </dxf>
    </rfmt>
    <rfmt sheetId="1" sqref="DL261" start="0" length="0">
      <dxf>
        <font>
          <sz val="11"/>
          <color auto="1"/>
          <name val="Calibri"/>
          <scheme val="minor"/>
        </font>
      </dxf>
    </rfmt>
    <rfmt sheetId="1" sqref="DL262" start="0" length="0">
      <dxf>
        <font>
          <sz val="11"/>
          <color auto="1"/>
          <name val="Calibri"/>
          <scheme val="minor"/>
        </font>
      </dxf>
    </rfmt>
    <rfmt sheetId="1" sqref="DL263" start="0" length="0">
      <dxf>
        <font>
          <sz val="11"/>
          <color auto="1"/>
          <name val="Calibri"/>
          <scheme val="minor"/>
        </font>
      </dxf>
    </rfmt>
    <rfmt sheetId="1" sqref="DL264" start="0" length="0">
      <dxf>
        <font>
          <sz val="11"/>
          <color auto="1"/>
          <name val="Calibri"/>
          <scheme val="minor"/>
        </font>
      </dxf>
    </rfmt>
    <rfmt sheetId="1" sqref="DL265" start="0" length="0">
      <dxf>
        <font>
          <sz val="11"/>
          <color rgb="FFFF0000"/>
          <name val="Calibri"/>
          <scheme val="minor"/>
        </font>
      </dxf>
    </rfmt>
  </rrc>
  <rrc rId="2292" sId="1" ref="DL1:DL1048576" action="deleteCol">
    <undo index="1" exp="area" dr="$A5:$XFD5" r="DC307" sId="1"/>
    <undo index="1" exp="area" dr="$A5:$XFD5" r="DB307" sId="1"/>
    <undo index="1" exp="area" dr="$A5:$XFD5" r="DA307" sId="1"/>
    <undo index="1" exp="area" dr="$A5:$XFD5" r="CW307" sId="1"/>
    <undo index="1" exp="area" dr="$A5:$XFD5" r="CV307" sId="1"/>
    <undo index="1" exp="area" dr="$A5:$XFD5" r="CU307" sId="1"/>
    <undo index="1" exp="area" dr="$A5:$XFD5" r="CS307" sId="1"/>
    <undo index="1" exp="area" dr="$A5:$XFD5" r="CR307" sId="1"/>
    <undo index="1" exp="area" dr="$A5:$XFD5" r="CO307" sId="1"/>
    <undo index="1" exp="area" dr="$A5:$XFD5" r="CN307" sId="1"/>
    <undo index="1" exp="area" dr="$A5:$XFD5" r="CM307" sId="1"/>
    <undo index="1" exp="area" dr="$A5:$XFD5" r="CL307" sId="1"/>
    <undo index="1" exp="area" dr="$A5:$XFD5" r="CJ307" sId="1"/>
    <undo index="1" exp="area" dr="$A5:$XFD5" r="CH307" sId="1"/>
    <undo index="1" exp="area" dr="$A5:$XFD5" r="CE307" sId="1"/>
    <undo index="1" exp="area" dr="$A5:$XFD5" r="CD307" sId="1"/>
    <undo index="1" exp="area" dr="$A5:$XFD5" r="CB307" sId="1"/>
    <undo index="1" exp="area" dr="$A5:$XFD5" r="BT307" sId="1"/>
    <undo index="1" exp="area" dr="$A5:$XFD5" r="BS307" sId="1"/>
    <undo index="1" exp="area" dr="$A5:$XFD5" r="BR307" sId="1"/>
    <undo index="1" exp="area" dr="$A5:$XFD5" r="BO307" sId="1"/>
    <undo index="1" exp="area" dr="$A5:$XFD5" r="BN307" sId="1"/>
    <undo index="1" exp="area" dr="$A5:$XFD5" r="BM307" sId="1"/>
    <undo index="1" exp="area" dr="$A5:$XFD5" r="BI307" sId="1"/>
    <undo index="1" exp="area" dr="$A5:$XFD5" r="BG307" sId="1"/>
    <undo index="1" exp="area" dr="$A5:$XFD5" r="BF307" sId="1"/>
    <undo index="1" exp="area" dr="$A5:$XFD5" r="BD307" sId="1"/>
    <undo index="1" exp="area" dr="$A5:$XFD5" r="BC307" sId="1"/>
    <undo index="1" exp="area" dr="$A5:$XFD5" r="AY307" sId="1"/>
    <undo index="1" exp="area" dr="$A5:$XFD5" r="AW307" sId="1"/>
    <undo index="1" exp="area" dr="$A5:$XFD5" r="AV307" sId="1"/>
    <undo index="1" exp="area" dr="$A5:$XFD5" r="AU307" sId="1"/>
    <undo index="1" exp="area" dr="$A5:$XFD5" r="AS307" sId="1"/>
    <undo index="1" exp="area" dr="$A5:$XFD5" r="AR307" sId="1"/>
    <undo index="1" exp="area" dr="$A5:$XFD5" r="AM307" sId="1"/>
    <undo index="1" exp="area" dr="$A5:$XFD5" r="AL307" sId="1"/>
    <undo index="1" exp="area" dr="$A5:$XFD5" r="AG307" sId="1"/>
    <undo index="1" exp="area" dr="$A5:$XFD5" r="Z307" sId="1"/>
    <undo index="1" exp="area" dr="$A5:$XFD5" r="Y307" sId="1"/>
    <undo index="1" exp="area" dr="$A5:$XFD5" r="X307" sId="1"/>
    <undo index="1" exp="area" dr="$A5:$XFD5" r="Q307" sId="1"/>
    <undo index="1" exp="area" dr="$A5:$XFD5" r="P307" sId="1"/>
    <undo index="1" exp="area" dr="$A5:$XFD5" r="N307" sId="1"/>
    <undo index="1" exp="area" dr="$A5:$XFD5" r="M307" sId="1"/>
    <undo index="1" exp="area" dr="$A5:$XFD5" r="H307" sId="1"/>
    <undo index="1" exp="area" dr="$A5:$XFD5" r="F307" sId="1"/>
    <undo index="1" exp="area" dr="$A5:$XFD5" r="E307" sId="1"/>
    <undo index="1" exp="area" dr="$A5:$XFD5" r="D307" sId="1"/>
    <undo index="1" exp="area" dr="$A5:$XFD5" r="C307" sId="1"/>
    <undo index="1" exp="area" dr="$A5:$XFD5" r="B307" sId="1"/>
    <undo index="1" exp="area" dr="$A$6:$XFD$6" r="DI271" sId="1"/>
    <undo index="1" exp="area" dr="$A$6:$XFD$6" r="DH271" sId="1"/>
    <undo index="1" exp="area" dr="$A$6:$XFD$6" r="DG271" sId="1"/>
    <undo index="1" exp="area" dr="$A$6:$XFD$6" r="DF271" sId="1"/>
    <undo index="1" exp="area" dr="$A$6:$XFD$6" r="DE271" sId="1"/>
    <undo index="1" exp="area" dr="$A$6:$XFD$6" r="DD271" sId="1"/>
    <undo index="1" exp="area" dr="$A$6:$XFD$6" r="DC271" sId="1"/>
    <undo index="1" exp="area" dr="$A$6:$XFD$6" r="DB271" sId="1"/>
    <undo index="1" exp="area" dr="$A$6:$XFD$6" r="DA271" sId="1"/>
    <undo index="1" exp="area" dr="$A$6:$XFD$6" r="CZ271" sId="1"/>
    <undo index="1" exp="area" dr="$A$6:$XFD$6" r="CY271" sId="1"/>
    <undo index="1" exp="area" dr="$A$6:$XFD$6" r="CX271" sId="1"/>
    <undo index="1" exp="area" dr="$A$6:$XFD$6" r="CW271" sId="1"/>
    <undo index="1" exp="area" dr="$A$6:$XFD$6" r="CV271" sId="1"/>
    <undo index="1" exp="area" dr="$A$6:$XFD$6" r="CU271" sId="1"/>
    <undo index="1" exp="area" dr="$A$6:$XFD$6" r="CS271" sId="1"/>
    <undo index="1" exp="area" dr="$A$6:$XFD$6" r="CR271" sId="1"/>
    <undo index="1" exp="area" dr="$A$6:$XFD$6" r="CQ271" sId="1"/>
    <undo index="1" exp="area" dr="$A$6:$XFD$6" r="CP271" sId="1"/>
    <undo index="1" exp="area" dr="$A$6:$XFD$6" r="CO271" sId="1"/>
    <undo index="1" exp="area" dr="$A$6:$XFD$6" r="CN271" sId="1"/>
    <undo index="1" exp="area" dr="$A$6:$XFD$6" r="CM271" sId="1"/>
    <undo index="1" exp="area" dr="$A$6:$XFD$6" r="CL271" sId="1"/>
    <undo index="1" exp="area" dr="$A$6:$XFD$6" r="CJ271" sId="1"/>
    <undo index="1" exp="area" dr="$A$6:$XFD$6" r="CH271" sId="1"/>
    <undo index="1" exp="area" dr="$A$6:$XFD$6" r="CF271" sId="1"/>
    <undo index="1" exp="area" dr="$A$6:$XFD$6" r="CE271" sId="1"/>
    <undo index="1" exp="area" dr="$A$6:$XFD$6" r="CD271" sId="1"/>
    <undo index="1" exp="area" dr="$A$6:$XFD$6" r="CC271" sId="1"/>
    <undo index="1" exp="area" dr="$A$6:$XFD$6" r="CB271" sId="1"/>
    <undo index="1" exp="area" dr="$A$6:$XFD$6" r="BX271" sId="1"/>
    <undo index="1" exp="area" dr="$A$6:$XFD$6" r="BW271" sId="1"/>
    <undo index="1" exp="area" dr="$A$6:$XFD$6" r="BV271" sId="1"/>
    <undo index="1" exp="area" dr="$A$6:$XFD$6" r="BT271" sId="1"/>
    <undo index="1" exp="area" dr="$A$6:$XFD$6" r="BS271" sId="1"/>
    <undo index="1" exp="area" dr="$A$6:$XFD$6" r="BR271" sId="1"/>
    <undo index="1" exp="area" dr="$A$6:$XFD$6" r="BO271" sId="1"/>
    <undo index="1" exp="area" dr="$A$6:$XFD$6" r="BN271" sId="1"/>
    <undo index="1" exp="area" dr="$A$6:$XFD$6" r="BM271" sId="1"/>
    <undo index="1" exp="area" dr="$A$6:$XFD$6" r="BL271" sId="1"/>
    <undo index="1" exp="area" dr="$A$6:$XFD$6" r="BK271" sId="1"/>
    <undo index="1" exp="area" dr="$A$6:$XFD$6" r="BJ271" sId="1"/>
    <undo index="1" exp="area" dr="$A$6:$XFD$6" r="BI271" sId="1"/>
    <undo index="1" exp="area" dr="$A$6:$XFD$6" r="BG271" sId="1"/>
    <undo index="1" exp="area" dr="$A$6:$XFD$6" r="BF271" sId="1"/>
    <undo index="1" exp="area" dr="$A$6:$XFD$6" r="BD271" sId="1"/>
    <undo index="1" exp="area" dr="$A$6:$XFD$6" r="BC271" sId="1"/>
    <undo index="1" exp="area" dr="$A$6:$XFD$6" r="BB271" sId="1"/>
    <undo index="1" exp="area" dr="$A$6:$XFD$6" r="AY271" sId="1"/>
    <undo index="1" exp="area" dr="$A$6:$XFD$6" r="AX271" sId="1"/>
    <undo index="1" exp="area" dr="$A$6:$XFD$6" r="AW271" sId="1"/>
    <undo index="1" exp="area" dr="$A$6:$XFD$6" r="AV271" sId="1"/>
    <undo index="1" exp="area" dr="$A$6:$XFD$6" r="AU271" sId="1"/>
    <undo index="1" exp="area" dr="$A$6:$XFD$6" r="AT271" sId="1"/>
    <undo index="1" exp="area" dr="$A$6:$XFD$6" r="AS271" sId="1"/>
    <undo index="1" exp="area" dr="$A$6:$XFD$6" r="AR271" sId="1"/>
    <undo index="1" exp="area" dr="$A$6:$XFD$6" r="AQ271" sId="1"/>
    <undo index="1" exp="area" dr="$A$6:$XFD$6" r="AP271" sId="1"/>
    <undo index="1" exp="area" dr="$A$6:$XFD$6" r="AO271" sId="1"/>
    <undo index="1" exp="area" dr="$A$6:$XFD$6" r="AN271" sId="1"/>
    <undo index="1" exp="area" dr="$A$6:$XFD$6" r="AM271" sId="1"/>
    <undo index="1" exp="area" dr="$A$6:$XFD$6" r="AL271" sId="1"/>
    <undo index="1" exp="area" dr="$A$6:$XFD$6" r="AK271" sId="1"/>
    <undo index="1" exp="area" dr="$A$6:$XFD$6" r="AJ271" sId="1"/>
    <undo index="1" exp="area" dr="$A$6:$XFD$6" r="AH271" sId="1"/>
    <undo index="1" exp="area" dr="$A$6:$XFD$6" r="AG271" sId="1"/>
    <undo index="1" exp="area" dr="$A$6:$XFD$6" r="AD271" sId="1"/>
    <undo index="1" exp="area" dr="$A$6:$XFD$6" r="AC271" sId="1"/>
    <undo index="1" exp="area" dr="$A$6:$XFD$6" r="AA271" sId="1"/>
    <undo index="1" exp="area" dr="$A$6:$XFD$6" r="Z271" sId="1"/>
    <undo index="1" exp="area" dr="$A$6:$XFD$6" r="Y271" sId="1"/>
    <undo index="1" exp="area" dr="$A$6:$XFD$6" r="X271" sId="1"/>
    <undo index="1" exp="area" dr="$A$6:$XFD$6" r="W271" sId="1"/>
    <undo index="1" exp="area" dr="$A$6:$XFD$6" r="V271" sId="1"/>
    <undo index="1" exp="area" dr="$A$6:$XFD$6" r="U271" sId="1"/>
    <undo index="1" exp="area" dr="$A$6:$XFD$6" r="T271" sId="1"/>
    <undo index="1" exp="area" dr="$A$6:$XFD$6" r="S271" sId="1"/>
    <undo index="1" exp="area" dr="$A$6:$XFD$6" r="Q271" sId="1"/>
    <undo index="1" exp="area" dr="$A$6:$XFD$6" r="P271" sId="1"/>
    <undo index="1" exp="area" dr="$A$6:$XFD$6" r="O271" sId="1"/>
    <undo index="1" exp="area" dr="$A$6:$XFD$6" r="N271" sId="1"/>
    <undo index="1" exp="area" dr="$A$6:$XFD$6" r="M271" sId="1"/>
    <undo index="1" exp="area" dr="$A$6:$XFD$6" r="L271" sId="1"/>
    <undo index="1" exp="area" dr="$A$6:$XFD$6" r="K271" sId="1"/>
    <undo index="1" exp="area" dr="$A$6:$XFD$6" r="J271" sId="1"/>
    <undo index="1" exp="area" dr="$A$6:$XFD$6" r="I271" sId="1"/>
    <undo index="1" exp="area" dr="$A$6:$XFD$6" r="H271" sId="1"/>
    <undo index="1" exp="area" dr="$A$6:$XFD$6" r="G271" sId="1"/>
    <undo index="1" exp="area" dr="$A$6:$XFD$6" r="F271" sId="1"/>
    <undo index="1" exp="area" dr="$A$6:$XFD$6" r="E271" sId="1"/>
    <undo index="1" exp="area" dr="$A$6:$XFD$6" r="D271" sId="1"/>
    <undo index="1" exp="area" dr="$A$6:$XFD$6" r="C271" sId="1"/>
    <undo index="1" exp="area" dr="$A$6:$XFD$6" r="B271" sId="1"/>
    <undo index="1" exp="area" dr="$A$268:$XFD$269" r="DA260" sId="1"/>
    <undo index="1" exp="area" dr="$A$268:$XFD$269" r="CZ260" sId="1"/>
    <undo index="1" exp="area" dr="$A$268:$XFD$269" r="CY260" sId="1"/>
    <undo index="1" exp="area" dr="$A$268:$XFD$269" r="CX260" sId="1"/>
    <undo index="1" exp="area" dr="$A$268:$XFD$269" r="CW260" sId="1"/>
    <undo index="1" exp="area" dr="$A$268:$XFD$269" r="CV260" sId="1"/>
    <undo index="1" exp="area" dr="$A$268:$XFD$269" r="CU260" sId="1"/>
    <undo index="1" exp="area" dr="$A$268:$XFD$269" r="CS260" sId="1"/>
    <undo index="1" exp="area" dr="$A$268:$XFD$269" r="CR260" sId="1"/>
    <undo index="1" exp="area" dr="$A$268:$XFD$269" r="CQ260" sId="1"/>
    <undo index="1" exp="area" dr="$A$268:$XFD$269" r="CP260" sId="1"/>
    <undo index="1" exp="area" dr="$A$268:$XFD$269" r="CO260" sId="1"/>
    <undo index="1" exp="area" dr="$A$268:$XFD$269" r="CN260" sId="1"/>
    <undo index="1" exp="area" dr="$A$268:$XFD$269" r="CM260" sId="1"/>
    <undo index="1" exp="area" dr="$A$268:$XFD$269" r="CL260" sId="1"/>
    <undo index="1" exp="area" dr="$A$268:$XFD$269" r="CJ260" sId="1"/>
    <undo index="1" exp="area" dr="$A$268:$XFD$269" r="CH260" sId="1"/>
    <undo index="1" exp="area" dr="$A$268:$XFD$269" r="CF260" sId="1"/>
    <undo index="1" exp="area" dr="$A$268:$XFD$269" r="CE260" sId="1"/>
    <undo index="1" exp="area" dr="$A$268:$XFD$269" r="CD260" sId="1"/>
    <undo index="1" exp="area" dr="$A$268:$XFD$269" r="CC260" sId="1"/>
    <undo index="1" exp="area" dr="$A$268:$XFD$269" r="CB260" sId="1"/>
    <undo index="1" exp="area" dr="$A$268:$XFD$269" r="BX260" sId="1"/>
    <undo index="1" exp="area" dr="$A$268:$XFD$269" r="BW260" sId="1"/>
    <undo index="1" exp="area" dr="$A$268:$XFD$269" r="BV260" sId="1"/>
    <undo index="1" exp="area" dr="$A$268:$XFD$269" r="BT260" sId="1"/>
    <undo index="1" exp="area" dr="$A$268:$XFD$269" r="BS260" sId="1"/>
    <undo index="1" exp="area" dr="$A$268:$XFD$269" r="BR260" sId="1"/>
    <undo index="1" exp="area" dr="$A$268:$XFD$269" r="BO260" sId="1"/>
    <undo index="1" exp="area" dr="$A$268:$XFD$269" r="BN260" sId="1"/>
    <undo index="1" exp="area" dr="$A$268:$XFD$269" r="BM260" sId="1"/>
    <undo index="1" exp="area" dr="$A$268:$XFD$269" r="BL260" sId="1"/>
    <undo index="1" exp="area" dr="$A$268:$XFD$269" r="BK260" sId="1"/>
    <undo index="1" exp="area" dr="$A$268:$XFD$269" r="BJ260" sId="1"/>
    <undo index="1" exp="area" dr="$A$268:$XFD$269" r="BI260" sId="1"/>
    <undo index="1" exp="area" dr="$A$268:$XFD$269" r="BG260" sId="1"/>
    <undo index="1" exp="area" dr="$A$268:$XFD$269" r="BF260" sId="1"/>
    <undo index="1" exp="area" dr="$A$268:$XFD$269" r="BD260" sId="1"/>
    <undo index="1" exp="area" dr="$A$268:$XFD$269" r="BC260" sId="1"/>
    <undo index="1" exp="area" dr="$A$268:$XFD$269" r="BB260" sId="1"/>
    <undo index="1" exp="area" dr="$A$268:$XFD$269" r="AY260" sId="1"/>
    <undo index="1" exp="area" dr="$A$268:$XFD$269" r="AX260" sId="1"/>
    <undo index="1" exp="area" dr="$A$268:$XFD$269" r="AW260" sId="1"/>
    <undo index="1" exp="area" dr="$A$268:$XFD$269" r="AV260" sId="1"/>
    <undo index="1" exp="area" dr="$A$268:$XFD$269" r="AU260" sId="1"/>
    <undo index="1" exp="area" dr="$A$268:$XFD$269" r="AT260" sId="1"/>
    <undo index="1" exp="area" dr="$A$268:$XFD$269" r="AS260" sId="1"/>
    <undo index="1" exp="area" dr="$A$268:$XFD$269" r="AR260" sId="1"/>
    <undo index="1" exp="area" dr="$A$268:$XFD$269" r="AQ260" sId="1"/>
    <undo index="1" exp="area" dr="$A$268:$XFD$269" r="AP260" sId="1"/>
    <undo index="1" exp="area" dr="$A$268:$XFD$269" r="AO260" sId="1"/>
    <undo index="1" exp="area" dr="$A$268:$XFD$269" r="AN260" sId="1"/>
    <undo index="1" exp="area" dr="$A$268:$XFD$269" r="AM260" sId="1"/>
    <undo index="1" exp="area" dr="$A$268:$XFD$269" r="AL260" sId="1"/>
    <undo index="1" exp="area" dr="$A$268:$XFD$269" r="AK260" sId="1"/>
    <undo index="1" exp="area" dr="$A$268:$XFD$269" r="AJ260" sId="1"/>
    <undo index="1" exp="area" dr="$A$268:$XFD$269" r="AH260" sId="1"/>
    <undo index="1" exp="area" dr="$A$268:$XFD$269" r="AG260" sId="1"/>
    <undo index="1" exp="area" dr="$A$268:$XFD$269" r="AD260" sId="1"/>
    <undo index="1" exp="area" dr="$A$268:$XFD$269" r="AC260" sId="1"/>
    <undo index="1" exp="area" dr="$A$268:$XFD$269" r="AA260" sId="1"/>
    <undo index="1" exp="area" dr="$A$268:$XFD$269" r="Z260" sId="1"/>
    <undo index="1" exp="area" dr="$A$268:$XFD$269" r="Y260" sId="1"/>
    <undo index="1" exp="area" dr="$A$268:$XFD$269" r="X260" sId="1"/>
    <undo index="1" exp="area" dr="$A$268:$XFD$269" r="W260" sId="1"/>
    <undo index="1" exp="area" dr="$A$268:$XFD$269" r="V260" sId="1"/>
    <undo index="1" exp="area" dr="$A$268:$XFD$269" r="U260" sId="1"/>
    <undo index="1" exp="area" dr="$A$268:$XFD$269" r="T260" sId="1"/>
    <undo index="1" exp="area" dr="$A$268:$XFD$269" r="S260" sId="1"/>
    <undo index="1" exp="area" dr="$A$268:$XFD$269" r="Q260" sId="1"/>
    <undo index="1" exp="area" dr="$A$268:$XFD$269" r="P260" sId="1"/>
    <undo index="1" exp="area" dr="$A$268:$XFD$269" r="O260" sId="1"/>
    <undo index="1" exp="area" dr="$A$268:$XFD$269" r="N260" sId="1"/>
    <undo index="1" exp="area" dr="$A$268:$XFD$269" r="M260" sId="1"/>
    <undo index="1" exp="area" dr="$A$268:$XFD$269" r="L260" sId="1"/>
    <undo index="1" exp="area" dr="$A$268:$XFD$269" r="K260" sId="1"/>
    <undo index="1" exp="area" dr="$A$268:$XFD$269" r="J260" sId="1"/>
    <undo index="1" exp="area" dr="$A$268:$XFD$269" r="I260" sId="1"/>
    <undo index="1" exp="area" dr="$A$268:$XFD$269" r="H260" sId="1"/>
    <undo index="1" exp="area" dr="$A$268:$XFD$269" r="G260" sId="1"/>
    <undo index="1" exp="area" dr="$A$268:$XFD$269" r="F260" sId="1"/>
    <undo index="1" exp="area" dr="$A$268:$XFD$269" r="E260" sId="1"/>
    <undo index="1" exp="area" dr="$A$268:$XFD$269" r="D260" sId="1"/>
    <undo index="1" exp="area" dr="$A$268:$XFD$269" r="C260" sId="1"/>
    <undo index="1" exp="area" dr="$A$268:$XFD$269" r="B260" sId="1"/>
    <undo index="1" exp="area" dr="$A$268:$XFD$269" r="DA259" sId="1"/>
    <undo index="1" exp="area" dr="$A$268:$XFD$269" r="CZ259" sId="1"/>
    <undo index="1" exp="area" dr="$A$268:$XFD$269" r="CY259" sId="1"/>
    <undo index="1" exp="area" dr="$A$268:$XFD$269" r="CX259" sId="1"/>
    <undo index="1" exp="area" dr="$A$268:$XFD$269" r="CW259" sId="1"/>
    <undo index="1" exp="area" dr="$A$268:$XFD$269" r="CV259" sId="1"/>
    <undo index="1" exp="area" dr="$A$268:$XFD$269" r="CU259" sId="1"/>
    <undo index="1" exp="area" dr="$A$268:$XFD$269" r="CS259" sId="1"/>
    <undo index="1" exp="area" dr="$A$268:$XFD$269" r="CR259" sId="1"/>
    <undo index="1" exp="area" dr="$A$268:$XFD$269" r="CQ259" sId="1"/>
    <undo index="1" exp="area" dr="$A$268:$XFD$269" r="CP259" sId="1"/>
    <undo index="1" exp="area" dr="$A$268:$XFD$269" r="CO259" sId="1"/>
    <undo index="1" exp="area" dr="$A$268:$XFD$269" r="CN259" sId="1"/>
    <undo index="1" exp="area" dr="$A$268:$XFD$269" r="CM259" sId="1"/>
    <undo index="1" exp="area" dr="$A$268:$XFD$269" r="CL259" sId="1"/>
    <undo index="1" exp="area" dr="$A$268:$XFD$269" r="CJ259" sId="1"/>
    <undo index="1" exp="area" dr="$A$268:$XFD$269" r="CH259" sId="1"/>
    <undo index="1" exp="area" dr="$A$268:$XFD$269" r="CF259" sId="1"/>
    <undo index="1" exp="area" dr="$A$268:$XFD$269" r="CE259" sId="1"/>
    <undo index="1" exp="area" dr="$A$268:$XFD$269" r="CD259" sId="1"/>
    <undo index="1" exp="area" dr="$A$268:$XFD$269" r="CC259" sId="1"/>
    <undo index="1" exp="area" dr="$A$268:$XFD$269" r="CB259" sId="1"/>
    <undo index="1" exp="area" dr="$A$268:$XFD$269" r="BX259" sId="1"/>
    <undo index="1" exp="area" dr="$A$268:$XFD$269" r="BW259" sId="1"/>
    <undo index="1" exp="area" dr="$A$268:$XFD$269" r="BV259" sId="1"/>
    <undo index="1" exp="area" dr="$A$268:$XFD$269" r="BT259" sId="1"/>
    <undo index="1" exp="area" dr="$A$268:$XFD$269" r="BS259" sId="1"/>
    <undo index="1" exp="area" dr="$A$268:$XFD$269" r="BR259" sId="1"/>
    <undo index="1" exp="area" dr="$A$268:$XFD$269" r="BO259" sId="1"/>
    <undo index="1" exp="area" dr="$A$268:$XFD$269" r="BN259" sId="1"/>
    <undo index="1" exp="area" dr="$A$268:$XFD$269" r="BM259" sId="1"/>
    <undo index="1" exp="area" dr="$A$268:$XFD$269" r="BL259" sId="1"/>
    <undo index="1" exp="area" dr="$A$268:$XFD$269" r="BK259" sId="1"/>
    <undo index="1" exp="area" dr="$A$268:$XFD$269" r="BJ259" sId="1"/>
    <undo index="1" exp="area" dr="$A$268:$XFD$269" r="BI259" sId="1"/>
    <undo index="1" exp="area" dr="$A$268:$XFD$269" r="BG259" sId="1"/>
    <undo index="1" exp="area" dr="$A$268:$XFD$269" r="BF259" sId="1"/>
    <undo index="1" exp="area" dr="$A$268:$XFD$269" r="BD259" sId="1"/>
    <undo index="1" exp="area" dr="$A$268:$XFD$269" r="BC259" sId="1"/>
    <undo index="1" exp="area" dr="$A$268:$XFD$269" r="BB259" sId="1"/>
    <undo index="1" exp="area" dr="$A$268:$XFD$269" r="AY259" sId="1"/>
    <undo index="1" exp="area" dr="$A$268:$XFD$269" r="AX259" sId="1"/>
    <undo index="1" exp="area" dr="$A$268:$XFD$269" r="AW259" sId="1"/>
    <undo index="1" exp="area" dr="$A$268:$XFD$269" r="AV259" sId="1"/>
    <undo index="1" exp="area" dr="$A$268:$XFD$269" r="AU259" sId="1"/>
    <undo index="1" exp="area" dr="$A$268:$XFD$269" r="AT259" sId="1"/>
    <undo index="1" exp="area" dr="$A$268:$XFD$269" r="AS259" sId="1"/>
    <undo index="1" exp="area" dr="$A$268:$XFD$269" r="AR259" sId="1"/>
    <undo index="1" exp="area" dr="$A$268:$XFD$269" r="AQ259" sId="1"/>
    <undo index="1" exp="area" dr="$A$268:$XFD$269" r="AP259" sId="1"/>
    <undo index="1" exp="area" dr="$A$268:$XFD$269" r="AO259" sId="1"/>
    <undo index="1" exp="area" dr="$A$268:$XFD$269" r="AN259" sId="1"/>
    <undo index="1" exp="area" dr="$A$268:$XFD$269" r="AM259" sId="1"/>
    <undo index="1" exp="area" dr="$A$268:$XFD$269" r="AL259" sId="1"/>
    <undo index="1" exp="area" dr="$A$268:$XFD$269" r="AK259" sId="1"/>
    <undo index="1" exp="area" dr="$A$268:$XFD$269" r="AJ259" sId="1"/>
    <undo index="1" exp="area" dr="$A$268:$XFD$269" r="AH259" sId="1"/>
    <undo index="1" exp="area" dr="$A$268:$XFD$269" r="AG259" sId="1"/>
    <undo index="1" exp="area" dr="$A$268:$XFD$269" r="AD259" sId="1"/>
    <undo index="1" exp="area" dr="$A$268:$XFD$269" r="AC259" sId="1"/>
    <undo index="1" exp="area" dr="$A$268:$XFD$269" r="AA259" sId="1"/>
    <undo index="1" exp="area" dr="$A$268:$XFD$269" r="Z259" sId="1"/>
    <undo index="1" exp="area" dr="$A$268:$XFD$269" r="Y259" sId="1"/>
    <undo index="1" exp="area" dr="$A$268:$XFD$269" r="X259" sId="1"/>
    <undo index="1" exp="area" dr="$A$268:$XFD$269" r="W259" sId="1"/>
    <undo index="1" exp="area" dr="$A$268:$XFD$269" r="V259" sId="1"/>
    <undo index="1" exp="area" dr="$A$268:$XFD$269" r="U259" sId="1"/>
    <undo index="1" exp="area" dr="$A$268:$XFD$269" r="T259" sId="1"/>
    <undo index="1" exp="area" dr="$A$268:$XFD$269" r="S259" sId="1"/>
    <undo index="1" exp="area" dr="$A$268:$XFD$269" r="Q259" sId="1"/>
    <undo index="1" exp="area" dr="$A$268:$XFD$269" r="P259" sId="1"/>
    <undo index="1" exp="area" dr="$A$268:$XFD$269" r="O259" sId="1"/>
    <undo index="1" exp="area" dr="$A$268:$XFD$269" r="N259" sId="1"/>
    <undo index="1" exp="area" dr="$A$268:$XFD$269" r="M259" sId="1"/>
    <undo index="1" exp="area" dr="$A$268:$XFD$269" r="L259" sId="1"/>
    <undo index="1" exp="area" dr="$A$268:$XFD$269" r="K259" sId="1"/>
    <undo index="1" exp="area" dr="$A$268:$XFD$269" r="J259" sId="1"/>
    <undo index="1" exp="area" dr="$A$268:$XFD$269" r="I259" sId="1"/>
    <undo index="1" exp="area" dr="$A$268:$XFD$269" r="H259" sId="1"/>
    <undo index="1" exp="area" dr="$A$268:$XFD$269" r="G259" sId="1"/>
    <undo index="1" exp="area" dr="$A$268:$XFD$269" r="F259" sId="1"/>
    <undo index="1" exp="area" dr="$A$268:$XFD$269" r="E259" sId="1"/>
    <undo index="1" exp="area" dr="$A$268:$XFD$269" r="D259" sId="1"/>
    <undo index="1" exp="area" dr="$A$268:$XFD$269" r="C259" sId="1"/>
    <undo index="1" exp="area" dr="$A$268:$XFD$269" r="B259" sId="1"/>
    <undo index="0" exp="area" ref3D="1" dr="$A$236:$XFD$236" dn="Z_44540F50_D2A8_4E8E_9BF7_B6D7B0C098A3_.wvu.Rows" sId="1"/>
    <undo index="0" exp="area" ref3D="1" dr="$A$236:$XFD$236" dn="Z_3DDB1ECF_27B6_41F0_B45D_65DC98C8980F_.wvu.Rows" sId="1"/>
    <undo index="0" exp="area" ref3D="1" dr="$A$135:$XFD$236" dn="Z_EE418293_9A52_4BC4_A2AE_620A95368CE3_.wvu.Rows" sId="1"/>
    <undo index="0" exp="area" ref3D="1" dr="$A$236:$XFD$236" dn="Z_6B558BD1_B652_42DA_9915_79C6C1BC3AA9_.wvu.Rows" sId="1"/>
    <undo index="0" exp="area" ref3D="1" dr="$A$236:$XFD$236" dn="Z_3782AF59_9783_44E4_B7D2_01DDCC387B6F_.wvu.Rows" sId="1"/>
    <undo index="0" exp="area" ref3D="1" dr="$A$236:$XFD$236" dn="Z_ADFE80D4_74A2_4633_80BC_6E7E357F92A7_.wvu.Rows" sId="1"/>
    <undo index="0" exp="area" ref3D="1" dr="$A$236:$XFD$236" dn="Z_5DA1F637_871C_420C_8301_EC6209637894_.wvu.Rows" sId="1"/>
    <undo index="0" exp="area" ref3D="1" dr="$A$236:$XFD$236" dn="Z_2C0F5E04_7DC2_49B3_8B16_181AFB2FCF0B_.wvu.Rows" sId="1"/>
    <undo index="0" exp="area" ref3D="1" dr="$A$135:$XFD$236" dn="Z_ACAD7BD5_A8BD_4001_BC6F_BF717A722575_.wvu.Rows" sId="1"/>
    <undo index="2" exp="area" ref3D="1" dr="$A$223:$XFD$226" dn="Z_20CCD8E0_39D4_47CF_AB87_E4CA248E9FF7_.wvu.Rows" sId="1"/>
    <undo index="1" exp="area" ref3D="1" dr="$A$94:$XFD$117" dn="Z_20CCD8E0_39D4_47CF_AB87_E4CA248E9FF7_.wvu.Rows" sId="1"/>
    <undo index="2" exp="area" ref3D="1" dr="$A$236:$XFD$236" dn="Z_68C6965C_8472_44D3_AFC1_CEE98000160C_.wvu.Rows" sId="1"/>
    <undo index="1" exp="area" ref3D="1" dr="$A$127:$XFD$144" dn="Z_68C6965C_8472_44D3_AFC1_CEE98000160C_.wvu.Rows" sId="1"/>
    <undo index="14" exp="area" ref3D="1" dr="$A$304:$XFD$307" dn="Z_9C50AF04_7B7B_45D7_8773_5ED234A151A3_.wvu.Rows" sId="1"/>
    <undo index="12" exp="area" ref3D="1" dr="$A$260:$XFD$272" dn="Z_9C50AF04_7B7B_45D7_8773_5ED234A151A3_.wvu.Rows" sId="1"/>
    <undo index="10" exp="area" ref3D="1" dr="$A$223:$XFD$226" dn="Z_9C50AF04_7B7B_45D7_8773_5ED234A151A3_.wvu.Rows" sId="1"/>
    <undo index="8" exp="area" ref3D="1" dr="$A$165:$XFD$166" dn="Z_9C50AF04_7B7B_45D7_8773_5ED234A151A3_.wvu.Rows" sId="1"/>
    <undo index="6" exp="area" ref3D="1" dr="$A$150:$XFD$151" dn="Z_9C50AF04_7B7B_45D7_8773_5ED234A151A3_.wvu.Rows" sId="1"/>
    <undo index="4" exp="area" ref3D="1" dr="$A$139:$XFD$145" dn="Z_9C50AF04_7B7B_45D7_8773_5ED234A151A3_.wvu.Rows" sId="1"/>
    <undo index="2" exp="area" ref3D="1" dr="$A$94:$XFD$117" dn="Z_9C50AF04_7B7B_45D7_8773_5ED234A151A3_.wvu.Rows" sId="1"/>
    <undo index="1" exp="area" ref3D="1" dr="$A$9:$XFD$42" dn="Z_9C50AF04_7B7B_45D7_8773_5ED234A151A3_.wvu.Rows" sId="1"/>
    <undo index="0" exp="area" ref3D="1" dr="$A$260:$XFD$272" dn="Z_E33F7079_CE55_47EA_98EB_360C3CF99514_.wvu.Rows" sId="1"/>
    <undo index="2" exp="area" ref3D="1" dr="$A$228:$XFD$228" dn="Z_81A5C762_CD7C_4882_9F32_357B08D333F6_.wvu.Rows" sId="1"/>
    <undo index="2" exp="area" ref3D="1" dr="$A$206:$XFD$207" dn="Z_706431A1_CADA_42AA_83E0_10B7812199E4_.wvu.Rows" sId="1"/>
    <undo index="1" exp="area" ref3D="1" dr="$A$228:$XFD$228" dn="Z_706431A1_CADA_42AA_83E0_10B7812199E4_.wvu.Rows" sId="1"/>
    <undo index="0" exp="area" ref3D="1" dr="$A$236:$XFD$236" dn="Z_F91DDA4B_529A_4FF0_8ED9_02C3E1509392_.wvu.Rows" sId="1"/>
    <undo index="2" exp="area" ref3D="1" dr="$A$228:$XFD$228" dn="Z_FD9CA422_EE6B_4471_9FD2_A4B0D7FBB592_.wvu.Rows" sId="1"/>
    <rfmt sheetId="1" xfDxf="1" sqref="DL1:DL1048576" start="0" length="0"/>
    <rfmt sheetId="1" sqref="DL2" start="0" length="0">
      <dxf>
        <alignment vertical="center" readingOrder="0"/>
      </dxf>
    </rfmt>
    <rfmt sheetId="1" sqref="DL3" start="0" length="0">
      <dxf>
        <alignment vertical="center" readingOrder="0"/>
      </dxf>
    </rfmt>
    <rfmt sheetId="1" sqref="DL4" start="0" length="0">
      <dxf>
        <alignment vertical="center" readingOrder="0"/>
      </dxf>
    </rfmt>
    <rfmt sheetId="1" sqref="DL5" start="0" length="0">
      <dxf>
        <alignment vertical="center" readingOrder="0"/>
      </dxf>
    </rfmt>
    <rfmt sheetId="1" sqref="DL23" start="0" length="0">
      <dxf>
        <font>
          <sz val="11"/>
          <color auto="1"/>
          <name val="Calibri"/>
          <scheme val="minor"/>
        </font>
      </dxf>
    </rfmt>
    <rfmt sheetId="1" sqref="DL212" start="0" length="0">
      <dxf>
        <alignment horizontal="center" vertical="center" readingOrder="0"/>
      </dxf>
    </rfmt>
    <rfmt sheetId="1" sqref="DL254" start="0" length="0">
      <dxf>
        <font>
          <sz val="11"/>
          <color auto="1"/>
          <name val="Calibri"/>
          <scheme val="minor"/>
        </font>
      </dxf>
    </rfmt>
    <rfmt sheetId="1" sqref="DL255" start="0" length="0">
      <dxf>
        <font>
          <sz val="11"/>
          <color auto="1"/>
          <name val="Calibri"/>
          <scheme val="minor"/>
        </font>
      </dxf>
    </rfmt>
    <rfmt sheetId="1" sqref="DL256" start="0" length="0">
      <dxf>
        <font>
          <sz val="11"/>
          <color auto="1"/>
          <name val="Calibri"/>
          <scheme val="minor"/>
        </font>
      </dxf>
    </rfmt>
    <rfmt sheetId="1" sqref="DL257" start="0" length="0">
      <dxf>
        <font>
          <sz val="11"/>
          <color auto="1"/>
          <name val="Calibri"/>
          <scheme val="minor"/>
        </font>
      </dxf>
    </rfmt>
    <rfmt sheetId="1" sqref="DL258" start="0" length="0">
      <dxf>
        <font>
          <sz val="11"/>
          <color auto="1"/>
          <name val="Calibri"/>
          <scheme val="minor"/>
        </font>
      </dxf>
    </rfmt>
    <rfmt sheetId="1" sqref="DL259" start="0" length="0">
      <dxf>
        <font>
          <sz val="11"/>
          <color auto="1"/>
          <name val="Calibri"/>
          <scheme val="minor"/>
        </font>
      </dxf>
    </rfmt>
    <rfmt sheetId="1" sqref="DL260" start="0" length="0">
      <dxf>
        <font>
          <sz val="11"/>
          <color auto="1"/>
          <name val="Calibri"/>
          <scheme val="minor"/>
        </font>
      </dxf>
    </rfmt>
    <rfmt sheetId="1" sqref="DL261" start="0" length="0">
      <dxf>
        <font>
          <sz val="11"/>
          <color auto="1"/>
          <name val="Calibri"/>
          <scheme val="minor"/>
        </font>
      </dxf>
    </rfmt>
    <rfmt sheetId="1" sqref="DL262" start="0" length="0">
      <dxf>
        <font>
          <sz val="11"/>
          <color auto="1"/>
          <name val="Calibri"/>
          <scheme val="minor"/>
        </font>
      </dxf>
    </rfmt>
    <rfmt sheetId="1" sqref="DL263" start="0" length="0">
      <dxf>
        <font>
          <sz val="11"/>
          <color auto="1"/>
          <name val="Calibri"/>
          <scheme val="minor"/>
        </font>
      </dxf>
    </rfmt>
    <rfmt sheetId="1" sqref="DL264" start="0" length="0">
      <dxf>
        <font>
          <sz val="11"/>
          <color auto="1"/>
          <name val="Calibri"/>
          <scheme val="minor"/>
        </font>
      </dxf>
    </rfmt>
    <rfmt sheetId="1" sqref="DL265" start="0" length="0">
      <dxf>
        <font>
          <sz val="11"/>
          <color rgb="FFFF0000"/>
          <name val="Calibri"/>
          <scheme val="minor"/>
        </font>
      </dxf>
    </rfmt>
  </rrc>
  <rrc rId="2293" sId="1" ref="DL1:DL1048576" action="deleteCol">
    <undo index="1" exp="area" dr="$A5:$XFD5" r="DC307" sId="1"/>
    <undo index="1" exp="area" dr="$A5:$XFD5" r="DB307" sId="1"/>
    <undo index="1" exp="area" dr="$A5:$XFD5" r="DA307" sId="1"/>
    <undo index="1" exp="area" dr="$A5:$XFD5" r="CW307" sId="1"/>
    <undo index="1" exp="area" dr="$A5:$XFD5" r="CV307" sId="1"/>
    <undo index="1" exp="area" dr="$A5:$XFD5" r="CU307" sId="1"/>
    <undo index="1" exp="area" dr="$A5:$XFD5" r="CS307" sId="1"/>
    <undo index="1" exp="area" dr="$A5:$XFD5" r="CR307" sId="1"/>
    <undo index="1" exp="area" dr="$A5:$XFD5" r="CO307" sId="1"/>
    <undo index="1" exp="area" dr="$A5:$XFD5" r="CN307" sId="1"/>
    <undo index="1" exp="area" dr="$A5:$XFD5" r="CM307" sId="1"/>
    <undo index="1" exp="area" dr="$A5:$XFD5" r="CL307" sId="1"/>
    <undo index="1" exp="area" dr="$A5:$XFD5" r="CJ307" sId="1"/>
    <undo index="1" exp="area" dr="$A5:$XFD5" r="CH307" sId="1"/>
    <undo index="1" exp="area" dr="$A5:$XFD5" r="CE307" sId="1"/>
    <undo index="1" exp="area" dr="$A5:$XFD5" r="CD307" sId="1"/>
    <undo index="1" exp="area" dr="$A5:$XFD5" r="CB307" sId="1"/>
    <undo index="1" exp="area" dr="$A5:$XFD5" r="BT307" sId="1"/>
    <undo index="1" exp="area" dr="$A5:$XFD5" r="BS307" sId="1"/>
    <undo index="1" exp="area" dr="$A5:$XFD5" r="BR307" sId="1"/>
    <undo index="1" exp="area" dr="$A5:$XFD5" r="BO307" sId="1"/>
    <undo index="1" exp="area" dr="$A5:$XFD5" r="BN307" sId="1"/>
    <undo index="1" exp="area" dr="$A5:$XFD5" r="BM307" sId="1"/>
    <undo index="1" exp="area" dr="$A5:$XFD5" r="BI307" sId="1"/>
    <undo index="1" exp="area" dr="$A5:$XFD5" r="BG307" sId="1"/>
    <undo index="1" exp="area" dr="$A5:$XFD5" r="BF307" sId="1"/>
    <undo index="1" exp="area" dr="$A5:$XFD5" r="BD307" sId="1"/>
    <undo index="1" exp="area" dr="$A5:$XFD5" r="BC307" sId="1"/>
    <undo index="1" exp="area" dr="$A5:$XFD5" r="AY307" sId="1"/>
    <undo index="1" exp="area" dr="$A5:$XFD5" r="AW307" sId="1"/>
    <undo index="1" exp="area" dr="$A5:$XFD5" r="AV307" sId="1"/>
    <undo index="1" exp="area" dr="$A5:$XFD5" r="AU307" sId="1"/>
    <undo index="1" exp="area" dr="$A5:$XFD5" r="AS307" sId="1"/>
    <undo index="1" exp="area" dr="$A5:$XFD5" r="AR307" sId="1"/>
    <undo index="1" exp="area" dr="$A5:$XFD5" r="AM307" sId="1"/>
    <undo index="1" exp="area" dr="$A5:$XFD5" r="AL307" sId="1"/>
    <undo index="1" exp="area" dr="$A5:$XFD5" r="AG307" sId="1"/>
    <undo index="1" exp="area" dr="$A5:$XFD5" r="Z307" sId="1"/>
    <undo index="1" exp="area" dr="$A5:$XFD5" r="Y307" sId="1"/>
    <undo index="1" exp="area" dr="$A5:$XFD5" r="X307" sId="1"/>
    <undo index="1" exp="area" dr="$A5:$XFD5" r="Q307" sId="1"/>
    <undo index="1" exp="area" dr="$A5:$XFD5" r="P307" sId="1"/>
    <undo index="1" exp="area" dr="$A5:$XFD5" r="N307" sId="1"/>
    <undo index="1" exp="area" dr="$A5:$XFD5" r="M307" sId="1"/>
    <undo index="1" exp="area" dr="$A5:$XFD5" r="H307" sId="1"/>
    <undo index="1" exp="area" dr="$A5:$XFD5" r="F307" sId="1"/>
    <undo index="1" exp="area" dr="$A5:$XFD5" r="E307" sId="1"/>
    <undo index="1" exp="area" dr="$A5:$XFD5" r="D307" sId="1"/>
    <undo index="1" exp="area" dr="$A5:$XFD5" r="C307" sId="1"/>
    <undo index="1" exp="area" dr="$A5:$XFD5" r="B307" sId="1"/>
    <undo index="1" exp="area" dr="$A$6:$XFD$6" r="DI271" sId="1"/>
    <undo index="1" exp="area" dr="$A$6:$XFD$6" r="DH271" sId="1"/>
    <undo index="1" exp="area" dr="$A$6:$XFD$6" r="DG271" sId="1"/>
    <undo index="1" exp="area" dr="$A$6:$XFD$6" r="DF271" sId="1"/>
    <undo index="1" exp="area" dr="$A$6:$XFD$6" r="DE271" sId="1"/>
    <undo index="1" exp="area" dr="$A$6:$XFD$6" r="DD271" sId="1"/>
    <undo index="1" exp="area" dr="$A$6:$XFD$6" r="DC271" sId="1"/>
    <undo index="1" exp="area" dr="$A$6:$XFD$6" r="DB271" sId="1"/>
    <undo index="1" exp="area" dr="$A$6:$XFD$6" r="DA271" sId="1"/>
    <undo index="1" exp="area" dr="$A$6:$XFD$6" r="CZ271" sId="1"/>
    <undo index="1" exp="area" dr="$A$6:$XFD$6" r="CY271" sId="1"/>
    <undo index="1" exp="area" dr="$A$6:$XFD$6" r="CX271" sId="1"/>
    <undo index="1" exp="area" dr="$A$6:$XFD$6" r="CW271" sId="1"/>
    <undo index="1" exp="area" dr="$A$6:$XFD$6" r="CV271" sId="1"/>
    <undo index="1" exp="area" dr="$A$6:$XFD$6" r="CU271" sId="1"/>
    <undo index="1" exp="area" dr="$A$6:$XFD$6" r="CS271" sId="1"/>
    <undo index="1" exp="area" dr="$A$6:$XFD$6" r="CR271" sId="1"/>
    <undo index="1" exp="area" dr="$A$6:$XFD$6" r="CQ271" sId="1"/>
    <undo index="1" exp="area" dr="$A$6:$XFD$6" r="CP271" sId="1"/>
    <undo index="1" exp="area" dr="$A$6:$XFD$6" r="CO271" sId="1"/>
    <undo index="1" exp="area" dr="$A$6:$XFD$6" r="CN271" sId="1"/>
    <undo index="1" exp="area" dr="$A$6:$XFD$6" r="CM271" sId="1"/>
    <undo index="1" exp="area" dr="$A$6:$XFD$6" r="CL271" sId="1"/>
    <undo index="1" exp="area" dr="$A$6:$XFD$6" r="CJ271" sId="1"/>
    <undo index="1" exp="area" dr="$A$6:$XFD$6" r="CH271" sId="1"/>
    <undo index="1" exp="area" dr="$A$6:$XFD$6" r="CF271" sId="1"/>
    <undo index="1" exp="area" dr="$A$6:$XFD$6" r="CE271" sId="1"/>
    <undo index="1" exp="area" dr="$A$6:$XFD$6" r="CD271" sId="1"/>
    <undo index="1" exp="area" dr="$A$6:$XFD$6" r="CC271" sId="1"/>
    <undo index="1" exp="area" dr="$A$6:$XFD$6" r="CB271" sId="1"/>
    <undo index="1" exp="area" dr="$A$6:$XFD$6" r="BX271" sId="1"/>
    <undo index="1" exp="area" dr="$A$6:$XFD$6" r="BW271" sId="1"/>
    <undo index="1" exp="area" dr="$A$6:$XFD$6" r="BV271" sId="1"/>
    <undo index="1" exp="area" dr="$A$6:$XFD$6" r="BT271" sId="1"/>
    <undo index="1" exp="area" dr="$A$6:$XFD$6" r="BS271" sId="1"/>
    <undo index="1" exp="area" dr="$A$6:$XFD$6" r="BR271" sId="1"/>
    <undo index="1" exp="area" dr="$A$6:$XFD$6" r="BO271" sId="1"/>
    <undo index="1" exp="area" dr="$A$6:$XFD$6" r="BN271" sId="1"/>
    <undo index="1" exp="area" dr="$A$6:$XFD$6" r="BM271" sId="1"/>
    <undo index="1" exp="area" dr="$A$6:$XFD$6" r="BL271" sId="1"/>
    <undo index="1" exp="area" dr="$A$6:$XFD$6" r="BK271" sId="1"/>
    <undo index="1" exp="area" dr="$A$6:$XFD$6" r="BJ271" sId="1"/>
    <undo index="1" exp="area" dr="$A$6:$XFD$6" r="BI271" sId="1"/>
    <undo index="1" exp="area" dr="$A$6:$XFD$6" r="BG271" sId="1"/>
    <undo index="1" exp="area" dr="$A$6:$XFD$6" r="BF271" sId="1"/>
    <undo index="1" exp="area" dr="$A$6:$XFD$6" r="BD271" sId="1"/>
    <undo index="1" exp="area" dr="$A$6:$XFD$6" r="BC271" sId="1"/>
    <undo index="1" exp="area" dr="$A$6:$XFD$6" r="BB271" sId="1"/>
    <undo index="1" exp="area" dr="$A$6:$XFD$6" r="AY271" sId="1"/>
    <undo index="1" exp="area" dr="$A$6:$XFD$6" r="AX271" sId="1"/>
    <undo index="1" exp="area" dr="$A$6:$XFD$6" r="AW271" sId="1"/>
    <undo index="1" exp="area" dr="$A$6:$XFD$6" r="AV271" sId="1"/>
    <undo index="1" exp="area" dr="$A$6:$XFD$6" r="AU271" sId="1"/>
    <undo index="1" exp="area" dr="$A$6:$XFD$6" r="AT271" sId="1"/>
    <undo index="1" exp="area" dr="$A$6:$XFD$6" r="AS271" sId="1"/>
    <undo index="1" exp="area" dr="$A$6:$XFD$6" r="AR271" sId="1"/>
    <undo index="1" exp="area" dr="$A$6:$XFD$6" r="AQ271" sId="1"/>
    <undo index="1" exp="area" dr="$A$6:$XFD$6" r="AP271" sId="1"/>
    <undo index="1" exp="area" dr="$A$6:$XFD$6" r="AO271" sId="1"/>
    <undo index="1" exp="area" dr="$A$6:$XFD$6" r="AN271" sId="1"/>
    <undo index="1" exp="area" dr="$A$6:$XFD$6" r="AM271" sId="1"/>
    <undo index="1" exp="area" dr="$A$6:$XFD$6" r="AL271" sId="1"/>
    <undo index="1" exp="area" dr="$A$6:$XFD$6" r="AK271" sId="1"/>
    <undo index="1" exp="area" dr="$A$6:$XFD$6" r="AJ271" sId="1"/>
    <undo index="1" exp="area" dr="$A$6:$XFD$6" r="AH271" sId="1"/>
    <undo index="1" exp="area" dr="$A$6:$XFD$6" r="AG271" sId="1"/>
    <undo index="1" exp="area" dr="$A$6:$XFD$6" r="AD271" sId="1"/>
    <undo index="1" exp="area" dr="$A$6:$XFD$6" r="AC271" sId="1"/>
    <undo index="1" exp="area" dr="$A$6:$XFD$6" r="AA271" sId="1"/>
    <undo index="1" exp="area" dr="$A$6:$XFD$6" r="Z271" sId="1"/>
    <undo index="1" exp="area" dr="$A$6:$XFD$6" r="Y271" sId="1"/>
    <undo index="1" exp="area" dr="$A$6:$XFD$6" r="X271" sId="1"/>
    <undo index="1" exp="area" dr="$A$6:$XFD$6" r="W271" sId="1"/>
    <undo index="1" exp="area" dr="$A$6:$XFD$6" r="V271" sId="1"/>
    <undo index="1" exp="area" dr="$A$6:$XFD$6" r="U271" sId="1"/>
    <undo index="1" exp="area" dr="$A$6:$XFD$6" r="T271" sId="1"/>
    <undo index="1" exp="area" dr="$A$6:$XFD$6" r="S271" sId="1"/>
    <undo index="1" exp="area" dr="$A$6:$XFD$6" r="Q271" sId="1"/>
    <undo index="1" exp="area" dr="$A$6:$XFD$6" r="P271" sId="1"/>
    <undo index="1" exp="area" dr="$A$6:$XFD$6" r="O271" sId="1"/>
    <undo index="1" exp="area" dr="$A$6:$XFD$6" r="N271" sId="1"/>
    <undo index="1" exp="area" dr="$A$6:$XFD$6" r="M271" sId="1"/>
    <undo index="1" exp="area" dr="$A$6:$XFD$6" r="L271" sId="1"/>
    <undo index="1" exp="area" dr="$A$6:$XFD$6" r="K271" sId="1"/>
    <undo index="1" exp="area" dr="$A$6:$XFD$6" r="J271" sId="1"/>
    <undo index="1" exp="area" dr="$A$6:$XFD$6" r="I271" sId="1"/>
    <undo index="1" exp="area" dr="$A$6:$XFD$6" r="H271" sId="1"/>
    <undo index="1" exp="area" dr="$A$6:$XFD$6" r="G271" sId="1"/>
    <undo index="1" exp="area" dr="$A$6:$XFD$6" r="F271" sId="1"/>
    <undo index="1" exp="area" dr="$A$6:$XFD$6" r="E271" sId="1"/>
    <undo index="1" exp="area" dr="$A$6:$XFD$6" r="D271" sId="1"/>
    <undo index="1" exp="area" dr="$A$6:$XFD$6" r="C271" sId="1"/>
    <undo index="1" exp="area" dr="$A$6:$XFD$6" r="B271" sId="1"/>
    <undo index="1" exp="area" dr="$A$268:$XFD$269" r="DA260" sId="1"/>
    <undo index="1" exp="area" dr="$A$268:$XFD$269" r="CZ260" sId="1"/>
    <undo index="1" exp="area" dr="$A$268:$XFD$269" r="CY260" sId="1"/>
    <undo index="1" exp="area" dr="$A$268:$XFD$269" r="CX260" sId="1"/>
    <undo index="1" exp="area" dr="$A$268:$XFD$269" r="CW260" sId="1"/>
    <undo index="1" exp="area" dr="$A$268:$XFD$269" r="CV260" sId="1"/>
    <undo index="1" exp="area" dr="$A$268:$XFD$269" r="CU260" sId="1"/>
    <undo index="1" exp="area" dr="$A$268:$XFD$269" r="CS260" sId="1"/>
    <undo index="1" exp="area" dr="$A$268:$XFD$269" r="CR260" sId="1"/>
    <undo index="1" exp="area" dr="$A$268:$XFD$269" r="CQ260" sId="1"/>
    <undo index="1" exp="area" dr="$A$268:$XFD$269" r="CP260" sId="1"/>
    <undo index="1" exp="area" dr="$A$268:$XFD$269" r="CO260" sId="1"/>
    <undo index="1" exp="area" dr="$A$268:$XFD$269" r="CN260" sId="1"/>
    <undo index="1" exp="area" dr="$A$268:$XFD$269" r="CM260" sId="1"/>
    <undo index="1" exp="area" dr="$A$268:$XFD$269" r="CL260" sId="1"/>
    <undo index="1" exp="area" dr="$A$268:$XFD$269" r="CJ260" sId="1"/>
    <undo index="1" exp="area" dr="$A$268:$XFD$269" r="CH260" sId="1"/>
    <undo index="1" exp="area" dr="$A$268:$XFD$269" r="CF260" sId="1"/>
    <undo index="1" exp="area" dr="$A$268:$XFD$269" r="CE260" sId="1"/>
    <undo index="1" exp="area" dr="$A$268:$XFD$269" r="CD260" sId="1"/>
    <undo index="1" exp="area" dr="$A$268:$XFD$269" r="CC260" sId="1"/>
    <undo index="1" exp="area" dr="$A$268:$XFD$269" r="CB260" sId="1"/>
    <undo index="1" exp="area" dr="$A$268:$XFD$269" r="BX260" sId="1"/>
    <undo index="1" exp="area" dr="$A$268:$XFD$269" r="BW260" sId="1"/>
    <undo index="1" exp="area" dr="$A$268:$XFD$269" r="BV260" sId="1"/>
    <undo index="1" exp="area" dr="$A$268:$XFD$269" r="BT260" sId="1"/>
    <undo index="1" exp="area" dr="$A$268:$XFD$269" r="BS260" sId="1"/>
    <undo index="1" exp="area" dr="$A$268:$XFD$269" r="BR260" sId="1"/>
    <undo index="1" exp="area" dr="$A$268:$XFD$269" r="BO260" sId="1"/>
    <undo index="1" exp="area" dr="$A$268:$XFD$269" r="BN260" sId="1"/>
    <undo index="1" exp="area" dr="$A$268:$XFD$269" r="BM260" sId="1"/>
    <undo index="1" exp="area" dr="$A$268:$XFD$269" r="BL260" sId="1"/>
    <undo index="1" exp="area" dr="$A$268:$XFD$269" r="BK260" sId="1"/>
    <undo index="1" exp="area" dr="$A$268:$XFD$269" r="BJ260" sId="1"/>
    <undo index="1" exp="area" dr="$A$268:$XFD$269" r="BI260" sId="1"/>
    <undo index="1" exp="area" dr="$A$268:$XFD$269" r="BG260" sId="1"/>
    <undo index="1" exp="area" dr="$A$268:$XFD$269" r="BF260" sId="1"/>
    <undo index="1" exp="area" dr="$A$268:$XFD$269" r="BD260" sId="1"/>
    <undo index="1" exp="area" dr="$A$268:$XFD$269" r="BC260" sId="1"/>
    <undo index="1" exp="area" dr="$A$268:$XFD$269" r="BB260" sId="1"/>
    <undo index="1" exp="area" dr="$A$268:$XFD$269" r="AY260" sId="1"/>
    <undo index="1" exp="area" dr="$A$268:$XFD$269" r="AX260" sId="1"/>
    <undo index="1" exp="area" dr="$A$268:$XFD$269" r="AW260" sId="1"/>
    <undo index="1" exp="area" dr="$A$268:$XFD$269" r="AV260" sId="1"/>
    <undo index="1" exp="area" dr="$A$268:$XFD$269" r="AU260" sId="1"/>
    <undo index="1" exp="area" dr="$A$268:$XFD$269" r="AT260" sId="1"/>
    <undo index="1" exp="area" dr="$A$268:$XFD$269" r="AS260" sId="1"/>
    <undo index="1" exp="area" dr="$A$268:$XFD$269" r="AR260" sId="1"/>
    <undo index="1" exp="area" dr="$A$268:$XFD$269" r="AQ260" sId="1"/>
    <undo index="1" exp="area" dr="$A$268:$XFD$269" r="AP260" sId="1"/>
    <undo index="1" exp="area" dr="$A$268:$XFD$269" r="AO260" sId="1"/>
    <undo index="1" exp="area" dr="$A$268:$XFD$269" r="AN260" sId="1"/>
    <undo index="1" exp="area" dr="$A$268:$XFD$269" r="AM260" sId="1"/>
    <undo index="1" exp="area" dr="$A$268:$XFD$269" r="AL260" sId="1"/>
    <undo index="1" exp="area" dr="$A$268:$XFD$269" r="AK260" sId="1"/>
    <undo index="1" exp="area" dr="$A$268:$XFD$269" r="AJ260" sId="1"/>
    <undo index="1" exp="area" dr="$A$268:$XFD$269" r="AH260" sId="1"/>
    <undo index="1" exp="area" dr="$A$268:$XFD$269" r="AG260" sId="1"/>
    <undo index="1" exp="area" dr="$A$268:$XFD$269" r="AD260" sId="1"/>
    <undo index="1" exp="area" dr="$A$268:$XFD$269" r="AC260" sId="1"/>
    <undo index="1" exp="area" dr="$A$268:$XFD$269" r="AA260" sId="1"/>
    <undo index="1" exp="area" dr="$A$268:$XFD$269" r="Z260" sId="1"/>
    <undo index="1" exp="area" dr="$A$268:$XFD$269" r="Y260" sId="1"/>
    <undo index="1" exp="area" dr="$A$268:$XFD$269" r="X260" sId="1"/>
    <undo index="1" exp="area" dr="$A$268:$XFD$269" r="W260" sId="1"/>
    <undo index="1" exp="area" dr="$A$268:$XFD$269" r="V260" sId="1"/>
    <undo index="1" exp="area" dr="$A$268:$XFD$269" r="U260" sId="1"/>
    <undo index="1" exp="area" dr="$A$268:$XFD$269" r="T260" sId="1"/>
    <undo index="1" exp="area" dr="$A$268:$XFD$269" r="S260" sId="1"/>
    <undo index="1" exp="area" dr="$A$268:$XFD$269" r="Q260" sId="1"/>
    <undo index="1" exp="area" dr="$A$268:$XFD$269" r="P260" sId="1"/>
    <undo index="1" exp="area" dr="$A$268:$XFD$269" r="O260" sId="1"/>
    <undo index="1" exp="area" dr="$A$268:$XFD$269" r="N260" sId="1"/>
    <undo index="1" exp="area" dr="$A$268:$XFD$269" r="M260" sId="1"/>
    <undo index="1" exp="area" dr="$A$268:$XFD$269" r="L260" sId="1"/>
    <undo index="1" exp="area" dr="$A$268:$XFD$269" r="K260" sId="1"/>
    <undo index="1" exp="area" dr="$A$268:$XFD$269" r="J260" sId="1"/>
    <undo index="1" exp="area" dr="$A$268:$XFD$269" r="I260" sId="1"/>
    <undo index="1" exp="area" dr="$A$268:$XFD$269" r="H260" sId="1"/>
    <undo index="1" exp="area" dr="$A$268:$XFD$269" r="G260" sId="1"/>
    <undo index="1" exp="area" dr="$A$268:$XFD$269" r="F260" sId="1"/>
    <undo index="1" exp="area" dr="$A$268:$XFD$269" r="E260" sId="1"/>
    <undo index="1" exp="area" dr="$A$268:$XFD$269" r="D260" sId="1"/>
    <undo index="1" exp="area" dr="$A$268:$XFD$269" r="C260" sId="1"/>
    <undo index="1" exp="area" dr="$A$268:$XFD$269" r="B260" sId="1"/>
    <undo index="1" exp="area" dr="$A$268:$XFD$269" r="DA259" sId="1"/>
    <undo index="1" exp="area" dr="$A$268:$XFD$269" r="CZ259" sId="1"/>
    <undo index="1" exp="area" dr="$A$268:$XFD$269" r="CY259" sId="1"/>
    <undo index="1" exp="area" dr="$A$268:$XFD$269" r="CX259" sId="1"/>
    <undo index="1" exp="area" dr="$A$268:$XFD$269" r="CW259" sId="1"/>
    <undo index="1" exp="area" dr="$A$268:$XFD$269" r="CV259" sId="1"/>
    <undo index="1" exp="area" dr="$A$268:$XFD$269" r="CU259" sId="1"/>
    <undo index="1" exp="area" dr="$A$268:$XFD$269" r="CS259" sId="1"/>
    <undo index="1" exp="area" dr="$A$268:$XFD$269" r="CR259" sId="1"/>
    <undo index="1" exp="area" dr="$A$268:$XFD$269" r="CQ259" sId="1"/>
    <undo index="1" exp="area" dr="$A$268:$XFD$269" r="CP259" sId="1"/>
    <undo index="1" exp="area" dr="$A$268:$XFD$269" r="CO259" sId="1"/>
    <undo index="1" exp="area" dr="$A$268:$XFD$269" r="CN259" sId="1"/>
    <undo index="1" exp="area" dr="$A$268:$XFD$269" r="CM259" sId="1"/>
    <undo index="1" exp="area" dr="$A$268:$XFD$269" r="CL259" sId="1"/>
    <undo index="1" exp="area" dr="$A$268:$XFD$269" r="CJ259" sId="1"/>
    <undo index="1" exp="area" dr="$A$268:$XFD$269" r="CH259" sId="1"/>
    <undo index="1" exp="area" dr="$A$268:$XFD$269" r="CF259" sId="1"/>
    <undo index="1" exp="area" dr="$A$268:$XFD$269" r="CE259" sId="1"/>
    <undo index="1" exp="area" dr="$A$268:$XFD$269" r="CD259" sId="1"/>
    <undo index="1" exp="area" dr="$A$268:$XFD$269" r="CC259" sId="1"/>
    <undo index="1" exp="area" dr="$A$268:$XFD$269" r="CB259" sId="1"/>
    <undo index="1" exp="area" dr="$A$268:$XFD$269" r="BX259" sId="1"/>
    <undo index="1" exp="area" dr="$A$268:$XFD$269" r="BW259" sId="1"/>
    <undo index="1" exp="area" dr="$A$268:$XFD$269" r="BV259" sId="1"/>
    <undo index="1" exp="area" dr="$A$268:$XFD$269" r="BT259" sId="1"/>
    <undo index="1" exp="area" dr="$A$268:$XFD$269" r="BS259" sId="1"/>
    <undo index="1" exp="area" dr="$A$268:$XFD$269" r="BR259" sId="1"/>
    <undo index="1" exp="area" dr="$A$268:$XFD$269" r="BO259" sId="1"/>
    <undo index="1" exp="area" dr="$A$268:$XFD$269" r="BN259" sId="1"/>
    <undo index="1" exp="area" dr="$A$268:$XFD$269" r="BM259" sId="1"/>
    <undo index="1" exp="area" dr="$A$268:$XFD$269" r="BL259" sId="1"/>
    <undo index="1" exp="area" dr="$A$268:$XFD$269" r="BK259" sId="1"/>
    <undo index="1" exp="area" dr="$A$268:$XFD$269" r="BJ259" sId="1"/>
    <undo index="1" exp="area" dr="$A$268:$XFD$269" r="BI259" sId="1"/>
    <undo index="1" exp="area" dr="$A$268:$XFD$269" r="BG259" sId="1"/>
    <undo index="1" exp="area" dr="$A$268:$XFD$269" r="BF259" sId="1"/>
    <undo index="1" exp="area" dr="$A$268:$XFD$269" r="BD259" sId="1"/>
    <undo index="1" exp="area" dr="$A$268:$XFD$269" r="BC259" sId="1"/>
    <undo index="1" exp="area" dr="$A$268:$XFD$269" r="BB259" sId="1"/>
    <undo index="1" exp="area" dr="$A$268:$XFD$269" r="AY259" sId="1"/>
    <undo index="1" exp="area" dr="$A$268:$XFD$269" r="AX259" sId="1"/>
    <undo index="1" exp="area" dr="$A$268:$XFD$269" r="AW259" sId="1"/>
    <undo index="1" exp="area" dr="$A$268:$XFD$269" r="AV259" sId="1"/>
    <undo index="1" exp="area" dr="$A$268:$XFD$269" r="AU259" sId="1"/>
    <undo index="1" exp="area" dr="$A$268:$XFD$269" r="AT259" sId="1"/>
    <undo index="1" exp="area" dr="$A$268:$XFD$269" r="AS259" sId="1"/>
    <undo index="1" exp="area" dr="$A$268:$XFD$269" r="AR259" sId="1"/>
    <undo index="1" exp="area" dr="$A$268:$XFD$269" r="AQ259" sId="1"/>
    <undo index="1" exp="area" dr="$A$268:$XFD$269" r="AP259" sId="1"/>
    <undo index="1" exp="area" dr="$A$268:$XFD$269" r="AO259" sId="1"/>
    <undo index="1" exp="area" dr="$A$268:$XFD$269" r="AN259" sId="1"/>
    <undo index="1" exp="area" dr="$A$268:$XFD$269" r="AM259" sId="1"/>
    <undo index="1" exp="area" dr="$A$268:$XFD$269" r="AL259" sId="1"/>
    <undo index="1" exp="area" dr="$A$268:$XFD$269" r="AK259" sId="1"/>
    <undo index="1" exp="area" dr="$A$268:$XFD$269" r="AJ259" sId="1"/>
    <undo index="1" exp="area" dr="$A$268:$XFD$269" r="AH259" sId="1"/>
    <undo index="1" exp="area" dr="$A$268:$XFD$269" r="AG259" sId="1"/>
    <undo index="1" exp="area" dr="$A$268:$XFD$269" r="AD259" sId="1"/>
    <undo index="1" exp="area" dr="$A$268:$XFD$269" r="AC259" sId="1"/>
    <undo index="1" exp="area" dr="$A$268:$XFD$269" r="AA259" sId="1"/>
    <undo index="1" exp="area" dr="$A$268:$XFD$269" r="Z259" sId="1"/>
    <undo index="1" exp="area" dr="$A$268:$XFD$269" r="Y259" sId="1"/>
    <undo index="1" exp="area" dr="$A$268:$XFD$269" r="X259" sId="1"/>
    <undo index="1" exp="area" dr="$A$268:$XFD$269" r="W259" sId="1"/>
    <undo index="1" exp="area" dr="$A$268:$XFD$269" r="V259" sId="1"/>
    <undo index="1" exp="area" dr="$A$268:$XFD$269" r="U259" sId="1"/>
    <undo index="1" exp="area" dr="$A$268:$XFD$269" r="T259" sId="1"/>
    <undo index="1" exp="area" dr="$A$268:$XFD$269" r="S259" sId="1"/>
    <undo index="1" exp="area" dr="$A$268:$XFD$269" r="Q259" sId="1"/>
    <undo index="1" exp="area" dr="$A$268:$XFD$269" r="P259" sId="1"/>
    <undo index="1" exp="area" dr="$A$268:$XFD$269" r="O259" sId="1"/>
    <undo index="1" exp="area" dr="$A$268:$XFD$269" r="N259" sId="1"/>
    <undo index="1" exp="area" dr="$A$268:$XFD$269" r="M259" sId="1"/>
    <undo index="1" exp="area" dr="$A$268:$XFD$269" r="L259" sId="1"/>
    <undo index="1" exp="area" dr="$A$268:$XFD$269" r="K259" sId="1"/>
    <undo index="1" exp="area" dr="$A$268:$XFD$269" r="J259" sId="1"/>
    <undo index="1" exp="area" dr="$A$268:$XFD$269" r="I259" sId="1"/>
    <undo index="1" exp="area" dr="$A$268:$XFD$269" r="H259" sId="1"/>
    <undo index="1" exp="area" dr="$A$268:$XFD$269" r="G259" sId="1"/>
    <undo index="1" exp="area" dr="$A$268:$XFD$269" r="F259" sId="1"/>
    <undo index="1" exp="area" dr="$A$268:$XFD$269" r="E259" sId="1"/>
    <undo index="1" exp="area" dr="$A$268:$XFD$269" r="D259" sId="1"/>
    <undo index="1" exp="area" dr="$A$268:$XFD$269" r="C259" sId="1"/>
    <undo index="1" exp="area" dr="$A$268:$XFD$269" r="B259" sId="1"/>
    <undo index="0" exp="area" ref3D="1" dr="$A$236:$XFD$236" dn="Z_44540F50_D2A8_4E8E_9BF7_B6D7B0C098A3_.wvu.Rows" sId="1"/>
    <undo index="0" exp="area" ref3D="1" dr="$A$236:$XFD$236" dn="Z_3DDB1ECF_27B6_41F0_B45D_65DC98C8980F_.wvu.Rows" sId="1"/>
    <undo index="0" exp="area" ref3D="1" dr="$A$135:$XFD$236" dn="Z_EE418293_9A52_4BC4_A2AE_620A95368CE3_.wvu.Rows" sId="1"/>
    <undo index="0" exp="area" ref3D="1" dr="$A$236:$XFD$236" dn="Z_6B558BD1_B652_42DA_9915_79C6C1BC3AA9_.wvu.Rows" sId="1"/>
    <undo index="0" exp="area" ref3D="1" dr="$A$236:$XFD$236" dn="Z_3782AF59_9783_44E4_B7D2_01DDCC387B6F_.wvu.Rows" sId="1"/>
    <undo index="0" exp="area" ref3D="1" dr="$A$236:$XFD$236" dn="Z_ADFE80D4_74A2_4633_80BC_6E7E357F92A7_.wvu.Rows" sId="1"/>
    <undo index="0" exp="area" ref3D="1" dr="$A$236:$XFD$236" dn="Z_5DA1F637_871C_420C_8301_EC6209637894_.wvu.Rows" sId="1"/>
    <undo index="0" exp="area" ref3D="1" dr="$A$236:$XFD$236" dn="Z_2C0F5E04_7DC2_49B3_8B16_181AFB2FCF0B_.wvu.Rows" sId="1"/>
    <undo index="0" exp="area" ref3D="1" dr="$A$135:$XFD$236" dn="Z_ACAD7BD5_A8BD_4001_BC6F_BF717A722575_.wvu.Rows" sId="1"/>
    <undo index="2" exp="area" ref3D="1" dr="$A$223:$XFD$226" dn="Z_20CCD8E0_39D4_47CF_AB87_E4CA248E9FF7_.wvu.Rows" sId="1"/>
    <undo index="1" exp="area" ref3D="1" dr="$A$94:$XFD$117" dn="Z_20CCD8E0_39D4_47CF_AB87_E4CA248E9FF7_.wvu.Rows" sId="1"/>
    <undo index="2" exp="area" ref3D="1" dr="$A$236:$XFD$236" dn="Z_68C6965C_8472_44D3_AFC1_CEE98000160C_.wvu.Rows" sId="1"/>
    <undo index="1" exp="area" ref3D="1" dr="$A$127:$XFD$144" dn="Z_68C6965C_8472_44D3_AFC1_CEE98000160C_.wvu.Rows" sId="1"/>
    <undo index="14" exp="area" ref3D="1" dr="$A$304:$XFD$307" dn="Z_9C50AF04_7B7B_45D7_8773_5ED234A151A3_.wvu.Rows" sId="1"/>
    <undo index="12" exp="area" ref3D="1" dr="$A$260:$XFD$272" dn="Z_9C50AF04_7B7B_45D7_8773_5ED234A151A3_.wvu.Rows" sId="1"/>
    <undo index="10" exp="area" ref3D="1" dr="$A$223:$XFD$226" dn="Z_9C50AF04_7B7B_45D7_8773_5ED234A151A3_.wvu.Rows" sId="1"/>
    <undo index="8" exp="area" ref3D="1" dr="$A$165:$XFD$166" dn="Z_9C50AF04_7B7B_45D7_8773_5ED234A151A3_.wvu.Rows" sId="1"/>
    <undo index="6" exp="area" ref3D="1" dr="$A$150:$XFD$151" dn="Z_9C50AF04_7B7B_45D7_8773_5ED234A151A3_.wvu.Rows" sId="1"/>
    <undo index="4" exp="area" ref3D="1" dr="$A$139:$XFD$145" dn="Z_9C50AF04_7B7B_45D7_8773_5ED234A151A3_.wvu.Rows" sId="1"/>
    <undo index="2" exp="area" ref3D="1" dr="$A$94:$XFD$117" dn="Z_9C50AF04_7B7B_45D7_8773_5ED234A151A3_.wvu.Rows" sId="1"/>
    <undo index="1" exp="area" ref3D="1" dr="$A$9:$XFD$42" dn="Z_9C50AF04_7B7B_45D7_8773_5ED234A151A3_.wvu.Rows" sId="1"/>
    <undo index="0" exp="area" ref3D="1" dr="$A$260:$XFD$272" dn="Z_E33F7079_CE55_47EA_98EB_360C3CF99514_.wvu.Rows" sId="1"/>
    <undo index="2" exp="area" ref3D="1" dr="$A$228:$XFD$228" dn="Z_81A5C762_CD7C_4882_9F32_357B08D333F6_.wvu.Rows" sId="1"/>
    <undo index="2" exp="area" ref3D="1" dr="$A$206:$XFD$207" dn="Z_706431A1_CADA_42AA_83E0_10B7812199E4_.wvu.Rows" sId="1"/>
    <undo index="1" exp="area" ref3D="1" dr="$A$228:$XFD$228" dn="Z_706431A1_CADA_42AA_83E0_10B7812199E4_.wvu.Rows" sId="1"/>
    <undo index="0" exp="area" ref3D="1" dr="$A$236:$XFD$236" dn="Z_F91DDA4B_529A_4FF0_8ED9_02C3E1509392_.wvu.Rows" sId="1"/>
    <undo index="2" exp="area" ref3D="1" dr="$A$228:$XFD$228" dn="Z_FD9CA422_EE6B_4471_9FD2_A4B0D7FBB592_.wvu.Rows" sId="1"/>
    <rfmt sheetId="1" xfDxf="1" sqref="DL1:DL1048576" start="0" length="0"/>
    <rfmt sheetId="1" sqref="DL2" start="0" length="0">
      <dxf>
        <alignment vertical="center" readingOrder="0"/>
      </dxf>
    </rfmt>
    <rfmt sheetId="1" sqref="DL3" start="0" length="0">
      <dxf>
        <alignment vertical="center" readingOrder="0"/>
      </dxf>
    </rfmt>
    <rfmt sheetId="1" sqref="DL4" start="0" length="0">
      <dxf>
        <alignment vertical="center" readingOrder="0"/>
      </dxf>
    </rfmt>
    <rfmt sheetId="1" sqref="DL5" start="0" length="0">
      <dxf>
        <alignment vertical="center" readingOrder="0"/>
      </dxf>
    </rfmt>
    <rfmt sheetId="1" sqref="DL23" start="0" length="0">
      <dxf>
        <font>
          <sz val="11"/>
          <color auto="1"/>
          <name val="Calibri"/>
          <scheme val="minor"/>
        </font>
      </dxf>
    </rfmt>
    <rfmt sheetId="1" sqref="DL212" start="0" length="0">
      <dxf>
        <alignment horizontal="center" vertical="center" readingOrder="0"/>
      </dxf>
    </rfmt>
    <rfmt sheetId="1" sqref="DL254" start="0" length="0">
      <dxf>
        <font>
          <sz val="11"/>
          <color auto="1"/>
          <name val="Calibri"/>
          <scheme val="minor"/>
        </font>
      </dxf>
    </rfmt>
    <rfmt sheetId="1" sqref="DL255" start="0" length="0">
      <dxf>
        <font>
          <sz val="11"/>
          <color auto="1"/>
          <name val="Calibri"/>
          <scheme val="minor"/>
        </font>
      </dxf>
    </rfmt>
    <rfmt sheetId="1" sqref="DL256" start="0" length="0">
      <dxf>
        <font>
          <sz val="11"/>
          <color auto="1"/>
          <name val="Calibri"/>
          <scheme val="minor"/>
        </font>
      </dxf>
    </rfmt>
    <rfmt sheetId="1" sqref="DL257" start="0" length="0">
      <dxf>
        <font>
          <sz val="11"/>
          <color auto="1"/>
          <name val="Calibri"/>
          <scheme val="minor"/>
        </font>
      </dxf>
    </rfmt>
    <rfmt sheetId="1" sqref="DL258" start="0" length="0">
      <dxf>
        <font>
          <sz val="11"/>
          <color auto="1"/>
          <name val="Calibri"/>
          <scheme val="minor"/>
        </font>
      </dxf>
    </rfmt>
    <rfmt sheetId="1" sqref="DL259" start="0" length="0">
      <dxf>
        <font>
          <sz val="11"/>
          <color auto="1"/>
          <name val="Calibri"/>
          <scheme val="minor"/>
        </font>
      </dxf>
    </rfmt>
    <rfmt sheetId="1" sqref="DL260" start="0" length="0">
      <dxf>
        <font>
          <sz val="11"/>
          <color auto="1"/>
          <name val="Calibri"/>
          <scheme val="minor"/>
        </font>
      </dxf>
    </rfmt>
    <rfmt sheetId="1" sqref="DL261" start="0" length="0">
      <dxf>
        <font>
          <sz val="11"/>
          <color auto="1"/>
          <name val="Calibri"/>
          <scheme val="minor"/>
        </font>
      </dxf>
    </rfmt>
    <rfmt sheetId="1" sqref="DL262" start="0" length="0">
      <dxf>
        <font>
          <sz val="11"/>
          <color auto="1"/>
          <name val="Calibri"/>
          <scheme val="minor"/>
        </font>
      </dxf>
    </rfmt>
    <rfmt sheetId="1" sqref="DL263" start="0" length="0">
      <dxf>
        <font>
          <sz val="11"/>
          <color auto="1"/>
          <name val="Calibri"/>
          <scheme val="minor"/>
        </font>
      </dxf>
    </rfmt>
    <rfmt sheetId="1" sqref="DL264" start="0" length="0">
      <dxf>
        <font>
          <sz val="11"/>
          <color auto="1"/>
          <name val="Calibri"/>
          <scheme val="minor"/>
        </font>
      </dxf>
    </rfmt>
    <rfmt sheetId="1" sqref="DL265" start="0" length="0">
      <dxf>
        <font>
          <sz val="11"/>
          <color rgb="FFFF0000"/>
          <name val="Calibri"/>
          <scheme val="minor"/>
        </font>
      </dxf>
    </rfmt>
    <rfmt sheetId="1" sqref="DL272" start="0" length="0">
      <dxf>
        <numFmt numFmtId="4" formatCode="#,##0.00"/>
      </dxf>
    </rfmt>
  </rrc>
  <rrc rId="2294" sId="1" ref="DL1:DL1048576" action="deleteCol">
    <undo index="1" exp="area" dr="$A5:$XFD5" r="DC307" sId="1"/>
    <undo index="1" exp="area" dr="$A5:$XFD5" r="DB307" sId="1"/>
    <undo index="1" exp="area" dr="$A5:$XFD5" r="DA307" sId="1"/>
    <undo index="1" exp="area" dr="$A5:$XFD5" r="CW307" sId="1"/>
    <undo index="1" exp="area" dr="$A5:$XFD5" r="CV307" sId="1"/>
    <undo index="1" exp="area" dr="$A5:$XFD5" r="CU307" sId="1"/>
    <undo index="1" exp="area" dr="$A5:$XFD5" r="CS307" sId="1"/>
    <undo index="1" exp="area" dr="$A5:$XFD5" r="CR307" sId="1"/>
    <undo index="1" exp="area" dr="$A5:$XFD5" r="CO307" sId="1"/>
    <undo index="1" exp="area" dr="$A5:$XFD5" r="CN307" sId="1"/>
    <undo index="1" exp="area" dr="$A5:$XFD5" r="CM307" sId="1"/>
    <undo index="1" exp="area" dr="$A5:$XFD5" r="CL307" sId="1"/>
    <undo index="1" exp="area" dr="$A5:$XFD5" r="CJ307" sId="1"/>
    <undo index="1" exp="area" dr="$A5:$XFD5" r="CH307" sId="1"/>
    <undo index="1" exp="area" dr="$A5:$XFD5" r="CE307" sId="1"/>
    <undo index="1" exp="area" dr="$A5:$XFD5" r="CD307" sId="1"/>
    <undo index="1" exp="area" dr="$A5:$XFD5" r="CB307" sId="1"/>
    <undo index="1" exp="area" dr="$A5:$XFD5" r="BT307" sId="1"/>
    <undo index="1" exp="area" dr="$A5:$XFD5" r="BS307" sId="1"/>
    <undo index="1" exp="area" dr="$A5:$XFD5" r="BR307" sId="1"/>
    <undo index="1" exp="area" dr="$A5:$XFD5" r="BO307" sId="1"/>
    <undo index="1" exp="area" dr="$A5:$XFD5" r="BN307" sId="1"/>
    <undo index="1" exp="area" dr="$A5:$XFD5" r="BM307" sId="1"/>
    <undo index="1" exp="area" dr="$A5:$XFD5" r="BI307" sId="1"/>
    <undo index="1" exp="area" dr="$A5:$XFD5" r="BG307" sId="1"/>
    <undo index="1" exp="area" dr="$A5:$XFD5" r="BF307" sId="1"/>
    <undo index="1" exp="area" dr="$A5:$XFD5" r="BD307" sId="1"/>
    <undo index="1" exp="area" dr="$A5:$XFD5" r="BC307" sId="1"/>
    <undo index="1" exp="area" dr="$A5:$XFD5" r="AY307" sId="1"/>
    <undo index="1" exp="area" dr="$A5:$XFD5" r="AW307" sId="1"/>
    <undo index="1" exp="area" dr="$A5:$XFD5" r="AV307" sId="1"/>
    <undo index="1" exp="area" dr="$A5:$XFD5" r="AU307" sId="1"/>
    <undo index="1" exp="area" dr="$A5:$XFD5" r="AS307" sId="1"/>
    <undo index="1" exp="area" dr="$A5:$XFD5" r="AR307" sId="1"/>
    <undo index="1" exp="area" dr="$A5:$XFD5" r="AM307" sId="1"/>
    <undo index="1" exp="area" dr="$A5:$XFD5" r="AL307" sId="1"/>
    <undo index="1" exp="area" dr="$A5:$XFD5" r="AG307" sId="1"/>
    <undo index="1" exp="area" dr="$A5:$XFD5" r="Z307" sId="1"/>
    <undo index="1" exp="area" dr="$A5:$XFD5" r="Y307" sId="1"/>
    <undo index="1" exp="area" dr="$A5:$XFD5" r="X307" sId="1"/>
    <undo index="1" exp="area" dr="$A5:$XFD5" r="Q307" sId="1"/>
    <undo index="1" exp="area" dr="$A5:$XFD5" r="P307" sId="1"/>
    <undo index="1" exp="area" dr="$A5:$XFD5" r="N307" sId="1"/>
    <undo index="1" exp="area" dr="$A5:$XFD5" r="M307" sId="1"/>
    <undo index="1" exp="area" dr="$A5:$XFD5" r="H307" sId="1"/>
    <undo index="1" exp="area" dr="$A5:$XFD5" r="F307" sId="1"/>
    <undo index="1" exp="area" dr="$A5:$XFD5" r="E307" sId="1"/>
    <undo index="1" exp="area" dr="$A5:$XFD5" r="D307" sId="1"/>
    <undo index="1" exp="area" dr="$A5:$XFD5" r="C307" sId="1"/>
    <undo index="1" exp="area" dr="$A5:$XFD5" r="B307" sId="1"/>
    <undo index="1" exp="area" dr="$A$6:$XFD$6" r="DI271" sId="1"/>
    <undo index="1" exp="area" dr="$A$6:$XFD$6" r="DH271" sId="1"/>
    <undo index="1" exp="area" dr="$A$6:$XFD$6" r="DG271" sId="1"/>
    <undo index="1" exp="area" dr="$A$6:$XFD$6" r="DF271" sId="1"/>
    <undo index="1" exp="area" dr="$A$6:$XFD$6" r="DE271" sId="1"/>
    <undo index="1" exp="area" dr="$A$6:$XFD$6" r="DD271" sId="1"/>
    <undo index="1" exp="area" dr="$A$6:$XFD$6" r="DC271" sId="1"/>
    <undo index="1" exp="area" dr="$A$6:$XFD$6" r="DB271" sId="1"/>
    <undo index="1" exp="area" dr="$A$6:$XFD$6" r="DA271" sId="1"/>
    <undo index="1" exp="area" dr="$A$6:$XFD$6" r="CZ271" sId="1"/>
    <undo index="1" exp="area" dr="$A$6:$XFD$6" r="CY271" sId="1"/>
    <undo index="1" exp="area" dr="$A$6:$XFD$6" r="CX271" sId="1"/>
    <undo index="1" exp="area" dr="$A$6:$XFD$6" r="CW271" sId="1"/>
    <undo index="1" exp="area" dr="$A$6:$XFD$6" r="CV271" sId="1"/>
    <undo index="1" exp="area" dr="$A$6:$XFD$6" r="CU271" sId="1"/>
    <undo index="1" exp="area" dr="$A$6:$XFD$6" r="CS271" sId="1"/>
    <undo index="1" exp="area" dr="$A$6:$XFD$6" r="CR271" sId="1"/>
    <undo index="1" exp="area" dr="$A$6:$XFD$6" r="CQ271" sId="1"/>
    <undo index="1" exp="area" dr="$A$6:$XFD$6" r="CP271" sId="1"/>
    <undo index="1" exp="area" dr="$A$6:$XFD$6" r="CO271" sId="1"/>
    <undo index="1" exp="area" dr="$A$6:$XFD$6" r="CN271" sId="1"/>
    <undo index="1" exp="area" dr="$A$6:$XFD$6" r="CM271" sId="1"/>
    <undo index="1" exp="area" dr="$A$6:$XFD$6" r="CL271" sId="1"/>
    <undo index="1" exp="area" dr="$A$6:$XFD$6" r="CJ271" sId="1"/>
    <undo index="1" exp="area" dr="$A$6:$XFD$6" r="CH271" sId="1"/>
    <undo index="1" exp="area" dr="$A$6:$XFD$6" r="CF271" sId="1"/>
    <undo index="1" exp="area" dr="$A$6:$XFD$6" r="CE271" sId="1"/>
    <undo index="1" exp="area" dr="$A$6:$XFD$6" r="CD271" sId="1"/>
    <undo index="1" exp="area" dr="$A$6:$XFD$6" r="CC271" sId="1"/>
    <undo index="1" exp="area" dr="$A$6:$XFD$6" r="CB271" sId="1"/>
    <undo index="1" exp="area" dr="$A$6:$XFD$6" r="BX271" sId="1"/>
    <undo index="1" exp="area" dr="$A$6:$XFD$6" r="BW271" sId="1"/>
    <undo index="1" exp="area" dr="$A$6:$XFD$6" r="BV271" sId="1"/>
    <undo index="1" exp="area" dr="$A$6:$XFD$6" r="BT271" sId="1"/>
    <undo index="1" exp="area" dr="$A$6:$XFD$6" r="BS271" sId="1"/>
    <undo index="1" exp="area" dr="$A$6:$XFD$6" r="BR271" sId="1"/>
    <undo index="1" exp="area" dr="$A$6:$XFD$6" r="BO271" sId="1"/>
    <undo index="1" exp="area" dr="$A$6:$XFD$6" r="BN271" sId="1"/>
    <undo index="1" exp="area" dr="$A$6:$XFD$6" r="BM271" sId="1"/>
    <undo index="1" exp="area" dr="$A$6:$XFD$6" r="BL271" sId="1"/>
    <undo index="1" exp="area" dr="$A$6:$XFD$6" r="BK271" sId="1"/>
    <undo index="1" exp="area" dr="$A$6:$XFD$6" r="BJ271" sId="1"/>
    <undo index="1" exp="area" dr="$A$6:$XFD$6" r="BI271" sId="1"/>
    <undo index="1" exp="area" dr="$A$6:$XFD$6" r="BG271" sId="1"/>
    <undo index="1" exp="area" dr="$A$6:$XFD$6" r="BF271" sId="1"/>
    <undo index="1" exp="area" dr="$A$6:$XFD$6" r="BD271" sId="1"/>
    <undo index="1" exp="area" dr="$A$6:$XFD$6" r="BC271" sId="1"/>
    <undo index="1" exp="area" dr="$A$6:$XFD$6" r="BB271" sId="1"/>
    <undo index="1" exp="area" dr="$A$6:$XFD$6" r="AY271" sId="1"/>
    <undo index="1" exp="area" dr="$A$6:$XFD$6" r="AX271" sId="1"/>
    <undo index="1" exp="area" dr="$A$6:$XFD$6" r="AW271" sId="1"/>
    <undo index="1" exp="area" dr="$A$6:$XFD$6" r="AV271" sId="1"/>
    <undo index="1" exp="area" dr="$A$6:$XFD$6" r="AU271" sId="1"/>
    <undo index="1" exp="area" dr="$A$6:$XFD$6" r="AT271" sId="1"/>
    <undo index="1" exp="area" dr="$A$6:$XFD$6" r="AS271" sId="1"/>
    <undo index="1" exp="area" dr="$A$6:$XFD$6" r="AR271" sId="1"/>
    <undo index="1" exp="area" dr="$A$6:$XFD$6" r="AQ271" sId="1"/>
    <undo index="1" exp="area" dr="$A$6:$XFD$6" r="AP271" sId="1"/>
    <undo index="1" exp="area" dr="$A$6:$XFD$6" r="AO271" sId="1"/>
    <undo index="1" exp="area" dr="$A$6:$XFD$6" r="AN271" sId="1"/>
    <undo index="1" exp="area" dr="$A$6:$XFD$6" r="AM271" sId="1"/>
    <undo index="1" exp="area" dr="$A$6:$XFD$6" r="AL271" sId="1"/>
    <undo index="1" exp="area" dr="$A$6:$XFD$6" r="AK271" sId="1"/>
    <undo index="1" exp="area" dr="$A$6:$XFD$6" r="AJ271" sId="1"/>
    <undo index="1" exp="area" dr="$A$6:$XFD$6" r="AH271" sId="1"/>
    <undo index="1" exp="area" dr="$A$6:$XFD$6" r="AG271" sId="1"/>
    <undo index="1" exp="area" dr="$A$6:$XFD$6" r="AD271" sId="1"/>
    <undo index="1" exp="area" dr="$A$6:$XFD$6" r="AC271" sId="1"/>
    <undo index="1" exp="area" dr="$A$6:$XFD$6" r="AA271" sId="1"/>
    <undo index="1" exp="area" dr="$A$6:$XFD$6" r="Z271" sId="1"/>
    <undo index="1" exp="area" dr="$A$6:$XFD$6" r="Y271" sId="1"/>
    <undo index="1" exp="area" dr="$A$6:$XFD$6" r="X271" sId="1"/>
    <undo index="1" exp="area" dr="$A$6:$XFD$6" r="W271" sId="1"/>
    <undo index="1" exp="area" dr="$A$6:$XFD$6" r="V271" sId="1"/>
    <undo index="1" exp="area" dr="$A$6:$XFD$6" r="U271" sId="1"/>
    <undo index="1" exp="area" dr="$A$6:$XFD$6" r="T271" sId="1"/>
    <undo index="1" exp="area" dr="$A$6:$XFD$6" r="S271" sId="1"/>
    <undo index="1" exp="area" dr="$A$6:$XFD$6" r="Q271" sId="1"/>
    <undo index="1" exp="area" dr="$A$6:$XFD$6" r="P271" sId="1"/>
    <undo index="1" exp="area" dr="$A$6:$XFD$6" r="O271" sId="1"/>
    <undo index="1" exp="area" dr="$A$6:$XFD$6" r="N271" sId="1"/>
    <undo index="1" exp="area" dr="$A$6:$XFD$6" r="M271" sId="1"/>
    <undo index="1" exp="area" dr="$A$6:$XFD$6" r="L271" sId="1"/>
    <undo index="1" exp="area" dr="$A$6:$XFD$6" r="K271" sId="1"/>
    <undo index="1" exp="area" dr="$A$6:$XFD$6" r="J271" sId="1"/>
    <undo index="1" exp="area" dr="$A$6:$XFD$6" r="I271" sId="1"/>
    <undo index="1" exp="area" dr="$A$6:$XFD$6" r="H271" sId="1"/>
    <undo index="1" exp="area" dr="$A$6:$XFD$6" r="G271" sId="1"/>
    <undo index="1" exp="area" dr="$A$6:$XFD$6" r="F271" sId="1"/>
    <undo index="1" exp="area" dr="$A$6:$XFD$6" r="E271" sId="1"/>
    <undo index="1" exp="area" dr="$A$6:$XFD$6" r="D271" sId="1"/>
    <undo index="1" exp="area" dr="$A$6:$XFD$6" r="C271" sId="1"/>
    <undo index="1" exp="area" dr="$A$6:$XFD$6" r="B271" sId="1"/>
    <undo index="1" exp="area" dr="$A$268:$XFD$269" r="DA260" sId="1"/>
    <undo index="1" exp="area" dr="$A$268:$XFD$269" r="CZ260" sId="1"/>
    <undo index="1" exp="area" dr="$A$268:$XFD$269" r="CY260" sId="1"/>
    <undo index="1" exp="area" dr="$A$268:$XFD$269" r="CX260" sId="1"/>
    <undo index="1" exp="area" dr="$A$268:$XFD$269" r="CW260" sId="1"/>
    <undo index="1" exp="area" dr="$A$268:$XFD$269" r="CV260" sId="1"/>
    <undo index="1" exp="area" dr="$A$268:$XFD$269" r="CU260" sId="1"/>
    <undo index="1" exp="area" dr="$A$268:$XFD$269" r="CS260" sId="1"/>
    <undo index="1" exp="area" dr="$A$268:$XFD$269" r="CR260" sId="1"/>
    <undo index="1" exp="area" dr="$A$268:$XFD$269" r="CQ260" sId="1"/>
    <undo index="1" exp="area" dr="$A$268:$XFD$269" r="CP260" sId="1"/>
    <undo index="1" exp="area" dr="$A$268:$XFD$269" r="CO260" sId="1"/>
    <undo index="1" exp="area" dr="$A$268:$XFD$269" r="CN260" sId="1"/>
    <undo index="1" exp="area" dr="$A$268:$XFD$269" r="CM260" sId="1"/>
    <undo index="1" exp="area" dr="$A$268:$XFD$269" r="CL260" sId="1"/>
    <undo index="1" exp="area" dr="$A$268:$XFD$269" r="CJ260" sId="1"/>
    <undo index="1" exp="area" dr="$A$268:$XFD$269" r="CH260" sId="1"/>
    <undo index="1" exp="area" dr="$A$268:$XFD$269" r="CF260" sId="1"/>
    <undo index="1" exp="area" dr="$A$268:$XFD$269" r="CE260" sId="1"/>
    <undo index="1" exp="area" dr="$A$268:$XFD$269" r="CD260" sId="1"/>
    <undo index="1" exp="area" dr="$A$268:$XFD$269" r="CC260" sId="1"/>
    <undo index="1" exp="area" dr="$A$268:$XFD$269" r="CB260" sId="1"/>
    <undo index="1" exp="area" dr="$A$268:$XFD$269" r="BX260" sId="1"/>
    <undo index="1" exp="area" dr="$A$268:$XFD$269" r="BW260" sId="1"/>
    <undo index="1" exp="area" dr="$A$268:$XFD$269" r="BV260" sId="1"/>
    <undo index="1" exp="area" dr="$A$268:$XFD$269" r="BT260" sId="1"/>
    <undo index="1" exp="area" dr="$A$268:$XFD$269" r="BS260" sId="1"/>
    <undo index="1" exp="area" dr="$A$268:$XFD$269" r="BR260" sId="1"/>
    <undo index="1" exp="area" dr="$A$268:$XFD$269" r="BO260" sId="1"/>
    <undo index="1" exp="area" dr="$A$268:$XFD$269" r="BN260" sId="1"/>
    <undo index="1" exp="area" dr="$A$268:$XFD$269" r="BM260" sId="1"/>
    <undo index="1" exp="area" dr="$A$268:$XFD$269" r="BL260" sId="1"/>
    <undo index="1" exp="area" dr="$A$268:$XFD$269" r="BK260" sId="1"/>
    <undo index="1" exp="area" dr="$A$268:$XFD$269" r="BJ260" sId="1"/>
    <undo index="1" exp="area" dr="$A$268:$XFD$269" r="BI260" sId="1"/>
    <undo index="1" exp="area" dr="$A$268:$XFD$269" r="BG260" sId="1"/>
    <undo index="1" exp="area" dr="$A$268:$XFD$269" r="BF260" sId="1"/>
    <undo index="1" exp="area" dr="$A$268:$XFD$269" r="BD260" sId="1"/>
    <undo index="1" exp="area" dr="$A$268:$XFD$269" r="BC260" sId="1"/>
    <undo index="1" exp="area" dr="$A$268:$XFD$269" r="BB260" sId="1"/>
    <undo index="1" exp="area" dr="$A$268:$XFD$269" r="AY260" sId="1"/>
    <undo index="1" exp="area" dr="$A$268:$XFD$269" r="AX260" sId="1"/>
    <undo index="1" exp="area" dr="$A$268:$XFD$269" r="AW260" sId="1"/>
    <undo index="1" exp="area" dr="$A$268:$XFD$269" r="AV260" sId="1"/>
    <undo index="1" exp="area" dr="$A$268:$XFD$269" r="AU260" sId="1"/>
    <undo index="1" exp="area" dr="$A$268:$XFD$269" r="AT260" sId="1"/>
    <undo index="1" exp="area" dr="$A$268:$XFD$269" r="AS260" sId="1"/>
    <undo index="1" exp="area" dr="$A$268:$XFD$269" r="AR260" sId="1"/>
    <undo index="1" exp="area" dr="$A$268:$XFD$269" r="AQ260" sId="1"/>
    <undo index="1" exp="area" dr="$A$268:$XFD$269" r="AP260" sId="1"/>
    <undo index="1" exp="area" dr="$A$268:$XFD$269" r="AO260" sId="1"/>
    <undo index="1" exp="area" dr="$A$268:$XFD$269" r="AN260" sId="1"/>
    <undo index="1" exp="area" dr="$A$268:$XFD$269" r="AM260" sId="1"/>
    <undo index="1" exp="area" dr="$A$268:$XFD$269" r="AL260" sId="1"/>
    <undo index="1" exp="area" dr="$A$268:$XFD$269" r="AK260" sId="1"/>
    <undo index="1" exp="area" dr="$A$268:$XFD$269" r="AJ260" sId="1"/>
    <undo index="1" exp="area" dr="$A$268:$XFD$269" r="AH260" sId="1"/>
    <undo index="1" exp="area" dr="$A$268:$XFD$269" r="AG260" sId="1"/>
    <undo index="1" exp="area" dr="$A$268:$XFD$269" r="AD260" sId="1"/>
    <undo index="1" exp="area" dr="$A$268:$XFD$269" r="AC260" sId="1"/>
    <undo index="1" exp="area" dr="$A$268:$XFD$269" r="AA260" sId="1"/>
    <undo index="1" exp="area" dr="$A$268:$XFD$269" r="Z260" sId="1"/>
    <undo index="1" exp="area" dr="$A$268:$XFD$269" r="Y260" sId="1"/>
    <undo index="1" exp="area" dr="$A$268:$XFD$269" r="X260" sId="1"/>
    <undo index="1" exp="area" dr="$A$268:$XFD$269" r="W260" sId="1"/>
    <undo index="1" exp="area" dr="$A$268:$XFD$269" r="V260" sId="1"/>
    <undo index="1" exp="area" dr="$A$268:$XFD$269" r="U260" sId="1"/>
    <undo index="1" exp="area" dr="$A$268:$XFD$269" r="T260" sId="1"/>
    <undo index="1" exp="area" dr="$A$268:$XFD$269" r="S260" sId="1"/>
    <undo index="1" exp="area" dr="$A$268:$XFD$269" r="Q260" sId="1"/>
    <undo index="1" exp="area" dr="$A$268:$XFD$269" r="P260" sId="1"/>
    <undo index="1" exp="area" dr="$A$268:$XFD$269" r="O260" sId="1"/>
    <undo index="1" exp="area" dr="$A$268:$XFD$269" r="N260" sId="1"/>
    <undo index="1" exp="area" dr="$A$268:$XFD$269" r="M260" sId="1"/>
    <undo index="1" exp="area" dr="$A$268:$XFD$269" r="L260" sId="1"/>
    <undo index="1" exp="area" dr="$A$268:$XFD$269" r="K260" sId="1"/>
    <undo index="1" exp="area" dr="$A$268:$XFD$269" r="J260" sId="1"/>
    <undo index="1" exp="area" dr="$A$268:$XFD$269" r="I260" sId="1"/>
    <undo index="1" exp="area" dr="$A$268:$XFD$269" r="H260" sId="1"/>
    <undo index="1" exp="area" dr="$A$268:$XFD$269" r="G260" sId="1"/>
    <undo index="1" exp="area" dr="$A$268:$XFD$269" r="F260" sId="1"/>
    <undo index="1" exp="area" dr="$A$268:$XFD$269" r="E260" sId="1"/>
    <undo index="1" exp="area" dr="$A$268:$XFD$269" r="D260" sId="1"/>
    <undo index="1" exp="area" dr="$A$268:$XFD$269" r="C260" sId="1"/>
    <undo index="1" exp="area" dr="$A$268:$XFD$269" r="B260" sId="1"/>
    <undo index="1" exp="area" dr="$A$268:$XFD$269" r="DA259" sId="1"/>
    <undo index="1" exp="area" dr="$A$268:$XFD$269" r="CZ259" sId="1"/>
    <undo index="1" exp="area" dr="$A$268:$XFD$269" r="CY259" sId="1"/>
    <undo index="1" exp="area" dr="$A$268:$XFD$269" r="CX259" sId="1"/>
    <undo index="1" exp="area" dr="$A$268:$XFD$269" r="CW259" sId="1"/>
    <undo index="1" exp="area" dr="$A$268:$XFD$269" r="CV259" sId="1"/>
    <undo index="1" exp="area" dr="$A$268:$XFD$269" r="CU259" sId="1"/>
    <undo index="1" exp="area" dr="$A$268:$XFD$269" r="CS259" sId="1"/>
    <undo index="1" exp="area" dr="$A$268:$XFD$269" r="CR259" sId="1"/>
    <undo index="1" exp="area" dr="$A$268:$XFD$269" r="CQ259" sId="1"/>
    <undo index="1" exp="area" dr="$A$268:$XFD$269" r="CP259" sId="1"/>
    <undo index="1" exp="area" dr="$A$268:$XFD$269" r="CO259" sId="1"/>
    <undo index="1" exp="area" dr="$A$268:$XFD$269" r="CN259" sId="1"/>
    <undo index="1" exp="area" dr="$A$268:$XFD$269" r="CM259" sId="1"/>
    <undo index="1" exp="area" dr="$A$268:$XFD$269" r="CL259" sId="1"/>
    <undo index="1" exp="area" dr="$A$268:$XFD$269" r="CJ259" sId="1"/>
    <undo index="1" exp="area" dr="$A$268:$XFD$269" r="CH259" sId="1"/>
    <undo index="1" exp="area" dr="$A$268:$XFD$269" r="CF259" sId="1"/>
    <undo index="1" exp="area" dr="$A$268:$XFD$269" r="CE259" sId="1"/>
    <undo index="1" exp="area" dr="$A$268:$XFD$269" r="CD259" sId="1"/>
    <undo index="1" exp="area" dr="$A$268:$XFD$269" r="CC259" sId="1"/>
    <undo index="1" exp="area" dr="$A$268:$XFD$269" r="CB259" sId="1"/>
    <undo index="1" exp="area" dr="$A$268:$XFD$269" r="BX259" sId="1"/>
    <undo index="1" exp="area" dr="$A$268:$XFD$269" r="BW259" sId="1"/>
    <undo index="1" exp="area" dr="$A$268:$XFD$269" r="BV259" sId="1"/>
    <undo index="1" exp="area" dr="$A$268:$XFD$269" r="BT259" sId="1"/>
    <undo index="1" exp="area" dr="$A$268:$XFD$269" r="BS259" sId="1"/>
    <undo index="1" exp="area" dr="$A$268:$XFD$269" r="BR259" sId="1"/>
    <undo index="1" exp="area" dr="$A$268:$XFD$269" r="BO259" sId="1"/>
    <undo index="1" exp="area" dr="$A$268:$XFD$269" r="BN259" sId="1"/>
    <undo index="1" exp="area" dr="$A$268:$XFD$269" r="BM259" sId="1"/>
    <undo index="1" exp="area" dr="$A$268:$XFD$269" r="BL259" sId="1"/>
    <undo index="1" exp="area" dr="$A$268:$XFD$269" r="BK259" sId="1"/>
    <undo index="1" exp="area" dr="$A$268:$XFD$269" r="BJ259" sId="1"/>
    <undo index="1" exp="area" dr="$A$268:$XFD$269" r="BI259" sId="1"/>
    <undo index="1" exp="area" dr="$A$268:$XFD$269" r="BG259" sId="1"/>
    <undo index="1" exp="area" dr="$A$268:$XFD$269" r="BF259" sId="1"/>
    <undo index="1" exp="area" dr="$A$268:$XFD$269" r="BD259" sId="1"/>
    <undo index="1" exp="area" dr="$A$268:$XFD$269" r="BC259" sId="1"/>
    <undo index="1" exp="area" dr="$A$268:$XFD$269" r="BB259" sId="1"/>
    <undo index="1" exp="area" dr="$A$268:$XFD$269" r="AY259" sId="1"/>
    <undo index="1" exp="area" dr="$A$268:$XFD$269" r="AX259" sId="1"/>
    <undo index="1" exp="area" dr="$A$268:$XFD$269" r="AW259" sId="1"/>
    <undo index="1" exp="area" dr="$A$268:$XFD$269" r="AV259" sId="1"/>
    <undo index="1" exp="area" dr="$A$268:$XFD$269" r="AU259" sId="1"/>
    <undo index="1" exp="area" dr="$A$268:$XFD$269" r="AT259" sId="1"/>
    <undo index="1" exp="area" dr="$A$268:$XFD$269" r="AS259" sId="1"/>
    <undo index="1" exp="area" dr="$A$268:$XFD$269" r="AR259" sId="1"/>
    <undo index="1" exp="area" dr="$A$268:$XFD$269" r="AQ259" sId="1"/>
    <undo index="1" exp="area" dr="$A$268:$XFD$269" r="AP259" sId="1"/>
    <undo index="1" exp="area" dr="$A$268:$XFD$269" r="AO259" sId="1"/>
    <undo index="1" exp="area" dr="$A$268:$XFD$269" r="AN259" sId="1"/>
    <undo index="1" exp="area" dr="$A$268:$XFD$269" r="AM259" sId="1"/>
    <undo index="1" exp="area" dr="$A$268:$XFD$269" r="AL259" sId="1"/>
    <undo index="1" exp="area" dr="$A$268:$XFD$269" r="AK259" sId="1"/>
    <undo index="1" exp="area" dr="$A$268:$XFD$269" r="AJ259" sId="1"/>
    <undo index="1" exp="area" dr="$A$268:$XFD$269" r="AH259" sId="1"/>
    <undo index="1" exp="area" dr="$A$268:$XFD$269" r="AG259" sId="1"/>
    <undo index="1" exp="area" dr="$A$268:$XFD$269" r="AD259" sId="1"/>
    <undo index="1" exp="area" dr="$A$268:$XFD$269" r="AC259" sId="1"/>
    <undo index="1" exp="area" dr="$A$268:$XFD$269" r="AA259" sId="1"/>
    <undo index="1" exp="area" dr="$A$268:$XFD$269" r="Z259" sId="1"/>
    <undo index="1" exp="area" dr="$A$268:$XFD$269" r="Y259" sId="1"/>
    <undo index="1" exp="area" dr="$A$268:$XFD$269" r="X259" sId="1"/>
    <undo index="1" exp="area" dr="$A$268:$XFD$269" r="W259" sId="1"/>
    <undo index="1" exp="area" dr="$A$268:$XFD$269" r="V259" sId="1"/>
    <undo index="1" exp="area" dr="$A$268:$XFD$269" r="U259" sId="1"/>
    <undo index="1" exp="area" dr="$A$268:$XFD$269" r="T259" sId="1"/>
    <undo index="1" exp="area" dr="$A$268:$XFD$269" r="S259" sId="1"/>
    <undo index="1" exp="area" dr="$A$268:$XFD$269" r="Q259" sId="1"/>
    <undo index="1" exp="area" dr="$A$268:$XFD$269" r="P259" sId="1"/>
    <undo index="1" exp="area" dr="$A$268:$XFD$269" r="O259" sId="1"/>
    <undo index="1" exp="area" dr="$A$268:$XFD$269" r="N259" sId="1"/>
    <undo index="1" exp="area" dr="$A$268:$XFD$269" r="M259" sId="1"/>
    <undo index="1" exp="area" dr="$A$268:$XFD$269" r="L259" sId="1"/>
    <undo index="1" exp="area" dr="$A$268:$XFD$269" r="K259" sId="1"/>
    <undo index="1" exp="area" dr="$A$268:$XFD$269" r="J259" sId="1"/>
    <undo index="1" exp="area" dr="$A$268:$XFD$269" r="I259" sId="1"/>
    <undo index="1" exp="area" dr="$A$268:$XFD$269" r="H259" sId="1"/>
    <undo index="1" exp="area" dr="$A$268:$XFD$269" r="G259" sId="1"/>
    <undo index="1" exp="area" dr="$A$268:$XFD$269" r="F259" sId="1"/>
    <undo index="1" exp="area" dr="$A$268:$XFD$269" r="E259" sId="1"/>
    <undo index="1" exp="area" dr="$A$268:$XFD$269" r="D259" sId="1"/>
    <undo index="1" exp="area" dr="$A$268:$XFD$269" r="C259" sId="1"/>
    <undo index="1" exp="area" dr="$A$268:$XFD$269" r="B259" sId="1"/>
    <undo index="0" exp="area" ref3D="1" dr="$A$236:$XFD$236" dn="Z_44540F50_D2A8_4E8E_9BF7_B6D7B0C098A3_.wvu.Rows" sId="1"/>
    <undo index="0" exp="area" ref3D="1" dr="$A$236:$XFD$236" dn="Z_3DDB1ECF_27B6_41F0_B45D_65DC98C8980F_.wvu.Rows" sId="1"/>
    <undo index="0" exp="area" ref3D="1" dr="$A$135:$XFD$236" dn="Z_EE418293_9A52_4BC4_A2AE_620A95368CE3_.wvu.Rows" sId="1"/>
    <undo index="0" exp="area" ref3D="1" dr="$A$236:$XFD$236" dn="Z_6B558BD1_B652_42DA_9915_79C6C1BC3AA9_.wvu.Rows" sId="1"/>
    <undo index="0" exp="area" ref3D="1" dr="$A$236:$XFD$236" dn="Z_3782AF59_9783_44E4_B7D2_01DDCC387B6F_.wvu.Rows" sId="1"/>
    <undo index="0" exp="area" ref3D="1" dr="$A$236:$XFD$236" dn="Z_ADFE80D4_74A2_4633_80BC_6E7E357F92A7_.wvu.Rows" sId="1"/>
    <undo index="0" exp="area" ref3D="1" dr="$A$236:$XFD$236" dn="Z_5DA1F637_871C_420C_8301_EC6209637894_.wvu.Rows" sId="1"/>
    <undo index="0" exp="area" ref3D="1" dr="$A$236:$XFD$236" dn="Z_2C0F5E04_7DC2_49B3_8B16_181AFB2FCF0B_.wvu.Rows" sId="1"/>
    <undo index="0" exp="area" ref3D="1" dr="$A$135:$XFD$236" dn="Z_ACAD7BD5_A8BD_4001_BC6F_BF717A722575_.wvu.Rows" sId="1"/>
    <undo index="2" exp="area" ref3D="1" dr="$A$223:$XFD$226" dn="Z_20CCD8E0_39D4_47CF_AB87_E4CA248E9FF7_.wvu.Rows" sId="1"/>
    <undo index="1" exp="area" ref3D="1" dr="$A$94:$XFD$117" dn="Z_20CCD8E0_39D4_47CF_AB87_E4CA248E9FF7_.wvu.Rows" sId="1"/>
    <undo index="2" exp="area" ref3D="1" dr="$A$236:$XFD$236" dn="Z_68C6965C_8472_44D3_AFC1_CEE98000160C_.wvu.Rows" sId="1"/>
    <undo index="1" exp="area" ref3D="1" dr="$A$127:$XFD$144" dn="Z_68C6965C_8472_44D3_AFC1_CEE98000160C_.wvu.Rows" sId="1"/>
    <undo index="14" exp="area" ref3D="1" dr="$A$304:$XFD$307" dn="Z_9C50AF04_7B7B_45D7_8773_5ED234A151A3_.wvu.Rows" sId="1"/>
    <undo index="12" exp="area" ref3D="1" dr="$A$260:$XFD$272" dn="Z_9C50AF04_7B7B_45D7_8773_5ED234A151A3_.wvu.Rows" sId="1"/>
    <undo index="10" exp="area" ref3D="1" dr="$A$223:$XFD$226" dn="Z_9C50AF04_7B7B_45D7_8773_5ED234A151A3_.wvu.Rows" sId="1"/>
    <undo index="8" exp="area" ref3D="1" dr="$A$165:$XFD$166" dn="Z_9C50AF04_7B7B_45D7_8773_5ED234A151A3_.wvu.Rows" sId="1"/>
    <undo index="6" exp="area" ref3D="1" dr="$A$150:$XFD$151" dn="Z_9C50AF04_7B7B_45D7_8773_5ED234A151A3_.wvu.Rows" sId="1"/>
    <undo index="4" exp="area" ref3D="1" dr="$A$139:$XFD$145" dn="Z_9C50AF04_7B7B_45D7_8773_5ED234A151A3_.wvu.Rows" sId="1"/>
    <undo index="2" exp="area" ref3D="1" dr="$A$94:$XFD$117" dn="Z_9C50AF04_7B7B_45D7_8773_5ED234A151A3_.wvu.Rows" sId="1"/>
    <undo index="1" exp="area" ref3D="1" dr="$A$9:$XFD$42" dn="Z_9C50AF04_7B7B_45D7_8773_5ED234A151A3_.wvu.Rows" sId="1"/>
    <undo index="0" exp="area" ref3D="1" dr="$A$260:$XFD$272" dn="Z_E33F7079_CE55_47EA_98EB_360C3CF99514_.wvu.Rows" sId="1"/>
    <undo index="2" exp="area" ref3D="1" dr="$A$228:$XFD$228" dn="Z_81A5C762_CD7C_4882_9F32_357B08D333F6_.wvu.Rows" sId="1"/>
    <undo index="2" exp="area" ref3D="1" dr="$A$206:$XFD$207" dn="Z_706431A1_CADA_42AA_83E0_10B7812199E4_.wvu.Rows" sId="1"/>
    <undo index="1" exp="area" ref3D="1" dr="$A$228:$XFD$228" dn="Z_706431A1_CADA_42AA_83E0_10B7812199E4_.wvu.Rows" sId="1"/>
    <undo index="0" exp="area" ref3D="1" dr="$A$236:$XFD$236" dn="Z_F91DDA4B_529A_4FF0_8ED9_02C3E1509392_.wvu.Rows" sId="1"/>
    <undo index="2" exp="area" ref3D="1" dr="$A$228:$XFD$228" dn="Z_FD9CA422_EE6B_4471_9FD2_A4B0D7FBB592_.wvu.Rows" sId="1"/>
    <rfmt sheetId="1" xfDxf="1" sqref="DL1:DL1048576" start="0" length="0"/>
    <rfmt sheetId="1" sqref="DL2" start="0" length="0">
      <dxf>
        <alignment vertical="center" readingOrder="0"/>
      </dxf>
    </rfmt>
    <rfmt sheetId="1" sqref="DL3" start="0" length="0">
      <dxf>
        <alignment vertical="center" readingOrder="0"/>
      </dxf>
    </rfmt>
    <rfmt sheetId="1" sqref="DL4" start="0" length="0">
      <dxf>
        <alignment vertical="center" readingOrder="0"/>
      </dxf>
    </rfmt>
    <rfmt sheetId="1" sqref="DL5" start="0" length="0">
      <dxf>
        <alignment vertical="center" readingOrder="0"/>
      </dxf>
    </rfmt>
    <rfmt sheetId="1" sqref="DL23" start="0" length="0">
      <dxf>
        <font>
          <sz val="11"/>
          <color auto="1"/>
          <name val="Calibri"/>
          <scheme val="minor"/>
        </font>
      </dxf>
    </rfmt>
    <rfmt sheetId="1" sqref="DL212" start="0" length="0">
      <dxf>
        <alignment horizontal="center" vertical="center" readingOrder="0"/>
      </dxf>
    </rfmt>
    <rfmt sheetId="1" sqref="DL254" start="0" length="0">
      <dxf>
        <font>
          <sz val="11"/>
          <color auto="1"/>
          <name val="Calibri"/>
          <scheme val="minor"/>
        </font>
      </dxf>
    </rfmt>
    <rfmt sheetId="1" sqref="DL255" start="0" length="0">
      <dxf>
        <font>
          <sz val="11"/>
          <color auto="1"/>
          <name val="Calibri"/>
          <scheme val="minor"/>
        </font>
      </dxf>
    </rfmt>
    <rfmt sheetId="1" sqref="DL256" start="0" length="0">
      <dxf>
        <font>
          <sz val="11"/>
          <color auto="1"/>
          <name val="Calibri"/>
          <scheme val="minor"/>
        </font>
      </dxf>
    </rfmt>
    <rfmt sheetId="1" sqref="DL257" start="0" length="0">
      <dxf>
        <font>
          <sz val="11"/>
          <color auto="1"/>
          <name val="Calibri"/>
          <scheme val="minor"/>
        </font>
      </dxf>
    </rfmt>
    <rfmt sheetId="1" sqref="DL258" start="0" length="0">
      <dxf>
        <font>
          <sz val="11"/>
          <color auto="1"/>
          <name val="Calibri"/>
          <scheme val="minor"/>
        </font>
      </dxf>
    </rfmt>
    <rfmt sheetId="1" sqref="DL259" start="0" length="0">
      <dxf>
        <font>
          <sz val="11"/>
          <color auto="1"/>
          <name val="Calibri"/>
          <scheme val="minor"/>
        </font>
      </dxf>
    </rfmt>
    <rfmt sheetId="1" sqref="DL260" start="0" length="0">
      <dxf>
        <font>
          <sz val="11"/>
          <color auto="1"/>
          <name val="Calibri"/>
          <scheme val="minor"/>
        </font>
      </dxf>
    </rfmt>
    <rfmt sheetId="1" sqref="DL261" start="0" length="0">
      <dxf>
        <font>
          <sz val="11"/>
          <color auto="1"/>
          <name val="Calibri"/>
          <scheme val="minor"/>
        </font>
      </dxf>
    </rfmt>
    <rfmt sheetId="1" sqref="DL262" start="0" length="0">
      <dxf>
        <font>
          <sz val="11"/>
          <color auto="1"/>
          <name val="Calibri"/>
          <scheme val="minor"/>
        </font>
      </dxf>
    </rfmt>
    <rfmt sheetId="1" sqref="DL263" start="0" length="0">
      <dxf>
        <font>
          <sz val="11"/>
          <color auto="1"/>
          <name val="Calibri"/>
          <scheme val="minor"/>
        </font>
      </dxf>
    </rfmt>
    <rfmt sheetId="1" sqref="DL264" start="0" length="0">
      <dxf>
        <font>
          <sz val="11"/>
          <color auto="1"/>
          <name val="Calibri"/>
          <scheme val="minor"/>
        </font>
      </dxf>
    </rfmt>
    <rfmt sheetId="1" sqref="DL265" start="0" length="0">
      <dxf>
        <font>
          <sz val="11"/>
          <color rgb="FFFF0000"/>
          <name val="Calibri"/>
          <scheme val="minor"/>
        </font>
      </dxf>
    </rfmt>
  </rrc>
  <rrc rId="2295" sId="1" ref="DL1:DL1048576" action="deleteCol">
    <undo index="1" exp="area" dr="$A5:$XFD5" r="DC307" sId="1"/>
    <undo index="1" exp="area" dr="$A5:$XFD5" r="DB307" sId="1"/>
    <undo index="1" exp="area" dr="$A5:$XFD5" r="DA307" sId="1"/>
    <undo index="1" exp="area" dr="$A5:$XFD5" r="CW307" sId="1"/>
    <undo index="1" exp="area" dr="$A5:$XFD5" r="CV307" sId="1"/>
    <undo index="1" exp="area" dr="$A5:$XFD5" r="CU307" sId="1"/>
    <undo index="1" exp="area" dr="$A5:$XFD5" r="CS307" sId="1"/>
    <undo index="1" exp="area" dr="$A5:$XFD5" r="CR307" sId="1"/>
    <undo index="1" exp="area" dr="$A5:$XFD5" r="CO307" sId="1"/>
    <undo index="1" exp="area" dr="$A5:$XFD5" r="CN307" sId="1"/>
    <undo index="1" exp="area" dr="$A5:$XFD5" r="CM307" sId="1"/>
    <undo index="1" exp="area" dr="$A5:$XFD5" r="CL307" sId="1"/>
    <undo index="1" exp="area" dr="$A5:$XFD5" r="CJ307" sId="1"/>
    <undo index="1" exp="area" dr="$A5:$XFD5" r="CH307" sId="1"/>
    <undo index="1" exp="area" dr="$A5:$XFD5" r="CE307" sId="1"/>
    <undo index="1" exp="area" dr="$A5:$XFD5" r="CD307" sId="1"/>
    <undo index="1" exp="area" dr="$A5:$XFD5" r="CB307" sId="1"/>
    <undo index="1" exp="area" dr="$A5:$XFD5" r="BT307" sId="1"/>
    <undo index="1" exp="area" dr="$A5:$XFD5" r="BS307" sId="1"/>
    <undo index="1" exp="area" dr="$A5:$XFD5" r="BR307" sId="1"/>
    <undo index="1" exp="area" dr="$A5:$XFD5" r="BO307" sId="1"/>
    <undo index="1" exp="area" dr="$A5:$XFD5" r="BN307" sId="1"/>
    <undo index="1" exp="area" dr="$A5:$XFD5" r="BM307" sId="1"/>
    <undo index="1" exp="area" dr="$A5:$XFD5" r="BI307" sId="1"/>
    <undo index="1" exp="area" dr="$A5:$XFD5" r="BG307" sId="1"/>
    <undo index="1" exp="area" dr="$A5:$XFD5" r="BF307" sId="1"/>
    <undo index="1" exp="area" dr="$A5:$XFD5" r="BD307" sId="1"/>
    <undo index="1" exp="area" dr="$A5:$XFD5" r="BC307" sId="1"/>
    <undo index="1" exp="area" dr="$A5:$XFD5" r="AY307" sId="1"/>
    <undo index="1" exp="area" dr="$A5:$XFD5" r="AW307" sId="1"/>
    <undo index="1" exp="area" dr="$A5:$XFD5" r="AV307" sId="1"/>
    <undo index="1" exp="area" dr="$A5:$XFD5" r="AU307" sId="1"/>
    <undo index="1" exp="area" dr="$A5:$XFD5" r="AS307" sId="1"/>
    <undo index="1" exp="area" dr="$A5:$XFD5" r="AR307" sId="1"/>
    <undo index="1" exp="area" dr="$A5:$XFD5" r="AM307" sId="1"/>
    <undo index="1" exp="area" dr="$A5:$XFD5" r="AL307" sId="1"/>
    <undo index="1" exp="area" dr="$A5:$XFD5" r="AG307" sId="1"/>
    <undo index="1" exp="area" dr="$A5:$XFD5" r="Z307" sId="1"/>
    <undo index="1" exp="area" dr="$A5:$XFD5" r="Y307" sId="1"/>
    <undo index="1" exp="area" dr="$A5:$XFD5" r="X307" sId="1"/>
    <undo index="1" exp="area" dr="$A5:$XFD5" r="Q307" sId="1"/>
    <undo index="1" exp="area" dr="$A5:$XFD5" r="P307" sId="1"/>
    <undo index="1" exp="area" dr="$A5:$XFD5" r="N307" sId="1"/>
    <undo index="1" exp="area" dr="$A5:$XFD5" r="M307" sId="1"/>
    <undo index="1" exp="area" dr="$A5:$XFD5" r="H307" sId="1"/>
    <undo index="1" exp="area" dr="$A5:$XFD5" r="F307" sId="1"/>
    <undo index="1" exp="area" dr="$A5:$XFD5" r="E307" sId="1"/>
    <undo index="1" exp="area" dr="$A5:$XFD5" r="D307" sId="1"/>
    <undo index="1" exp="area" dr="$A5:$XFD5" r="C307" sId="1"/>
    <undo index="1" exp="area" dr="$A5:$XFD5" r="B307" sId="1"/>
    <undo index="1" exp="area" dr="$A$6:$XFD$6" r="DI271" sId="1"/>
    <undo index="1" exp="area" dr="$A$6:$XFD$6" r="DH271" sId="1"/>
    <undo index="1" exp="area" dr="$A$6:$XFD$6" r="DG271" sId="1"/>
    <undo index="1" exp="area" dr="$A$6:$XFD$6" r="DF271" sId="1"/>
    <undo index="1" exp="area" dr="$A$6:$XFD$6" r="DE271" sId="1"/>
    <undo index="1" exp="area" dr="$A$6:$XFD$6" r="DD271" sId="1"/>
    <undo index="1" exp="area" dr="$A$6:$XFD$6" r="DC271" sId="1"/>
    <undo index="1" exp="area" dr="$A$6:$XFD$6" r="DB271" sId="1"/>
    <undo index="1" exp="area" dr="$A$6:$XFD$6" r="DA271" sId="1"/>
    <undo index="1" exp="area" dr="$A$6:$XFD$6" r="CZ271" sId="1"/>
    <undo index="1" exp="area" dr="$A$6:$XFD$6" r="CY271" sId="1"/>
    <undo index="1" exp="area" dr="$A$6:$XFD$6" r="CX271" sId="1"/>
    <undo index="1" exp="area" dr="$A$6:$XFD$6" r="CW271" sId="1"/>
    <undo index="1" exp="area" dr="$A$6:$XFD$6" r="CV271" sId="1"/>
    <undo index="1" exp="area" dr="$A$6:$XFD$6" r="CU271" sId="1"/>
    <undo index="1" exp="area" dr="$A$6:$XFD$6" r="CS271" sId="1"/>
    <undo index="1" exp="area" dr="$A$6:$XFD$6" r="CR271" sId="1"/>
    <undo index="1" exp="area" dr="$A$6:$XFD$6" r="CQ271" sId="1"/>
    <undo index="1" exp="area" dr="$A$6:$XFD$6" r="CP271" sId="1"/>
    <undo index="1" exp="area" dr="$A$6:$XFD$6" r="CO271" sId="1"/>
    <undo index="1" exp="area" dr="$A$6:$XFD$6" r="CN271" sId="1"/>
    <undo index="1" exp="area" dr="$A$6:$XFD$6" r="CM271" sId="1"/>
    <undo index="1" exp="area" dr="$A$6:$XFD$6" r="CL271" sId="1"/>
    <undo index="1" exp="area" dr="$A$6:$XFD$6" r="CJ271" sId="1"/>
    <undo index="1" exp="area" dr="$A$6:$XFD$6" r="CH271" sId="1"/>
    <undo index="1" exp="area" dr="$A$6:$XFD$6" r="CF271" sId="1"/>
    <undo index="1" exp="area" dr="$A$6:$XFD$6" r="CE271" sId="1"/>
    <undo index="1" exp="area" dr="$A$6:$XFD$6" r="CD271" sId="1"/>
    <undo index="1" exp="area" dr="$A$6:$XFD$6" r="CC271" sId="1"/>
    <undo index="1" exp="area" dr="$A$6:$XFD$6" r="CB271" sId="1"/>
    <undo index="1" exp="area" dr="$A$6:$XFD$6" r="BX271" sId="1"/>
    <undo index="1" exp="area" dr="$A$6:$XFD$6" r="BW271" sId="1"/>
    <undo index="1" exp="area" dr="$A$6:$XFD$6" r="BV271" sId="1"/>
    <undo index="1" exp="area" dr="$A$6:$XFD$6" r="BT271" sId="1"/>
    <undo index="1" exp="area" dr="$A$6:$XFD$6" r="BS271" sId="1"/>
    <undo index="1" exp="area" dr="$A$6:$XFD$6" r="BR271" sId="1"/>
    <undo index="1" exp="area" dr="$A$6:$XFD$6" r="BO271" sId="1"/>
    <undo index="1" exp="area" dr="$A$6:$XFD$6" r="BN271" sId="1"/>
    <undo index="1" exp="area" dr="$A$6:$XFD$6" r="BM271" sId="1"/>
    <undo index="1" exp="area" dr="$A$6:$XFD$6" r="BL271" sId="1"/>
    <undo index="1" exp="area" dr="$A$6:$XFD$6" r="BK271" sId="1"/>
    <undo index="1" exp="area" dr="$A$6:$XFD$6" r="BJ271" sId="1"/>
    <undo index="1" exp="area" dr="$A$6:$XFD$6" r="BI271" sId="1"/>
    <undo index="1" exp="area" dr="$A$6:$XFD$6" r="BG271" sId="1"/>
    <undo index="1" exp="area" dr="$A$6:$XFD$6" r="BF271" sId="1"/>
    <undo index="1" exp="area" dr="$A$6:$XFD$6" r="BD271" sId="1"/>
    <undo index="1" exp="area" dr="$A$6:$XFD$6" r="BC271" sId="1"/>
    <undo index="1" exp="area" dr="$A$6:$XFD$6" r="BB271" sId="1"/>
    <undo index="1" exp="area" dr="$A$6:$XFD$6" r="AY271" sId="1"/>
    <undo index="1" exp="area" dr="$A$6:$XFD$6" r="AX271" sId="1"/>
    <undo index="1" exp="area" dr="$A$6:$XFD$6" r="AW271" sId="1"/>
    <undo index="1" exp="area" dr="$A$6:$XFD$6" r="AV271" sId="1"/>
    <undo index="1" exp="area" dr="$A$6:$XFD$6" r="AU271" sId="1"/>
    <undo index="1" exp="area" dr="$A$6:$XFD$6" r="AT271" sId="1"/>
    <undo index="1" exp="area" dr="$A$6:$XFD$6" r="AS271" sId="1"/>
    <undo index="1" exp="area" dr="$A$6:$XFD$6" r="AR271" sId="1"/>
    <undo index="1" exp="area" dr="$A$6:$XFD$6" r="AQ271" sId="1"/>
    <undo index="1" exp="area" dr="$A$6:$XFD$6" r="AP271" sId="1"/>
    <undo index="1" exp="area" dr="$A$6:$XFD$6" r="AO271" sId="1"/>
    <undo index="1" exp="area" dr="$A$6:$XFD$6" r="AN271" sId="1"/>
    <undo index="1" exp="area" dr="$A$6:$XFD$6" r="AM271" sId="1"/>
    <undo index="1" exp="area" dr="$A$6:$XFD$6" r="AL271" sId="1"/>
    <undo index="1" exp="area" dr="$A$6:$XFD$6" r="AK271" sId="1"/>
    <undo index="1" exp="area" dr="$A$6:$XFD$6" r="AJ271" sId="1"/>
    <undo index="1" exp="area" dr="$A$6:$XFD$6" r="AH271" sId="1"/>
    <undo index="1" exp="area" dr="$A$6:$XFD$6" r="AG271" sId="1"/>
    <undo index="1" exp="area" dr="$A$6:$XFD$6" r="AD271" sId="1"/>
    <undo index="1" exp="area" dr="$A$6:$XFD$6" r="AC271" sId="1"/>
    <undo index="1" exp="area" dr="$A$6:$XFD$6" r="AA271" sId="1"/>
    <undo index="1" exp="area" dr="$A$6:$XFD$6" r="Z271" sId="1"/>
    <undo index="1" exp="area" dr="$A$6:$XFD$6" r="Y271" sId="1"/>
    <undo index="1" exp="area" dr="$A$6:$XFD$6" r="X271" sId="1"/>
    <undo index="1" exp="area" dr="$A$6:$XFD$6" r="W271" sId="1"/>
    <undo index="1" exp="area" dr="$A$6:$XFD$6" r="V271" sId="1"/>
    <undo index="1" exp="area" dr="$A$6:$XFD$6" r="U271" sId="1"/>
    <undo index="1" exp="area" dr="$A$6:$XFD$6" r="T271" sId="1"/>
    <undo index="1" exp="area" dr="$A$6:$XFD$6" r="S271" sId="1"/>
    <undo index="1" exp="area" dr="$A$6:$XFD$6" r="Q271" sId="1"/>
    <undo index="1" exp="area" dr="$A$6:$XFD$6" r="P271" sId="1"/>
    <undo index="1" exp="area" dr="$A$6:$XFD$6" r="O271" sId="1"/>
    <undo index="1" exp="area" dr="$A$6:$XFD$6" r="N271" sId="1"/>
    <undo index="1" exp="area" dr="$A$6:$XFD$6" r="M271" sId="1"/>
    <undo index="1" exp="area" dr="$A$6:$XFD$6" r="L271" sId="1"/>
    <undo index="1" exp="area" dr="$A$6:$XFD$6" r="K271" sId="1"/>
    <undo index="1" exp="area" dr="$A$6:$XFD$6" r="J271" sId="1"/>
    <undo index="1" exp="area" dr="$A$6:$XFD$6" r="I271" sId="1"/>
    <undo index="1" exp="area" dr="$A$6:$XFD$6" r="H271" sId="1"/>
    <undo index="1" exp="area" dr="$A$6:$XFD$6" r="G271" sId="1"/>
    <undo index="1" exp="area" dr="$A$6:$XFD$6" r="F271" sId="1"/>
    <undo index="1" exp="area" dr="$A$6:$XFD$6" r="E271" sId="1"/>
    <undo index="1" exp="area" dr="$A$6:$XFD$6" r="D271" sId="1"/>
    <undo index="1" exp="area" dr="$A$6:$XFD$6" r="C271" sId="1"/>
    <undo index="1" exp="area" dr="$A$6:$XFD$6" r="B271" sId="1"/>
    <undo index="1" exp="area" dr="$A$268:$XFD$269" r="DA260" sId="1"/>
    <undo index="1" exp="area" dr="$A$268:$XFD$269" r="CZ260" sId="1"/>
    <undo index="1" exp="area" dr="$A$268:$XFD$269" r="CY260" sId="1"/>
    <undo index="1" exp="area" dr="$A$268:$XFD$269" r="CX260" sId="1"/>
    <undo index="1" exp="area" dr="$A$268:$XFD$269" r="CW260" sId="1"/>
    <undo index="1" exp="area" dr="$A$268:$XFD$269" r="CV260" sId="1"/>
    <undo index="1" exp="area" dr="$A$268:$XFD$269" r="CU260" sId="1"/>
    <undo index="1" exp="area" dr="$A$268:$XFD$269" r="CS260" sId="1"/>
    <undo index="1" exp="area" dr="$A$268:$XFD$269" r="CR260" sId="1"/>
    <undo index="1" exp="area" dr="$A$268:$XFD$269" r="CQ260" sId="1"/>
    <undo index="1" exp="area" dr="$A$268:$XFD$269" r="CP260" sId="1"/>
    <undo index="1" exp="area" dr="$A$268:$XFD$269" r="CO260" sId="1"/>
    <undo index="1" exp="area" dr="$A$268:$XFD$269" r="CN260" sId="1"/>
    <undo index="1" exp="area" dr="$A$268:$XFD$269" r="CM260" sId="1"/>
    <undo index="1" exp="area" dr="$A$268:$XFD$269" r="CL260" sId="1"/>
    <undo index="1" exp="area" dr="$A$268:$XFD$269" r="CJ260" sId="1"/>
    <undo index="1" exp="area" dr="$A$268:$XFD$269" r="CH260" sId="1"/>
    <undo index="1" exp="area" dr="$A$268:$XFD$269" r="CF260" sId="1"/>
    <undo index="1" exp="area" dr="$A$268:$XFD$269" r="CE260" sId="1"/>
    <undo index="1" exp="area" dr="$A$268:$XFD$269" r="CD260" sId="1"/>
    <undo index="1" exp="area" dr="$A$268:$XFD$269" r="CC260" sId="1"/>
    <undo index="1" exp="area" dr="$A$268:$XFD$269" r="CB260" sId="1"/>
    <undo index="1" exp="area" dr="$A$268:$XFD$269" r="BX260" sId="1"/>
    <undo index="1" exp="area" dr="$A$268:$XFD$269" r="BW260" sId="1"/>
    <undo index="1" exp="area" dr="$A$268:$XFD$269" r="BV260" sId="1"/>
    <undo index="1" exp="area" dr="$A$268:$XFD$269" r="BT260" sId="1"/>
    <undo index="1" exp="area" dr="$A$268:$XFD$269" r="BS260" sId="1"/>
    <undo index="1" exp="area" dr="$A$268:$XFD$269" r="BR260" sId="1"/>
    <undo index="1" exp="area" dr="$A$268:$XFD$269" r="BO260" sId="1"/>
    <undo index="1" exp="area" dr="$A$268:$XFD$269" r="BN260" sId="1"/>
    <undo index="1" exp="area" dr="$A$268:$XFD$269" r="BM260" sId="1"/>
    <undo index="1" exp="area" dr="$A$268:$XFD$269" r="BL260" sId="1"/>
    <undo index="1" exp="area" dr="$A$268:$XFD$269" r="BK260" sId="1"/>
    <undo index="1" exp="area" dr="$A$268:$XFD$269" r="BJ260" sId="1"/>
    <undo index="1" exp="area" dr="$A$268:$XFD$269" r="BI260" sId="1"/>
    <undo index="1" exp="area" dr="$A$268:$XFD$269" r="BG260" sId="1"/>
    <undo index="1" exp="area" dr="$A$268:$XFD$269" r="BF260" sId="1"/>
    <undo index="1" exp="area" dr="$A$268:$XFD$269" r="BD260" sId="1"/>
    <undo index="1" exp="area" dr="$A$268:$XFD$269" r="BC260" sId="1"/>
    <undo index="1" exp="area" dr="$A$268:$XFD$269" r="BB260" sId="1"/>
    <undo index="1" exp="area" dr="$A$268:$XFD$269" r="AY260" sId="1"/>
    <undo index="1" exp="area" dr="$A$268:$XFD$269" r="AX260" sId="1"/>
    <undo index="1" exp="area" dr="$A$268:$XFD$269" r="AW260" sId="1"/>
    <undo index="1" exp="area" dr="$A$268:$XFD$269" r="AV260" sId="1"/>
    <undo index="1" exp="area" dr="$A$268:$XFD$269" r="AU260" sId="1"/>
    <undo index="1" exp="area" dr="$A$268:$XFD$269" r="AT260" sId="1"/>
    <undo index="1" exp="area" dr="$A$268:$XFD$269" r="AS260" sId="1"/>
    <undo index="1" exp="area" dr="$A$268:$XFD$269" r="AR260" sId="1"/>
    <undo index="1" exp="area" dr="$A$268:$XFD$269" r="AQ260" sId="1"/>
    <undo index="1" exp="area" dr="$A$268:$XFD$269" r="AP260" sId="1"/>
    <undo index="1" exp="area" dr="$A$268:$XFD$269" r="AO260" sId="1"/>
    <undo index="1" exp="area" dr="$A$268:$XFD$269" r="AN260" sId="1"/>
    <undo index="1" exp="area" dr="$A$268:$XFD$269" r="AM260" sId="1"/>
    <undo index="1" exp="area" dr="$A$268:$XFD$269" r="AL260" sId="1"/>
    <undo index="1" exp="area" dr="$A$268:$XFD$269" r="AK260" sId="1"/>
    <undo index="1" exp="area" dr="$A$268:$XFD$269" r="AJ260" sId="1"/>
    <undo index="1" exp="area" dr="$A$268:$XFD$269" r="AH260" sId="1"/>
    <undo index="1" exp="area" dr="$A$268:$XFD$269" r="AG260" sId="1"/>
    <undo index="1" exp="area" dr="$A$268:$XFD$269" r="AD260" sId="1"/>
    <undo index="1" exp="area" dr="$A$268:$XFD$269" r="AC260" sId="1"/>
    <undo index="1" exp="area" dr="$A$268:$XFD$269" r="AA260" sId="1"/>
    <undo index="1" exp="area" dr="$A$268:$XFD$269" r="Z260" sId="1"/>
    <undo index="1" exp="area" dr="$A$268:$XFD$269" r="Y260" sId="1"/>
    <undo index="1" exp="area" dr="$A$268:$XFD$269" r="X260" sId="1"/>
    <undo index="1" exp="area" dr="$A$268:$XFD$269" r="W260" sId="1"/>
    <undo index="1" exp="area" dr="$A$268:$XFD$269" r="V260" sId="1"/>
    <undo index="1" exp="area" dr="$A$268:$XFD$269" r="U260" sId="1"/>
    <undo index="1" exp="area" dr="$A$268:$XFD$269" r="T260" sId="1"/>
    <undo index="1" exp="area" dr="$A$268:$XFD$269" r="S260" sId="1"/>
    <undo index="1" exp="area" dr="$A$268:$XFD$269" r="Q260" sId="1"/>
    <undo index="1" exp="area" dr="$A$268:$XFD$269" r="P260" sId="1"/>
    <undo index="1" exp="area" dr="$A$268:$XFD$269" r="O260" sId="1"/>
    <undo index="1" exp="area" dr="$A$268:$XFD$269" r="N260" sId="1"/>
    <undo index="1" exp="area" dr="$A$268:$XFD$269" r="M260" sId="1"/>
    <undo index="1" exp="area" dr="$A$268:$XFD$269" r="L260" sId="1"/>
    <undo index="1" exp="area" dr="$A$268:$XFD$269" r="K260" sId="1"/>
    <undo index="1" exp="area" dr="$A$268:$XFD$269" r="J260" sId="1"/>
    <undo index="1" exp="area" dr="$A$268:$XFD$269" r="I260" sId="1"/>
    <undo index="1" exp="area" dr="$A$268:$XFD$269" r="H260" sId="1"/>
    <undo index="1" exp="area" dr="$A$268:$XFD$269" r="G260" sId="1"/>
    <undo index="1" exp="area" dr="$A$268:$XFD$269" r="F260" sId="1"/>
    <undo index="1" exp="area" dr="$A$268:$XFD$269" r="E260" sId="1"/>
    <undo index="1" exp="area" dr="$A$268:$XFD$269" r="D260" sId="1"/>
    <undo index="1" exp="area" dr="$A$268:$XFD$269" r="C260" sId="1"/>
    <undo index="1" exp="area" dr="$A$268:$XFD$269" r="B260" sId="1"/>
    <undo index="1" exp="area" dr="$A$268:$XFD$269" r="DA259" sId="1"/>
    <undo index="1" exp="area" dr="$A$268:$XFD$269" r="CZ259" sId="1"/>
    <undo index="1" exp="area" dr="$A$268:$XFD$269" r="CY259" sId="1"/>
    <undo index="1" exp="area" dr="$A$268:$XFD$269" r="CX259" sId="1"/>
    <undo index="1" exp="area" dr="$A$268:$XFD$269" r="CW259" sId="1"/>
    <undo index="1" exp="area" dr="$A$268:$XFD$269" r="CV259" sId="1"/>
    <undo index="1" exp="area" dr="$A$268:$XFD$269" r="CU259" sId="1"/>
    <undo index="1" exp="area" dr="$A$268:$XFD$269" r="CS259" sId="1"/>
    <undo index="1" exp="area" dr="$A$268:$XFD$269" r="CR259" sId="1"/>
    <undo index="1" exp="area" dr="$A$268:$XFD$269" r="CQ259" sId="1"/>
    <undo index="1" exp="area" dr="$A$268:$XFD$269" r="CP259" sId="1"/>
    <undo index="1" exp="area" dr="$A$268:$XFD$269" r="CO259" sId="1"/>
    <undo index="1" exp="area" dr="$A$268:$XFD$269" r="CN259" sId="1"/>
    <undo index="1" exp="area" dr="$A$268:$XFD$269" r="CM259" sId="1"/>
    <undo index="1" exp="area" dr="$A$268:$XFD$269" r="CL259" sId="1"/>
    <undo index="1" exp="area" dr="$A$268:$XFD$269" r="CJ259" sId="1"/>
    <undo index="1" exp="area" dr="$A$268:$XFD$269" r="CH259" sId="1"/>
    <undo index="1" exp="area" dr="$A$268:$XFD$269" r="CF259" sId="1"/>
    <undo index="1" exp="area" dr="$A$268:$XFD$269" r="CE259" sId="1"/>
    <undo index="1" exp="area" dr="$A$268:$XFD$269" r="CD259" sId="1"/>
    <undo index="1" exp="area" dr="$A$268:$XFD$269" r="CC259" sId="1"/>
    <undo index="1" exp="area" dr="$A$268:$XFD$269" r="CB259" sId="1"/>
    <undo index="1" exp="area" dr="$A$268:$XFD$269" r="BX259" sId="1"/>
    <undo index="1" exp="area" dr="$A$268:$XFD$269" r="BW259" sId="1"/>
    <undo index="1" exp="area" dr="$A$268:$XFD$269" r="BV259" sId="1"/>
    <undo index="1" exp="area" dr="$A$268:$XFD$269" r="BT259" sId="1"/>
    <undo index="1" exp="area" dr="$A$268:$XFD$269" r="BS259" sId="1"/>
    <undo index="1" exp="area" dr="$A$268:$XFD$269" r="BR259" sId="1"/>
    <undo index="1" exp="area" dr="$A$268:$XFD$269" r="BO259" sId="1"/>
    <undo index="1" exp="area" dr="$A$268:$XFD$269" r="BN259" sId="1"/>
    <undo index="1" exp="area" dr="$A$268:$XFD$269" r="BM259" sId="1"/>
    <undo index="1" exp="area" dr="$A$268:$XFD$269" r="BL259" sId="1"/>
    <undo index="1" exp="area" dr="$A$268:$XFD$269" r="BK259" sId="1"/>
    <undo index="1" exp="area" dr="$A$268:$XFD$269" r="BJ259" sId="1"/>
    <undo index="1" exp="area" dr="$A$268:$XFD$269" r="BI259" sId="1"/>
    <undo index="1" exp="area" dr="$A$268:$XFD$269" r="BG259" sId="1"/>
    <undo index="1" exp="area" dr="$A$268:$XFD$269" r="BF259" sId="1"/>
    <undo index="1" exp="area" dr="$A$268:$XFD$269" r="BD259" sId="1"/>
    <undo index="1" exp="area" dr="$A$268:$XFD$269" r="BC259" sId="1"/>
    <undo index="1" exp="area" dr="$A$268:$XFD$269" r="BB259" sId="1"/>
    <undo index="1" exp="area" dr="$A$268:$XFD$269" r="AY259" sId="1"/>
    <undo index="1" exp="area" dr="$A$268:$XFD$269" r="AX259" sId="1"/>
    <undo index="1" exp="area" dr="$A$268:$XFD$269" r="AW259" sId="1"/>
    <undo index="1" exp="area" dr="$A$268:$XFD$269" r="AV259" sId="1"/>
    <undo index="1" exp="area" dr="$A$268:$XFD$269" r="AU259" sId="1"/>
    <undo index="1" exp="area" dr="$A$268:$XFD$269" r="AT259" sId="1"/>
    <undo index="1" exp="area" dr="$A$268:$XFD$269" r="AS259" sId="1"/>
    <undo index="1" exp="area" dr="$A$268:$XFD$269" r="AR259" sId="1"/>
    <undo index="1" exp="area" dr="$A$268:$XFD$269" r="AQ259" sId="1"/>
    <undo index="1" exp="area" dr="$A$268:$XFD$269" r="AP259" sId="1"/>
    <undo index="1" exp="area" dr="$A$268:$XFD$269" r="AO259" sId="1"/>
    <undo index="1" exp="area" dr="$A$268:$XFD$269" r="AN259" sId="1"/>
    <undo index="1" exp="area" dr="$A$268:$XFD$269" r="AM259" sId="1"/>
    <undo index="1" exp="area" dr="$A$268:$XFD$269" r="AL259" sId="1"/>
    <undo index="1" exp="area" dr="$A$268:$XFD$269" r="AK259" sId="1"/>
    <undo index="1" exp="area" dr="$A$268:$XFD$269" r="AJ259" sId="1"/>
    <undo index="1" exp="area" dr="$A$268:$XFD$269" r="AH259" sId="1"/>
    <undo index="1" exp="area" dr="$A$268:$XFD$269" r="AG259" sId="1"/>
    <undo index="1" exp="area" dr="$A$268:$XFD$269" r="AD259" sId="1"/>
    <undo index="1" exp="area" dr="$A$268:$XFD$269" r="AC259" sId="1"/>
    <undo index="1" exp="area" dr="$A$268:$XFD$269" r="AA259" sId="1"/>
    <undo index="1" exp="area" dr="$A$268:$XFD$269" r="Z259" sId="1"/>
    <undo index="1" exp="area" dr="$A$268:$XFD$269" r="Y259" sId="1"/>
    <undo index="1" exp="area" dr="$A$268:$XFD$269" r="X259" sId="1"/>
    <undo index="1" exp="area" dr="$A$268:$XFD$269" r="W259" sId="1"/>
    <undo index="1" exp="area" dr="$A$268:$XFD$269" r="V259" sId="1"/>
    <undo index="1" exp="area" dr="$A$268:$XFD$269" r="U259" sId="1"/>
    <undo index="1" exp="area" dr="$A$268:$XFD$269" r="T259" sId="1"/>
    <undo index="1" exp="area" dr="$A$268:$XFD$269" r="S259" sId="1"/>
    <undo index="1" exp="area" dr="$A$268:$XFD$269" r="Q259" sId="1"/>
    <undo index="1" exp="area" dr="$A$268:$XFD$269" r="P259" sId="1"/>
    <undo index="1" exp="area" dr="$A$268:$XFD$269" r="O259" sId="1"/>
    <undo index="1" exp="area" dr="$A$268:$XFD$269" r="N259" sId="1"/>
    <undo index="1" exp="area" dr="$A$268:$XFD$269" r="M259" sId="1"/>
    <undo index="1" exp="area" dr="$A$268:$XFD$269" r="L259" sId="1"/>
    <undo index="1" exp="area" dr="$A$268:$XFD$269" r="K259" sId="1"/>
    <undo index="1" exp="area" dr="$A$268:$XFD$269" r="J259" sId="1"/>
    <undo index="1" exp="area" dr="$A$268:$XFD$269" r="I259" sId="1"/>
    <undo index="1" exp="area" dr="$A$268:$XFD$269" r="H259" sId="1"/>
    <undo index="1" exp="area" dr="$A$268:$XFD$269" r="G259" sId="1"/>
    <undo index="1" exp="area" dr="$A$268:$XFD$269" r="F259" sId="1"/>
    <undo index="1" exp="area" dr="$A$268:$XFD$269" r="E259" sId="1"/>
    <undo index="1" exp="area" dr="$A$268:$XFD$269" r="D259" sId="1"/>
    <undo index="1" exp="area" dr="$A$268:$XFD$269" r="C259" sId="1"/>
    <undo index="1" exp="area" dr="$A$268:$XFD$269" r="B259" sId="1"/>
    <undo index="0" exp="area" ref3D="1" dr="$A$236:$XFD$236" dn="Z_44540F50_D2A8_4E8E_9BF7_B6D7B0C098A3_.wvu.Rows" sId="1"/>
    <undo index="0" exp="area" ref3D="1" dr="$A$236:$XFD$236" dn="Z_3DDB1ECF_27B6_41F0_B45D_65DC98C8980F_.wvu.Rows" sId="1"/>
    <undo index="0" exp="area" ref3D="1" dr="$A$135:$XFD$236" dn="Z_EE418293_9A52_4BC4_A2AE_620A95368CE3_.wvu.Rows" sId="1"/>
    <undo index="0" exp="area" ref3D="1" dr="$A$236:$XFD$236" dn="Z_6B558BD1_B652_42DA_9915_79C6C1BC3AA9_.wvu.Rows" sId="1"/>
    <undo index="0" exp="area" ref3D="1" dr="$A$236:$XFD$236" dn="Z_3782AF59_9783_44E4_B7D2_01DDCC387B6F_.wvu.Rows" sId="1"/>
    <undo index="0" exp="area" ref3D="1" dr="$A$236:$XFD$236" dn="Z_ADFE80D4_74A2_4633_80BC_6E7E357F92A7_.wvu.Rows" sId="1"/>
    <undo index="0" exp="area" ref3D="1" dr="$A$236:$XFD$236" dn="Z_5DA1F637_871C_420C_8301_EC6209637894_.wvu.Rows" sId="1"/>
    <undo index="0" exp="area" ref3D="1" dr="$A$236:$XFD$236" dn="Z_2C0F5E04_7DC2_49B3_8B16_181AFB2FCF0B_.wvu.Rows" sId="1"/>
    <undo index="0" exp="area" ref3D="1" dr="$A$135:$XFD$236" dn="Z_ACAD7BD5_A8BD_4001_BC6F_BF717A722575_.wvu.Rows" sId="1"/>
    <undo index="2" exp="area" ref3D="1" dr="$A$223:$XFD$226" dn="Z_20CCD8E0_39D4_47CF_AB87_E4CA248E9FF7_.wvu.Rows" sId="1"/>
    <undo index="1" exp="area" ref3D="1" dr="$A$94:$XFD$117" dn="Z_20CCD8E0_39D4_47CF_AB87_E4CA248E9FF7_.wvu.Rows" sId="1"/>
    <undo index="2" exp="area" ref3D="1" dr="$A$236:$XFD$236" dn="Z_68C6965C_8472_44D3_AFC1_CEE98000160C_.wvu.Rows" sId="1"/>
    <undo index="1" exp="area" ref3D="1" dr="$A$127:$XFD$144" dn="Z_68C6965C_8472_44D3_AFC1_CEE98000160C_.wvu.Rows" sId="1"/>
    <undo index="14" exp="area" ref3D="1" dr="$A$304:$XFD$307" dn="Z_9C50AF04_7B7B_45D7_8773_5ED234A151A3_.wvu.Rows" sId="1"/>
    <undo index="12" exp="area" ref3D="1" dr="$A$260:$XFD$272" dn="Z_9C50AF04_7B7B_45D7_8773_5ED234A151A3_.wvu.Rows" sId="1"/>
    <undo index="10" exp="area" ref3D="1" dr="$A$223:$XFD$226" dn="Z_9C50AF04_7B7B_45D7_8773_5ED234A151A3_.wvu.Rows" sId="1"/>
    <undo index="8" exp="area" ref3D="1" dr="$A$165:$XFD$166" dn="Z_9C50AF04_7B7B_45D7_8773_5ED234A151A3_.wvu.Rows" sId="1"/>
    <undo index="6" exp="area" ref3D="1" dr="$A$150:$XFD$151" dn="Z_9C50AF04_7B7B_45D7_8773_5ED234A151A3_.wvu.Rows" sId="1"/>
    <undo index="4" exp="area" ref3D="1" dr="$A$139:$XFD$145" dn="Z_9C50AF04_7B7B_45D7_8773_5ED234A151A3_.wvu.Rows" sId="1"/>
    <undo index="2" exp="area" ref3D="1" dr="$A$94:$XFD$117" dn="Z_9C50AF04_7B7B_45D7_8773_5ED234A151A3_.wvu.Rows" sId="1"/>
    <undo index="1" exp="area" ref3D="1" dr="$A$9:$XFD$42" dn="Z_9C50AF04_7B7B_45D7_8773_5ED234A151A3_.wvu.Rows" sId="1"/>
    <undo index="0" exp="area" ref3D="1" dr="$A$260:$XFD$272" dn="Z_E33F7079_CE55_47EA_98EB_360C3CF99514_.wvu.Rows" sId="1"/>
    <undo index="2" exp="area" ref3D="1" dr="$A$228:$XFD$228" dn="Z_81A5C762_CD7C_4882_9F32_357B08D333F6_.wvu.Rows" sId="1"/>
    <undo index="2" exp="area" ref3D="1" dr="$A$206:$XFD$207" dn="Z_706431A1_CADA_42AA_83E0_10B7812199E4_.wvu.Rows" sId="1"/>
    <undo index="1" exp="area" ref3D="1" dr="$A$228:$XFD$228" dn="Z_706431A1_CADA_42AA_83E0_10B7812199E4_.wvu.Rows" sId="1"/>
    <undo index="0" exp="area" ref3D="1" dr="$A$236:$XFD$236" dn="Z_F91DDA4B_529A_4FF0_8ED9_02C3E1509392_.wvu.Rows" sId="1"/>
    <undo index="2" exp="area" ref3D="1" dr="$A$228:$XFD$228" dn="Z_FD9CA422_EE6B_4471_9FD2_A4B0D7FBB592_.wvu.Rows" sId="1"/>
    <rfmt sheetId="1" xfDxf="1" sqref="DL1:DL1048576" start="0" length="0"/>
    <rfmt sheetId="1" sqref="DL2" start="0" length="0">
      <dxf>
        <alignment vertical="center" readingOrder="0"/>
      </dxf>
    </rfmt>
    <rfmt sheetId="1" sqref="DL3" start="0" length="0">
      <dxf>
        <alignment vertical="center" readingOrder="0"/>
      </dxf>
    </rfmt>
    <rfmt sheetId="1" sqref="DL4" start="0" length="0">
      <dxf>
        <alignment vertical="center" readingOrder="0"/>
      </dxf>
    </rfmt>
    <rfmt sheetId="1" sqref="DL5" start="0" length="0">
      <dxf>
        <alignment vertical="center" readingOrder="0"/>
      </dxf>
    </rfmt>
    <rfmt sheetId="1" sqref="DL23" start="0" length="0">
      <dxf>
        <font>
          <sz val="11"/>
          <color auto="1"/>
          <name val="Calibri"/>
          <scheme val="minor"/>
        </font>
      </dxf>
    </rfmt>
    <rfmt sheetId="1" sqref="DL212" start="0" length="0">
      <dxf>
        <alignment horizontal="center" vertical="center" readingOrder="0"/>
      </dxf>
    </rfmt>
    <rfmt sheetId="1" sqref="DL254" start="0" length="0">
      <dxf>
        <font>
          <sz val="11"/>
          <color auto="1"/>
          <name val="Calibri"/>
          <scheme val="minor"/>
        </font>
      </dxf>
    </rfmt>
    <rfmt sheetId="1" sqref="DL255" start="0" length="0">
      <dxf>
        <font>
          <sz val="11"/>
          <color auto="1"/>
          <name val="Calibri"/>
          <scheme val="minor"/>
        </font>
      </dxf>
    </rfmt>
    <rfmt sheetId="1" sqref="DL256" start="0" length="0">
      <dxf>
        <font>
          <sz val="11"/>
          <color auto="1"/>
          <name val="Calibri"/>
          <scheme val="minor"/>
        </font>
      </dxf>
    </rfmt>
    <rfmt sheetId="1" sqref="DL257" start="0" length="0">
      <dxf>
        <font>
          <sz val="11"/>
          <color auto="1"/>
          <name val="Calibri"/>
          <scheme val="minor"/>
        </font>
      </dxf>
    </rfmt>
    <rfmt sheetId="1" sqref="DL258" start="0" length="0">
      <dxf>
        <font>
          <sz val="11"/>
          <color auto="1"/>
          <name val="Calibri"/>
          <scheme val="minor"/>
        </font>
      </dxf>
    </rfmt>
    <rfmt sheetId="1" sqref="DL259" start="0" length="0">
      <dxf>
        <font>
          <sz val="11"/>
          <color auto="1"/>
          <name val="Calibri"/>
          <scheme val="minor"/>
        </font>
      </dxf>
    </rfmt>
    <rfmt sheetId="1" sqref="DL260" start="0" length="0">
      <dxf>
        <font>
          <sz val="11"/>
          <color auto="1"/>
          <name val="Calibri"/>
          <scheme val="minor"/>
        </font>
      </dxf>
    </rfmt>
    <rfmt sheetId="1" sqref="DL261" start="0" length="0">
      <dxf>
        <font>
          <sz val="11"/>
          <color auto="1"/>
          <name val="Calibri"/>
          <scheme val="minor"/>
        </font>
      </dxf>
    </rfmt>
    <rfmt sheetId="1" sqref="DL262" start="0" length="0">
      <dxf>
        <font>
          <sz val="11"/>
          <color auto="1"/>
          <name val="Calibri"/>
          <scheme val="minor"/>
        </font>
      </dxf>
    </rfmt>
    <rfmt sheetId="1" sqref="DL263" start="0" length="0">
      <dxf>
        <font>
          <sz val="11"/>
          <color auto="1"/>
          <name val="Calibri"/>
          <scheme val="minor"/>
        </font>
      </dxf>
    </rfmt>
    <rfmt sheetId="1" sqref="DL264" start="0" length="0">
      <dxf>
        <font>
          <sz val="11"/>
          <color auto="1"/>
          <name val="Calibri"/>
          <scheme val="minor"/>
        </font>
      </dxf>
    </rfmt>
    <rfmt sheetId="1" sqref="DL265" start="0" length="0">
      <dxf>
        <font>
          <sz val="11"/>
          <color rgb="FFFF0000"/>
          <name val="Calibri"/>
          <scheme val="minor"/>
        </font>
      </dxf>
    </rfmt>
  </rrc>
  <rrc rId="2296" sId="1" ref="DL1:DL1048576" action="deleteCol">
    <undo index="1" exp="area" dr="$A5:$XFD5" r="DC307" sId="1"/>
    <undo index="1" exp="area" dr="$A5:$XFD5" r="DB307" sId="1"/>
    <undo index="1" exp="area" dr="$A5:$XFD5" r="DA307" sId="1"/>
    <undo index="1" exp="area" dr="$A5:$XFD5" r="CW307" sId="1"/>
    <undo index="1" exp="area" dr="$A5:$XFD5" r="CV307" sId="1"/>
    <undo index="1" exp="area" dr="$A5:$XFD5" r="CU307" sId="1"/>
    <undo index="1" exp="area" dr="$A5:$XFD5" r="CS307" sId="1"/>
    <undo index="1" exp="area" dr="$A5:$XFD5" r="CR307" sId="1"/>
    <undo index="1" exp="area" dr="$A5:$XFD5" r="CO307" sId="1"/>
    <undo index="1" exp="area" dr="$A5:$XFD5" r="CN307" sId="1"/>
    <undo index="1" exp="area" dr="$A5:$XFD5" r="CM307" sId="1"/>
    <undo index="1" exp="area" dr="$A5:$XFD5" r="CL307" sId="1"/>
    <undo index="1" exp="area" dr="$A5:$XFD5" r="CJ307" sId="1"/>
    <undo index="1" exp="area" dr="$A5:$XFD5" r="CH307" sId="1"/>
    <undo index="1" exp="area" dr="$A5:$XFD5" r="CE307" sId="1"/>
    <undo index="1" exp="area" dr="$A5:$XFD5" r="CD307" sId="1"/>
    <undo index="1" exp="area" dr="$A5:$XFD5" r="CB307" sId="1"/>
    <undo index="1" exp="area" dr="$A5:$XFD5" r="BT307" sId="1"/>
    <undo index="1" exp="area" dr="$A5:$XFD5" r="BS307" sId="1"/>
    <undo index="1" exp="area" dr="$A5:$XFD5" r="BR307" sId="1"/>
    <undo index="1" exp="area" dr="$A5:$XFD5" r="BO307" sId="1"/>
    <undo index="1" exp="area" dr="$A5:$XFD5" r="BN307" sId="1"/>
    <undo index="1" exp="area" dr="$A5:$XFD5" r="BM307" sId="1"/>
    <undo index="1" exp="area" dr="$A5:$XFD5" r="BI307" sId="1"/>
    <undo index="1" exp="area" dr="$A5:$XFD5" r="BG307" sId="1"/>
    <undo index="1" exp="area" dr="$A5:$XFD5" r="BF307" sId="1"/>
    <undo index="1" exp="area" dr="$A5:$XFD5" r="BD307" sId="1"/>
    <undo index="1" exp="area" dr="$A5:$XFD5" r="BC307" sId="1"/>
    <undo index="1" exp="area" dr="$A5:$XFD5" r="AY307" sId="1"/>
    <undo index="1" exp="area" dr="$A5:$XFD5" r="AW307" sId="1"/>
    <undo index="1" exp="area" dr="$A5:$XFD5" r="AV307" sId="1"/>
    <undo index="1" exp="area" dr="$A5:$XFD5" r="AU307" sId="1"/>
    <undo index="1" exp="area" dr="$A5:$XFD5" r="AS307" sId="1"/>
    <undo index="1" exp="area" dr="$A5:$XFD5" r="AR307" sId="1"/>
    <undo index="1" exp="area" dr="$A5:$XFD5" r="AM307" sId="1"/>
    <undo index="1" exp="area" dr="$A5:$XFD5" r="AL307" sId="1"/>
    <undo index="1" exp="area" dr="$A5:$XFD5" r="AG307" sId="1"/>
    <undo index="1" exp="area" dr="$A5:$XFD5" r="Z307" sId="1"/>
    <undo index="1" exp="area" dr="$A5:$XFD5" r="Y307" sId="1"/>
    <undo index="1" exp="area" dr="$A5:$XFD5" r="X307" sId="1"/>
    <undo index="1" exp="area" dr="$A5:$XFD5" r="Q307" sId="1"/>
    <undo index="1" exp="area" dr="$A5:$XFD5" r="P307" sId="1"/>
    <undo index="1" exp="area" dr="$A5:$XFD5" r="N307" sId="1"/>
    <undo index="1" exp="area" dr="$A5:$XFD5" r="M307" sId="1"/>
    <undo index="1" exp="area" dr="$A5:$XFD5" r="H307" sId="1"/>
    <undo index="1" exp="area" dr="$A5:$XFD5" r="F307" sId="1"/>
    <undo index="1" exp="area" dr="$A5:$XFD5" r="E307" sId="1"/>
    <undo index="1" exp="area" dr="$A5:$XFD5" r="D307" sId="1"/>
    <undo index="1" exp="area" dr="$A5:$XFD5" r="C307" sId="1"/>
    <undo index="1" exp="area" dr="$A5:$XFD5" r="B307" sId="1"/>
    <undo index="1" exp="area" dr="$A$6:$XFD$6" r="DI271" sId="1"/>
    <undo index="1" exp="area" dr="$A$6:$XFD$6" r="DH271" sId="1"/>
    <undo index="1" exp="area" dr="$A$6:$XFD$6" r="DG271" sId="1"/>
    <undo index="1" exp="area" dr="$A$6:$XFD$6" r="DF271" sId="1"/>
    <undo index="1" exp="area" dr="$A$6:$XFD$6" r="DE271" sId="1"/>
    <undo index="1" exp="area" dr="$A$6:$XFD$6" r="DD271" sId="1"/>
    <undo index="1" exp="area" dr="$A$6:$XFD$6" r="DC271" sId="1"/>
    <undo index="1" exp="area" dr="$A$6:$XFD$6" r="DB271" sId="1"/>
    <undo index="1" exp="area" dr="$A$6:$XFD$6" r="DA271" sId="1"/>
    <undo index="1" exp="area" dr="$A$6:$XFD$6" r="CZ271" sId="1"/>
    <undo index="1" exp="area" dr="$A$6:$XFD$6" r="CY271" sId="1"/>
    <undo index="1" exp="area" dr="$A$6:$XFD$6" r="CX271" sId="1"/>
    <undo index="1" exp="area" dr="$A$6:$XFD$6" r="CW271" sId="1"/>
    <undo index="1" exp="area" dr="$A$6:$XFD$6" r="CV271" sId="1"/>
    <undo index="1" exp="area" dr="$A$6:$XFD$6" r="CU271" sId="1"/>
    <undo index="1" exp="area" dr="$A$6:$XFD$6" r="CS271" sId="1"/>
    <undo index="1" exp="area" dr="$A$6:$XFD$6" r="CR271" sId="1"/>
    <undo index="1" exp="area" dr="$A$6:$XFD$6" r="CQ271" sId="1"/>
    <undo index="1" exp="area" dr="$A$6:$XFD$6" r="CP271" sId="1"/>
    <undo index="1" exp="area" dr="$A$6:$XFD$6" r="CO271" sId="1"/>
    <undo index="1" exp="area" dr="$A$6:$XFD$6" r="CN271" sId="1"/>
    <undo index="1" exp="area" dr="$A$6:$XFD$6" r="CM271" sId="1"/>
    <undo index="1" exp="area" dr="$A$6:$XFD$6" r="CL271" sId="1"/>
    <undo index="1" exp="area" dr="$A$6:$XFD$6" r="CJ271" sId="1"/>
    <undo index="1" exp="area" dr="$A$6:$XFD$6" r="CH271" sId="1"/>
    <undo index="1" exp="area" dr="$A$6:$XFD$6" r="CF271" sId="1"/>
    <undo index="1" exp="area" dr="$A$6:$XFD$6" r="CE271" sId="1"/>
    <undo index="1" exp="area" dr="$A$6:$XFD$6" r="CD271" sId="1"/>
    <undo index="1" exp="area" dr="$A$6:$XFD$6" r="CC271" sId="1"/>
    <undo index="1" exp="area" dr="$A$6:$XFD$6" r="CB271" sId="1"/>
    <undo index="1" exp="area" dr="$A$6:$XFD$6" r="BX271" sId="1"/>
    <undo index="1" exp="area" dr="$A$6:$XFD$6" r="BW271" sId="1"/>
    <undo index="1" exp="area" dr="$A$6:$XFD$6" r="BV271" sId="1"/>
    <undo index="1" exp="area" dr="$A$6:$XFD$6" r="BT271" sId="1"/>
    <undo index="1" exp="area" dr="$A$6:$XFD$6" r="BS271" sId="1"/>
    <undo index="1" exp="area" dr="$A$6:$XFD$6" r="BR271" sId="1"/>
    <undo index="1" exp="area" dr="$A$6:$XFD$6" r="BO271" sId="1"/>
    <undo index="1" exp="area" dr="$A$6:$XFD$6" r="BN271" sId="1"/>
    <undo index="1" exp="area" dr="$A$6:$XFD$6" r="BM271" sId="1"/>
    <undo index="1" exp="area" dr="$A$6:$XFD$6" r="BL271" sId="1"/>
    <undo index="1" exp="area" dr="$A$6:$XFD$6" r="BK271" sId="1"/>
    <undo index="1" exp="area" dr="$A$6:$XFD$6" r="BJ271" sId="1"/>
    <undo index="1" exp="area" dr="$A$6:$XFD$6" r="BI271" sId="1"/>
    <undo index="1" exp="area" dr="$A$6:$XFD$6" r="BG271" sId="1"/>
    <undo index="1" exp="area" dr="$A$6:$XFD$6" r="BF271" sId="1"/>
    <undo index="1" exp="area" dr="$A$6:$XFD$6" r="BD271" sId="1"/>
    <undo index="1" exp="area" dr="$A$6:$XFD$6" r="BC271" sId="1"/>
    <undo index="1" exp="area" dr="$A$6:$XFD$6" r="BB271" sId="1"/>
    <undo index="1" exp="area" dr="$A$6:$XFD$6" r="AY271" sId="1"/>
    <undo index="1" exp="area" dr="$A$6:$XFD$6" r="AX271" sId="1"/>
    <undo index="1" exp="area" dr="$A$6:$XFD$6" r="AW271" sId="1"/>
    <undo index="1" exp="area" dr="$A$6:$XFD$6" r="AV271" sId="1"/>
    <undo index="1" exp="area" dr="$A$6:$XFD$6" r="AU271" sId="1"/>
    <undo index="1" exp="area" dr="$A$6:$XFD$6" r="AT271" sId="1"/>
    <undo index="1" exp="area" dr="$A$6:$XFD$6" r="AS271" sId="1"/>
    <undo index="1" exp="area" dr="$A$6:$XFD$6" r="AR271" sId="1"/>
    <undo index="1" exp="area" dr="$A$6:$XFD$6" r="AQ271" sId="1"/>
    <undo index="1" exp="area" dr="$A$6:$XFD$6" r="AP271" sId="1"/>
    <undo index="1" exp="area" dr="$A$6:$XFD$6" r="AO271" sId="1"/>
    <undo index="1" exp="area" dr="$A$6:$XFD$6" r="AN271" sId="1"/>
    <undo index="1" exp="area" dr="$A$6:$XFD$6" r="AM271" sId="1"/>
    <undo index="1" exp="area" dr="$A$6:$XFD$6" r="AL271" sId="1"/>
    <undo index="1" exp="area" dr="$A$6:$XFD$6" r="AK271" sId="1"/>
    <undo index="1" exp="area" dr="$A$6:$XFD$6" r="AJ271" sId="1"/>
    <undo index="1" exp="area" dr="$A$6:$XFD$6" r="AH271" sId="1"/>
    <undo index="1" exp="area" dr="$A$6:$XFD$6" r="AG271" sId="1"/>
    <undo index="1" exp="area" dr="$A$6:$XFD$6" r="AD271" sId="1"/>
    <undo index="1" exp="area" dr="$A$6:$XFD$6" r="AC271" sId="1"/>
    <undo index="1" exp="area" dr="$A$6:$XFD$6" r="AA271" sId="1"/>
    <undo index="1" exp="area" dr="$A$6:$XFD$6" r="Z271" sId="1"/>
    <undo index="1" exp="area" dr="$A$6:$XFD$6" r="Y271" sId="1"/>
    <undo index="1" exp="area" dr="$A$6:$XFD$6" r="X271" sId="1"/>
    <undo index="1" exp="area" dr="$A$6:$XFD$6" r="W271" sId="1"/>
    <undo index="1" exp="area" dr="$A$6:$XFD$6" r="V271" sId="1"/>
    <undo index="1" exp="area" dr="$A$6:$XFD$6" r="U271" sId="1"/>
    <undo index="1" exp="area" dr="$A$6:$XFD$6" r="T271" sId="1"/>
    <undo index="1" exp="area" dr="$A$6:$XFD$6" r="S271" sId="1"/>
    <undo index="1" exp="area" dr="$A$6:$XFD$6" r="Q271" sId="1"/>
    <undo index="1" exp="area" dr="$A$6:$XFD$6" r="P271" sId="1"/>
    <undo index="1" exp="area" dr="$A$6:$XFD$6" r="O271" sId="1"/>
    <undo index="1" exp="area" dr="$A$6:$XFD$6" r="N271" sId="1"/>
    <undo index="1" exp="area" dr="$A$6:$XFD$6" r="M271" sId="1"/>
    <undo index="1" exp="area" dr="$A$6:$XFD$6" r="L271" sId="1"/>
    <undo index="1" exp="area" dr="$A$6:$XFD$6" r="K271" sId="1"/>
    <undo index="1" exp="area" dr="$A$6:$XFD$6" r="J271" sId="1"/>
    <undo index="1" exp="area" dr="$A$6:$XFD$6" r="I271" sId="1"/>
    <undo index="1" exp="area" dr="$A$6:$XFD$6" r="H271" sId="1"/>
    <undo index="1" exp="area" dr="$A$6:$XFD$6" r="G271" sId="1"/>
    <undo index="1" exp="area" dr="$A$6:$XFD$6" r="F271" sId="1"/>
    <undo index="1" exp="area" dr="$A$6:$XFD$6" r="E271" sId="1"/>
    <undo index="1" exp="area" dr="$A$6:$XFD$6" r="D271" sId="1"/>
    <undo index="1" exp="area" dr="$A$6:$XFD$6" r="C271" sId="1"/>
    <undo index="1" exp="area" dr="$A$6:$XFD$6" r="B271" sId="1"/>
    <undo index="1" exp="area" dr="$A$268:$XFD$269" r="DA260" sId="1"/>
    <undo index="1" exp="area" dr="$A$268:$XFD$269" r="CZ260" sId="1"/>
    <undo index="1" exp="area" dr="$A$268:$XFD$269" r="CY260" sId="1"/>
    <undo index="1" exp="area" dr="$A$268:$XFD$269" r="CX260" sId="1"/>
    <undo index="1" exp="area" dr="$A$268:$XFD$269" r="CW260" sId="1"/>
    <undo index="1" exp="area" dr="$A$268:$XFD$269" r="CV260" sId="1"/>
    <undo index="1" exp="area" dr="$A$268:$XFD$269" r="CU260" sId="1"/>
    <undo index="1" exp="area" dr="$A$268:$XFD$269" r="CS260" sId="1"/>
    <undo index="1" exp="area" dr="$A$268:$XFD$269" r="CR260" sId="1"/>
    <undo index="1" exp="area" dr="$A$268:$XFD$269" r="CQ260" sId="1"/>
    <undo index="1" exp="area" dr="$A$268:$XFD$269" r="CP260" sId="1"/>
    <undo index="1" exp="area" dr="$A$268:$XFD$269" r="CO260" sId="1"/>
    <undo index="1" exp="area" dr="$A$268:$XFD$269" r="CN260" sId="1"/>
    <undo index="1" exp="area" dr="$A$268:$XFD$269" r="CM260" sId="1"/>
    <undo index="1" exp="area" dr="$A$268:$XFD$269" r="CL260" sId="1"/>
    <undo index="1" exp="area" dr="$A$268:$XFD$269" r="CJ260" sId="1"/>
    <undo index="1" exp="area" dr="$A$268:$XFD$269" r="CH260" sId="1"/>
    <undo index="1" exp="area" dr="$A$268:$XFD$269" r="CF260" sId="1"/>
    <undo index="1" exp="area" dr="$A$268:$XFD$269" r="CE260" sId="1"/>
    <undo index="1" exp="area" dr="$A$268:$XFD$269" r="CD260" sId="1"/>
    <undo index="1" exp="area" dr="$A$268:$XFD$269" r="CC260" sId="1"/>
    <undo index="1" exp="area" dr="$A$268:$XFD$269" r="CB260" sId="1"/>
    <undo index="1" exp="area" dr="$A$268:$XFD$269" r="BX260" sId="1"/>
    <undo index="1" exp="area" dr="$A$268:$XFD$269" r="BW260" sId="1"/>
    <undo index="1" exp="area" dr="$A$268:$XFD$269" r="BV260" sId="1"/>
    <undo index="1" exp="area" dr="$A$268:$XFD$269" r="BT260" sId="1"/>
    <undo index="1" exp="area" dr="$A$268:$XFD$269" r="BS260" sId="1"/>
    <undo index="1" exp="area" dr="$A$268:$XFD$269" r="BR260" sId="1"/>
    <undo index="1" exp="area" dr="$A$268:$XFD$269" r="BO260" sId="1"/>
    <undo index="1" exp="area" dr="$A$268:$XFD$269" r="BN260" sId="1"/>
    <undo index="1" exp="area" dr="$A$268:$XFD$269" r="BM260" sId="1"/>
    <undo index="1" exp="area" dr="$A$268:$XFD$269" r="BL260" sId="1"/>
    <undo index="1" exp="area" dr="$A$268:$XFD$269" r="BK260" sId="1"/>
    <undo index="1" exp="area" dr="$A$268:$XFD$269" r="BJ260" sId="1"/>
    <undo index="1" exp="area" dr="$A$268:$XFD$269" r="BI260" sId="1"/>
    <undo index="1" exp="area" dr="$A$268:$XFD$269" r="BG260" sId="1"/>
    <undo index="1" exp="area" dr="$A$268:$XFD$269" r="BF260" sId="1"/>
    <undo index="1" exp="area" dr="$A$268:$XFD$269" r="BD260" sId="1"/>
    <undo index="1" exp="area" dr="$A$268:$XFD$269" r="BC260" sId="1"/>
    <undo index="1" exp="area" dr="$A$268:$XFD$269" r="BB260" sId="1"/>
    <undo index="1" exp="area" dr="$A$268:$XFD$269" r="AY260" sId="1"/>
    <undo index="1" exp="area" dr="$A$268:$XFD$269" r="AX260" sId="1"/>
    <undo index="1" exp="area" dr="$A$268:$XFD$269" r="AW260" sId="1"/>
    <undo index="1" exp="area" dr="$A$268:$XFD$269" r="AV260" sId="1"/>
    <undo index="1" exp="area" dr="$A$268:$XFD$269" r="AU260" sId="1"/>
    <undo index="1" exp="area" dr="$A$268:$XFD$269" r="AT260" sId="1"/>
    <undo index="1" exp="area" dr="$A$268:$XFD$269" r="AS260" sId="1"/>
    <undo index="1" exp="area" dr="$A$268:$XFD$269" r="AR260" sId="1"/>
    <undo index="1" exp="area" dr="$A$268:$XFD$269" r="AQ260" sId="1"/>
    <undo index="1" exp="area" dr="$A$268:$XFD$269" r="AP260" sId="1"/>
    <undo index="1" exp="area" dr="$A$268:$XFD$269" r="AO260" sId="1"/>
    <undo index="1" exp="area" dr="$A$268:$XFD$269" r="AN260" sId="1"/>
    <undo index="1" exp="area" dr="$A$268:$XFD$269" r="AM260" sId="1"/>
    <undo index="1" exp="area" dr="$A$268:$XFD$269" r="AL260" sId="1"/>
    <undo index="1" exp="area" dr="$A$268:$XFD$269" r="AK260" sId="1"/>
    <undo index="1" exp="area" dr="$A$268:$XFD$269" r="AJ260" sId="1"/>
    <undo index="1" exp="area" dr="$A$268:$XFD$269" r="AH260" sId="1"/>
    <undo index="1" exp="area" dr="$A$268:$XFD$269" r="AG260" sId="1"/>
    <undo index="1" exp="area" dr="$A$268:$XFD$269" r="AD260" sId="1"/>
    <undo index="1" exp="area" dr="$A$268:$XFD$269" r="AC260" sId="1"/>
    <undo index="1" exp="area" dr="$A$268:$XFD$269" r="AA260" sId="1"/>
    <undo index="1" exp="area" dr="$A$268:$XFD$269" r="Z260" sId="1"/>
    <undo index="1" exp="area" dr="$A$268:$XFD$269" r="Y260" sId="1"/>
    <undo index="1" exp="area" dr="$A$268:$XFD$269" r="X260" sId="1"/>
    <undo index="1" exp="area" dr="$A$268:$XFD$269" r="W260" sId="1"/>
    <undo index="1" exp="area" dr="$A$268:$XFD$269" r="V260" sId="1"/>
    <undo index="1" exp="area" dr="$A$268:$XFD$269" r="U260" sId="1"/>
    <undo index="1" exp="area" dr="$A$268:$XFD$269" r="T260" sId="1"/>
    <undo index="1" exp="area" dr="$A$268:$XFD$269" r="S260" sId="1"/>
    <undo index="1" exp="area" dr="$A$268:$XFD$269" r="Q260" sId="1"/>
    <undo index="1" exp="area" dr="$A$268:$XFD$269" r="P260" sId="1"/>
    <undo index="1" exp="area" dr="$A$268:$XFD$269" r="O260" sId="1"/>
    <undo index="1" exp="area" dr="$A$268:$XFD$269" r="N260" sId="1"/>
    <undo index="1" exp="area" dr="$A$268:$XFD$269" r="M260" sId="1"/>
    <undo index="1" exp="area" dr="$A$268:$XFD$269" r="L260" sId="1"/>
    <undo index="1" exp="area" dr="$A$268:$XFD$269" r="K260" sId="1"/>
    <undo index="1" exp="area" dr="$A$268:$XFD$269" r="J260" sId="1"/>
    <undo index="1" exp="area" dr="$A$268:$XFD$269" r="I260" sId="1"/>
    <undo index="1" exp="area" dr="$A$268:$XFD$269" r="H260" sId="1"/>
    <undo index="1" exp="area" dr="$A$268:$XFD$269" r="G260" sId="1"/>
    <undo index="1" exp="area" dr="$A$268:$XFD$269" r="F260" sId="1"/>
    <undo index="1" exp="area" dr="$A$268:$XFD$269" r="E260" sId="1"/>
    <undo index="1" exp="area" dr="$A$268:$XFD$269" r="D260" sId="1"/>
    <undo index="1" exp="area" dr="$A$268:$XFD$269" r="C260" sId="1"/>
    <undo index="1" exp="area" dr="$A$268:$XFD$269" r="B260" sId="1"/>
    <undo index="1" exp="area" dr="$A$268:$XFD$269" r="DA259" sId="1"/>
    <undo index="1" exp="area" dr="$A$268:$XFD$269" r="CZ259" sId="1"/>
    <undo index="1" exp="area" dr="$A$268:$XFD$269" r="CY259" sId="1"/>
    <undo index="1" exp="area" dr="$A$268:$XFD$269" r="CX259" sId="1"/>
    <undo index="1" exp="area" dr="$A$268:$XFD$269" r="CW259" sId="1"/>
    <undo index="1" exp="area" dr="$A$268:$XFD$269" r="CV259" sId="1"/>
    <undo index="1" exp="area" dr="$A$268:$XFD$269" r="CU259" sId="1"/>
    <undo index="1" exp="area" dr="$A$268:$XFD$269" r="CS259" sId="1"/>
    <undo index="1" exp="area" dr="$A$268:$XFD$269" r="CR259" sId="1"/>
    <undo index="1" exp="area" dr="$A$268:$XFD$269" r="CQ259" sId="1"/>
    <undo index="1" exp="area" dr="$A$268:$XFD$269" r="CP259" sId="1"/>
    <undo index="1" exp="area" dr="$A$268:$XFD$269" r="CO259" sId="1"/>
    <undo index="1" exp="area" dr="$A$268:$XFD$269" r="CN259" sId="1"/>
    <undo index="1" exp="area" dr="$A$268:$XFD$269" r="CM259" sId="1"/>
    <undo index="1" exp="area" dr="$A$268:$XFD$269" r="CL259" sId="1"/>
    <undo index="1" exp="area" dr="$A$268:$XFD$269" r="CJ259" sId="1"/>
    <undo index="1" exp="area" dr="$A$268:$XFD$269" r="CH259" sId="1"/>
    <undo index="1" exp="area" dr="$A$268:$XFD$269" r="CF259" sId="1"/>
    <undo index="1" exp="area" dr="$A$268:$XFD$269" r="CE259" sId="1"/>
    <undo index="1" exp="area" dr="$A$268:$XFD$269" r="CD259" sId="1"/>
    <undo index="1" exp="area" dr="$A$268:$XFD$269" r="CC259" sId="1"/>
    <undo index="1" exp="area" dr="$A$268:$XFD$269" r="CB259" sId="1"/>
    <undo index="1" exp="area" dr="$A$268:$XFD$269" r="BX259" sId="1"/>
    <undo index="1" exp="area" dr="$A$268:$XFD$269" r="BW259" sId="1"/>
    <undo index="1" exp="area" dr="$A$268:$XFD$269" r="BV259" sId="1"/>
    <undo index="1" exp="area" dr="$A$268:$XFD$269" r="BT259" sId="1"/>
    <undo index="1" exp="area" dr="$A$268:$XFD$269" r="BS259" sId="1"/>
    <undo index="1" exp="area" dr="$A$268:$XFD$269" r="BR259" sId="1"/>
    <undo index="1" exp="area" dr="$A$268:$XFD$269" r="BO259" sId="1"/>
    <undo index="1" exp="area" dr="$A$268:$XFD$269" r="BN259" sId="1"/>
    <undo index="1" exp="area" dr="$A$268:$XFD$269" r="BM259" sId="1"/>
    <undo index="1" exp="area" dr="$A$268:$XFD$269" r="BL259" sId="1"/>
    <undo index="1" exp="area" dr="$A$268:$XFD$269" r="BK259" sId="1"/>
    <undo index="1" exp="area" dr="$A$268:$XFD$269" r="BJ259" sId="1"/>
    <undo index="1" exp="area" dr="$A$268:$XFD$269" r="BI259" sId="1"/>
    <undo index="1" exp="area" dr="$A$268:$XFD$269" r="BG259" sId="1"/>
    <undo index="1" exp="area" dr="$A$268:$XFD$269" r="BF259" sId="1"/>
    <undo index="1" exp="area" dr="$A$268:$XFD$269" r="BD259" sId="1"/>
    <undo index="1" exp="area" dr="$A$268:$XFD$269" r="BC259" sId="1"/>
    <undo index="1" exp="area" dr="$A$268:$XFD$269" r="BB259" sId="1"/>
    <undo index="1" exp="area" dr="$A$268:$XFD$269" r="AY259" sId="1"/>
    <undo index="1" exp="area" dr="$A$268:$XFD$269" r="AX259" sId="1"/>
    <undo index="1" exp="area" dr="$A$268:$XFD$269" r="AW259" sId="1"/>
    <undo index="1" exp="area" dr="$A$268:$XFD$269" r="AV259" sId="1"/>
    <undo index="1" exp="area" dr="$A$268:$XFD$269" r="AU259" sId="1"/>
    <undo index="1" exp="area" dr="$A$268:$XFD$269" r="AT259" sId="1"/>
    <undo index="1" exp="area" dr="$A$268:$XFD$269" r="AS259" sId="1"/>
    <undo index="1" exp="area" dr="$A$268:$XFD$269" r="AR259" sId="1"/>
    <undo index="1" exp="area" dr="$A$268:$XFD$269" r="AQ259" sId="1"/>
    <undo index="1" exp="area" dr="$A$268:$XFD$269" r="AP259" sId="1"/>
    <undo index="1" exp="area" dr="$A$268:$XFD$269" r="AO259" sId="1"/>
    <undo index="1" exp="area" dr="$A$268:$XFD$269" r="AN259" sId="1"/>
    <undo index="1" exp="area" dr="$A$268:$XFD$269" r="AM259" sId="1"/>
    <undo index="1" exp="area" dr="$A$268:$XFD$269" r="AL259" sId="1"/>
    <undo index="1" exp="area" dr="$A$268:$XFD$269" r="AK259" sId="1"/>
    <undo index="1" exp="area" dr="$A$268:$XFD$269" r="AJ259" sId="1"/>
    <undo index="1" exp="area" dr="$A$268:$XFD$269" r="AH259" sId="1"/>
    <undo index="1" exp="area" dr="$A$268:$XFD$269" r="AG259" sId="1"/>
    <undo index="1" exp="area" dr="$A$268:$XFD$269" r="AD259" sId="1"/>
    <undo index="1" exp="area" dr="$A$268:$XFD$269" r="AC259" sId="1"/>
    <undo index="1" exp="area" dr="$A$268:$XFD$269" r="AA259" sId="1"/>
    <undo index="1" exp="area" dr="$A$268:$XFD$269" r="Z259" sId="1"/>
    <undo index="1" exp="area" dr="$A$268:$XFD$269" r="Y259" sId="1"/>
    <undo index="1" exp="area" dr="$A$268:$XFD$269" r="X259" sId="1"/>
    <undo index="1" exp="area" dr="$A$268:$XFD$269" r="W259" sId="1"/>
    <undo index="1" exp="area" dr="$A$268:$XFD$269" r="V259" sId="1"/>
    <undo index="1" exp="area" dr="$A$268:$XFD$269" r="U259" sId="1"/>
    <undo index="1" exp="area" dr="$A$268:$XFD$269" r="T259" sId="1"/>
    <undo index="1" exp="area" dr="$A$268:$XFD$269" r="S259" sId="1"/>
    <undo index="1" exp="area" dr="$A$268:$XFD$269" r="Q259" sId="1"/>
    <undo index="1" exp="area" dr="$A$268:$XFD$269" r="P259" sId="1"/>
    <undo index="1" exp="area" dr="$A$268:$XFD$269" r="O259" sId="1"/>
    <undo index="1" exp="area" dr="$A$268:$XFD$269" r="N259" sId="1"/>
    <undo index="1" exp="area" dr="$A$268:$XFD$269" r="M259" sId="1"/>
    <undo index="1" exp="area" dr="$A$268:$XFD$269" r="L259" sId="1"/>
    <undo index="1" exp="area" dr="$A$268:$XFD$269" r="K259" sId="1"/>
    <undo index="1" exp="area" dr="$A$268:$XFD$269" r="J259" sId="1"/>
    <undo index="1" exp="area" dr="$A$268:$XFD$269" r="I259" sId="1"/>
    <undo index="1" exp="area" dr="$A$268:$XFD$269" r="H259" sId="1"/>
    <undo index="1" exp="area" dr="$A$268:$XFD$269" r="G259" sId="1"/>
    <undo index="1" exp="area" dr="$A$268:$XFD$269" r="F259" sId="1"/>
    <undo index="1" exp="area" dr="$A$268:$XFD$269" r="E259" sId="1"/>
    <undo index="1" exp="area" dr="$A$268:$XFD$269" r="D259" sId="1"/>
    <undo index="1" exp="area" dr="$A$268:$XFD$269" r="C259" sId="1"/>
    <undo index="1" exp="area" dr="$A$268:$XFD$269" r="B259" sId="1"/>
    <undo index="0" exp="area" ref3D="1" dr="$A$236:$XFD$236" dn="Z_44540F50_D2A8_4E8E_9BF7_B6D7B0C098A3_.wvu.Rows" sId="1"/>
    <undo index="0" exp="area" ref3D="1" dr="$A$236:$XFD$236" dn="Z_3DDB1ECF_27B6_41F0_B45D_65DC98C8980F_.wvu.Rows" sId="1"/>
    <undo index="0" exp="area" ref3D="1" dr="$A$135:$XFD$236" dn="Z_EE418293_9A52_4BC4_A2AE_620A95368CE3_.wvu.Rows" sId="1"/>
    <undo index="0" exp="area" ref3D="1" dr="$A$236:$XFD$236" dn="Z_6B558BD1_B652_42DA_9915_79C6C1BC3AA9_.wvu.Rows" sId="1"/>
    <undo index="0" exp="area" ref3D="1" dr="$A$236:$XFD$236" dn="Z_3782AF59_9783_44E4_B7D2_01DDCC387B6F_.wvu.Rows" sId="1"/>
    <undo index="0" exp="area" ref3D="1" dr="$A$236:$XFD$236" dn="Z_ADFE80D4_74A2_4633_80BC_6E7E357F92A7_.wvu.Rows" sId="1"/>
    <undo index="0" exp="area" ref3D="1" dr="$A$236:$XFD$236" dn="Z_5DA1F637_871C_420C_8301_EC6209637894_.wvu.Rows" sId="1"/>
    <undo index="0" exp="area" ref3D="1" dr="$A$236:$XFD$236" dn="Z_2C0F5E04_7DC2_49B3_8B16_181AFB2FCF0B_.wvu.Rows" sId="1"/>
    <undo index="0" exp="area" ref3D="1" dr="$A$135:$XFD$236" dn="Z_ACAD7BD5_A8BD_4001_BC6F_BF717A722575_.wvu.Rows" sId="1"/>
    <undo index="2" exp="area" ref3D="1" dr="$A$223:$XFD$226" dn="Z_20CCD8E0_39D4_47CF_AB87_E4CA248E9FF7_.wvu.Rows" sId="1"/>
    <undo index="1" exp="area" ref3D="1" dr="$A$94:$XFD$117" dn="Z_20CCD8E0_39D4_47CF_AB87_E4CA248E9FF7_.wvu.Rows" sId="1"/>
    <undo index="2" exp="area" ref3D="1" dr="$A$236:$XFD$236" dn="Z_68C6965C_8472_44D3_AFC1_CEE98000160C_.wvu.Rows" sId="1"/>
    <undo index="1" exp="area" ref3D="1" dr="$A$127:$XFD$144" dn="Z_68C6965C_8472_44D3_AFC1_CEE98000160C_.wvu.Rows" sId="1"/>
    <undo index="14" exp="area" ref3D="1" dr="$A$304:$XFD$307" dn="Z_9C50AF04_7B7B_45D7_8773_5ED234A151A3_.wvu.Rows" sId="1"/>
    <undo index="12" exp="area" ref3D="1" dr="$A$260:$XFD$272" dn="Z_9C50AF04_7B7B_45D7_8773_5ED234A151A3_.wvu.Rows" sId="1"/>
    <undo index="10" exp="area" ref3D="1" dr="$A$223:$XFD$226" dn="Z_9C50AF04_7B7B_45D7_8773_5ED234A151A3_.wvu.Rows" sId="1"/>
    <undo index="8" exp="area" ref3D="1" dr="$A$165:$XFD$166" dn="Z_9C50AF04_7B7B_45D7_8773_5ED234A151A3_.wvu.Rows" sId="1"/>
    <undo index="6" exp="area" ref3D="1" dr="$A$150:$XFD$151" dn="Z_9C50AF04_7B7B_45D7_8773_5ED234A151A3_.wvu.Rows" sId="1"/>
    <undo index="4" exp="area" ref3D="1" dr="$A$139:$XFD$145" dn="Z_9C50AF04_7B7B_45D7_8773_5ED234A151A3_.wvu.Rows" sId="1"/>
    <undo index="2" exp="area" ref3D="1" dr="$A$94:$XFD$117" dn="Z_9C50AF04_7B7B_45D7_8773_5ED234A151A3_.wvu.Rows" sId="1"/>
    <undo index="1" exp="area" ref3D="1" dr="$A$9:$XFD$42" dn="Z_9C50AF04_7B7B_45D7_8773_5ED234A151A3_.wvu.Rows" sId="1"/>
    <undo index="0" exp="area" ref3D="1" dr="$A$260:$XFD$272" dn="Z_E33F7079_CE55_47EA_98EB_360C3CF99514_.wvu.Rows" sId="1"/>
    <undo index="2" exp="area" ref3D="1" dr="$A$228:$XFD$228" dn="Z_81A5C762_CD7C_4882_9F32_357B08D333F6_.wvu.Rows" sId="1"/>
    <undo index="2" exp="area" ref3D="1" dr="$A$206:$XFD$207" dn="Z_706431A1_CADA_42AA_83E0_10B7812199E4_.wvu.Rows" sId="1"/>
    <undo index="1" exp="area" ref3D="1" dr="$A$228:$XFD$228" dn="Z_706431A1_CADA_42AA_83E0_10B7812199E4_.wvu.Rows" sId="1"/>
    <undo index="0" exp="area" ref3D="1" dr="$A$236:$XFD$236" dn="Z_F91DDA4B_529A_4FF0_8ED9_02C3E1509392_.wvu.Rows" sId="1"/>
    <undo index="2" exp="area" ref3D="1" dr="$A$228:$XFD$228" dn="Z_FD9CA422_EE6B_4471_9FD2_A4B0D7FBB592_.wvu.Rows" sId="1"/>
    <rfmt sheetId="1" xfDxf="1" sqref="DL1:DL1048576" start="0" length="0"/>
    <rfmt sheetId="1" sqref="DL2" start="0" length="0">
      <dxf>
        <alignment vertical="center" readingOrder="0"/>
      </dxf>
    </rfmt>
    <rfmt sheetId="1" sqref="DL3" start="0" length="0">
      <dxf>
        <alignment vertical="center" readingOrder="0"/>
      </dxf>
    </rfmt>
    <rfmt sheetId="1" sqref="DL4" start="0" length="0">
      <dxf>
        <alignment vertical="center" readingOrder="0"/>
      </dxf>
    </rfmt>
    <rfmt sheetId="1" sqref="DL5" start="0" length="0">
      <dxf>
        <alignment vertical="center" readingOrder="0"/>
      </dxf>
    </rfmt>
    <rfmt sheetId="1" sqref="DL23" start="0" length="0">
      <dxf>
        <font>
          <sz val="11"/>
          <color auto="1"/>
          <name val="Calibri"/>
          <scheme val="minor"/>
        </font>
      </dxf>
    </rfmt>
    <rfmt sheetId="1" sqref="DL212" start="0" length="0">
      <dxf>
        <alignment horizontal="center" vertical="center" readingOrder="0"/>
      </dxf>
    </rfmt>
    <rfmt sheetId="1" sqref="DL254" start="0" length="0">
      <dxf>
        <font>
          <sz val="11"/>
          <color auto="1"/>
          <name val="Calibri"/>
          <scheme val="minor"/>
        </font>
      </dxf>
    </rfmt>
    <rfmt sheetId="1" sqref="DL255" start="0" length="0">
      <dxf>
        <font>
          <sz val="11"/>
          <color auto="1"/>
          <name val="Calibri"/>
          <scheme val="minor"/>
        </font>
      </dxf>
    </rfmt>
    <rfmt sheetId="1" sqref="DL256" start="0" length="0">
      <dxf>
        <font>
          <sz val="11"/>
          <color auto="1"/>
          <name val="Calibri"/>
          <scheme val="minor"/>
        </font>
      </dxf>
    </rfmt>
    <rfmt sheetId="1" sqref="DL257" start="0" length="0">
      <dxf>
        <font>
          <sz val="11"/>
          <color auto="1"/>
          <name val="Calibri"/>
          <scheme val="minor"/>
        </font>
      </dxf>
    </rfmt>
    <rfmt sheetId="1" sqref="DL258" start="0" length="0">
      <dxf>
        <font>
          <sz val="11"/>
          <color auto="1"/>
          <name val="Calibri"/>
          <scheme val="minor"/>
        </font>
      </dxf>
    </rfmt>
    <rfmt sheetId="1" sqref="DL259" start="0" length="0">
      <dxf>
        <font>
          <sz val="11"/>
          <color auto="1"/>
          <name val="Calibri"/>
          <scheme val="minor"/>
        </font>
      </dxf>
    </rfmt>
    <rfmt sheetId="1" sqref="DL260" start="0" length="0">
      <dxf>
        <font>
          <sz val="11"/>
          <color auto="1"/>
          <name val="Calibri"/>
          <scheme val="minor"/>
        </font>
      </dxf>
    </rfmt>
    <rfmt sheetId="1" sqref="DL261" start="0" length="0">
      <dxf>
        <font>
          <sz val="11"/>
          <color auto="1"/>
          <name val="Calibri"/>
          <scheme val="minor"/>
        </font>
      </dxf>
    </rfmt>
    <rfmt sheetId="1" sqref="DL262" start="0" length="0">
      <dxf>
        <font>
          <sz val="11"/>
          <color auto="1"/>
          <name val="Calibri"/>
          <scheme val="minor"/>
        </font>
      </dxf>
    </rfmt>
    <rfmt sheetId="1" sqref="DL263" start="0" length="0">
      <dxf>
        <font>
          <sz val="11"/>
          <color auto="1"/>
          <name val="Calibri"/>
          <scheme val="minor"/>
        </font>
      </dxf>
    </rfmt>
    <rfmt sheetId="1" sqref="DL264" start="0" length="0">
      <dxf>
        <font>
          <sz val="11"/>
          <color auto="1"/>
          <name val="Calibri"/>
          <scheme val="minor"/>
        </font>
      </dxf>
    </rfmt>
    <rfmt sheetId="1" sqref="DL265" start="0" length="0">
      <dxf>
        <font>
          <sz val="11"/>
          <color rgb="FFFF0000"/>
          <name val="Calibri"/>
          <scheme val="minor"/>
        </font>
      </dxf>
    </rfmt>
  </rrc>
  <rrc rId="2297" sId="1" ref="DL1:DL1048576" action="deleteCol">
    <undo index="1" exp="area" dr="$A5:$XFD5" r="DC307" sId="1"/>
    <undo index="1" exp="area" dr="$A5:$XFD5" r="DB307" sId="1"/>
    <undo index="1" exp="area" dr="$A5:$XFD5" r="DA307" sId="1"/>
    <undo index="1" exp="area" dr="$A5:$XFD5" r="CW307" sId="1"/>
    <undo index="1" exp="area" dr="$A5:$XFD5" r="CV307" sId="1"/>
    <undo index="1" exp="area" dr="$A5:$XFD5" r="CU307" sId="1"/>
    <undo index="1" exp="area" dr="$A5:$XFD5" r="CS307" sId="1"/>
    <undo index="1" exp="area" dr="$A5:$XFD5" r="CR307" sId="1"/>
    <undo index="1" exp="area" dr="$A5:$XFD5" r="CO307" sId="1"/>
    <undo index="1" exp="area" dr="$A5:$XFD5" r="CN307" sId="1"/>
    <undo index="1" exp="area" dr="$A5:$XFD5" r="CM307" sId="1"/>
    <undo index="1" exp="area" dr="$A5:$XFD5" r="CL307" sId="1"/>
    <undo index="1" exp="area" dr="$A5:$XFD5" r="CJ307" sId="1"/>
    <undo index="1" exp="area" dr="$A5:$XFD5" r="CH307" sId="1"/>
    <undo index="1" exp="area" dr="$A5:$XFD5" r="CE307" sId="1"/>
    <undo index="1" exp="area" dr="$A5:$XFD5" r="CD307" sId="1"/>
    <undo index="1" exp="area" dr="$A5:$XFD5" r="CB307" sId="1"/>
    <undo index="1" exp="area" dr="$A5:$XFD5" r="BT307" sId="1"/>
    <undo index="1" exp="area" dr="$A5:$XFD5" r="BS307" sId="1"/>
    <undo index="1" exp="area" dr="$A5:$XFD5" r="BR307" sId="1"/>
    <undo index="1" exp="area" dr="$A5:$XFD5" r="BO307" sId="1"/>
    <undo index="1" exp="area" dr="$A5:$XFD5" r="BN307" sId="1"/>
    <undo index="1" exp="area" dr="$A5:$XFD5" r="BM307" sId="1"/>
    <undo index="1" exp="area" dr="$A5:$XFD5" r="BI307" sId="1"/>
    <undo index="1" exp="area" dr="$A5:$XFD5" r="BG307" sId="1"/>
    <undo index="1" exp="area" dr="$A5:$XFD5" r="BF307" sId="1"/>
    <undo index="1" exp="area" dr="$A5:$XFD5" r="BD307" sId="1"/>
    <undo index="1" exp="area" dr="$A5:$XFD5" r="BC307" sId="1"/>
    <undo index="1" exp="area" dr="$A5:$XFD5" r="AY307" sId="1"/>
    <undo index="1" exp="area" dr="$A5:$XFD5" r="AW307" sId="1"/>
    <undo index="1" exp="area" dr="$A5:$XFD5" r="AV307" sId="1"/>
    <undo index="1" exp="area" dr="$A5:$XFD5" r="AU307" sId="1"/>
    <undo index="1" exp="area" dr="$A5:$XFD5" r="AS307" sId="1"/>
    <undo index="1" exp="area" dr="$A5:$XFD5" r="AR307" sId="1"/>
    <undo index="1" exp="area" dr="$A5:$XFD5" r="AM307" sId="1"/>
    <undo index="1" exp="area" dr="$A5:$XFD5" r="AL307" sId="1"/>
    <undo index="1" exp="area" dr="$A5:$XFD5" r="AG307" sId="1"/>
    <undo index="1" exp="area" dr="$A5:$XFD5" r="Z307" sId="1"/>
    <undo index="1" exp="area" dr="$A5:$XFD5" r="Y307" sId="1"/>
    <undo index="1" exp="area" dr="$A5:$XFD5" r="X307" sId="1"/>
    <undo index="1" exp="area" dr="$A5:$XFD5" r="Q307" sId="1"/>
    <undo index="1" exp="area" dr="$A5:$XFD5" r="P307" sId="1"/>
    <undo index="1" exp="area" dr="$A5:$XFD5" r="N307" sId="1"/>
    <undo index="1" exp="area" dr="$A5:$XFD5" r="M307" sId="1"/>
    <undo index="1" exp="area" dr="$A5:$XFD5" r="H307" sId="1"/>
    <undo index="1" exp="area" dr="$A5:$XFD5" r="F307" sId="1"/>
    <undo index="1" exp="area" dr="$A5:$XFD5" r="E307" sId="1"/>
    <undo index="1" exp="area" dr="$A5:$XFD5" r="D307" sId="1"/>
    <undo index="1" exp="area" dr="$A5:$XFD5" r="C307" sId="1"/>
    <undo index="1" exp="area" dr="$A5:$XFD5" r="B307" sId="1"/>
    <undo index="1" exp="area" dr="$A$6:$XFD$6" r="DI271" sId="1"/>
    <undo index="1" exp="area" dr="$A$6:$XFD$6" r="DH271" sId="1"/>
    <undo index="1" exp="area" dr="$A$6:$XFD$6" r="DG271" sId="1"/>
    <undo index="1" exp="area" dr="$A$6:$XFD$6" r="DF271" sId="1"/>
    <undo index="1" exp="area" dr="$A$6:$XFD$6" r="DE271" sId="1"/>
    <undo index="1" exp="area" dr="$A$6:$XFD$6" r="DD271" sId="1"/>
    <undo index="1" exp="area" dr="$A$6:$XFD$6" r="DC271" sId="1"/>
    <undo index="1" exp="area" dr="$A$6:$XFD$6" r="DB271" sId="1"/>
    <undo index="1" exp="area" dr="$A$6:$XFD$6" r="DA271" sId="1"/>
    <undo index="1" exp="area" dr="$A$6:$XFD$6" r="CZ271" sId="1"/>
    <undo index="1" exp="area" dr="$A$6:$XFD$6" r="CY271" sId="1"/>
    <undo index="1" exp="area" dr="$A$6:$XFD$6" r="CX271" sId="1"/>
    <undo index="1" exp="area" dr="$A$6:$XFD$6" r="CW271" sId="1"/>
    <undo index="1" exp="area" dr="$A$6:$XFD$6" r="CV271" sId="1"/>
    <undo index="1" exp="area" dr="$A$6:$XFD$6" r="CU271" sId="1"/>
    <undo index="1" exp="area" dr="$A$6:$XFD$6" r="CS271" sId="1"/>
    <undo index="1" exp="area" dr="$A$6:$XFD$6" r="CR271" sId="1"/>
    <undo index="1" exp="area" dr="$A$6:$XFD$6" r="CQ271" sId="1"/>
    <undo index="1" exp="area" dr="$A$6:$XFD$6" r="CP271" sId="1"/>
    <undo index="1" exp="area" dr="$A$6:$XFD$6" r="CO271" sId="1"/>
    <undo index="1" exp="area" dr="$A$6:$XFD$6" r="CN271" sId="1"/>
    <undo index="1" exp="area" dr="$A$6:$XFD$6" r="CM271" sId="1"/>
    <undo index="1" exp="area" dr="$A$6:$XFD$6" r="CL271" sId="1"/>
    <undo index="1" exp="area" dr="$A$6:$XFD$6" r="CJ271" sId="1"/>
    <undo index="1" exp="area" dr="$A$6:$XFD$6" r="CH271" sId="1"/>
    <undo index="1" exp="area" dr="$A$6:$XFD$6" r="CF271" sId="1"/>
    <undo index="1" exp="area" dr="$A$6:$XFD$6" r="CE271" sId="1"/>
    <undo index="1" exp="area" dr="$A$6:$XFD$6" r="CD271" sId="1"/>
    <undo index="1" exp="area" dr="$A$6:$XFD$6" r="CC271" sId="1"/>
    <undo index="1" exp="area" dr="$A$6:$XFD$6" r="CB271" sId="1"/>
    <undo index="1" exp="area" dr="$A$6:$XFD$6" r="BX271" sId="1"/>
    <undo index="1" exp="area" dr="$A$6:$XFD$6" r="BW271" sId="1"/>
    <undo index="1" exp="area" dr="$A$6:$XFD$6" r="BV271" sId="1"/>
    <undo index="1" exp="area" dr="$A$6:$XFD$6" r="BT271" sId="1"/>
    <undo index="1" exp="area" dr="$A$6:$XFD$6" r="BS271" sId="1"/>
    <undo index="1" exp="area" dr="$A$6:$XFD$6" r="BR271" sId="1"/>
    <undo index="1" exp="area" dr="$A$6:$XFD$6" r="BO271" sId="1"/>
    <undo index="1" exp="area" dr="$A$6:$XFD$6" r="BN271" sId="1"/>
    <undo index="1" exp="area" dr="$A$6:$XFD$6" r="BM271" sId="1"/>
    <undo index="1" exp="area" dr="$A$6:$XFD$6" r="BL271" sId="1"/>
    <undo index="1" exp="area" dr="$A$6:$XFD$6" r="BK271" sId="1"/>
    <undo index="1" exp="area" dr="$A$6:$XFD$6" r="BJ271" sId="1"/>
    <undo index="1" exp="area" dr="$A$6:$XFD$6" r="BI271" sId="1"/>
    <undo index="1" exp="area" dr="$A$6:$XFD$6" r="BG271" sId="1"/>
    <undo index="1" exp="area" dr="$A$6:$XFD$6" r="BF271" sId="1"/>
    <undo index="1" exp="area" dr="$A$6:$XFD$6" r="BD271" sId="1"/>
    <undo index="1" exp="area" dr="$A$6:$XFD$6" r="BC271" sId="1"/>
    <undo index="1" exp="area" dr="$A$6:$XFD$6" r="BB271" sId="1"/>
    <undo index="1" exp="area" dr="$A$6:$XFD$6" r="AY271" sId="1"/>
    <undo index="1" exp="area" dr="$A$6:$XFD$6" r="AX271" sId="1"/>
    <undo index="1" exp="area" dr="$A$6:$XFD$6" r="AW271" sId="1"/>
    <undo index="1" exp="area" dr="$A$6:$XFD$6" r="AV271" sId="1"/>
    <undo index="1" exp="area" dr="$A$6:$XFD$6" r="AU271" sId="1"/>
    <undo index="1" exp="area" dr="$A$6:$XFD$6" r="AT271" sId="1"/>
    <undo index="1" exp="area" dr="$A$6:$XFD$6" r="AS271" sId="1"/>
    <undo index="1" exp="area" dr="$A$6:$XFD$6" r="AR271" sId="1"/>
    <undo index="1" exp="area" dr="$A$6:$XFD$6" r="AQ271" sId="1"/>
    <undo index="1" exp="area" dr="$A$6:$XFD$6" r="AP271" sId="1"/>
    <undo index="1" exp="area" dr="$A$6:$XFD$6" r="AO271" sId="1"/>
    <undo index="1" exp="area" dr="$A$6:$XFD$6" r="AN271" sId="1"/>
    <undo index="1" exp="area" dr="$A$6:$XFD$6" r="AM271" sId="1"/>
    <undo index="1" exp="area" dr="$A$6:$XFD$6" r="AL271" sId="1"/>
    <undo index="1" exp="area" dr="$A$6:$XFD$6" r="AK271" sId="1"/>
    <undo index="1" exp="area" dr="$A$6:$XFD$6" r="AJ271" sId="1"/>
    <undo index="1" exp="area" dr="$A$6:$XFD$6" r="AH271" sId="1"/>
    <undo index="1" exp="area" dr="$A$6:$XFD$6" r="AG271" sId="1"/>
    <undo index="1" exp="area" dr="$A$6:$XFD$6" r="AD271" sId="1"/>
    <undo index="1" exp="area" dr="$A$6:$XFD$6" r="AC271" sId="1"/>
    <undo index="1" exp="area" dr="$A$6:$XFD$6" r="AA271" sId="1"/>
    <undo index="1" exp="area" dr="$A$6:$XFD$6" r="Z271" sId="1"/>
    <undo index="1" exp="area" dr="$A$6:$XFD$6" r="Y271" sId="1"/>
    <undo index="1" exp="area" dr="$A$6:$XFD$6" r="X271" sId="1"/>
    <undo index="1" exp="area" dr="$A$6:$XFD$6" r="W271" sId="1"/>
    <undo index="1" exp="area" dr="$A$6:$XFD$6" r="V271" sId="1"/>
    <undo index="1" exp="area" dr="$A$6:$XFD$6" r="U271" sId="1"/>
    <undo index="1" exp="area" dr="$A$6:$XFD$6" r="T271" sId="1"/>
    <undo index="1" exp="area" dr="$A$6:$XFD$6" r="S271" sId="1"/>
    <undo index="1" exp="area" dr="$A$6:$XFD$6" r="Q271" sId="1"/>
    <undo index="1" exp="area" dr="$A$6:$XFD$6" r="P271" sId="1"/>
    <undo index="1" exp="area" dr="$A$6:$XFD$6" r="O271" sId="1"/>
    <undo index="1" exp="area" dr="$A$6:$XFD$6" r="N271" sId="1"/>
    <undo index="1" exp="area" dr="$A$6:$XFD$6" r="M271" sId="1"/>
    <undo index="1" exp="area" dr="$A$6:$XFD$6" r="L271" sId="1"/>
    <undo index="1" exp="area" dr="$A$6:$XFD$6" r="K271" sId="1"/>
    <undo index="1" exp="area" dr="$A$6:$XFD$6" r="J271" sId="1"/>
    <undo index="1" exp="area" dr="$A$6:$XFD$6" r="I271" sId="1"/>
    <undo index="1" exp="area" dr="$A$6:$XFD$6" r="H271" sId="1"/>
    <undo index="1" exp="area" dr="$A$6:$XFD$6" r="G271" sId="1"/>
    <undo index="1" exp="area" dr="$A$6:$XFD$6" r="F271" sId="1"/>
    <undo index="1" exp="area" dr="$A$6:$XFD$6" r="E271" sId="1"/>
    <undo index="1" exp="area" dr="$A$6:$XFD$6" r="D271" sId="1"/>
    <undo index="1" exp="area" dr="$A$6:$XFD$6" r="C271" sId="1"/>
    <undo index="1" exp="area" dr="$A$6:$XFD$6" r="B271" sId="1"/>
    <undo index="1" exp="area" dr="$A$268:$XFD$269" r="DA260" sId="1"/>
    <undo index="1" exp="area" dr="$A$268:$XFD$269" r="CZ260" sId="1"/>
    <undo index="1" exp="area" dr="$A$268:$XFD$269" r="CY260" sId="1"/>
    <undo index="1" exp="area" dr="$A$268:$XFD$269" r="CX260" sId="1"/>
    <undo index="1" exp="area" dr="$A$268:$XFD$269" r="CW260" sId="1"/>
    <undo index="1" exp="area" dr="$A$268:$XFD$269" r="CV260" sId="1"/>
    <undo index="1" exp="area" dr="$A$268:$XFD$269" r="CU260" sId="1"/>
    <undo index="1" exp="area" dr="$A$268:$XFD$269" r="CS260" sId="1"/>
    <undo index="1" exp="area" dr="$A$268:$XFD$269" r="CR260" sId="1"/>
    <undo index="1" exp="area" dr="$A$268:$XFD$269" r="CQ260" sId="1"/>
    <undo index="1" exp="area" dr="$A$268:$XFD$269" r="CP260" sId="1"/>
    <undo index="1" exp="area" dr="$A$268:$XFD$269" r="CO260" sId="1"/>
    <undo index="1" exp="area" dr="$A$268:$XFD$269" r="CN260" sId="1"/>
    <undo index="1" exp="area" dr="$A$268:$XFD$269" r="CM260" sId="1"/>
    <undo index="1" exp="area" dr="$A$268:$XFD$269" r="CL260" sId="1"/>
    <undo index="1" exp="area" dr="$A$268:$XFD$269" r="CJ260" sId="1"/>
    <undo index="1" exp="area" dr="$A$268:$XFD$269" r="CH260" sId="1"/>
    <undo index="1" exp="area" dr="$A$268:$XFD$269" r="CF260" sId="1"/>
    <undo index="1" exp="area" dr="$A$268:$XFD$269" r="CE260" sId="1"/>
    <undo index="1" exp="area" dr="$A$268:$XFD$269" r="CD260" sId="1"/>
    <undo index="1" exp="area" dr="$A$268:$XFD$269" r="CC260" sId="1"/>
    <undo index="1" exp="area" dr="$A$268:$XFD$269" r="CB260" sId="1"/>
    <undo index="1" exp="area" dr="$A$268:$XFD$269" r="BX260" sId="1"/>
    <undo index="1" exp="area" dr="$A$268:$XFD$269" r="BW260" sId="1"/>
    <undo index="1" exp="area" dr="$A$268:$XFD$269" r="BV260" sId="1"/>
    <undo index="1" exp="area" dr="$A$268:$XFD$269" r="BT260" sId="1"/>
    <undo index="1" exp="area" dr="$A$268:$XFD$269" r="BS260" sId="1"/>
    <undo index="1" exp="area" dr="$A$268:$XFD$269" r="BR260" sId="1"/>
    <undo index="1" exp="area" dr="$A$268:$XFD$269" r="BO260" sId="1"/>
    <undo index="1" exp="area" dr="$A$268:$XFD$269" r="BN260" sId="1"/>
    <undo index="1" exp="area" dr="$A$268:$XFD$269" r="BM260" sId="1"/>
    <undo index="1" exp="area" dr="$A$268:$XFD$269" r="BL260" sId="1"/>
    <undo index="1" exp="area" dr="$A$268:$XFD$269" r="BK260" sId="1"/>
    <undo index="1" exp="area" dr="$A$268:$XFD$269" r="BJ260" sId="1"/>
    <undo index="1" exp="area" dr="$A$268:$XFD$269" r="BI260" sId="1"/>
    <undo index="1" exp="area" dr="$A$268:$XFD$269" r="BG260" sId="1"/>
    <undo index="1" exp="area" dr="$A$268:$XFD$269" r="BF260" sId="1"/>
    <undo index="1" exp="area" dr="$A$268:$XFD$269" r="BD260" sId="1"/>
    <undo index="1" exp="area" dr="$A$268:$XFD$269" r="BC260" sId="1"/>
    <undo index="1" exp="area" dr="$A$268:$XFD$269" r="BB260" sId="1"/>
    <undo index="1" exp="area" dr="$A$268:$XFD$269" r="AY260" sId="1"/>
    <undo index="1" exp="area" dr="$A$268:$XFD$269" r="AX260" sId="1"/>
    <undo index="1" exp="area" dr="$A$268:$XFD$269" r="AW260" sId="1"/>
    <undo index="1" exp="area" dr="$A$268:$XFD$269" r="AV260" sId="1"/>
    <undo index="1" exp="area" dr="$A$268:$XFD$269" r="AU260" sId="1"/>
    <undo index="1" exp="area" dr="$A$268:$XFD$269" r="AT260" sId="1"/>
    <undo index="1" exp="area" dr="$A$268:$XFD$269" r="AS260" sId="1"/>
    <undo index="1" exp="area" dr="$A$268:$XFD$269" r="AR260" sId="1"/>
    <undo index="1" exp="area" dr="$A$268:$XFD$269" r="AQ260" sId="1"/>
    <undo index="1" exp="area" dr="$A$268:$XFD$269" r="AP260" sId="1"/>
    <undo index="1" exp="area" dr="$A$268:$XFD$269" r="AO260" sId="1"/>
    <undo index="1" exp="area" dr="$A$268:$XFD$269" r="AN260" sId="1"/>
    <undo index="1" exp="area" dr="$A$268:$XFD$269" r="AM260" sId="1"/>
    <undo index="1" exp="area" dr="$A$268:$XFD$269" r="AL260" sId="1"/>
    <undo index="1" exp="area" dr="$A$268:$XFD$269" r="AK260" sId="1"/>
    <undo index="1" exp="area" dr="$A$268:$XFD$269" r="AJ260" sId="1"/>
    <undo index="1" exp="area" dr="$A$268:$XFD$269" r="AH260" sId="1"/>
    <undo index="1" exp="area" dr="$A$268:$XFD$269" r="AG260" sId="1"/>
    <undo index="1" exp="area" dr="$A$268:$XFD$269" r="AD260" sId="1"/>
    <undo index="1" exp="area" dr="$A$268:$XFD$269" r="AC260" sId="1"/>
    <undo index="1" exp="area" dr="$A$268:$XFD$269" r="AA260" sId="1"/>
    <undo index="1" exp="area" dr="$A$268:$XFD$269" r="Z260" sId="1"/>
    <undo index="1" exp="area" dr="$A$268:$XFD$269" r="Y260" sId="1"/>
    <undo index="1" exp="area" dr="$A$268:$XFD$269" r="X260" sId="1"/>
    <undo index="1" exp="area" dr="$A$268:$XFD$269" r="W260" sId="1"/>
    <undo index="1" exp="area" dr="$A$268:$XFD$269" r="V260" sId="1"/>
    <undo index="1" exp="area" dr="$A$268:$XFD$269" r="U260" sId="1"/>
    <undo index="1" exp="area" dr="$A$268:$XFD$269" r="T260" sId="1"/>
    <undo index="1" exp="area" dr="$A$268:$XFD$269" r="S260" sId="1"/>
    <undo index="1" exp="area" dr="$A$268:$XFD$269" r="Q260" sId="1"/>
    <undo index="1" exp="area" dr="$A$268:$XFD$269" r="P260" sId="1"/>
    <undo index="1" exp="area" dr="$A$268:$XFD$269" r="O260" sId="1"/>
    <undo index="1" exp="area" dr="$A$268:$XFD$269" r="N260" sId="1"/>
    <undo index="1" exp="area" dr="$A$268:$XFD$269" r="M260" sId="1"/>
    <undo index="1" exp="area" dr="$A$268:$XFD$269" r="L260" sId="1"/>
    <undo index="1" exp="area" dr="$A$268:$XFD$269" r="K260" sId="1"/>
    <undo index="1" exp="area" dr="$A$268:$XFD$269" r="J260" sId="1"/>
    <undo index="1" exp="area" dr="$A$268:$XFD$269" r="I260" sId="1"/>
    <undo index="1" exp="area" dr="$A$268:$XFD$269" r="H260" sId="1"/>
    <undo index="1" exp="area" dr="$A$268:$XFD$269" r="G260" sId="1"/>
    <undo index="1" exp="area" dr="$A$268:$XFD$269" r="F260" sId="1"/>
    <undo index="1" exp="area" dr="$A$268:$XFD$269" r="E260" sId="1"/>
    <undo index="1" exp="area" dr="$A$268:$XFD$269" r="D260" sId="1"/>
    <undo index="1" exp="area" dr="$A$268:$XFD$269" r="C260" sId="1"/>
    <undo index="1" exp="area" dr="$A$268:$XFD$269" r="B260" sId="1"/>
    <undo index="1" exp="area" dr="$A$268:$XFD$269" r="DA259" sId="1"/>
    <undo index="1" exp="area" dr="$A$268:$XFD$269" r="CZ259" sId="1"/>
    <undo index="1" exp="area" dr="$A$268:$XFD$269" r="CY259" sId="1"/>
    <undo index="1" exp="area" dr="$A$268:$XFD$269" r="CX259" sId="1"/>
    <undo index="1" exp="area" dr="$A$268:$XFD$269" r="CW259" sId="1"/>
    <undo index="1" exp="area" dr="$A$268:$XFD$269" r="CV259" sId="1"/>
    <undo index="1" exp="area" dr="$A$268:$XFD$269" r="CU259" sId="1"/>
    <undo index="1" exp="area" dr="$A$268:$XFD$269" r="CS259" sId="1"/>
    <undo index="1" exp="area" dr="$A$268:$XFD$269" r="CR259" sId="1"/>
    <undo index="1" exp="area" dr="$A$268:$XFD$269" r="CQ259" sId="1"/>
    <undo index="1" exp="area" dr="$A$268:$XFD$269" r="CP259" sId="1"/>
    <undo index="1" exp="area" dr="$A$268:$XFD$269" r="CO259" sId="1"/>
    <undo index="1" exp="area" dr="$A$268:$XFD$269" r="CN259" sId="1"/>
    <undo index="1" exp="area" dr="$A$268:$XFD$269" r="CM259" sId="1"/>
    <undo index="1" exp="area" dr="$A$268:$XFD$269" r="CL259" sId="1"/>
    <undo index="1" exp="area" dr="$A$268:$XFD$269" r="CJ259" sId="1"/>
    <undo index="1" exp="area" dr="$A$268:$XFD$269" r="CH259" sId="1"/>
    <undo index="1" exp="area" dr="$A$268:$XFD$269" r="CF259" sId="1"/>
    <undo index="1" exp="area" dr="$A$268:$XFD$269" r="CE259" sId="1"/>
    <undo index="1" exp="area" dr="$A$268:$XFD$269" r="CD259" sId="1"/>
    <undo index="1" exp="area" dr="$A$268:$XFD$269" r="CC259" sId="1"/>
    <undo index="1" exp="area" dr="$A$268:$XFD$269" r="CB259" sId="1"/>
    <undo index="1" exp="area" dr="$A$268:$XFD$269" r="BX259" sId="1"/>
    <undo index="1" exp="area" dr="$A$268:$XFD$269" r="BW259" sId="1"/>
    <undo index="1" exp="area" dr="$A$268:$XFD$269" r="BV259" sId="1"/>
    <undo index="1" exp="area" dr="$A$268:$XFD$269" r="BT259" sId="1"/>
    <undo index="1" exp="area" dr="$A$268:$XFD$269" r="BS259" sId="1"/>
    <undo index="1" exp="area" dr="$A$268:$XFD$269" r="BR259" sId="1"/>
    <undo index="1" exp="area" dr="$A$268:$XFD$269" r="BO259" sId="1"/>
    <undo index="1" exp="area" dr="$A$268:$XFD$269" r="BN259" sId="1"/>
    <undo index="1" exp="area" dr="$A$268:$XFD$269" r="BM259" sId="1"/>
    <undo index="1" exp="area" dr="$A$268:$XFD$269" r="BL259" sId="1"/>
    <undo index="1" exp="area" dr="$A$268:$XFD$269" r="BK259" sId="1"/>
    <undo index="1" exp="area" dr="$A$268:$XFD$269" r="BJ259" sId="1"/>
    <undo index="1" exp="area" dr="$A$268:$XFD$269" r="BI259" sId="1"/>
    <undo index="1" exp="area" dr="$A$268:$XFD$269" r="BG259" sId="1"/>
    <undo index="1" exp="area" dr="$A$268:$XFD$269" r="BF259" sId="1"/>
    <undo index="1" exp="area" dr="$A$268:$XFD$269" r="BD259" sId="1"/>
    <undo index="1" exp="area" dr="$A$268:$XFD$269" r="BC259" sId="1"/>
    <undo index="1" exp="area" dr="$A$268:$XFD$269" r="BB259" sId="1"/>
    <undo index="1" exp="area" dr="$A$268:$XFD$269" r="AY259" sId="1"/>
    <undo index="1" exp="area" dr="$A$268:$XFD$269" r="AX259" sId="1"/>
    <undo index="1" exp="area" dr="$A$268:$XFD$269" r="AW259" sId="1"/>
    <undo index="1" exp="area" dr="$A$268:$XFD$269" r="AV259" sId="1"/>
    <undo index="1" exp="area" dr="$A$268:$XFD$269" r="AU259" sId="1"/>
    <undo index="1" exp="area" dr="$A$268:$XFD$269" r="AT259" sId="1"/>
    <undo index="1" exp="area" dr="$A$268:$XFD$269" r="AS259" sId="1"/>
    <undo index="1" exp="area" dr="$A$268:$XFD$269" r="AR259" sId="1"/>
    <undo index="1" exp="area" dr="$A$268:$XFD$269" r="AQ259" sId="1"/>
    <undo index="1" exp="area" dr="$A$268:$XFD$269" r="AP259" sId="1"/>
    <undo index="1" exp="area" dr="$A$268:$XFD$269" r="AO259" sId="1"/>
    <undo index="1" exp="area" dr="$A$268:$XFD$269" r="AN259" sId="1"/>
    <undo index="1" exp="area" dr="$A$268:$XFD$269" r="AM259" sId="1"/>
    <undo index="1" exp="area" dr="$A$268:$XFD$269" r="AL259" sId="1"/>
    <undo index="1" exp="area" dr="$A$268:$XFD$269" r="AK259" sId="1"/>
    <undo index="1" exp="area" dr="$A$268:$XFD$269" r="AJ259" sId="1"/>
    <undo index="1" exp="area" dr="$A$268:$XFD$269" r="AH259" sId="1"/>
    <undo index="1" exp="area" dr="$A$268:$XFD$269" r="AG259" sId="1"/>
    <undo index="1" exp="area" dr="$A$268:$XFD$269" r="AD259" sId="1"/>
    <undo index="1" exp="area" dr="$A$268:$XFD$269" r="AC259" sId="1"/>
    <undo index="1" exp="area" dr="$A$268:$XFD$269" r="AA259" sId="1"/>
    <undo index="1" exp="area" dr="$A$268:$XFD$269" r="Z259" sId="1"/>
    <undo index="1" exp="area" dr="$A$268:$XFD$269" r="Y259" sId="1"/>
    <undo index="1" exp="area" dr="$A$268:$XFD$269" r="X259" sId="1"/>
    <undo index="1" exp="area" dr="$A$268:$XFD$269" r="W259" sId="1"/>
    <undo index="1" exp="area" dr="$A$268:$XFD$269" r="V259" sId="1"/>
    <undo index="1" exp="area" dr="$A$268:$XFD$269" r="U259" sId="1"/>
    <undo index="1" exp="area" dr="$A$268:$XFD$269" r="T259" sId="1"/>
    <undo index="1" exp="area" dr="$A$268:$XFD$269" r="S259" sId="1"/>
    <undo index="1" exp="area" dr="$A$268:$XFD$269" r="Q259" sId="1"/>
    <undo index="1" exp="area" dr="$A$268:$XFD$269" r="P259" sId="1"/>
    <undo index="1" exp="area" dr="$A$268:$XFD$269" r="O259" sId="1"/>
    <undo index="1" exp="area" dr="$A$268:$XFD$269" r="N259" sId="1"/>
    <undo index="1" exp="area" dr="$A$268:$XFD$269" r="M259" sId="1"/>
    <undo index="1" exp="area" dr="$A$268:$XFD$269" r="L259" sId="1"/>
    <undo index="1" exp="area" dr="$A$268:$XFD$269" r="K259" sId="1"/>
    <undo index="1" exp="area" dr="$A$268:$XFD$269" r="J259" sId="1"/>
    <undo index="1" exp="area" dr="$A$268:$XFD$269" r="I259" sId="1"/>
    <undo index="1" exp="area" dr="$A$268:$XFD$269" r="H259" sId="1"/>
    <undo index="1" exp="area" dr="$A$268:$XFD$269" r="G259" sId="1"/>
    <undo index="1" exp="area" dr="$A$268:$XFD$269" r="F259" sId="1"/>
    <undo index="1" exp="area" dr="$A$268:$XFD$269" r="E259" sId="1"/>
    <undo index="1" exp="area" dr="$A$268:$XFD$269" r="D259" sId="1"/>
    <undo index="1" exp="area" dr="$A$268:$XFD$269" r="C259" sId="1"/>
    <undo index="1" exp="area" dr="$A$268:$XFD$269" r="B259" sId="1"/>
    <undo index="0" exp="area" ref3D="1" dr="$A$236:$XFD$236" dn="Z_44540F50_D2A8_4E8E_9BF7_B6D7B0C098A3_.wvu.Rows" sId="1"/>
    <undo index="0" exp="area" ref3D="1" dr="$A$236:$XFD$236" dn="Z_3DDB1ECF_27B6_41F0_B45D_65DC98C8980F_.wvu.Rows" sId="1"/>
    <undo index="0" exp="area" ref3D="1" dr="$A$135:$XFD$236" dn="Z_EE418293_9A52_4BC4_A2AE_620A95368CE3_.wvu.Rows" sId="1"/>
    <undo index="0" exp="area" ref3D="1" dr="$A$236:$XFD$236" dn="Z_6B558BD1_B652_42DA_9915_79C6C1BC3AA9_.wvu.Rows" sId="1"/>
    <undo index="0" exp="area" ref3D="1" dr="$A$236:$XFD$236" dn="Z_3782AF59_9783_44E4_B7D2_01DDCC387B6F_.wvu.Rows" sId="1"/>
    <undo index="0" exp="area" ref3D="1" dr="$A$236:$XFD$236" dn="Z_ADFE80D4_74A2_4633_80BC_6E7E357F92A7_.wvu.Rows" sId="1"/>
    <undo index="0" exp="area" ref3D="1" dr="$A$236:$XFD$236" dn="Z_5DA1F637_871C_420C_8301_EC6209637894_.wvu.Rows" sId="1"/>
    <undo index="0" exp="area" ref3D="1" dr="$A$236:$XFD$236" dn="Z_2C0F5E04_7DC2_49B3_8B16_181AFB2FCF0B_.wvu.Rows" sId="1"/>
    <undo index="0" exp="area" ref3D="1" dr="$A$135:$XFD$236" dn="Z_ACAD7BD5_A8BD_4001_BC6F_BF717A722575_.wvu.Rows" sId="1"/>
    <undo index="2" exp="area" ref3D="1" dr="$A$223:$XFD$226" dn="Z_20CCD8E0_39D4_47CF_AB87_E4CA248E9FF7_.wvu.Rows" sId="1"/>
    <undo index="1" exp="area" ref3D="1" dr="$A$94:$XFD$117" dn="Z_20CCD8E0_39D4_47CF_AB87_E4CA248E9FF7_.wvu.Rows" sId="1"/>
    <undo index="2" exp="area" ref3D="1" dr="$A$236:$XFD$236" dn="Z_68C6965C_8472_44D3_AFC1_CEE98000160C_.wvu.Rows" sId="1"/>
    <undo index="1" exp="area" ref3D="1" dr="$A$127:$XFD$144" dn="Z_68C6965C_8472_44D3_AFC1_CEE98000160C_.wvu.Rows" sId="1"/>
    <undo index="14" exp="area" ref3D="1" dr="$A$304:$XFD$307" dn="Z_9C50AF04_7B7B_45D7_8773_5ED234A151A3_.wvu.Rows" sId="1"/>
    <undo index="12" exp="area" ref3D="1" dr="$A$260:$XFD$272" dn="Z_9C50AF04_7B7B_45D7_8773_5ED234A151A3_.wvu.Rows" sId="1"/>
    <undo index="10" exp="area" ref3D="1" dr="$A$223:$XFD$226" dn="Z_9C50AF04_7B7B_45D7_8773_5ED234A151A3_.wvu.Rows" sId="1"/>
    <undo index="8" exp="area" ref3D="1" dr="$A$165:$XFD$166" dn="Z_9C50AF04_7B7B_45D7_8773_5ED234A151A3_.wvu.Rows" sId="1"/>
    <undo index="6" exp="area" ref3D="1" dr="$A$150:$XFD$151" dn="Z_9C50AF04_7B7B_45D7_8773_5ED234A151A3_.wvu.Rows" sId="1"/>
    <undo index="4" exp="area" ref3D="1" dr="$A$139:$XFD$145" dn="Z_9C50AF04_7B7B_45D7_8773_5ED234A151A3_.wvu.Rows" sId="1"/>
    <undo index="2" exp="area" ref3D="1" dr="$A$94:$XFD$117" dn="Z_9C50AF04_7B7B_45D7_8773_5ED234A151A3_.wvu.Rows" sId="1"/>
    <undo index="1" exp="area" ref3D="1" dr="$A$9:$XFD$42" dn="Z_9C50AF04_7B7B_45D7_8773_5ED234A151A3_.wvu.Rows" sId="1"/>
    <undo index="0" exp="area" ref3D="1" dr="$A$260:$XFD$272" dn="Z_E33F7079_CE55_47EA_98EB_360C3CF99514_.wvu.Rows" sId="1"/>
    <undo index="2" exp="area" ref3D="1" dr="$A$228:$XFD$228" dn="Z_81A5C762_CD7C_4882_9F32_357B08D333F6_.wvu.Rows" sId="1"/>
    <undo index="2" exp="area" ref3D="1" dr="$A$206:$XFD$207" dn="Z_706431A1_CADA_42AA_83E0_10B7812199E4_.wvu.Rows" sId="1"/>
    <undo index="1" exp="area" ref3D="1" dr="$A$228:$XFD$228" dn="Z_706431A1_CADA_42AA_83E0_10B7812199E4_.wvu.Rows" sId="1"/>
    <undo index="0" exp="area" ref3D="1" dr="$A$236:$XFD$236" dn="Z_F91DDA4B_529A_4FF0_8ED9_02C3E1509392_.wvu.Rows" sId="1"/>
    <undo index="2" exp="area" ref3D="1" dr="$A$228:$XFD$228" dn="Z_FD9CA422_EE6B_4471_9FD2_A4B0D7FBB592_.wvu.Rows" sId="1"/>
    <rfmt sheetId="1" xfDxf="1" sqref="DL1:DL1048576" start="0" length="0"/>
    <rfmt sheetId="1" sqref="DL2" start="0" length="0">
      <dxf>
        <alignment vertical="center" readingOrder="0"/>
      </dxf>
    </rfmt>
    <rfmt sheetId="1" sqref="DL3" start="0" length="0">
      <dxf>
        <alignment vertical="center" readingOrder="0"/>
      </dxf>
    </rfmt>
    <rfmt sheetId="1" sqref="DL4" start="0" length="0">
      <dxf>
        <alignment vertical="center" readingOrder="0"/>
      </dxf>
    </rfmt>
    <rfmt sheetId="1" sqref="DL5" start="0" length="0">
      <dxf>
        <alignment vertical="center" readingOrder="0"/>
      </dxf>
    </rfmt>
    <rfmt sheetId="1" sqref="DL23" start="0" length="0">
      <dxf>
        <font>
          <sz val="11"/>
          <color auto="1"/>
          <name val="Calibri"/>
          <scheme val="minor"/>
        </font>
      </dxf>
    </rfmt>
    <rfmt sheetId="1" sqref="DL212" start="0" length="0">
      <dxf>
        <alignment horizontal="center" vertical="center" readingOrder="0"/>
      </dxf>
    </rfmt>
    <rfmt sheetId="1" sqref="DL254" start="0" length="0">
      <dxf>
        <font>
          <sz val="11"/>
          <color auto="1"/>
          <name val="Calibri"/>
          <scheme val="minor"/>
        </font>
      </dxf>
    </rfmt>
    <rfmt sheetId="1" sqref="DL255" start="0" length="0">
      <dxf>
        <font>
          <sz val="11"/>
          <color auto="1"/>
          <name val="Calibri"/>
          <scheme val="minor"/>
        </font>
      </dxf>
    </rfmt>
    <rfmt sheetId="1" sqref="DL256" start="0" length="0">
      <dxf>
        <font>
          <sz val="11"/>
          <color auto="1"/>
          <name val="Calibri"/>
          <scheme val="minor"/>
        </font>
      </dxf>
    </rfmt>
    <rfmt sheetId="1" sqref="DL257" start="0" length="0">
      <dxf>
        <font>
          <sz val="11"/>
          <color auto="1"/>
          <name val="Calibri"/>
          <scheme val="minor"/>
        </font>
      </dxf>
    </rfmt>
    <rfmt sheetId="1" sqref="DL258" start="0" length="0">
      <dxf>
        <font>
          <sz val="11"/>
          <color auto="1"/>
          <name val="Calibri"/>
          <scheme val="minor"/>
        </font>
      </dxf>
    </rfmt>
    <rfmt sheetId="1" sqref="DL259" start="0" length="0">
      <dxf>
        <font>
          <sz val="11"/>
          <color auto="1"/>
          <name val="Calibri"/>
          <scheme val="minor"/>
        </font>
      </dxf>
    </rfmt>
    <rfmt sheetId="1" sqref="DL260" start="0" length="0">
      <dxf>
        <font>
          <sz val="11"/>
          <color auto="1"/>
          <name val="Calibri"/>
          <scheme val="minor"/>
        </font>
      </dxf>
    </rfmt>
    <rfmt sheetId="1" sqref="DL261" start="0" length="0">
      <dxf>
        <font>
          <sz val="11"/>
          <color auto="1"/>
          <name val="Calibri"/>
          <scheme val="minor"/>
        </font>
      </dxf>
    </rfmt>
    <rfmt sheetId="1" sqref="DL262" start="0" length="0">
      <dxf>
        <font>
          <sz val="11"/>
          <color auto="1"/>
          <name val="Calibri"/>
          <scheme val="minor"/>
        </font>
      </dxf>
    </rfmt>
    <rfmt sheetId="1" sqref="DL263" start="0" length="0">
      <dxf>
        <font>
          <sz val="11"/>
          <color auto="1"/>
          <name val="Calibri"/>
          <scheme val="minor"/>
        </font>
      </dxf>
    </rfmt>
    <rfmt sheetId="1" sqref="DL264" start="0" length="0">
      <dxf>
        <font>
          <sz val="11"/>
          <color auto="1"/>
          <name val="Calibri"/>
          <scheme val="minor"/>
        </font>
      </dxf>
    </rfmt>
    <rfmt sheetId="1" sqref="DL265" start="0" length="0">
      <dxf>
        <font>
          <sz val="11"/>
          <color rgb="FFFF0000"/>
          <name val="Calibri"/>
          <scheme val="minor"/>
        </font>
      </dxf>
    </rfmt>
  </rrc>
  <rcv guid="{9C50AF04-7B7B-45D7-8773-5ED234A151A3}" action="delete"/>
  <rdn rId="0" localSheetId="1" customView="1" name="Z_9C50AF04_7B7B_45D7_8773_5ED234A151A3_.wvu.Rows" hidden="1" oldHidden="1">
    <formula>Остатки!$9:$42,Остатки!$94:$117,Остатки!$139:$145,Остатки!$150:$151,Остатки!$165:$166,Остатки!$223:$226,Остатки!$260:$272,Остатки!$304:$307</formula>
    <oldFormula>Остатки!$9:$42,Остатки!$94:$117,Остатки!$139:$145,Остатки!$150:$151,Остатки!$165:$166,Остатки!$223:$226,Остатки!$260:$272,Остатки!$304:$307</oldFormula>
  </rdn>
  <rdn rId="0" localSheetId="1" customView="1" name="Z_9C50AF04_7B7B_45D7_8773_5ED234A151A3_.wvu.Cols" hidden="1" oldHidden="1">
    <formula>Остатки!$DJ:$DJ</formula>
    <oldFormula>Остатки!$DJ:$DJ,Остатки!#REF!</oldFormula>
  </rdn>
  <rcv guid="{9C50AF04-7B7B-45D7-8773-5ED234A151A3}" action="add"/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00" sId="1">
    <oc r="C94">
      <f>SUM(C95:C100)</f>
    </oc>
    <nc r="C94">
      <f>SUM(C95:C100)</f>
    </nc>
  </rcc>
  <rcc rId="2301" sId="1">
    <oc r="D94">
      <f>SUM(D95:D100)</f>
    </oc>
    <nc r="D94">
      <f>SUM(D95:D100)</f>
    </nc>
  </rcc>
  <rcc rId="2302" sId="1">
    <oc r="E94">
      <f>SUM(E95:E100)</f>
    </oc>
    <nc r="E94">
      <f>SUM(E95:E100)</f>
    </nc>
  </rcc>
  <rcc rId="2303" sId="1">
    <oc r="F94">
      <f>SUM(F95:F100)</f>
    </oc>
    <nc r="F94">
      <f>SUM(F95:F100)</f>
    </nc>
  </rcc>
  <rcc rId="2304" sId="1">
    <oc r="H94">
      <f>SUM(H95:H100)</f>
    </oc>
    <nc r="H94">
      <f>SUM(H95:H100)</f>
    </nc>
  </rcc>
  <rcc rId="2305" sId="1">
    <nc r="I94">
      <f>SUM(I95:I100)</f>
    </nc>
  </rcc>
  <rcc rId="2306" sId="1">
    <nc r="J94">
      <f>SUM(J95:J100)</f>
    </nc>
  </rcc>
  <rcc rId="2307" sId="1">
    <nc r="K94">
      <f>SUM(K95:K100)</f>
    </nc>
  </rcc>
  <rcc rId="2308" sId="1">
    <nc r="L94">
      <f>SUM(L95:L100)</f>
    </nc>
  </rcc>
  <rcc rId="2309" sId="1">
    <oc r="M94">
      <f>SUM(M95:M100)</f>
    </oc>
    <nc r="M94">
      <f>SUM(M95:M100)</f>
    </nc>
  </rcc>
  <rcc rId="2310" sId="1">
    <oc r="N94">
      <f>SUM(N95:N100)</f>
    </oc>
    <nc r="N94">
      <f>SUM(N95:N100)</f>
    </nc>
  </rcc>
  <rcc rId="2311" sId="1">
    <oc r="O94">
      <f>SUM(O95:O100)</f>
    </oc>
    <nc r="O94">
      <f>SUM(O95:O100)</f>
    </nc>
  </rcc>
  <rcc rId="2312" sId="1">
    <oc r="P94">
      <f>SUM(P95:P100)</f>
    </oc>
    <nc r="P94">
      <f>SUM(P95:P100)</f>
    </nc>
  </rcc>
  <rcc rId="2313" sId="1">
    <oc r="Q94">
      <f>SUM(Q95:Q100)</f>
    </oc>
    <nc r="Q94">
      <f>SUM(Q95:Q100)</f>
    </nc>
  </rcc>
  <rcc rId="2314" sId="1">
    <nc r="R94">
      <f>SUM(R95:R100)</f>
    </nc>
  </rcc>
  <rcc rId="2315" sId="1">
    <nc r="S94">
      <f>SUM(S95:S100)</f>
    </nc>
  </rcc>
  <rcc rId="2316" sId="1">
    <nc r="T94">
      <f>SUM(T95:T100)</f>
    </nc>
  </rcc>
  <rcc rId="2317" sId="1">
    <nc r="U94">
      <f>SUM(U95:U100)</f>
    </nc>
  </rcc>
  <rcc rId="2318" sId="1">
    <oc r="V94">
      <f>SUM(V95:V100)</f>
    </oc>
    <nc r="V94">
      <f>SUM(V95:V100)</f>
    </nc>
  </rcc>
  <rcc rId="2319" sId="1">
    <oc r="W94">
      <f>SUM(W95:W100)</f>
    </oc>
    <nc r="W94">
      <f>SUM(W95:W100)</f>
    </nc>
  </rcc>
  <rcc rId="2320" sId="1">
    <oc r="X94">
      <f>SUM(X95:X100)</f>
    </oc>
    <nc r="X94">
      <f>SUM(X95:X100)</f>
    </nc>
  </rcc>
  <rcc rId="2321" sId="1">
    <oc r="Y94">
      <f>SUM(Y95:Y100)</f>
    </oc>
    <nc r="Y94">
      <f>SUM(Y95:Y100)</f>
    </nc>
  </rcc>
  <rcc rId="2322" sId="1">
    <oc r="Z94">
      <f>SUM(Z95:Z100)</f>
    </oc>
    <nc r="Z94">
      <f>SUM(Z95:Z100)</f>
    </nc>
  </rcc>
  <rcc rId="2323" sId="1">
    <nc r="AA94">
      <f>SUM(AA95:AA100)</f>
    </nc>
  </rcc>
  <rcc rId="2324" sId="1">
    <nc r="AB94">
      <f>SUM(AB95:AB100)</f>
    </nc>
  </rcc>
  <rcc rId="2325" sId="1">
    <nc r="AC94">
      <f>SUM(AC95:AC100)</f>
    </nc>
  </rcc>
  <rcc rId="2326" sId="1">
    <nc r="AD94">
      <f>SUM(AD95:AD100)</f>
    </nc>
  </rcc>
  <rcc rId="2327" sId="1">
    <nc r="AE94">
      <f>SUM(AE95:AE100)</f>
    </nc>
  </rcc>
  <rcc rId="2328" sId="1">
    <nc r="AF94">
      <f>SUM(AF95:AF100)</f>
    </nc>
  </rcc>
  <rcc rId="2329" sId="1">
    <oc r="AG94">
      <f>SUM(AG95:AG100)</f>
    </oc>
    <nc r="AG94">
      <f>SUM(AG95:AG100)</f>
    </nc>
  </rcc>
  <rcc rId="2330" sId="1">
    <nc r="AH94">
      <f>SUM(AH95:AH100)</f>
    </nc>
  </rcc>
  <rcc rId="2331" sId="1">
    <nc r="AI94">
      <f>SUM(AI95:AI100)</f>
    </nc>
  </rcc>
  <rcc rId="2332" sId="1">
    <nc r="AJ94">
      <f>SUM(AJ95:AJ100)</f>
    </nc>
  </rcc>
  <rcc rId="2333" sId="1">
    <oc r="AK94">
      <f>SUM(AK95:AK100)</f>
    </oc>
    <nc r="AK94">
      <f>SUM(AK95:AK100)</f>
    </nc>
  </rcc>
  <rcc rId="2334" sId="1">
    <oc r="AL94">
      <f>SUM(AL95:AL100)</f>
    </oc>
    <nc r="AL94">
      <f>SUM(AL95:AL100)</f>
    </nc>
  </rcc>
  <rcc rId="2335" sId="1">
    <oc r="AM94">
      <f>SUM(AM95:AM100)</f>
    </oc>
    <nc r="AM94">
      <f>SUM(AM95:AM100)</f>
    </nc>
  </rcc>
  <rcc rId="2336" sId="1">
    <nc r="AN94">
      <f>SUM(AN95:AN100)</f>
    </nc>
  </rcc>
  <rcc rId="2337" sId="1">
    <nc r="AO94">
      <f>SUM(AO95:AO100)</f>
    </nc>
  </rcc>
  <rcc rId="2338" sId="1">
    <nc r="AP94">
      <f>SUM(AP95:AP100)</f>
    </nc>
  </rcc>
  <rcc rId="2339" sId="1">
    <nc r="AQ94">
      <f>SUM(AQ95:AQ100)</f>
    </nc>
  </rcc>
  <rcc rId="2340" sId="1">
    <oc r="AR94">
      <f>SUM(AR95:AR100)</f>
    </oc>
    <nc r="AR94">
      <f>SUM(AR95:AR100)</f>
    </nc>
  </rcc>
  <rcc rId="2341" sId="1">
    <oc r="AS94">
      <f>SUM(AS95:AS100)</f>
    </oc>
    <nc r="AS94">
      <f>SUM(AS95:AS100)</f>
    </nc>
  </rcc>
  <rcc rId="2342" sId="1">
    <nc r="AT94">
      <f>SUM(AT95:AT100)</f>
    </nc>
  </rcc>
  <rcc rId="2343" sId="1">
    <oc r="AU94">
      <f>SUM(AU95:AU100)</f>
    </oc>
    <nc r="AU94">
      <f>SUM(AU95:AU100)</f>
    </nc>
  </rcc>
  <rcc rId="2344" sId="1">
    <oc r="AV94">
      <f>SUM(AV95:AV100)</f>
    </oc>
    <nc r="AV94">
      <f>SUM(AV95:AV100)</f>
    </nc>
  </rcc>
  <rcc rId="2345" sId="1">
    <oc r="AW94">
      <f>SUM(AW95:AW100)</f>
    </oc>
    <nc r="AW94">
      <f>SUM(AW95:AW100)</f>
    </nc>
  </rcc>
  <rcc rId="2346" sId="1">
    <oc r="AX94">
      <f>SUM(AX95:AX100)</f>
    </oc>
    <nc r="AX94">
      <f>SUM(AX95:AX100)</f>
    </nc>
  </rcc>
  <rcc rId="2347" sId="1">
    <oc r="AY94">
      <f>SUM(AY95:AY100)</f>
    </oc>
    <nc r="AY94">
      <f>SUM(AY95:AY100)</f>
    </nc>
  </rcc>
  <rcc rId="2348" sId="1">
    <nc r="AZ94">
      <f>SUM(AZ95:AZ100)</f>
    </nc>
  </rcc>
  <rcc rId="2349" sId="1">
    <nc r="BA94">
      <f>SUM(BA95:BA100)</f>
    </nc>
  </rcc>
  <rcc rId="2350" sId="1">
    <oc r="BB94">
      <f>SUM(BB95:BB100)</f>
    </oc>
    <nc r="BB94">
      <f>SUM(BB95:BB100)</f>
    </nc>
  </rcc>
  <rcc rId="2351" sId="1">
    <oc r="BC94">
      <f>SUM(BC95:BC100)</f>
    </oc>
    <nc r="BC94">
      <f>SUM(BC95:BC100)</f>
    </nc>
  </rcc>
  <rcc rId="2352" sId="1">
    <oc r="BD94">
      <f>SUM(BD95:BD100)</f>
    </oc>
    <nc r="BD94">
      <f>SUM(BD95:BD100)</f>
    </nc>
  </rcc>
  <rcc rId="2353" sId="1">
    <nc r="BE94">
      <f>SUM(BE95:BE100)</f>
    </nc>
  </rcc>
  <rcc rId="2354" sId="1">
    <oc r="BF94">
      <f>SUM(BF95:BF100)</f>
    </oc>
    <nc r="BF94">
      <f>SUM(BF95:BF100)</f>
    </nc>
  </rcc>
  <rcc rId="2355" sId="1">
    <oc r="BG94">
      <f>SUM(BG95:BG100)</f>
    </oc>
    <nc r="BG94">
      <f>SUM(BG95:BG100)</f>
    </nc>
  </rcc>
  <rcc rId="2356" sId="1">
    <nc r="BH94">
      <f>SUM(BH95:BH100)</f>
    </nc>
  </rcc>
  <rcc rId="2357" sId="1">
    <oc r="BI94">
      <f>SUM(BI95:BI100)</f>
    </oc>
    <nc r="BI94">
      <f>SUM(BI95:BI100)</f>
    </nc>
  </rcc>
  <rcc rId="2358" sId="1">
    <oc r="BJ94">
      <f>SUM(BJ95:BJ100)</f>
    </oc>
    <nc r="BJ94">
      <f>SUM(BJ95:BJ100)</f>
    </nc>
  </rcc>
  <rcc rId="2359" sId="1">
    <nc r="BK94">
      <f>SUM(BK95:BK100)</f>
    </nc>
  </rcc>
  <rcc rId="2360" sId="1">
    <nc r="BL94">
      <f>SUM(BL95:BL100)</f>
    </nc>
  </rcc>
  <rcc rId="2361" sId="1">
    <oc r="BM94">
      <f>SUM(BM95:BM100)</f>
    </oc>
    <nc r="BM94">
      <f>SUM(BM95:BM100)</f>
    </nc>
  </rcc>
  <rcc rId="2362" sId="1">
    <oc r="BN94">
      <f>SUM(BN95:BN100)</f>
    </oc>
    <nc r="BN94">
      <f>SUM(BN95:BN100)</f>
    </nc>
  </rcc>
  <rcc rId="2363" sId="1">
    <oc r="BO94">
      <f>SUM(BO95:BO100)</f>
    </oc>
    <nc r="BO94">
      <f>SUM(BO95:BO100)</f>
    </nc>
  </rcc>
  <rcc rId="2364" sId="1">
    <nc r="BP94">
      <f>SUM(BP95:BP100)</f>
    </nc>
  </rcc>
  <rcc rId="2365" sId="1">
    <nc r="BQ94">
      <f>SUM(BQ95:BQ100)</f>
    </nc>
  </rcc>
  <rcc rId="2366" sId="1">
    <oc r="BR94">
      <f>SUM(BR95:BR100)</f>
    </oc>
    <nc r="BR94">
      <f>SUM(BR95:BR100)</f>
    </nc>
  </rcc>
  <rcc rId="2367" sId="1">
    <oc r="BS94">
      <f>SUM(BS95:BS100)</f>
    </oc>
    <nc r="BS94">
      <f>SUM(BS95:BS100)</f>
    </nc>
  </rcc>
  <rcc rId="2368" sId="1">
    <oc r="BT94">
      <f>SUM(BT95:BT100)</f>
    </oc>
    <nc r="BT94">
      <f>SUM(BT95:BT100)</f>
    </nc>
  </rcc>
  <rcc rId="2369" sId="1">
    <nc r="BU94">
      <f>SUM(BU95:BU100)</f>
    </nc>
  </rcc>
  <rcc rId="2370" sId="1">
    <nc r="BV94">
      <f>SUM(BV95:BV100)</f>
    </nc>
  </rcc>
  <rcc rId="2371" sId="1">
    <nc r="BW94">
      <f>SUM(BW95:BW100)</f>
    </nc>
  </rcc>
  <rcc rId="2372" sId="1">
    <nc r="BX94">
      <f>SUM(BX95:BX100)</f>
    </nc>
  </rcc>
  <rcc rId="2373" sId="1">
    <nc r="BY94">
      <f>SUM(BY95:BY100)</f>
    </nc>
  </rcc>
  <rcc rId="2374" sId="1">
    <nc r="BZ94">
      <f>SUM(BZ95:BZ100)</f>
    </nc>
  </rcc>
  <rcc rId="2375" sId="1">
    <nc r="CA94">
      <f>SUM(CA95:CA100)</f>
    </nc>
  </rcc>
  <rcc rId="2376" sId="1">
    <oc r="CB94">
      <f>SUM(CB95:CB100)</f>
    </oc>
    <nc r="CB94">
      <f>SUM(CB95:CB100)</f>
    </nc>
  </rcc>
  <rcc rId="2377" sId="1">
    <nc r="CC94">
      <f>SUM(CC95:CC100)</f>
    </nc>
  </rcc>
  <rcc rId="2378" sId="1">
    <oc r="CD94">
      <f>SUM(CD95:CD100)</f>
    </oc>
    <nc r="CD94">
      <f>SUM(CD95:CD100)</f>
    </nc>
  </rcc>
  <rcc rId="2379" sId="1">
    <oc r="CE94">
      <f>SUM(CE95:CE100)</f>
    </oc>
    <nc r="CE94">
      <f>SUM(CE95:CE100)</f>
    </nc>
  </rcc>
  <rcc rId="2380" sId="1">
    <nc r="CF94">
      <f>SUM(CF95:CF100)</f>
    </nc>
  </rcc>
  <rcc rId="2381" sId="1">
    <nc r="CG94">
      <f>SUM(CG95:CG100)</f>
    </nc>
  </rcc>
  <rcc rId="2382" sId="1">
    <oc r="CH94">
      <f>SUM(CH95:CH100)</f>
    </oc>
    <nc r="CH94">
      <f>SUM(CH95:CH100)</f>
    </nc>
  </rcc>
  <rcc rId="2383" sId="1">
    <nc r="CI94">
      <f>SUM(CI95:CI100)</f>
    </nc>
  </rcc>
  <rcc rId="2384" sId="1">
    <oc r="CJ94">
      <f>SUM(CJ95:CJ100)</f>
    </oc>
    <nc r="CJ94">
      <f>SUM(CJ95:CJ100)</f>
    </nc>
  </rcc>
  <rcc rId="2385" sId="1">
    <nc r="CK94">
      <f>SUM(CK95:CK100)</f>
    </nc>
  </rcc>
  <rcc rId="2386" sId="1">
    <oc r="CL94">
      <f>SUM(CL95:CL100)</f>
    </oc>
    <nc r="CL94">
      <f>SUM(CL95:CL100)</f>
    </nc>
  </rcc>
  <rcc rId="2387" sId="1">
    <oc r="CM94">
      <f>SUM(CM95:CM100)</f>
    </oc>
    <nc r="CM94">
      <f>SUM(CM95:CM100)</f>
    </nc>
  </rcc>
  <rcc rId="2388" sId="1">
    <oc r="CN94">
      <f>SUM(CN95:CN100)</f>
    </oc>
    <nc r="CN94">
      <f>SUM(CN95:CN100)</f>
    </nc>
  </rcc>
  <rcc rId="2389" sId="1">
    <oc r="CO94">
      <f>SUM(CO95:CO100)</f>
    </oc>
    <nc r="CO94">
      <f>SUM(CO95:CO100)</f>
    </nc>
  </rcc>
  <rcc rId="2390" sId="1">
    <nc r="CP94">
      <f>SUM(CP95:CP100)</f>
    </nc>
  </rcc>
  <rcc rId="2391" sId="1">
    <nc r="CQ94">
      <f>SUM(CQ95:CQ100)</f>
    </nc>
  </rcc>
  <rcc rId="2392" sId="1">
    <oc r="CR94">
      <f>SUM(CR95:CR100)</f>
    </oc>
    <nc r="CR94">
      <f>SUM(CR95:CR100)</f>
    </nc>
  </rcc>
  <rcc rId="2393" sId="1">
    <oc r="CS94">
      <f>SUM(CS95:CS100)</f>
    </oc>
    <nc r="CS94">
      <f>SUM(CS95:CS100)</f>
    </nc>
  </rcc>
  <rcc rId="2394" sId="1">
    <nc r="CT94">
      <f>SUM(CT95:CT100)</f>
    </nc>
  </rcc>
  <rcc rId="2395" sId="1">
    <oc r="CU94">
      <f>SUM(CU95:CU100)</f>
    </oc>
    <nc r="CU94">
      <f>SUM(CU95:CU100)</f>
    </nc>
  </rcc>
  <rcc rId="2396" sId="1">
    <oc r="CV94">
      <f>SUM(CV95:CV100)</f>
    </oc>
    <nc r="CV94">
      <f>SUM(CV95:CV100)</f>
    </nc>
  </rcc>
  <rcc rId="2397" sId="1">
    <oc r="CW94">
      <f>SUM(CW95:CW100)</f>
    </oc>
    <nc r="CW94">
      <f>SUM(CW95:CW100)</f>
    </nc>
  </rcc>
  <rcc rId="2398" sId="1">
    <nc r="CX94">
      <f>SUM(CX95:CX100)</f>
    </nc>
  </rcc>
  <rcc rId="2399" sId="1">
    <nc r="CY94">
      <f>SUM(CY95:CY100)</f>
    </nc>
  </rcc>
  <rcc rId="2400" sId="1">
    <nc r="CZ94">
      <f>SUM(CZ95:CZ100)</f>
    </nc>
  </rcc>
  <rcc rId="2401" sId="1">
    <oc r="DA94">
      <f>SUM(DA95:DA100)</f>
    </oc>
    <nc r="DA94">
      <f>SUM(DA95:DA100)</f>
    </nc>
  </rcc>
  <rcc rId="2402" sId="1">
    <nc r="G94">
      <f>SUM(G95:G100)</f>
    </nc>
  </rcc>
  <rcc rId="2403" sId="1">
    <nc r="AB110">
      <f>SUM(AB111:AB116)</f>
    </nc>
  </rcc>
  <rcc rId="2404" sId="1">
    <oc r="Z118">
      <f>IF(Z7=0,0,Z110/Z7)</f>
    </oc>
    <nc r="Z118">
      <f>IF(Z7=0,0,Z110/Z7)</f>
    </nc>
  </rcc>
  <rcc rId="2405" sId="1" odxf="1" dxf="1">
    <oc r="AB118">
      <f>IF(AB7=0,0,AB110/AB7)</f>
    </oc>
    <nc r="AB118">
      <f>IF(AB7=0,0,AB110/AB7)</f>
    </nc>
    <odxf>
      <border outline="0">
        <left style="dashed">
          <color theme="1" tint="0.499984740745262"/>
        </left>
      </border>
    </odxf>
    <ndxf>
      <border outline="0">
        <left/>
      </border>
    </ndxf>
  </rcc>
  <rcc rId="2406" sId="1">
    <nc r="AB133">
      <f>AB86-AB130</f>
    </nc>
  </rcc>
  <rcc rId="2407" sId="1">
    <oc r="AB146">
      <f>SUM(AB147:AB152)</f>
    </oc>
    <nc r="AB146">
      <f>SUM(AB147:AB152)</f>
    </nc>
  </rcc>
  <rcc rId="2408" sId="1">
    <oc r="AA146">
      <f>SUM(AA147:AA152)</f>
    </oc>
    <nc r="AA146">
      <f>SUM(AA147:AA152)</f>
    </nc>
  </rcc>
  <rcc rId="2409" sId="1">
    <oc r="AB176">
      <f>SUM(AB177:AB182)</f>
    </oc>
    <nc r="AB176">
      <f>SUM(AB177:AB182)</f>
    </nc>
  </rcc>
  <rcc rId="2410" sId="1">
    <oc r="AB191">
      <f>SUM(AB192:AB197)</f>
    </oc>
    <nc r="AB191">
      <f>SUM(AB192:AB197)</f>
    </nc>
  </rcc>
  <rcv guid="{9FDC2A04-A8B8-4866-B2F3-46CFCE454886}" action="delete"/>
  <rcv guid="{9FDC2A04-A8B8-4866-B2F3-46CFCE454886}" action="add"/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11" sId="1" numFmtId="4">
    <oc r="R221">
      <v>-497.44</v>
    </oc>
    <nc r="R221"/>
  </rcc>
  <rcc rId="2412" sId="1" numFmtId="4">
    <oc r="AN221">
      <v>9.44</v>
    </oc>
    <nc r="AN221"/>
  </rcc>
  <rcc rId="2413" sId="1" numFmtId="4">
    <oc r="Q222">
      <v>217.28</v>
    </oc>
    <nc r="Q222"/>
  </rcc>
  <rcc rId="2414" sId="1" numFmtId="4">
    <oc r="R222">
      <v>524.16</v>
    </oc>
    <nc r="R222"/>
  </rcc>
  <rcc rId="2415" sId="1" numFmtId="4">
    <oc r="AN222">
      <v>2.27</v>
    </oc>
    <nc r="AN222"/>
  </rcc>
  <rcc rId="2416" sId="1" numFmtId="4">
    <oc r="E222">
      <v>-0.11</v>
    </oc>
    <nc r="E222">
      <v>38.89</v>
    </nc>
  </rcc>
  <rcc rId="2417" sId="1" numFmtId="4">
    <nc r="C222">
      <v>6</v>
    </nc>
  </rcc>
  <rcc rId="2418" sId="1" numFmtId="4">
    <oc r="B221">
      <v>794.18499999999995</v>
    </oc>
    <nc r="B221">
      <v>812.65499999999997</v>
    </nc>
  </rcc>
  <rcc rId="2419" sId="1" numFmtId="4">
    <oc r="B222">
      <v>9.5719999999999992</v>
    </oc>
    <nc r="B222">
      <v>108.97</v>
    </nc>
  </rcc>
  <rcc rId="2420" sId="1" numFmtId="4">
    <oc r="D222">
      <v>3.4000000000000002E-2</v>
    </oc>
    <nc r="D222">
      <v>9.0340000000000007</v>
    </nc>
  </rcc>
  <rcc rId="2421" sId="1" numFmtId="4">
    <oc r="F221">
      <v>1291.67</v>
    </oc>
    <nc r="F221">
      <v>1290.93</v>
    </nc>
  </rcc>
  <rcc rId="2422" sId="1" numFmtId="4">
    <oc r="F222">
      <v>50.32</v>
    </oc>
    <nc r="F222">
      <v>526.88</v>
    </nc>
  </rcc>
  <rcc rId="2423" sId="1" numFmtId="4">
    <oc r="H222">
      <v>0.39200000000000002</v>
    </oc>
    <nc r="H222">
      <v>69.391999999999996</v>
    </nc>
  </rcc>
  <rcc rId="2424" sId="1" numFmtId="4">
    <nc r="AO222">
      <v>5.7</v>
    </nc>
  </rcc>
  <rcc rId="2425" sId="1" numFmtId="4">
    <oc r="AM221">
      <v>233.48</v>
    </oc>
    <nc r="AM221">
      <v>513.17999999999995</v>
    </nc>
  </rcc>
  <rcc rId="2426" sId="1" numFmtId="4">
    <oc r="AM222">
      <v>18.72</v>
    </oc>
    <nc r="AM222">
      <v>81.314999999999998</v>
    </nc>
  </rcc>
  <rcc rId="2427" sId="1" numFmtId="4">
    <oc r="O222">
      <v>26.64</v>
    </oc>
    <nc r="O222">
      <v>32.56</v>
    </nc>
  </rcc>
  <rcc rId="2428" sId="1" numFmtId="4">
    <oc r="CE221">
      <v>52.6</v>
    </oc>
    <nc r="CE221">
      <v>155.80000000000001</v>
    </nc>
  </rcc>
  <rcc rId="2429" sId="1" numFmtId="4">
    <oc r="CE222">
      <v>46.8</v>
    </oc>
    <nc r="CE222">
      <v>18</v>
    </nc>
  </rcc>
  <rcc rId="2430" sId="1" numFmtId="4">
    <oc r="CH221">
      <v>541.98</v>
    </oc>
    <nc r="CH221">
      <v>712.08</v>
    </nc>
  </rcc>
  <rcc rId="2431" sId="1" numFmtId="4">
    <oc r="CH222">
      <v>173.88</v>
    </oc>
    <nc r="CH222">
      <v>154.44</v>
    </nc>
  </rcc>
  <rcc rId="2432" sId="1" numFmtId="4">
    <nc r="CD221">
      <v>144</v>
    </nc>
  </rcc>
  <rcc rId="2433" sId="1" numFmtId="4">
    <nc r="CD222">
      <v>156</v>
    </nc>
  </rcc>
  <rcc rId="2434" sId="1" numFmtId="4">
    <oc r="CF221">
      <v>345.6</v>
    </oc>
    <nc r="CF221">
      <v>448.2</v>
    </nc>
  </rcc>
  <rcc rId="2435" sId="1" numFmtId="4">
    <nc r="CF222">
      <v>97.2</v>
    </nc>
  </rcc>
  <rcc rId="2436" sId="1" numFmtId="4">
    <nc r="CG222">
      <v>24</v>
    </nc>
  </rcc>
  <rcc rId="2437" sId="1" numFmtId="4">
    <oc r="CN221">
      <v>2843</v>
    </oc>
    <nc r="CN221">
      <v>3705.25</v>
    </nc>
  </rcc>
  <rcc rId="2438" sId="1" numFmtId="4">
    <oc r="CN222">
      <v>273</v>
    </oc>
    <nc r="CN222">
      <v>387</v>
    </nc>
  </rcc>
  <rcc rId="2439" sId="1" numFmtId="4">
    <oc r="CO221">
      <v>1812.5</v>
    </oc>
    <nc r="CO221">
      <v>1818.5</v>
    </nc>
  </rcc>
  <rcc rId="2440" sId="1" numFmtId="4">
    <oc r="CM221">
      <v>1340.75</v>
    </oc>
    <nc r="CM221">
      <v>1339</v>
    </nc>
  </rcc>
  <rcc rId="2441" sId="1" numFmtId="4">
    <oc r="CM222">
      <v>334.5</v>
    </oc>
    <nc r="CM222">
      <v>327</v>
    </nc>
  </rcc>
  <rcc rId="2442" sId="1" numFmtId="4">
    <nc r="CS222">
      <v>78</v>
    </nc>
  </rcc>
  <rcc rId="2443" sId="1" numFmtId="4">
    <oc r="CQ221">
      <v>318</v>
    </oc>
    <nc r="CQ221">
      <v>1258.5</v>
    </nc>
  </rcc>
  <rcc rId="2444" sId="1" numFmtId="4">
    <nc r="CQ222">
      <v>60</v>
    </nc>
  </rcc>
  <rcc rId="2445" sId="1" numFmtId="4">
    <nc r="CP222">
      <v>60</v>
    </nc>
  </rcc>
  <rcc rId="2446" sId="1" numFmtId="4">
    <oc r="CU221">
      <v>358.92</v>
    </oc>
    <nc r="CU221">
      <v>358.74</v>
    </nc>
  </rcc>
  <rcc rId="2447" sId="1" numFmtId="4">
    <oc r="CU222">
      <v>4.32</v>
    </oc>
    <nc r="CU222">
      <v>29.16</v>
    </nc>
  </rcc>
  <rcc rId="2448" sId="1" numFmtId="4">
    <oc r="CT221">
      <v>43.4</v>
    </oc>
    <nc r="CT221">
      <v>43.2</v>
    </nc>
  </rcc>
  <rcc rId="2449" sId="1" numFmtId="4">
    <oc r="CT222">
      <v>1.2</v>
    </oc>
    <nc r="CT222">
      <v>5.2</v>
    </nc>
  </rcc>
  <rcc rId="2450" sId="1" numFmtId="4">
    <oc r="CY221">
      <v>379</v>
    </oc>
    <nc r="CY221">
      <v>296.5</v>
    </nc>
  </rcc>
  <rcc rId="2451" sId="1" numFmtId="4">
    <oc r="CY222">
      <v>18</v>
    </oc>
    <nc r="CY222">
      <v>24</v>
    </nc>
  </rcc>
  <rcc rId="2452" sId="1" numFmtId="4">
    <oc r="CZ221">
      <v>298.5</v>
    </oc>
    <nc r="CZ221">
      <v>379</v>
    </nc>
  </rcc>
  <rcc rId="2453" sId="1" numFmtId="4">
    <nc r="CZ222">
      <v>57</v>
    </nc>
  </rcc>
  <rcc rId="2454" sId="1" numFmtId="4">
    <nc r="DA222">
      <v>12</v>
    </nc>
  </rcc>
  <rcc rId="2455" sId="1" numFmtId="4">
    <oc r="CV221">
      <v>2757.5</v>
    </oc>
    <nc r="CV221">
      <v>2289.5</v>
    </nc>
  </rcc>
  <rcc rId="2456" sId="1" numFmtId="4">
    <oc r="CV222">
      <v>9.5</v>
    </oc>
    <nc r="CV222">
      <v>84.5</v>
    </nc>
  </rcc>
  <rcc rId="2457" sId="1" numFmtId="4">
    <nc r="CW222">
      <v>48</v>
    </nc>
  </rcc>
  <rcc rId="2458" sId="1" numFmtId="4">
    <oc r="AH221">
      <v>2860.4</v>
    </oc>
    <nc r="AH221">
      <v>5614.4</v>
    </nc>
  </rcc>
  <rcc rId="2459" sId="1" numFmtId="4">
    <oc r="AH222">
      <v>833.4</v>
    </oc>
    <nc r="AH222">
      <v>332.8</v>
    </nc>
  </rcc>
  <rcc rId="2460" sId="1" numFmtId="4">
    <oc r="AK222">
      <v>2.4</v>
    </oc>
    <nc r="AK222">
      <v>9.6</v>
    </nc>
  </rcc>
  <rcc rId="2461" sId="1" numFmtId="4">
    <oc r="AE222">
      <v>2.2400000000000002</v>
    </oc>
    <nc r="AE222">
      <v>12.32</v>
    </nc>
  </rcc>
  <rcc rId="2462" sId="1" numFmtId="4">
    <oc r="AT221">
      <v>24.375</v>
    </oc>
    <nc r="AT221">
      <v>124.375</v>
    </nc>
  </rcc>
  <rcc rId="2463" sId="1" numFmtId="4">
    <oc r="AT222">
      <v>6</v>
    </oc>
    <nc r="AT222">
      <v>43</v>
    </nc>
  </rcc>
  <rcc rId="2464" sId="1" numFmtId="4">
    <oc r="BA221">
      <v>12</v>
    </oc>
    <nc r="BA221">
      <v>442</v>
    </nc>
  </rcc>
  <rcc rId="2465" sId="1" numFmtId="4">
    <nc r="BA222">
      <v>50</v>
    </nc>
  </rcc>
  <rcc rId="2466" sId="1" numFmtId="4">
    <nc r="BE222">
      <v>2.5</v>
    </nc>
  </rcc>
  <rcc rId="2467" sId="1" numFmtId="4">
    <oc r="BC222">
      <v>33.6</v>
    </oc>
    <nc r="BC222">
      <v>8</v>
    </nc>
  </rcc>
  <rcc rId="2468" sId="1" numFmtId="4">
    <oc r="AG222">
      <v>33.119999999999997</v>
    </oc>
    <nc r="AG222">
      <v>62.56</v>
    </nc>
  </rcc>
  <rcc rId="2469" sId="1" numFmtId="4">
    <oc r="Z222">
      <v>18.399999999999999</v>
    </oc>
    <nc r="Z222">
      <v>139.47999999999999</v>
    </nc>
  </rcc>
  <rcc rId="2470" sId="1" numFmtId="4">
    <oc r="AI221">
      <v>19.8</v>
    </oc>
    <nc r="AI221">
      <v>93.6</v>
    </nc>
  </rcc>
  <rcc rId="2471" sId="1" numFmtId="4">
    <nc r="AI222">
      <v>86.4</v>
    </nc>
  </rcc>
  <rcc rId="2472" sId="1" numFmtId="4">
    <nc r="Y222">
      <v>33.299999999999997</v>
    </nc>
  </rcc>
  <rcc rId="2473" sId="1" numFmtId="4">
    <oc r="AD221">
      <v>620.20000000000005</v>
    </oc>
    <nc r="AD221">
      <v>618.24</v>
    </nc>
  </rcc>
  <rcc rId="2474" sId="1" numFmtId="4">
    <oc r="AD222">
      <v>320.32</v>
    </oc>
    <nc r="AD222">
      <v>277.76</v>
    </nc>
  </rcc>
  <rcc rId="2475" sId="1" numFmtId="4">
    <oc r="AA221">
      <v>16.920000000000002</v>
    </oc>
    <nc r="AA221">
      <v>15.72</v>
    </nc>
  </rcc>
  <rcc rId="2476" sId="1" numFmtId="4">
    <oc r="AA222">
      <v>27.12</v>
    </oc>
    <nc r="AA222">
      <v>70.319999999999993</v>
    </nc>
  </rcc>
  <rcc rId="2477" sId="1" numFmtId="4">
    <nc r="AC222">
      <v>90</v>
    </nc>
  </rcc>
  <rcc rId="2478" sId="1" numFmtId="4">
    <oc r="BB221">
      <v>4</v>
    </oc>
    <nc r="BB221">
      <v>26</v>
    </nc>
  </rcc>
  <rcc rId="2479" sId="1" numFmtId="4">
    <nc r="BB222">
      <v>13</v>
    </nc>
  </rcc>
  <rcc rId="2480" sId="1" numFmtId="4">
    <oc r="AY221">
      <v>19.5</v>
    </oc>
    <nc r="AY221">
      <v>34.5</v>
    </nc>
  </rcc>
  <rcc rId="2481" sId="1" numFmtId="4">
    <oc r="AY222">
      <v>1.5</v>
    </oc>
    <nc r="AY222">
      <v>15</v>
    </nc>
  </rcc>
  <rcc rId="2482" sId="1" numFmtId="4">
    <oc r="AV221">
      <v>67.900000000000006</v>
    </oc>
    <nc r="AV221">
      <v>1107.0999999999999</v>
    </nc>
  </rcc>
  <rcc rId="2483" sId="1" numFmtId="4">
    <oc r="AV222">
      <v>76.8</v>
    </oc>
    <nc r="AV222">
      <v>204</v>
    </nc>
  </rcc>
  <rcc rId="2484" sId="1" numFmtId="4">
    <oc r="AU221">
      <v>37.25</v>
    </oc>
    <nc r="AU221">
      <v>343.25</v>
    </nc>
  </rcc>
  <rcc rId="2485" sId="1" numFmtId="4">
    <oc r="AU222">
      <v>1</v>
    </oc>
    <nc r="AU222">
      <v>5</v>
    </nc>
  </rcc>
  <rcc rId="2486" sId="1" numFmtId="4">
    <oc r="AS221">
      <v>174.625</v>
    </oc>
    <nc r="AS221">
      <v>1358.375</v>
    </nc>
  </rcc>
  <rcc rId="2487" sId="1" numFmtId="4">
    <oc r="AS222">
      <v>60</v>
    </oc>
    <nc r="AS222">
      <v>221</v>
    </nc>
  </rcc>
  <rcc rId="2488" sId="1" numFmtId="4">
    <oc r="AX221">
      <v>-6.0140000000000002</v>
    </oc>
    <nc r="AX221">
      <v>325.48599999999999</v>
    </nc>
  </rcc>
  <rcc rId="2489" sId="1" numFmtId="4">
    <nc r="AX222">
      <v>42</v>
    </nc>
  </rcc>
  <rcc rId="2490" sId="1" numFmtId="4">
    <oc r="BG221">
      <v>1.5</v>
    </oc>
    <nc r="BG221">
      <v>25.5</v>
    </nc>
  </rcc>
  <rcc rId="2491" sId="1" numFmtId="4">
    <nc r="BG222">
      <v>24</v>
    </nc>
  </rcc>
  <rcc rId="2492" sId="1" numFmtId="4">
    <oc r="BF221">
      <v>462.4</v>
    </oc>
    <nc r="BF221">
      <v>2151</v>
    </nc>
  </rcc>
  <rcc rId="2493" sId="1" numFmtId="4">
    <oc r="BF222">
      <v>31.2</v>
    </oc>
    <nc r="BF222">
      <v>470.5</v>
    </nc>
  </rcc>
  <rcc rId="2494" sId="1" numFmtId="4">
    <oc r="BD221">
      <v>394.5</v>
    </oc>
    <nc r="BD221">
      <v>393.75</v>
    </nc>
  </rcc>
  <rcc rId="2495" sId="1" numFmtId="4">
    <oc r="BD222">
      <v>9</v>
    </oc>
    <nc r="BD222">
      <v>233</v>
    </nc>
  </rcc>
  <rcc rId="2496" sId="1" numFmtId="4">
    <oc r="BJ221">
      <v>22.5</v>
    </oc>
    <nc r="BJ221">
      <v>483</v>
    </nc>
  </rcc>
  <rcc rId="2497" sId="1" numFmtId="4">
    <nc r="BJ222">
      <v>204</v>
    </nc>
  </rcc>
  <rcc rId="2498" sId="1" numFmtId="4">
    <oc r="AL221">
      <v>27.6</v>
    </oc>
    <nc r="AL221">
      <v>276</v>
    </nc>
  </rcc>
  <rcc rId="2499" sId="1" numFmtId="4">
    <nc r="AL222">
      <v>220.8</v>
    </nc>
  </rcc>
  <rcc rId="2500" sId="1" numFmtId="4">
    <oc r="P222">
      <v>74</v>
    </oc>
    <nc r="P222">
      <v>136.16</v>
    </nc>
  </rcc>
  <rcc rId="2501" sId="1" numFmtId="4">
    <oc r="BT221">
      <v>2110.4</v>
    </oc>
    <nc r="BT221">
      <v>3330.6</v>
    </nc>
  </rcc>
  <rcc rId="2502" sId="1" numFmtId="4">
    <oc r="BT222">
      <v>489.6</v>
    </oc>
    <nc r="BT222">
      <v>321.60000000000002</v>
    </nc>
  </rcc>
  <rcc rId="2503" sId="1" numFmtId="4">
    <oc r="BS221">
      <v>4026</v>
    </oc>
    <nc r="BS221">
      <v>4020</v>
    </nc>
  </rcc>
  <rcc rId="2504" sId="1" numFmtId="4">
    <oc r="BS222">
      <v>1680</v>
    </oc>
    <nc r="BS222">
      <v>1023</v>
    </nc>
  </rcc>
  <rcc rId="2505" sId="1" numFmtId="4">
    <nc r="BM222">
      <v>24</v>
    </nc>
  </rcc>
  <rcc rId="2506" sId="1" numFmtId="4">
    <oc r="BK221">
      <v>391.5</v>
    </oc>
    <nc r="BK221">
      <v>590.75</v>
    </nc>
  </rcc>
  <rcc rId="2507" sId="1" numFmtId="4">
    <oc r="BK222">
      <v>36</v>
    </oc>
    <nc r="BK222">
      <v>169.5</v>
    </nc>
  </rcc>
  <rcc rId="2508" sId="1" numFmtId="4">
    <oc r="BL221">
      <v>28.5</v>
    </oc>
    <nc r="BL221">
      <v>115.5</v>
    </nc>
  </rcc>
  <rcc rId="2509" sId="1" numFmtId="4">
    <oc r="BV221">
      <v>792.18</v>
    </oc>
    <nc r="BV221">
      <v>2197.2600000000002</v>
    </nc>
  </rcc>
  <rcc rId="2510" sId="1" numFmtId="4">
    <nc r="BV222">
      <v>216</v>
    </nc>
  </rcc>
  <rcc rId="2511" sId="1" numFmtId="4">
    <nc r="BW222">
      <v>87</v>
    </nc>
  </rcc>
  <rcc rId="2512" sId="1" numFmtId="4">
    <oc r="BU221">
      <v>9.6</v>
    </oc>
    <nc r="BU221">
      <v>153.6</v>
    </nc>
  </rcc>
  <rcc rId="2513" sId="1" numFmtId="4">
    <oc r="BU222">
      <v>1.2</v>
    </oc>
    <nc r="BU222">
      <v>132</v>
    </nc>
  </rcc>
  <rcc rId="2514" sId="1" numFmtId="4">
    <oc r="BY221">
      <v>40.6</v>
    </oc>
    <nc r="BY221">
      <v>40.4</v>
    </nc>
  </rcc>
  <rcc rId="2515" sId="1" numFmtId="4">
    <oc r="BY222">
      <v>2.4</v>
    </oc>
    <nc r="BY222">
      <v>10</v>
    </nc>
  </rcc>
  <rcc rId="2516" sId="1" numFmtId="4">
    <nc r="BO222">
      <v>36.119999999999997</v>
    </nc>
  </rcc>
  <rcc rId="2517" sId="1" numFmtId="4">
    <oc r="BN221">
      <v>412.02</v>
    </oc>
    <nc r="BN221">
      <v>410.76</v>
    </nc>
  </rcc>
  <rcc rId="2518" sId="1" numFmtId="4">
    <oc r="BN222">
      <v>119.88</v>
    </oc>
    <nc r="BN222">
      <v>157.68</v>
    </nc>
  </rcc>
  <rcc rId="2519" sId="1" numFmtId="4">
    <oc r="BZ221">
      <v>66</v>
    </oc>
    <nc r="BZ221">
      <v>65.8</v>
    </nc>
  </rcc>
  <rcc rId="2520" sId="1" numFmtId="4">
    <oc r="BZ222">
      <v>1.2</v>
    </oc>
    <nc r="BZ222">
      <v>5.2</v>
    </nc>
  </rcc>
  <rcc rId="2521" sId="1" numFmtId="4">
    <oc r="BR221">
      <v>7.56</v>
    </oc>
    <nc r="BR221">
      <v>11.76</v>
    </nc>
  </rcc>
  <rcc rId="2522" sId="1" numFmtId="4">
    <nc r="BR222">
      <v>42.7</v>
    </nc>
  </rcc>
  <rcc rId="2523" sId="1" numFmtId="4">
    <nc r="BP222">
      <v>63.6</v>
    </nc>
  </rcc>
  <rcc rId="2524" sId="1" numFmtId="4">
    <oc r="BQ221">
      <v>24.411000000000001</v>
    </oc>
    <nc r="BQ221">
      <v>23.887</v>
    </nc>
  </rcc>
  <rcc rId="2525" sId="1" numFmtId="4">
    <oc r="CA221">
      <v>66.400000000000006</v>
    </oc>
    <nc r="CA221">
      <v>66.2</v>
    </nc>
  </rcc>
  <rcc rId="2526" sId="1" numFmtId="4">
    <oc r="CA222">
      <v>2.4</v>
    </oc>
    <nc r="CA222">
      <v>10</v>
    </nc>
  </rcc>
  <rcc rId="2527" sId="1" numFmtId="4">
    <oc r="CL221">
      <v>32.22</v>
    </oc>
    <nc r="CL221">
      <v>31.32</v>
    </nc>
  </rcc>
  <rcc rId="2528" sId="1" numFmtId="4">
    <oc r="CL222">
      <v>9.7200000000000006</v>
    </oc>
    <nc r="CL222">
      <v>58.32</v>
    </nc>
  </rcc>
  <rcc rId="2529" sId="1" numFmtId="4">
    <nc r="CK222">
      <v>10.8</v>
    </nc>
  </rcc>
  <rcc rId="2530" sId="1" numFmtId="4">
    <oc r="M222">
      <v>11.84</v>
    </oc>
    <nc r="M222">
      <v>20.72</v>
    </nc>
  </rcc>
  <rcc rId="2531" sId="1" numFmtId="4">
    <oc r="CC221">
      <v>199</v>
    </oc>
    <nc r="CC221">
      <v>198.5</v>
    </nc>
  </rcc>
  <rcc rId="2532" sId="1" numFmtId="4">
    <nc r="CC222">
      <v>144</v>
    </nc>
  </rcc>
  <rcc rId="2533" sId="1" numFmtId="4">
    <oc r="X221">
      <v>673.4</v>
    </oc>
    <nc r="X221">
      <v>546.86</v>
    </nc>
  </rcc>
  <rcc rId="2534" sId="1" numFmtId="4">
    <oc r="X222">
      <v>84.36</v>
    </oc>
    <nc r="X222">
      <v>319.68</v>
    </nc>
  </rcc>
  <rcc rId="2535" sId="1" numFmtId="4">
    <nc r="T222">
      <v>34.200000000000003</v>
    </nc>
  </rcc>
  <rcc rId="2536" sId="1" numFmtId="4">
    <oc r="V222">
      <v>8.4</v>
    </oc>
    <nc r="V222">
      <v>66</v>
    </nc>
  </rcc>
  <rcc rId="2537" sId="1" numFmtId="4">
    <oc r="Q221">
      <v>286.72000000000003</v>
    </oc>
    <nc r="Q221">
      <v>1648.64</v>
    </nc>
  </rcc>
  <rcc rId="2538" sId="1" numFmtId="4">
    <oc r="S221">
      <v>7921.51</v>
    </oc>
    <nc r="S221">
      <v>7562</v>
    </nc>
  </rcc>
  <rcc rId="2539" sId="1" numFmtId="4">
    <oc r="S222">
      <v>896</v>
    </oc>
    <nc r="S222">
      <v>2246</v>
    </nc>
  </rcc>
  <rcc rId="2540" sId="1" numFmtId="4">
    <oc r="W221">
      <v>25.5</v>
    </oc>
    <nc r="W221">
      <v>25.2</v>
    </nc>
  </rcc>
  <rcc rId="2541" sId="1" numFmtId="4">
    <oc r="U221">
      <v>512.88</v>
    </oc>
    <nc r="U221">
      <v>512.76</v>
    </nc>
  </rcc>
  <rcc rId="2542" sId="1" numFmtId="4">
    <oc r="U222">
      <v>43.2</v>
    </oc>
    <nc r="U222">
      <v>337.2</v>
    </nc>
  </rcc>
  <rcc rId="2543" sId="1" numFmtId="4">
    <oc r="K221">
      <v>1</v>
    </oc>
    <nc r="K221">
      <v>148.29</v>
    </nc>
  </rcc>
  <rcc rId="2544" sId="1" numFmtId="4">
    <oc r="I221">
      <v>185.64</v>
    </oc>
    <nc r="I221">
      <v>758.64</v>
    </nc>
  </rcc>
  <rcc rId="2545" sId="1" numFmtId="4">
    <oc r="I222">
      <v>15.68</v>
    </oc>
    <nc r="I222">
      <v>313.60000000000002</v>
    </nc>
  </rcc>
  <rcc rId="2546" sId="1" numFmtId="4">
    <oc r="J221">
      <v>30.074000000000002</v>
    </oc>
    <nc r="J221">
      <v>368.58</v>
    </nc>
  </rcc>
  <rcc rId="2547" sId="1" numFmtId="4">
    <oc r="J222">
      <v>-0.10199999999999999</v>
    </oc>
    <nc r="J222">
      <v>349.89800000000002</v>
    </nc>
  </rcc>
  <rcc rId="2548" sId="1" numFmtId="4">
    <oc r="CJ221">
      <v>802.62</v>
    </oc>
    <nc r="CJ221">
      <v>802.44</v>
    </nc>
  </rcc>
  <rcc rId="2549" sId="1" numFmtId="4">
    <oc r="CJ222">
      <v>16.2</v>
    </oc>
    <nc r="CJ222">
      <v>84.24</v>
    </nc>
  </rcc>
  <rcc rId="2550" sId="1" numFmtId="4">
    <oc r="CI222">
      <v>6.48</v>
    </oc>
    <nc r="CI222">
      <v>48.6</v>
    </nc>
  </rcc>
  <rcc rId="2551" sId="1" numFmtId="4">
    <oc r="N222">
      <v>11.84</v>
    </oc>
    <nc r="N222">
      <v>56.24</v>
    </nc>
  </rcc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52" sId="1" numFmtId="4">
    <nc r="BK65">
      <v>694.5</v>
    </nc>
  </rcc>
  <rcc rId="2553" sId="1" numFmtId="4">
    <nc r="BL65">
      <v>96</v>
    </nc>
  </rcc>
  <rcc rId="2554" sId="1" numFmtId="4">
    <nc r="BM65">
      <v>24</v>
    </nc>
  </rcc>
  <rcc rId="2555" sId="1" numFmtId="4">
    <nc r="BT65">
      <v>420</v>
    </nc>
  </rcc>
  <rcc rId="2556" sId="1" numFmtId="4">
    <nc r="CC65">
      <v>276</v>
    </nc>
  </rcc>
  <rcc rId="2557" sId="1" numFmtId="4">
    <nc r="CN65">
      <v>466.5</v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58" sId="1" numFmtId="4">
    <nc r="CS65">
      <v>501</v>
    </nc>
  </rcc>
  <rcc rId="2559" sId="1" numFmtId="4">
    <nc r="CO65">
      <v>423</v>
    </nc>
  </rcc>
  <rcc rId="2560" sId="1" numFmtId="4">
    <nc r="CR65">
      <v>15</v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61" sId="1" numFmtId="4">
    <nc r="BC65">
      <v>81.599999999999994</v>
    </nc>
  </rcc>
  <rcc rId="2562" sId="1" numFmtId="4">
    <nc r="AS65">
      <v>487</v>
    </nc>
  </rcc>
  <rcc rId="2563" sId="1" numFmtId="4">
    <nc r="BB65">
      <v>65</v>
    </nc>
  </rcc>
  <rcc rId="2564" sId="1" numFmtId="4">
    <nc r="AY65">
      <v>66</v>
    </nc>
  </rcc>
  <rcc rId="2565" sId="1" numFmtId="4">
    <nc r="AX65">
      <v>85.5</v>
    </nc>
  </rcc>
  <rcc rId="2566" sId="1" numFmtId="4">
    <nc r="AV65">
      <v>644</v>
    </nc>
  </rcc>
  <rcc rId="2567" sId="1" numFmtId="4">
    <nc r="AU65">
      <v>364</v>
    </nc>
  </rcc>
  <rcc rId="2568" sId="1" numFmtId="4">
    <nc r="AW65">
      <v>294</v>
    </nc>
  </rcc>
  <rcc rId="2569" sId="1" numFmtId="4">
    <nc r="BD65">
      <v>470</v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70" sId="1" numFmtId="4">
    <oc r="BT65">
      <v>420</v>
    </oc>
    <nc r="BT65">
      <v>1717.2</v>
    </nc>
  </rcc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71" sId="1" numFmtId="4">
    <nc r="Y65">
      <v>124.32</v>
    </nc>
  </rcc>
  <rcc rId="2572" sId="1" numFmtId="4">
    <nc r="AA65">
      <v>229.2</v>
    </nc>
  </rcc>
  <rcc rId="2573" sId="1" numFmtId="4">
    <nc r="AC65">
      <v>921.6</v>
    </nc>
  </rcc>
  <rcc rId="2574" sId="1" numFmtId="4">
    <nc r="AB65">
      <v>34.799999999999997</v>
    </nc>
  </rcc>
  <rcc rId="2575" sId="1" numFmtId="4">
    <nc r="U65">
      <v>565.20000000000005</v>
    </nc>
  </rcc>
  <rcc rId="2576" sId="1" numFmtId="4">
    <nc r="X65">
      <v>743.7</v>
    </nc>
  </rcc>
  <rcc rId="2577" sId="1" numFmtId="4">
    <nc r="Q65">
      <v>123.2</v>
    </nc>
  </rcc>
  <rcc rId="2578" sId="1" numFmtId="4">
    <nc r="AN65">
      <v>29.125</v>
    </nc>
  </rcc>
  <rcc rId="2579" sId="1" numFmtId="4">
    <nc r="AO65">
      <v>6.6050000000000004</v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80" sId="1" numFmtId="4">
    <nc r="I65">
      <v>362.88</v>
    </nc>
  </rcc>
  <rcc rId="2581" sId="1" numFmtId="4">
    <nc r="J65">
      <v>46.423999999999999</v>
    </nc>
  </rcc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82" sId="1" numFmtId="4">
    <nc r="BF65">
      <v>1261.5999999999999</v>
    </nc>
  </rcc>
  <rcc rId="2583" sId="1" numFmtId="4">
    <nc r="BJ65">
      <v>127.5</v>
    </nc>
  </rcc>
  <rcc rId="2584" sId="1" numFmtId="4">
    <nc r="BG65">
      <v>55.5</v>
    </nc>
  </rcc>
  <rcc rId="2585" sId="1" numFmtId="4">
    <nc r="BI65">
      <v>408</v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86" sId="1" numFmtId="4">
    <oc r="CO65">
      <v>423</v>
    </oc>
    <nc r="CO65">
      <v>1635</v>
    </nc>
  </rcc>
  <rcc rId="2587" sId="1" numFmtId="4">
    <nc r="CT65">
      <v>103.2</v>
    </nc>
  </rcc>
  <rcc rId="2588" sId="1" numFmtId="4">
    <nc r="CU65">
      <v>201.96</v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89" sId="1" numFmtId="4">
    <oc r="BT65">
      <v>1717.2</v>
    </oc>
    <nc r="BT65">
      <v>3056.4</v>
    </nc>
  </rcc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90" sId="1" numFmtId="4">
    <oc r="B63">
      <v>839.48599999999999</v>
    </oc>
    <nc r="B63">
      <v>661.28599999999994</v>
    </nc>
  </rcc>
  <rcc rId="2591" sId="1" numFmtId="4">
    <oc r="B124">
      <v>178.2</v>
    </oc>
    <nc r="B124"/>
  </rcc>
  <rcc rId="2592" sId="1" numFmtId="4">
    <oc r="C64">
      <v>93.293999999999997</v>
    </oc>
    <nc r="C64">
      <v>87.293999999999997</v>
    </nc>
  </rcc>
  <rcc rId="2593" sId="1" numFmtId="4">
    <oc r="C124">
      <v>6</v>
    </oc>
    <nc r="C124"/>
  </rcc>
  <rcc rId="2594" sId="1" numFmtId="4">
    <oc r="D62">
      <v>18</v>
    </oc>
    <nc r="D62">
      <v>9</v>
    </nc>
  </rcc>
  <rcc rId="2595" sId="1" numFmtId="4">
    <oc r="D124">
      <v>9</v>
    </oc>
    <nc r="D124"/>
  </rcc>
  <rcc rId="2596" sId="1" numFmtId="4">
    <oc r="E64">
      <v>154.32599999999999</v>
    </oc>
    <nc r="E64">
      <v>115.32599999999999</v>
    </nc>
  </rcc>
  <rcc rId="2597" sId="1" numFmtId="4">
    <oc r="E124">
      <v>39</v>
    </oc>
    <nc r="E124"/>
  </rcc>
  <rcc rId="2598" sId="1" numFmtId="4">
    <oc r="F61">
      <v>44.4</v>
    </oc>
    <nc r="F61"/>
  </rcc>
  <rcc rId="2599" sId="1" numFmtId="4">
    <oc r="F62">
      <v>680.8</v>
    </oc>
    <nc r="F62"/>
  </rcc>
  <rcc rId="2600" sId="1" numFmtId="4">
    <oc r="F63">
      <v>526.88</v>
    </oc>
    <nc r="F63">
      <v>429.2</v>
    </nc>
  </rcc>
  <rcc rId="2601" sId="1" numFmtId="4">
    <oc r="F124">
      <v>822.88</v>
    </oc>
    <nc r="F124"/>
  </rcc>
  <rcc rId="2602" sId="1" numFmtId="4">
    <oc r="G124">
      <v>0</v>
    </oc>
    <nc r="G124"/>
  </rcc>
  <rcc rId="2603" sId="1" numFmtId="4">
    <oc r="H63">
      <v>15</v>
    </oc>
    <nc r="H63"/>
  </rcc>
  <rcc rId="2604" sId="1" numFmtId="4">
    <oc r="H64">
      <v>498.822</v>
    </oc>
    <nc r="H64">
      <v>434.822</v>
    </nc>
  </rcc>
  <rcc rId="2605" sId="1" numFmtId="4">
    <oc r="H124">
      <v>79</v>
    </oc>
    <nc r="H124"/>
  </rcc>
  <rcc rId="2606" sId="1" numFmtId="4">
    <oc r="I62">
      <v>114.24</v>
    </oc>
    <nc r="I62"/>
  </rcc>
  <rcc rId="2607" sId="1" numFmtId="4">
    <oc r="I64">
      <v>571.20000000000005</v>
    </oc>
    <nc r="I64">
      <v>297.92</v>
    </nc>
  </rcc>
  <rcc rId="2608" sId="1" numFmtId="4">
    <oc r="I124">
      <v>387.52</v>
    </oc>
    <nc r="I124"/>
  </rcc>
  <rcc rId="2609" sId="1" numFmtId="4">
    <oc r="J62">
      <v>29.847999999999999</v>
    </oc>
    <nc r="J62"/>
  </rcc>
  <rcc rId="2610" sId="1" numFmtId="4">
    <oc r="J64">
      <v>338.44600000000003</v>
    </oc>
    <nc r="J64">
      <v>18.294</v>
    </nc>
  </rcc>
  <rcc rId="2611" sId="1" numFmtId="4">
    <oc r="J124">
      <v>350</v>
    </oc>
    <nc r="J124"/>
  </rcc>
  <rcc rId="2612" sId="1" numFmtId="4">
    <oc r="K64">
      <v>147.298</v>
    </oc>
    <nc r="K64"/>
  </rcc>
  <rcc rId="2613" sId="1" numFmtId="4">
    <oc r="K124">
      <v>134.4</v>
    </oc>
    <nc r="K124"/>
  </rcc>
  <rcc rId="2614" sId="1" numFmtId="4">
    <oc r="L124">
      <v>0</v>
    </oc>
    <nc r="L124"/>
  </rcc>
  <rcc rId="2615" sId="1" numFmtId="4">
    <oc r="M54">
      <v>17.760000000000002</v>
    </oc>
    <nc r="M54">
      <v>8.8800000000000008</v>
    </nc>
  </rcc>
  <rcc rId="2616" sId="1" numFmtId="4">
    <oc r="M124">
      <v>8.8800000000000008</v>
    </oc>
    <nc r="M124"/>
  </rcc>
  <rcc rId="2617" sId="1" numFmtId="4">
    <oc r="N57">
      <v>11.84</v>
    </oc>
    <nc r="N57"/>
  </rcc>
  <rcc rId="2618" sId="1" numFmtId="4">
    <oc r="N61">
      <v>59.2</v>
    </oc>
    <nc r="N61"/>
  </rcc>
  <rcc rId="2619" sId="1" numFmtId="4">
    <oc r="N64">
      <v>121.36</v>
    </oc>
    <nc r="N64">
      <v>5.92</v>
    </nc>
  </rcc>
  <rcc rId="2620" sId="1" numFmtId="4">
    <oc r="N124">
      <v>186.48</v>
    </oc>
    <nc r="N124"/>
  </rcc>
  <rcc rId="2621" sId="1" numFmtId="4">
    <oc r="O64">
      <v>162.80000000000001</v>
    </oc>
    <nc r="O64">
      <v>88.8</v>
    </nc>
  </rcc>
  <rcc rId="2622" sId="1" numFmtId="4">
    <oc r="O124">
      <v>74</v>
    </oc>
    <nc r="O124"/>
  </rcc>
  <rcc rId="2623" sId="1" numFmtId="4">
    <oc r="P61">
      <v>162.80000000000001</v>
    </oc>
    <nc r="P61"/>
  </rcc>
  <rcc rId="2624" sId="1" numFmtId="4">
    <oc r="P64">
      <v>204.24</v>
    </oc>
    <nc r="P64">
      <v>186.48</v>
    </nc>
  </rcc>
  <rcc rId="2625" sId="1" numFmtId="4">
    <oc r="P124">
      <v>180.56</v>
    </oc>
    <nc r="P124"/>
  </rcc>
  <rcc rId="2626" sId="1" numFmtId="4">
    <oc r="Q58">
      <v>286.72000000000003</v>
    </oc>
    <nc r="Q58"/>
  </rcc>
  <rcc rId="2627" sId="1" numFmtId="4">
    <oc r="Q64">
      <v>1874.92</v>
    </oc>
    <nc r="Q64">
      <v>33.64</v>
    </nc>
  </rcc>
  <rcc rId="2628" sId="1" numFmtId="4">
    <oc r="Q124">
      <v>2128</v>
    </oc>
    <nc r="Q124"/>
  </rcc>
  <rcc rId="2629" sId="1" numFmtId="4">
    <oc r="R61">
      <v>26.88</v>
    </oc>
    <nc r="R61"/>
  </rcc>
  <rcc rId="2630" sId="1" numFmtId="4">
    <oc r="R64">
      <v>194.88</v>
    </oc>
    <nc r="R64">
      <v>17.760000000000002</v>
    </nc>
  </rcc>
  <rcc rId="2631" sId="1" numFmtId="4">
    <oc r="R124">
      <v>204</v>
    </oc>
    <nc r="R124"/>
  </rcc>
  <rcc rId="2632" sId="1" numFmtId="4">
    <oc r="S58">
      <v>51.52</v>
    </oc>
    <nc r="S58"/>
  </rcc>
  <rcc rId="2633" sId="1" numFmtId="4">
    <oc r="S60">
      <v>35.840000000000003</v>
    </oc>
    <nc r="S60"/>
  </rcc>
  <rcc rId="2634" sId="1" numFmtId="4">
    <oc r="S61">
      <v>3955.84</v>
    </oc>
    <nc r="S61"/>
  </rcc>
  <rcc rId="2635" sId="1" numFmtId="4">
    <oc r="S62">
      <v>3447.36</v>
    </oc>
    <nc r="S62">
      <v>2087.6799999999998</v>
    </nc>
  </rcc>
  <rcc rId="2636" sId="1" numFmtId="4">
    <oc r="S124">
      <v>5402.88</v>
    </oc>
    <nc r="S124"/>
  </rcc>
  <rcc rId="2637" sId="1" numFmtId="4">
    <oc r="T58">
      <v>27</v>
    </oc>
    <nc r="T58"/>
  </rcc>
  <rcc rId="2638" sId="1" numFmtId="4">
    <oc r="T60">
      <v>208.8</v>
    </oc>
    <nc r="T60">
      <v>198</v>
    </nc>
  </rcc>
  <rcc rId="2639" sId="1" numFmtId="4">
    <oc r="T124">
      <v>37.799999999999997</v>
    </oc>
    <nc r="T124"/>
  </rcc>
  <rcc rId="2640" sId="1" numFmtId="4">
    <oc r="U58">
      <v>12</v>
    </oc>
    <nc r="U58"/>
  </rcc>
  <rcc rId="2641" sId="1" numFmtId="4">
    <oc r="U61">
      <v>546</v>
    </oc>
    <nc r="U61">
      <v>189.6</v>
    </nc>
  </rcc>
  <rcc rId="2642" sId="1" numFmtId="4">
    <oc r="U124">
      <v>368.4</v>
    </oc>
    <nc r="U124"/>
  </rcc>
  <rcc rId="2643" sId="1" numFmtId="4">
    <oc r="V60">
      <v>2.4</v>
    </oc>
    <nc r="V60"/>
  </rcc>
  <rcc rId="2644" sId="1" numFmtId="4">
    <oc r="V64">
      <v>146.4</v>
    </oc>
    <nc r="V64">
      <v>82.8</v>
    </nc>
  </rcc>
  <rcc rId="2645" sId="1" numFmtId="4">
    <oc r="V124">
      <v>66</v>
    </oc>
    <nc r="V124"/>
  </rcc>
  <rcc rId="2646" sId="1" numFmtId="4">
    <oc r="W124">
      <v>0</v>
    </oc>
    <nc r="W124"/>
  </rcc>
  <rcc rId="2647" sId="1" numFmtId="4">
    <oc r="X57">
      <v>22.2</v>
    </oc>
    <nc r="X57"/>
  </rcc>
  <rcc rId="2648" sId="1" numFmtId="4">
    <oc r="X60">
      <v>566.1</v>
    </oc>
    <nc r="X60">
      <v>150.96</v>
    </nc>
  </rcc>
  <rcc rId="2649" sId="1" numFmtId="4">
    <oc r="X124">
      <v>437.34</v>
    </oc>
    <nc r="X124"/>
  </rcc>
  <rcc rId="2650" sId="1" numFmtId="4">
    <oc r="Y53">
      <v>57.72</v>
    </oc>
    <nc r="Y53">
      <v>24.42</v>
    </nc>
  </rcc>
  <rcc rId="2651" sId="1" numFmtId="4">
    <oc r="Y124">
      <v>33.299999999999997</v>
    </oc>
    <nc r="Y124"/>
  </rcc>
  <rcc rId="2652" sId="1" numFmtId="4">
    <oc r="Z58">
      <v>1667.04</v>
    </oc>
    <nc r="Z58">
      <v>658.72</v>
    </nc>
  </rcc>
  <rcc rId="2653" sId="1" numFmtId="4">
    <oc r="Z124">
      <v>1008.32</v>
    </oc>
    <nc r="Z124"/>
  </rcc>
  <rcc rId="2654" sId="1" numFmtId="4">
    <oc r="AA61">
      <v>15.6</v>
    </oc>
    <nc r="AA61"/>
  </rcc>
  <rcc rId="2655" sId="1" numFmtId="4">
    <oc r="AA65">
      <v>229.2</v>
    </oc>
    <nc r="AA65">
      <v>177.6</v>
    </nc>
  </rcc>
  <rcc rId="2656" sId="1" numFmtId="4">
    <oc r="AA124">
      <v>67.2</v>
    </oc>
    <nc r="AA124"/>
  </rcc>
  <rcc rId="2657" sId="1" numFmtId="4">
    <oc r="AB124">
      <v>0.24</v>
    </oc>
    <nc r="AB124"/>
  </rcc>
  <rcc rId="2658" sId="1" numFmtId="4">
    <oc r="AC65">
      <v>921.6</v>
    </oc>
    <nc r="AC65">
      <v>3.6</v>
    </nc>
  </rcc>
  <rcc rId="2659" sId="1" numFmtId="4">
    <oc r="AC124">
      <v>918</v>
    </oc>
    <nc r="AC124"/>
  </rcc>
  <rcc rId="2660" sId="1" numFmtId="4">
    <oc r="AD61">
      <v>616</v>
    </oc>
    <nc r="AD61">
      <v>418.88</v>
    </nc>
  </rcc>
  <rcc rId="2661" sId="1" numFmtId="4">
    <oc r="AD124">
      <v>197.12</v>
    </oc>
    <nc r="AD124"/>
  </rcc>
  <rcc rId="2662" sId="1" numFmtId="4">
    <oc r="AE54">
      <v>98.56</v>
    </oc>
    <nc r="AE54">
      <v>88.48</v>
    </nc>
  </rcc>
  <rcc rId="2663" sId="1" numFmtId="4">
    <oc r="AE124">
      <v>10.08</v>
    </oc>
    <nc r="AE124"/>
  </rcc>
  <rcc rId="2664" sId="1" numFmtId="4">
    <oc r="AF58">
      <v>1008</v>
    </oc>
    <nc r="AF58"/>
  </rcc>
  <rcc rId="2665" sId="1" numFmtId="4">
    <oc r="AF64">
      <v>912</v>
    </oc>
    <nc r="AF64">
      <v>192</v>
    </nc>
  </rcc>
  <rcc rId="2666" sId="1" numFmtId="4">
    <oc r="AF124">
      <v>1728</v>
    </oc>
    <nc r="AF124"/>
  </rcc>
  <rcc rId="2667" sId="1" numFmtId="4">
    <oc r="AG54">
      <v>11.04</v>
    </oc>
    <nc r="AG54"/>
  </rcc>
  <rcc rId="2668" sId="1" numFmtId="4">
    <oc r="AG62">
      <v>610.88</v>
    </oc>
    <nc r="AG62">
      <v>570.4</v>
    </nc>
  </rcc>
  <rcc rId="2669" sId="1" numFmtId="4">
    <oc r="AG124">
      <v>51.52</v>
    </oc>
    <nc r="AG124"/>
  </rcc>
  <rcc rId="2670" sId="1" numFmtId="4">
    <oc r="AH62">
      <v>2050.1999999999998</v>
    </oc>
    <nc r="AH62">
      <v>165.8</v>
    </nc>
  </rcc>
  <rcc rId="2671" sId="1" numFmtId="4">
    <oc r="AH124">
      <v>1884.4</v>
    </oc>
    <nc r="AH124"/>
  </rcc>
  <rcc rId="2672" sId="1" numFmtId="4">
    <oc r="AI61">
      <v>18</v>
    </oc>
    <nc r="AI61"/>
  </rcc>
  <rcc rId="2673" sId="1" numFmtId="4">
    <oc r="AI64">
      <v>73.8</v>
    </oc>
    <nc r="AI64">
      <v>5.4</v>
    </nc>
  </rcc>
  <rcc rId="2674" sId="1" numFmtId="4">
    <oc r="AI124">
      <v>86.4</v>
    </oc>
    <nc r="AI124"/>
  </rcc>
  <rcc rId="2675" sId="1" numFmtId="4">
    <oc r="AJ64">
      <v>528</v>
    </oc>
    <nc r="AJ64">
      <v>6</v>
    </nc>
  </rcc>
  <rcc rId="2676" sId="1" numFmtId="4">
    <oc r="AJ124">
      <v>522</v>
    </oc>
    <nc r="AJ124"/>
  </rcc>
  <rcc rId="2677" sId="1" numFmtId="4">
    <oc r="AK61">
      <v>7.2</v>
    </oc>
    <nc r="AK61"/>
  </rcc>
  <rcc rId="2678" sId="1" numFmtId="4">
    <oc r="AK64">
      <v>34.799999999999997</v>
    </oc>
    <nc r="AK64">
      <v>31.2</v>
    </nc>
  </rcc>
  <rcc rId="2679" sId="1" numFmtId="4">
    <oc r="AK124">
      <v>10.8</v>
    </oc>
    <nc r="AK124"/>
  </rcc>
  <rcc rId="2680" sId="1" numFmtId="4">
    <oc r="AL59">
      <v>27.6</v>
    </oc>
    <nc r="AL59"/>
  </rcc>
  <rcc rId="2681" sId="1" numFmtId="4">
    <oc r="AL64">
      <v>248.4</v>
    </oc>
    <nc r="AL64">
      <v>55.2</v>
    </nc>
  </rcc>
  <rcc rId="2682" sId="1" numFmtId="4">
    <oc r="AL124">
      <v>220.8</v>
    </oc>
    <nc r="AL124"/>
  </rcc>
  <rcc rId="2683" sId="1" numFmtId="4">
    <oc r="AM58">
      <v>52</v>
    </oc>
    <nc r="AM58"/>
  </rcc>
  <rcc rId="2684" sId="1" numFmtId="4">
    <oc r="AM60">
      <v>272.48</v>
    </oc>
    <nc r="AM60">
      <v>232.44</v>
    </nc>
  </rcc>
  <rcc rId="2685" sId="1" numFmtId="4">
    <oc r="AM124">
      <v>92.04</v>
    </oc>
    <nc r="AM124"/>
  </rcc>
  <rcc rId="2686" sId="1" numFmtId="4">
    <oc r="AN62">
      <v>6.4</v>
    </oc>
    <nc r="AN62"/>
  </rcc>
  <rcc rId="2687" sId="1" numFmtId="4">
    <oc r="AN124">
      <v>33.6</v>
    </oc>
    <nc r="AN124"/>
  </rcc>
  <rcc rId="2688" sId="1" numFmtId="4">
    <oc r="AO124">
      <v>5.7</v>
    </oc>
    <nc r="AO124"/>
  </rcc>
  <rcc rId="2689" sId="1" numFmtId="4">
    <oc r="AP124">
      <v>0</v>
    </oc>
    <nc r="AP124"/>
  </rcc>
  <rcc rId="2690" sId="1" numFmtId="4">
    <oc r="AQ124">
      <v>0</v>
    </oc>
    <nc r="AQ124"/>
  </rcc>
  <rcc rId="2691" sId="1" numFmtId="4">
    <oc r="AR124">
      <v>0</v>
    </oc>
    <nc r="AR124"/>
  </rcc>
  <rcc rId="2692" sId="1" numFmtId="4">
    <oc r="AS61">
      <v>171</v>
    </oc>
    <nc r="AS61"/>
  </rcc>
  <rcc rId="2693" sId="1" numFmtId="4">
    <oc r="AS64">
      <v>1185</v>
    </oc>
    <nc r="AS64">
      <v>60</v>
    </nc>
  </rcc>
  <rcc rId="2694" sId="1" numFmtId="4">
    <oc r="AS124">
      <v>1296</v>
    </oc>
    <nc r="AS124"/>
  </rcc>
  <rcc rId="2695" sId="1" numFmtId="4">
    <oc r="AT64">
      <v>100</v>
    </oc>
    <nc r="AT64">
      <v>53</v>
    </nc>
  </rcc>
  <rcc rId="2696" sId="1" numFmtId="4">
    <oc r="AT124">
      <v>47</v>
    </oc>
    <nc r="AT124"/>
  </rcc>
  <rcc rId="2697" sId="1" numFmtId="4">
    <oc r="AU62">
      <v>39</v>
    </oc>
    <nc r="AU62"/>
  </rcc>
  <rcc rId="2698" sId="1" numFmtId="4">
    <oc r="AU64">
      <v>306</v>
    </oc>
    <nc r="AU64"/>
  </rcc>
  <rcc rId="2699" sId="1" numFmtId="4">
    <oc r="AU124">
      <v>345</v>
    </oc>
    <nc r="AU124"/>
  </rcc>
  <rcc rId="2700" sId="1" numFmtId="4">
    <oc r="AV61">
      <v>4</v>
    </oc>
    <nc r="AV61"/>
  </rcc>
  <rcc rId="2701" sId="1" numFmtId="4">
    <oc r="AV62">
      <v>84.8</v>
    </oc>
    <nc r="AV62"/>
  </rcc>
  <rcc rId="2702" sId="1" numFmtId="4">
    <oc r="AV64">
      <v>1039.2</v>
    </oc>
    <nc r="AV64">
      <v>65.599999999999994</v>
    </nc>
  </rcc>
  <rcc rId="2703" sId="1" numFmtId="4">
    <oc r="AV124">
      <v>1062.4000000000001</v>
    </oc>
    <nc r="AV124"/>
  </rcc>
  <rcc rId="2704" sId="1" numFmtId="4">
    <oc r="AW124">
      <v>0</v>
    </oc>
    <nc r="AW124"/>
  </rcc>
  <rcc rId="2705" sId="1" numFmtId="4">
    <oc r="AX62">
      <v>10.5</v>
    </oc>
    <nc r="AX62"/>
  </rcc>
  <rcc rId="2706" sId="1" numFmtId="4">
    <oc r="AX64">
      <v>321</v>
    </oc>
    <nc r="AX64">
      <v>31.5</v>
    </nc>
  </rcc>
  <rcc rId="2707" sId="1" numFmtId="4">
    <oc r="AX124">
      <v>300</v>
    </oc>
    <nc r="AX124"/>
  </rcc>
  <rcc rId="2708" sId="1" numFmtId="4">
    <oc r="AY64">
      <v>15</v>
    </oc>
    <nc r="AY64">
      <v>1.5</v>
    </nc>
  </rcc>
  <rcc rId="2709" sId="1" numFmtId="4">
    <oc r="AY124">
      <v>13.5</v>
    </oc>
    <nc r="AY124"/>
  </rcc>
  <rcc rId="2710" sId="1" numFmtId="4">
    <oc r="AZ124">
      <v>0</v>
    </oc>
    <nc r="AZ124"/>
  </rcc>
  <rcc rId="2711" sId="1" numFmtId="4">
    <oc r="BA64">
      <v>430</v>
    </oc>
    <nc r="BA64"/>
  </rcc>
  <rcc rId="2712" sId="1" numFmtId="4">
    <oc r="BA124">
      <v>430</v>
    </oc>
    <nc r="BA124"/>
  </rcc>
  <rcc rId="2713" sId="1" numFmtId="4">
    <oc r="BB62">
      <v>5</v>
    </oc>
    <nc r="BB62"/>
  </rcc>
  <rcc rId="2714" sId="1" numFmtId="4">
    <oc r="BB64">
      <v>22</v>
    </oc>
    <nc r="BB64">
      <v>5</v>
    </nc>
  </rcc>
  <rcc rId="2715" sId="1" numFmtId="4">
    <oc r="BB124">
      <v>22</v>
    </oc>
    <nc r="BB124"/>
  </rcc>
  <rcc rId="2716" sId="1" numFmtId="4">
    <oc r="BC58">
      <v>1.6</v>
    </oc>
    <nc r="BC58"/>
  </rcc>
  <rcc rId="2717" sId="1" numFmtId="4">
    <oc r="BC65">
      <v>81.599999999999994</v>
    </oc>
    <nc r="BC65">
      <v>75.2</v>
    </nc>
  </rcc>
  <rcc rId="2718" sId="1" numFmtId="4">
    <oc r="BC124">
      <v>8</v>
    </oc>
    <nc r="BC124"/>
  </rcc>
  <rcc rId="2719" sId="1" numFmtId="4">
    <oc r="BD61">
      <v>394</v>
    </oc>
    <nc r="BD61">
      <v>123</v>
    </nc>
  </rcc>
  <rcc rId="2720" sId="1" numFmtId="4">
    <oc r="BD124">
      <v>271</v>
    </oc>
    <nc r="BD124"/>
  </rcc>
  <rcc rId="2721" sId="1" numFmtId="4">
    <oc r="BE54">
      <v>11</v>
    </oc>
    <nc r="BE54">
      <v>8</v>
    </nc>
  </rcc>
  <rcc rId="2722" sId="1" numFmtId="4">
    <oc r="BE124">
      <v>2.5</v>
    </oc>
    <nc r="BE124"/>
  </rcc>
  <rcc rId="2723" sId="1" numFmtId="4">
    <oc r="BF62">
      <v>460</v>
    </oc>
    <nc r="BF62"/>
  </rcc>
  <rcc rId="2724" sId="1" numFmtId="4">
    <oc r="BF64">
      <v>1688.8</v>
    </oc>
    <nc r="BF64">
      <v>187.1</v>
    </nc>
  </rcc>
  <rcc rId="2725" sId="1" numFmtId="4">
    <oc r="BF124">
      <v>1961.7</v>
    </oc>
    <nc r="BF124"/>
  </rcc>
  <rcc rId="2726" sId="1" numFmtId="4">
    <oc r="BG62">
      <v>1.5</v>
    </oc>
    <nc r="BG62"/>
  </rcc>
  <rcc rId="2727" sId="1" numFmtId="4">
    <oc r="BG64">
      <v>24</v>
    </oc>
    <nc r="BG64">
      <v>1.5</v>
    </nc>
  </rcc>
  <rcc rId="2728" sId="1" numFmtId="4">
    <oc r="BG124">
      <v>24</v>
    </oc>
    <nc r="BG124"/>
  </rcc>
  <rcc rId="2729" sId="1" numFmtId="4">
    <oc r="BH124">
      <v>0</v>
    </oc>
    <nc r="BH124"/>
  </rcc>
  <rcc rId="2730" sId="1" numFmtId="4">
    <oc r="BI124">
      <v>0</v>
    </oc>
    <nc r="BI124"/>
  </rcc>
  <rcc rId="2731" sId="1" numFmtId="4">
    <oc r="BJ64">
      <v>460.5</v>
    </oc>
    <nc r="BJ64"/>
  </rcc>
  <rcc rId="2732" sId="1" numFmtId="4">
    <oc r="BJ58">
      <v>22.5</v>
    </oc>
    <nc r="BJ58">
      <v>15</v>
    </nc>
  </rcc>
  <rcc rId="2733" sId="1" numFmtId="4">
    <oc r="BJ124">
      <v>468</v>
    </oc>
    <nc r="BJ124"/>
  </rcc>
  <rcc rId="2734" sId="1" numFmtId="4">
    <oc r="BK58">
      <v>76.5</v>
    </oc>
    <nc r="BK58"/>
  </rcc>
  <rcc rId="2735" sId="1" numFmtId="4">
    <oc r="BK60">
      <v>285</v>
    </oc>
    <nc r="BK60">
      <v>126</v>
    </nc>
  </rcc>
  <rcc rId="2736" sId="1" numFmtId="4">
    <oc r="BK124">
      <v>235.5</v>
    </oc>
    <nc r="BK124"/>
  </rcc>
  <rcc rId="2737" sId="1" numFmtId="4">
    <oc r="BL54">
      <v>30</v>
    </oc>
    <nc r="BL54"/>
  </rcc>
  <rcc rId="2738" sId="1" numFmtId="4">
    <oc r="BL64">
      <v>87</v>
    </oc>
    <nc r="BL64">
      <v>3</v>
    </nc>
  </rcc>
  <rcc rId="2739" sId="1" numFmtId="4">
    <oc r="BL124">
      <v>114</v>
    </oc>
    <nc r="BL124"/>
  </rcc>
  <rcc rId="2740" sId="1" numFmtId="4">
    <oc r="BM62">
      <v>69</v>
    </oc>
    <nc r="BM62">
      <v>45</v>
    </nc>
  </rcc>
  <rcc rId="2741" sId="1" numFmtId="4">
    <oc r="BM124">
      <v>24</v>
    </oc>
    <nc r="BM124"/>
  </rcc>
  <rcc rId="2742" sId="1" numFmtId="4">
    <oc r="BN57">
      <v>2.16</v>
    </oc>
    <nc r="BN57"/>
  </rcc>
  <rcc rId="2743" sId="1" numFmtId="4">
    <oc r="BN61">
      <v>132.84</v>
    </oc>
    <nc r="BN61"/>
  </rcc>
  <rcc rId="2744" sId="1" numFmtId="4">
    <oc r="BN62">
      <v>267.83999999999997</v>
    </oc>
    <nc r="BN62">
      <v>133.91999999999999</v>
    </nc>
  </rcc>
  <rcc rId="2745" sId="1" numFmtId="4">
    <oc r="BN124">
      <v>268.92</v>
    </oc>
    <nc r="BN124"/>
  </rcc>
  <rcc rId="2746" sId="1" numFmtId="4">
    <oc r="BO64">
      <v>39.479999999999997</v>
    </oc>
    <nc r="BO64">
      <v>2.52</v>
    </nc>
  </rcc>
  <rcc rId="2747" sId="1" numFmtId="4">
    <oc r="BO124">
      <v>36.96</v>
    </oc>
    <nc r="BO124"/>
  </rcc>
  <rcc rId="2748" sId="1" numFmtId="4">
    <oc r="BP124">
      <v>63.6</v>
    </oc>
    <nc r="BP124"/>
  </rcc>
  <rcc rId="2749" sId="1" numFmtId="4">
    <oc r="BQ124">
      <v>0</v>
    </oc>
    <nc r="BQ124"/>
  </rcc>
  <rcc rId="2750" sId="1" numFmtId="4">
    <oc r="BR61">
      <v>10.92</v>
    </oc>
    <nc r="BR61"/>
  </rcc>
  <rcc rId="2751" sId="1" numFmtId="4">
    <oc r="BR64">
      <v>424.2</v>
    </oc>
    <nc r="BR64">
      <v>2.52</v>
    </nc>
  </rcc>
  <rcc rId="2752" sId="1" numFmtId="4">
    <oc r="BR124">
      <v>432.6</v>
    </oc>
    <nc r="BR124"/>
  </rcc>
  <rcc rId="2753" sId="1" numFmtId="4">
    <oc r="BS60">
      <v>9</v>
    </oc>
    <nc r="BS60"/>
  </rcc>
  <rcc rId="2754" sId="1" numFmtId="4">
    <oc r="BS61">
      <v>651</v>
    </oc>
    <nc r="BS61"/>
  </rcc>
  <rcc rId="2755" sId="1" numFmtId="4">
    <oc r="BS62">
      <v>2637</v>
    </oc>
    <nc r="BS62">
      <v>1020</v>
    </nc>
  </rcc>
  <rcc rId="2756" sId="1" numFmtId="4">
    <oc r="BS124">
      <v>2277</v>
    </oc>
    <nc r="BS124"/>
  </rcc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57" sId="1" numFmtId="4">
    <oc r="BT57">
      <v>34.799999999999997</v>
    </oc>
    <nc r="BT57"/>
  </rcc>
  <rcc rId="2758" sId="1" numFmtId="4">
    <oc r="BT60">
      <v>861.6</v>
    </oc>
    <nc r="BT60"/>
  </rcc>
  <rcc rId="2759" sId="1" numFmtId="4">
    <oc r="BT61">
      <v>360</v>
    </oc>
    <nc r="BT61"/>
  </rcc>
  <rcc rId="2760" sId="1" numFmtId="4">
    <oc r="BT64">
      <v>1804.8</v>
    </oc>
    <nc r="BT64">
      <v>1310.4000000000001</v>
    </nc>
  </rcc>
  <rcc rId="2761" sId="1" numFmtId="4">
    <oc r="BT124">
      <v>1750.8</v>
    </oc>
    <nc r="BT124"/>
  </rcc>
  <rcc rId="2762" sId="1" numFmtId="4">
    <oc r="BU57">
      <v>9.6</v>
    </oc>
    <nc r="BU57"/>
  </rcc>
  <rcc rId="2763" sId="1" numFmtId="4">
    <oc r="BU64">
      <v>144</v>
    </oc>
    <nc r="BU64">
      <v>21.6</v>
    </nc>
  </rcc>
  <rcc rId="2764" sId="1" numFmtId="4">
    <oc r="BU124">
      <v>132</v>
    </oc>
    <nc r="BU124"/>
  </rcc>
  <rcc rId="2765" sId="1" numFmtId="4">
    <oc r="BV61">
      <v>270</v>
    </oc>
    <nc r="BV61"/>
  </rcc>
  <rcc rId="2766" sId="1" numFmtId="4">
    <oc r="BV64">
      <v>1405.08</v>
    </oc>
    <nc r="BV64">
      <v>103.68</v>
    </nc>
  </rcc>
  <rcc rId="2767" sId="1" numFmtId="4">
    <oc r="BV124">
      <v>1571.4</v>
    </oc>
    <nc r="BV124"/>
  </rcc>
  <rcc rId="2768" sId="1" numFmtId="4">
    <oc r="BW58">
      <v>96</v>
    </oc>
    <nc r="BW58"/>
  </rcc>
  <rcc rId="2769" sId="1" numFmtId="4">
    <oc r="BW60">
      <v>556.5</v>
    </oc>
    <nc r="BW60">
      <v>310.5</v>
    </nc>
  </rcc>
  <rcc rId="2770" sId="1" numFmtId="4">
    <oc r="BW124">
      <v>342</v>
    </oc>
    <nc r="BW124"/>
  </rcc>
  <rcc rId="2771" sId="1" numFmtId="4">
    <oc r="BX55">
      <v>7.2</v>
    </oc>
    <nc r="BX55"/>
  </rcc>
  <rcc rId="2772" sId="1" numFmtId="4">
    <oc r="BX62">
      <v>90</v>
    </oc>
    <nc r="BX62">
      <v>49.2</v>
    </nc>
  </rcc>
  <rcc rId="2773" sId="1" numFmtId="4">
    <oc r="BX124">
      <v>48</v>
    </oc>
    <nc r="BX124"/>
  </rcc>
  <rcc rId="2774" sId="1" numFmtId="4">
    <oc r="BY57">
      <v>38.4</v>
    </oc>
    <nc r="BY57"/>
  </rcc>
  <rcc rId="2775" sId="1" numFmtId="4">
    <oc r="BY124">
      <v>40</v>
    </oc>
    <nc r="BY124"/>
  </rcc>
  <rcc rId="2776" sId="1" numFmtId="4">
    <oc r="BZ62">
      <v>63.6</v>
    </oc>
    <nc r="BZ62">
      <v>30.8</v>
    </nc>
  </rcc>
  <rcc rId="2777" sId="1" numFmtId="4">
    <oc r="BZ124">
      <v>32.799999999999997</v>
    </oc>
    <nc r="BZ124"/>
  </rcc>
  <rcc rId="2778" sId="1" numFmtId="4">
    <oc r="CA57">
      <v>79.2</v>
    </oc>
    <nc r="CA57">
      <v>41.6</v>
    </nc>
  </rcc>
  <rcc rId="2779" sId="1" numFmtId="4">
    <oc r="CA124">
      <v>37.6</v>
    </oc>
    <nc r="CA124"/>
  </rcc>
  <rcc rId="2780" sId="1" numFmtId="4">
    <oc r="CB124">
      <v>0</v>
    </oc>
    <nc r="CB124"/>
  </rcc>
  <rcc rId="2781" sId="1" numFmtId="4">
    <oc r="CC62">
      <v>225</v>
    </oc>
    <nc r="CC62"/>
  </rcc>
  <rcc rId="2782" sId="1" numFmtId="4">
    <oc r="CC65">
      <v>276</v>
    </oc>
    <nc r="CC65">
      <v>261</v>
    </nc>
  </rcc>
  <rcc rId="2783" sId="1" numFmtId="4">
    <oc r="CC124">
      <v>240</v>
    </oc>
    <nc r="CC124"/>
  </rcc>
  <rcc rId="2784" sId="1" numFmtId="4">
    <oc r="CD54">
      <v>3</v>
    </oc>
    <nc r="CD54"/>
  </rcc>
  <rcc rId="2785" sId="1" numFmtId="4">
    <oc r="CD58">
      <v>36</v>
    </oc>
    <nc r="CD58"/>
  </rcc>
  <rcc rId="2786" sId="1" numFmtId="4">
    <oc r="CD63">
      <v>105</v>
    </oc>
    <nc r="CD63">
      <v>48</v>
    </nc>
  </rcc>
  <rcc rId="2787" sId="1" numFmtId="4">
    <oc r="CD124">
      <v>96</v>
    </oc>
    <nc r="CD124"/>
  </rcc>
  <rcc rId="2788" sId="1" numFmtId="4">
    <oc r="CE53">
      <v>13.2</v>
    </oc>
    <nc r="CE53"/>
  </rcc>
  <rcc rId="2789" sId="1" numFmtId="4">
    <oc r="CE58">
      <v>93.6</v>
    </oc>
    <nc r="CE58">
      <v>15.6</v>
    </nc>
  </rcc>
  <rcc rId="2790" sId="1" numFmtId="4">
    <oc r="CE124">
      <v>91.2</v>
    </oc>
    <nc r="CE124"/>
  </rcc>
  <rcc rId="2791" sId="1" numFmtId="4">
    <oc r="CF62">
      <v>334.8</v>
    </oc>
    <nc r="CF62"/>
  </rcc>
  <rcc rId="2792" sId="1" numFmtId="4">
    <oc r="CF63">
      <v>100.44</v>
    </oc>
    <nc r="CF63"/>
  </rcc>
  <rcc rId="2793" sId="1" numFmtId="4">
    <oc r="CF64">
      <v>976.32</v>
    </oc>
    <nc r="CF64">
      <v>347.76</v>
    </nc>
  </rcc>
  <rcc rId="2794" sId="1" numFmtId="4">
    <oc r="CF124">
      <v>1063.8</v>
    </oc>
    <nc r="CF124"/>
  </rcc>
  <rcc rId="2795" sId="1" numFmtId="4">
    <oc r="CG62">
      <v>2.4</v>
    </oc>
    <nc r="CG62"/>
  </rcc>
  <rcc rId="2796" sId="1" numFmtId="4">
    <oc r="CG64">
      <v>22.8</v>
    </oc>
    <nc r="CG64">
      <v>1.2</v>
    </nc>
  </rcc>
  <rcc rId="2797" sId="1" numFmtId="4">
    <oc r="CG124">
      <v>24</v>
    </oc>
    <nc r="CG124"/>
  </rcc>
  <rcc rId="2798" sId="1" numFmtId="4">
    <oc r="CH58">
      <v>46.44</v>
    </oc>
    <nc r="CH58"/>
  </rcc>
  <rcc rId="2799" sId="1" numFmtId="4">
    <oc r="CH62">
      <v>495.72</v>
    </oc>
    <nc r="CH62">
      <v>397.44</v>
    </nc>
  </rcc>
  <rcc rId="2800" sId="1" numFmtId="4">
    <oc r="CH124">
      <v>144.72</v>
    </oc>
    <nc r="CH124"/>
  </rcc>
  <rcc rId="2801" sId="1" numFmtId="4">
    <oc r="CI62">
      <v>64.8</v>
    </oc>
    <nc r="CI62">
      <v>21.6</v>
    </nc>
  </rcc>
  <rcc rId="2802" sId="1" numFmtId="4">
    <oc r="CI124">
      <v>43.2</v>
    </oc>
    <nc r="CI124"/>
  </rcc>
  <rcc rId="2803" sId="1" numFmtId="4">
    <oc r="CJ63">
      <v>732.24</v>
    </oc>
    <nc r="CJ63">
      <v>596.16</v>
    </nc>
  </rcc>
  <rcc rId="2804" sId="1" numFmtId="4">
    <oc r="CJ124">
      <v>136.08000000000001</v>
    </oc>
    <nc r="CJ124"/>
  </rcc>
  <rcc rId="2805" sId="1" numFmtId="4">
    <oc r="CK57">
      <v>3.24</v>
    </oc>
    <nc r="CK57"/>
  </rcc>
  <rcc rId="2806" sId="1" numFmtId="4">
    <oc r="CK62">
      <v>2.16</v>
    </oc>
    <nc r="CK62"/>
  </rcc>
  <rcc rId="2807" sId="1" numFmtId="4">
    <oc r="CK64">
      <v>197.64</v>
    </oc>
    <nc r="CK64">
      <v>3.24</v>
    </nc>
  </rcc>
  <rcc rId="2808" sId="1" numFmtId="4">
    <oc r="CK124">
      <v>199.8</v>
    </oc>
    <nc r="CK124"/>
  </rcc>
  <rcc rId="2809" sId="1" numFmtId="4">
    <oc r="CL62">
      <v>31.32</v>
    </oc>
    <nc r="CL62"/>
  </rcc>
  <rcc rId="2810" sId="1" numFmtId="4">
    <oc r="CL64">
      <v>287.27999999999997</v>
    </oc>
    <nc r="CL64">
      <v>238.68</v>
    </nc>
  </rcc>
  <rcc rId="2811" sId="1" numFmtId="4">
    <oc r="CL124">
      <v>79.92</v>
    </oc>
    <nc r="CL124"/>
  </rcc>
  <rcc rId="2812" sId="1" numFmtId="4">
    <oc r="CM54">
      <v>141</v>
    </oc>
    <nc r="CM54"/>
  </rcc>
  <rcc rId="2813" sId="1" numFmtId="4">
    <oc r="CM58">
      <v>252</v>
    </oc>
    <nc r="CM58">
      <v>237</v>
    </nc>
  </rcc>
  <rcc rId="2814" sId="1" numFmtId="4">
    <oc r="CM124">
      <v>156</v>
    </oc>
    <nc r="CM124"/>
  </rcc>
  <rcc rId="2815" sId="1" numFmtId="4">
    <oc r="CN54">
      <v>145.5</v>
    </oc>
    <nc r="CN54"/>
  </rcc>
  <rcc rId="2816" sId="1" numFmtId="4">
    <oc r="CN57">
      <v>199.5</v>
    </oc>
    <nc r="CN57"/>
  </rcc>
  <rcc rId="2817" sId="1" numFmtId="4">
    <oc r="CN58">
      <v>910.5</v>
    </oc>
    <nc r="CN58">
      <v>777</v>
    </nc>
  </rcc>
  <rcc rId="2818" sId="1" numFmtId="4">
    <oc r="CN124">
      <v>478.5</v>
    </oc>
    <nc r="CN124"/>
  </rcc>
  <rcc rId="2819" sId="1" numFmtId="4">
    <oc r="CO58">
      <v>414</v>
    </oc>
    <nc r="CO58"/>
  </rcc>
  <rcc rId="2820" sId="1" numFmtId="4">
    <oc r="CO60">
      <v>1404</v>
    </oc>
    <nc r="CO60">
      <v>1245</v>
    </nc>
  </rcc>
  <rcc rId="2821" sId="1" numFmtId="4">
    <oc r="CO124">
      <v>573</v>
    </oc>
    <nc r="CO124"/>
  </rcc>
  <rcc rId="2822" sId="1" numFmtId="4">
    <oc r="CP57">
      <v>91.5</v>
    </oc>
    <nc r="CP57"/>
  </rcc>
  <rcc rId="2823" sId="1" numFmtId="4">
    <oc r="CP58">
      <v>409.5</v>
    </oc>
    <nc r="CP58">
      <v>205.5</v>
    </nc>
  </rcc>
  <rcc rId="2824" sId="1" numFmtId="4">
    <oc r="CP124">
      <v>295.5</v>
    </oc>
    <nc r="CP124"/>
  </rcc>
  <rcc rId="2825" sId="1" numFmtId="4">
    <oc r="CQ61">
      <v>318</v>
    </oc>
    <nc r="CQ61"/>
  </rcc>
  <rcc rId="2826" sId="1" numFmtId="4">
    <oc r="CQ64">
      <v>940.5</v>
    </oc>
    <nc r="CQ64">
      <v>606</v>
    </nc>
  </rcc>
  <rcc rId="2827" sId="1" numFmtId="4">
    <oc r="CQ124">
      <v>652.5</v>
    </oc>
    <nc r="CQ124"/>
  </rcc>
  <rcc rId="2828" sId="1" numFmtId="4">
    <oc r="CR124">
      <v>0</v>
    </oc>
    <nc r="CR124"/>
  </rcc>
  <rcc rId="2829" sId="1" numFmtId="4">
    <oc r="CS59">
      <v>135</v>
    </oc>
    <nc r="CS59">
      <v>24</v>
    </nc>
  </rcc>
  <rcc rId="2830" sId="1" numFmtId="4">
    <oc r="CS124">
      <v>111</v>
    </oc>
    <nc r="CS124"/>
  </rcc>
  <rcc rId="2831" sId="1" numFmtId="4">
    <oc r="CT61">
      <v>40.799999999999997</v>
    </oc>
    <nc r="CT61">
      <v>8</v>
    </nc>
  </rcc>
  <rcc rId="2832" sId="1" numFmtId="4">
    <oc r="CT124">
      <v>32.799999999999997</v>
    </oc>
    <nc r="CT124"/>
  </rcc>
  <rcc rId="2833" sId="1" numFmtId="4">
    <oc r="CU53">
      <v>127.44</v>
    </oc>
    <nc r="CU53">
      <v>63.72</v>
    </nc>
  </rcc>
  <rcc rId="2834" sId="1" numFmtId="4">
    <oc r="CU124">
      <v>63.72</v>
    </oc>
    <nc r="CU124"/>
  </rcc>
  <rcc rId="2835" sId="1" numFmtId="4">
    <oc r="CV54">
      <v>393</v>
    </oc>
    <nc r="CV54">
      <v>237</v>
    </nc>
  </rcc>
  <rcc rId="2836" sId="1" numFmtId="4">
    <oc r="CV124">
      <v>156</v>
    </oc>
    <nc r="CV124"/>
  </rcc>
  <rcc rId="2837" sId="1" numFmtId="4">
    <oc r="CW52">
      <v>240</v>
    </oc>
    <nc r="CW52"/>
  </rcc>
  <rcc rId="2838" sId="1" numFmtId="4">
    <oc r="CW53">
      <v>480</v>
    </oc>
    <nc r="CW53">
      <v>72</v>
    </nc>
  </rcc>
  <rcc rId="2839" sId="1" numFmtId="4">
    <oc r="CW124">
      <v>648</v>
    </oc>
    <nc r="CW124"/>
  </rcc>
  <rcc rId="2840" sId="1" numFmtId="4">
    <oc r="CX62">
      <v>378</v>
    </oc>
    <nc r="CX62"/>
  </rcc>
  <rcc rId="2841" sId="1" numFmtId="4">
    <oc r="CX124">
      <v>522</v>
    </oc>
    <nc r="CX124"/>
  </rcc>
  <rcc rId="2842" sId="1" numFmtId="4">
    <oc r="CY53">
      <v>36</v>
    </oc>
    <nc r="CY53"/>
  </rcc>
  <rcc rId="2843" sId="1" numFmtId="4">
    <oc r="CY61">
      <v>393</v>
    </oc>
    <nc r="CY61">
      <v>339</v>
    </nc>
  </rcc>
  <rcc rId="2844" sId="1" numFmtId="4">
    <oc r="CY124">
      <v>90</v>
    </oc>
    <nc r="CY124"/>
  </rcc>
  <rcc rId="2845" sId="1" numFmtId="4">
    <oc r="CZ53">
      <v>240</v>
    </oc>
    <nc r="CZ53">
      <v>183</v>
    </nc>
  </rcc>
  <rcc rId="2846" sId="1" numFmtId="4">
    <oc r="CZ124">
      <v>57</v>
    </oc>
    <nc r="CZ124"/>
  </rcc>
  <rcc rId="2847" sId="1" numFmtId="4">
    <oc r="DA53">
      <v>18</v>
    </oc>
    <nc r="DA53"/>
  </rcc>
  <rcc rId="2848" sId="1" numFmtId="4">
    <oc r="DA124">
      <v>402</v>
    </oc>
    <nc r="DA124"/>
  </rcc>
  <rcc rId="2849" sId="1" numFmtId="4">
    <oc r="DA61">
      <v>438</v>
    </oc>
    <nc r="DA61">
      <v>30</v>
    </nc>
  </rcc>
  <rcc rId="2850" sId="1">
    <oc r="A124" t="inlineStr">
      <is>
        <t>Сводная заявка на 23.09.20</t>
      </is>
    </oc>
    <nc r="A124"/>
  </rcc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E33F7079_CE55_47EA_98EB_360C3CF99514_.wvu.Cols" hidden="1" oldHidden="1">
    <oldFormula>Остатки!$DJ:$DJ,Остатки!#REF!</oldFormula>
  </rdn>
  <rcv guid="{E33F7079-CE55-47EA-98EB-360C3CF99514}" action="delete"/>
  <rdn rId="0" localSheetId="1" customView="1" name="Z_E33F7079_CE55_47EA_98EB_360C3CF99514_.wvu.Rows" hidden="1" oldHidden="1">
    <formula>Остатки!$94:$117,Остатки!$260:$272</formula>
    <oldFormula>Остатки!$260:$272</oldFormula>
  </rdn>
  <rcv guid="{E33F7079-CE55-47EA-98EB-360C3CF99514}" action="add"/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53" sId="1" numFmtId="4">
    <oc r="CW221">
      <v>1920</v>
    </oc>
    <nc r="CW221"/>
  </rcc>
  <rcc rId="2854" sId="1" numFmtId="4">
    <oc r="AC222">
      <v>90</v>
    </oc>
    <nc r="AC222"/>
  </rcc>
  <rcc rId="2855" sId="1" numFmtId="4">
    <oc r="AI222">
      <v>86.4</v>
    </oc>
    <nc r="AI222"/>
  </rcc>
  <rcc rId="2856" sId="1" numFmtId="4">
    <oc r="AO222">
      <v>5.7</v>
    </oc>
    <nc r="AO222"/>
  </rcc>
  <rcc rId="2857" sId="1" numFmtId="4">
    <oc r="BA222">
      <v>50</v>
    </oc>
    <nc r="BA222"/>
  </rcc>
  <rcc rId="2858" sId="1" numFmtId="4">
    <oc r="BR222">
      <v>42.7</v>
    </oc>
    <nc r="BR222"/>
  </rcc>
  <rcc rId="2859" sId="1" numFmtId="4">
    <oc r="BV222">
      <v>216</v>
    </oc>
    <nc r="BV222"/>
  </rcc>
  <rcc rId="2860" sId="1" numFmtId="4">
    <oc r="CF222">
      <v>97.2</v>
    </oc>
    <nc r="CF222"/>
  </rcc>
  <rcc rId="2861" sId="1" numFmtId="4">
    <oc r="CG222">
      <v>24</v>
    </oc>
    <nc r="CG222"/>
  </rcc>
  <rcc rId="2862" sId="1" numFmtId="4">
    <oc r="CK222">
      <v>10.8</v>
    </oc>
    <nc r="CK222"/>
  </rcc>
  <rcc rId="2863" sId="1" numFmtId="4">
    <oc r="CQ222">
      <v>60</v>
    </oc>
    <nc r="CQ222"/>
  </rcc>
  <rcc rId="2864" sId="1" numFmtId="4">
    <oc r="CW222">
      <v>48</v>
    </oc>
    <nc r="CW222"/>
  </rcc>
  <rcc rId="2865" sId="1" numFmtId="4">
    <nc r="G221">
      <v>66</v>
    </nc>
  </rcc>
  <rcc rId="2866" sId="1" numFmtId="4">
    <oc r="E221">
      <v>3.1619999999999999</v>
    </oc>
    <nc r="E221">
      <v>115.84</v>
    </nc>
  </rcc>
  <rcc rId="2867" sId="1" numFmtId="4">
    <oc r="E222">
      <v>38.89</v>
    </oc>
    <nc r="E222">
      <v>41.524000000000001</v>
    </nc>
  </rcc>
  <rcc rId="2868" sId="1" numFmtId="4">
    <nc r="C221">
      <v>86.796000000000006</v>
    </nc>
  </rcc>
  <rcc rId="2869" sId="1" numFmtId="4">
    <oc r="C222">
      <v>6</v>
    </oc>
    <nc r="C222">
      <v>6.4720000000000004</v>
    </nc>
  </rcc>
  <rcc rId="2870" sId="1" numFmtId="4">
    <oc r="B221">
      <v>812.65499999999997</v>
    </oc>
    <nc r="B221">
      <v>625.19500000000005</v>
    </nc>
  </rcc>
  <rcc rId="2871" sId="1" numFmtId="4">
    <oc r="B222">
      <v>108.97</v>
    </oc>
    <nc r="B222">
      <v>60.018999999999998</v>
    </nc>
  </rcc>
  <rcc rId="2872" sId="1" numFmtId="4">
    <oc r="D221">
      <v>22.622</v>
    </oc>
    <nc r="D221">
      <v>1235.6120000000001</v>
    </nc>
  </rcc>
  <rcc rId="2873" sId="1" numFmtId="4">
    <oc r="D222">
      <v>9.0340000000000007</v>
    </oc>
    <nc r="D222">
      <v>9.0280000000000005</v>
    </nc>
  </rcc>
  <rcc rId="2874" sId="1" numFmtId="4">
    <oc r="F221">
      <v>1290.93</v>
    </oc>
    <nc r="F221">
      <v>1669.81</v>
    </nc>
  </rcc>
  <rcc rId="2875" sId="1" numFmtId="4">
    <oc r="F222">
      <v>526.88</v>
    </oc>
    <nc r="F222">
      <v>574.24</v>
    </nc>
  </rcc>
  <rcc rId="2876" sId="1" numFmtId="4">
    <oc r="H221">
      <v>9.3539999999999992</v>
    </oc>
    <nc r="H221">
      <v>428.52800000000002</v>
    </nc>
  </rcc>
  <rcc rId="2877" sId="1" numFmtId="4">
    <oc r="H222">
      <v>69.391999999999996</v>
    </oc>
    <nc r="H222">
      <v>396.96</v>
    </nc>
  </rcc>
  <rcc rId="2878" sId="1" numFmtId="4">
    <oc r="AO221">
      <v>3.18</v>
    </oc>
    <nc r="AO221">
      <v>9.7850000000000001</v>
    </nc>
  </rcc>
  <rcc rId="2879" sId="1" numFmtId="4">
    <oc r="AM221">
      <v>513.17999999999995</v>
    </oc>
    <nc r="AM221">
      <v>419.12</v>
    </nc>
  </rcc>
  <rcc rId="2880" sId="1" numFmtId="4">
    <oc r="AM222">
      <v>81.314999999999998</v>
    </oc>
    <nc r="AM222">
      <v>91.52</v>
    </nc>
  </rcc>
  <rcc rId="2881" sId="1" numFmtId="4">
    <nc r="AN221">
      <v>25.454999999999998</v>
    </nc>
  </rcc>
  <rcc rId="2882" sId="1" numFmtId="4">
    <nc r="AN222">
      <v>-0.88500000000000001</v>
    </nc>
  </rcc>
  <rcc rId="2883" sId="1" numFmtId="4">
    <nc r="O221">
      <v>91.76</v>
    </nc>
  </rcc>
  <rcc rId="2884" sId="1" numFmtId="4">
    <oc r="O222">
      <v>32.56</v>
    </oc>
    <nc r="O222">
      <v>56.24</v>
    </nc>
  </rcc>
  <rcc rId="2885" sId="1" numFmtId="4">
    <oc r="CE221">
      <v>155.80000000000001</v>
    </oc>
    <nc r="CE221">
      <v>62.6</v>
    </nc>
  </rcc>
  <rcc rId="2886" sId="1" numFmtId="4">
    <oc r="CE222">
      <v>18</v>
    </oc>
    <nc r="CE222">
      <v>105.6</v>
    </nc>
  </rcc>
  <rcc rId="2887" sId="1" numFmtId="4">
    <oc r="CH221">
      <v>712.08</v>
    </oc>
    <nc r="CH221">
      <v>660.24</v>
    </nc>
  </rcc>
  <rcc rId="2888" sId="1" numFmtId="4">
    <oc r="CH222">
      <v>154.44</v>
    </oc>
    <nc r="CH222">
      <v>335.88</v>
    </nc>
  </rcc>
  <rcc rId="2889" sId="1" numFmtId="4">
    <oc r="CF221">
      <v>448.2</v>
    </oc>
    <nc r="CF221">
      <v>360.72</v>
    </nc>
  </rcc>
  <rcc rId="2890" sId="1" numFmtId="4">
    <oc r="CG221">
      <v>2.4</v>
    </oc>
    <nc r="CG221">
      <v>1.2</v>
    </nc>
  </rcc>
  <rcc rId="2891" sId="1" numFmtId="4">
    <oc r="CD221">
      <v>144</v>
    </oc>
    <nc r="CD221">
      <v>52</v>
    </nc>
  </rcc>
  <rcc rId="2892" sId="1" numFmtId="4">
    <oc r="CD222">
      <v>156</v>
    </oc>
    <nc r="CD222">
      <v>189</v>
    </nc>
  </rcc>
  <rcc rId="2893" sId="1" numFmtId="4">
    <oc r="CN221">
      <v>3705.25</v>
    </oc>
    <nc r="CN221">
      <v>3943.75</v>
    </nc>
  </rcc>
  <rcc rId="2894" sId="1" numFmtId="4">
    <oc r="CN222">
      <v>387</v>
    </oc>
    <nc r="CN222">
      <v>150</v>
    </nc>
  </rcc>
  <rcc rId="2895" sId="1" numFmtId="4">
    <oc r="CO221">
      <v>1818.5</v>
    </oc>
    <nc r="CO221">
      <v>3858.5</v>
    </nc>
  </rcc>
  <rcc rId="2896" sId="1" numFmtId="4">
    <oc r="CO222">
      <v>351</v>
    </oc>
    <nc r="CO222">
      <v>405</v>
    </nc>
  </rcc>
  <rcc rId="2897" sId="1" numFmtId="4">
    <oc r="CM221">
      <v>1339</v>
    </oc>
    <nc r="CM221">
      <v>1307.5</v>
    </nc>
  </rcc>
  <rcc rId="2898" sId="1" numFmtId="4">
    <oc r="CM222">
      <v>327</v>
    </oc>
    <nc r="CM222">
      <v>229.5</v>
    </nc>
  </rcc>
  <rcc rId="2899" sId="1" numFmtId="4">
    <oc r="CS221">
      <v>135</v>
    </oc>
    <nc r="CS221">
      <v>525</v>
    </nc>
  </rcc>
  <rcc rId="2900" sId="1" numFmtId="4">
    <oc r="CS222">
      <v>78</v>
    </oc>
    <nc r="CS222">
      <v>372</v>
    </nc>
  </rcc>
  <rcc rId="2901" sId="1" numFmtId="4">
    <oc r="CQ221">
      <v>1258.5</v>
    </oc>
    <nc r="CQ221">
      <v>606</v>
    </nc>
  </rcc>
  <rcc rId="2902" sId="1" numFmtId="4">
    <oc r="CR221">
      <v>3</v>
    </oc>
    <nc r="CR221">
      <v>18</v>
    </nc>
  </rcc>
  <rcc rId="2903" sId="1" numFmtId="4">
    <oc r="CP221">
      <v>1429.5</v>
    </oc>
    <nc r="CP221">
      <v>1134</v>
    </nc>
  </rcc>
  <rcc rId="2904" sId="1" numFmtId="4">
    <oc r="CU221">
      <v>358.74</v>
    </oc>
    <nc r="CU221">
      <v>499.14</v>
    </nc>
  </rcc>
  <rcc rId="2905" sId="1" numFmtId="4">
    <oc r="CU222">
      <v>29.16</v>
    </oc>
    <nc r="CU222">
      <v>36.72</v>
    </nc>
  </rcc>
  <rcc rId="2906" sId="1" numFmtId="4">
    <oc r="CT221">
      <v>43.2</v>
    </oc>
    <nc r="CT221">
      <v>111.6</v>
    </nc>
  </rcc>
  <rcc rId="2907" sId="1" numFmtId="4">
    <oc r="CT222">
      <v>5.2</v>
    </oc>
    <nc r="CT222">
      <v>12</v>
    </nc>
  </rcc>
  <rcc rId="2908" sId="1" numFmtId="4">
    <oc r="CY221">
      <v>296.5</v>
    </oc>
    <nc r="CY221">
      <v>209.5</v>
    </nc>
  </rcc>
  <rcc rId="2909" sId="1" numFmtId="4">
    <oc r="CY222">
      <v>24</v>
    </oc>
    <nc r="CY222">
      <v>60</v>
    </nc>
  </rcc>
  <rcc rId="2910" sId="1" numFmtId="4">
    <oc r="CX221">
      <v>388</v>
    </oc>
    <nc r="CX221">
      <v>424</v>
    </nc>
  </rcc>
  <rcc rId="2911" sId="1" numFmtId="4">
    <oc r="CZ221">
      <v>379</v>
    </oc>
    <nc r="CZ221">
      <v>337</v>
    </nc>
  </rcc>
  <rcc rId="2912" sId="1" numFmtId="4">
    <oc r="CZ222">
      <v>57</v>
    </oc>
    <nc r="CZ222">
      <v>111</v>
    </nc>
  </rcc>
  <rcc rId="2913" sId="1" numFmtId="4">
    <oc r="DA221">
      <v>444</v>
    </oc>
    <nc r="DA221">
      <v>456</v>
    </nc>
  </rcc>
  <rcc rId="2914" sId="1" numFmtId="4">
    <oc r="DA222">
      <v>12</v>
    </oc>
    <nc r="DA222">
      <v>18</v>
    </nc>
  </rcc>
  <rcc rId="2915" sId="1" numFmtId="4">
    <oc r="CV221">
      <v>2289.5</v>
    </oc>
    <nc r="CV221">
      <v>2131.5</v>
    </nc>
  </rcc>
  <rcc rId="2916" sId="1" numFmtId="4">
    <oc r="CV222">
      <v>84.5</v>
    </oc>
    <nc r="CV222">
      <v>78</v>
    </nc>
  </rcc>
  <rcc rId="2917" sId="1" numFmtId="4">
    <oc r="AH221">
      <v>5614.4</v>
    </oc>
    <nc r="AH221">
      <v>3731.6</v>
    </nc>
  </rcc>
  <rcc rId="2918" sId="1" numFmtId="4">
    <oc r="AH222">
      <v>332.8</v>
    </oc>
    <nc r="AH222">
      <v>552.6</v>
    </nc>
  </rcc>
  <rcc rId="2919" sId="1" numFmtId="4">
    <oc r="AF221">
      <v>1012.8</v>
    </oc>
    <nc r="AF221">
      <v>196.8</v>
    </nc>
  </rcc>
  <rcc rId="2920" sId="1" numFmtId="4">
    <nc r="AF222">
      <v>672</v>
    </nc>
  </rcc>
  <rcc rId="2921" sId="1" numFmtId="4">
    <oc r="AK221">
      <v>7.2</v>
    </oc>
    <nc r="AK221">
      <v>31.2</v>
    </nc>
  </rcc>
  <rcc rId="2922" sId="1" numFmtId="4">
    <oc r="AK222">
      <v>9.6</v>
    </oc>
    <nc r="AK222">
      <v>15.6</v>
    </nc>
  </rcc>
  <rcc rId="2923" sId="1" numFmtId="4">
    <nc r="AJ221">
      <v>336</v>
    </nc>
  </rcc>
  <rcc rId="2924" sId="1" numFmtId="4">
    <nc r="AJ222">
      <v>30</v>
    </nc>
  </rcc>
  <rcc rId="2925" sId="1" numFmtId="4">
    <oc r="AE221">
      <v>96.32</v>
    </oc>
    <nc r="AE221">
      <v>86.24</v>
    </nc>
  </rcc>
  <rcc rId="2926" sId="1" numFmtId="4">
    <oc r="AE222">
      <v>12.32</v>
    </oc>
    <nc r="AE222">
      <v>8.9600000000000009</v>
    </nc>
  </rcc>
  <rcc rId="2927" sId="1" numFmtId="4">
    <oc r="AT221">
      <v>124.375</v>
    </oc>
    <nc r="AT221">
      <v>75.875</v>
    </nc>
  </rcc>
  <rcc rId="2928" sId="1" numFmtId="4">
    <oc r="AT222">
      <v>43</v>
    </oc>
    <nc r="AT222">
      <v>45</v>
    </nc>
  </rcc>
  <rcc rId="2929" sId="1" numFmtId="4">
    <oc r="BA221">
      <v>442</v>
    </oc>
    <nc r="BA221">
      <v>12</v>
    </nc>
  </rcc>
  <rcc rId="2930" sId="1" numFmtId="4">
    <oc r="BE221">
      <v>12</v>
    </oc>
    <nc r="BE221">
      <v>9.5</v>
    </nc>
  </rcc>
  <rcc rId="2931" sId="1" numFmtId="4">
    <oc r="BE222">
      <v>2.5</v>
    </oc>
    <nc r="BE222">
      <v>2</v>
    </nc>
  </rcc>
  <rcc rId="2932" sId="1" numFmtId="4">
    <oc r="BC221">
      <v>3.8</v>
    </oc>
    <nc r="BC221">
      <v>75</v>
    </nc>
  </rcc>
  <rcc rId="2933" sId="1" numFmtId="4">
    <oc r="BC222">
      <v>8</v>
    </oc>
    <nc r="BC222">
      <v>72</v>
    </nc>
  </rcc>
  <rcc rId="2934" sId="1" numFmtId="4">
    <oc r="AG221">
      <v>643.08000000000004</v>
    </oc>
    <nc r="AG221">
      <v>591.55999999999995</v>
    </nc>
  </rcc>
  <rcc rId="2935" sId="1" numFmtId="4">
    <oc r="AG222">
      <v>62.56</v>
    </oc>
    <nc r="AG222">
      <v>493.12</v>
    </nc>
  </rcc>
  <rcc rId="2936" sId="1" numFmtId="4">
    <oc r="Z221">
      <v>3422.86</v>
    </oc>
    <nc r="Z221">
      <v>2425.58</v>
    </nc>
  </rcc>
  <rcc rId="2937" sId="1" numFmtId="4">
    <oc r="Z222">
      <v>139.47999999999999</v>
    </oc>
    <nc r="Z222">
      <v>515.20000000000005</v>
    </nc>
  </rcc>
  <rcc rId="2938" sId="1" numFmtId="4">
    <oc r="AI221">
      <v>93.6</v>
    </oc>
    <nc r="AI221">
      <v>7.2</v>
    </nc>
  </rcc>
  <rcc rId="2939" sId="1" numFmtId="4">
    <oc r="Y221">
      <v>57.72</v>
    </oc>
    <nc r="Y221">
      <v>148.74</v>
    </nc>
  </rcc>
  <rcc rId="2940" sId="1" numFmtId="4">
    <oc r="AD221">
      <v>618.24</v>
    </oc>
    <nc r="AD221">
      <v>717.92</v>
    </nc>
  </rcc>
  <rcc rId="2941" sId="1" numFmtId="4">
    <oc r="AD222">
      <v>277.76</v>
    </oc>
    <nc r="AD222">
      <v>385.28</v>
    </nc>
  </rcc>
  <rcc rId="2942" sId="1" numFmtId="4">
    <oc r="AA221">
      <v>15.72</v>
    </oc>
    <nc r="AA221">
      <v>176.04</v>
    </nc>
  </rcc>
  <rcc rId="2943" sId="1" numFmtId="4">
    <oc r="AA222">
      <v>70.319999999999993</v>
    </oc>
    <nc r="AA222">
      <v>116.4</v>
    </nc>
  </rcc>
  <rcc rId="2944" sId="1" numFmtId="4">
    <nc r="AB221">
      <v>32.880000000000003</v>
    </nc>
  </rcc>
  <rcc rId="2945" sId="1" numFmtId="4">
    <nc r="AB222">
      <v>2.64</v>
    </nc>
  </rcc>
  <rcc rId="2946" sId="1" numFmtId="4">
    <nc r="AC221">
      <v>3.6</v>
    </nc>
  </rcc>
  <rcc rId="2947" sId="1" numFmtId="4">
    <oc r="BB221">
      <v>26</v>
    </oc>
    <nc r="BB221">
      <v>69</v>
    </nc>
  </rcc>
  <rcc rId="2948" sId="1" numFmtId="4">
    <oc r="BB222">
      <v>13</v>
    </oc>
    <nc r="BB222">
      <v>14</v>
    </nc>
  </rcc>
  <rcc rId="2949" sId="1" numFmtId="4">
    <oc r="AY221">
      <v>34.5</v>
    </oc>
    <nc r="AY221">
      <v>87</v>
    </nc>
  </rcc>
  <rcc rId="2950" sId="1" numFmtId="4">
    <oc r="AV221">
      <v>1107.0999999999999</v>
    </oc>
    <nc r="AV221">
      <v>688.7</v>
    </nc>
  </rcc>
  <rcc rId="2951" sId="1" numFmtId="4">
    <oc r="AV222">
      <v>204</v>
    </oc>
    <nc r="AV222">
      <v>274.39999999999998</v>
    </nc>
  </rcc>
  <rcc rId="2952" sId="1" numFmtId="4">
    <oc r="AU221">
      <v>343.25</v>
    </oc>
    <nc r="AU221">
      <v>362.25</v>
    </nc>
  </rcc>
  <rcc rId="2953" sId="1" numFmtId="4">
    <oc r="AU222">
      <v>5</v>
    </oc>
    <nc r="AU222">
      <v>74</v>
    </nc>
  </rcc>
  <rcc rId="2954" sId="1" numFmtId="4">
    <oc r="AS221">
      <v>1358.375</v>
    </oc>
    <nc r="AS221">
      <v>549.375</v>
    </nc>
  </rcc>
  <rcc rId="2955" sId="1" numFmtId="4">
    <oc r="AS222">
      <v>221</v>
    </oc>
    <nc r="AS222">
      <v>237</v>
    </nc>
  </rcc>
  <rcc rId="2956" sId="1" numFmtId="4">
    <oc r="AW221">
      <v>1.2</v>
    </oc>
    <nc r="AW221">
      <v>295.2</v>
    </nc>
  </rcc>
  <rcc rId="2957" sId="1" numFmtId="4">
    <oc r="AX221">
      <v>325.48599999999999</v>
    </oc>
    <nc r="AX221">
      <v>112.5</v>
    </nc>
  </rcc>
  <rcc rId="2958" sId="1" numFmtId="4">
    <oc r="BG221">
      <v>25.5</v>
    </oc>
    <nc r="BG221">
      <v>57</v>
    </nc>
  </rcc>
  <rcc rId="2959" sId="1" numFmtId="4">
    <oc r="BF221">
      <v>2151</v>
    </oc>
    <nc r="BF221">
      <v>1451</v>
    </nc>
  </rcc>
  <rcc rId="2960" sId="1" numFmtId="4">
    <oc r="BF222">
      <v>470.5</v>
    </oc>
    <nc r="BF222">
      <v>294.39999999999998</v>
    </nc>
  </rcc>
  <rcc rId="2961" sId="1" numFmtId="4">
    <oc r="BD221">
      <v>393.75</v>
    </oc>
    <nc r="BD221">
      <v>593.75</v>
    </nc>
  </rcc>
  <rcc rId="2962" sId="1" numFmtId="4">
    <oc r="BD222">
      <v>233</v>
    </oc>
    <nc r="BD222">
      <v>185</v>
    </nc>
  </rcc>
  <rcc rId="2963" sId="1" numFmtId="4">
    <oc r="BI221">
      <v>2.4</v>
    </oc>
    <nc r="BI221">
      <v>410.4</v>
    </nc>
  </rcc>
  <rcc rId="2964" sId="1" numFmtId="4">
    <oc r="BJ221">
      <v>483</v>
    </oc>
    <nc r="BJ221">
      <v>142.5</v>
    </nc>
  </rcc>
  <rcc rId="2965" sId="1" numFmtId="4">
    <oc r="AL221">
      <v>276</v>
    </oc>
    <nc r="AL221">
      <v>18.399999999999999</v>
    </nc>
  </rcc>
  <rcc rId="2966" sId="1" numFmtId="4">
    <oc r="AL222">
      <v>220.8</v>
    </oc>
    <nc r="AL222">
      <v>285.2</v>
    </nc>
  </rcc>
  <rcc rId="2967" sId="1" numFmtId="4">
    <oc r="P221">
      <v>163.91</v>
    </oc>
    <nc r="P221">
      <v>187.59</v>
    </nc>
  </rcc>
  <rcc rId="2968" sId="1" numFmtId="4">
    <oc r="P222">
      <v>136.16</v>
    </oc>
    <nc r="P222">
      <v>106.56</v>
    </nc>
  </rcc>
  <rcc rId="2969" sId="1" numFmtId="4">
    <oc r="BT221">
      <v>3330.6</v>
    </oc>
    <nc r="BT221">
      <v>5136.6000000000004</v>
    </nc>
  </rcc>
  <rcc rId="2970" sId="1" numFmtId="4">
    <oc r="BT222">
      <v>321.60000000000002</v>
    </oc>
    <nc r="BT222">
      <v>468</v>
    </nc>
  </rcc>
  <rcc rId="2971" sId="1" numFmtId="4">
    <oc r="BS221">
      <v>4020</v>
    </oc>
    <nc r="BS221">
      <v>4371</v>
    </nc>
  </rcc>
  <rcc rId="2972" sId="1" numFmtId="4">
    <oc r="BS222">
      <v>1023</v>
    </oc>
    <nc r="BS222">
      <v>1746</v>
    </nc>
  </rcc>
  <rcc rId="2973" sId="1" numFmtId="4">
    <oc r="BX221">
      <v>97.2</v>
    </oc>
    <nc r="BX221">
      <v>49.2</v>
    </nc>
  </rcc>
  <rcc rId="2974" sId="1" numFmtId="4">
    <oc r="BK221">
      <v>590.75</v>
    </oc>
    <nc r="BK221">
      <v>1047.25</v>
    </nc>
  </rcc>
  <rcc rId="2975" sId="1" numFmtId="4">
    <oc r="BK222">
      <v>169.5</v>
    </oc>
    <nc r="BK222">
      <v>364.5</v>
    </nc>
  </rcc>
  <rcc rId="2976" sId="1" numFmtId="4">
    <oc r="BL221">
      <v>115.5</v>
    </oc>
    <nc r="BL221">
      <v>97.5</v>
    </nc>
  </rcc>
  <rcc rId="2977" sId="1" numFmtId="4">
    <oc r="BV221">
      <v>2197.2600000000002</v>
    </oc>
    <nc r="BV221">
      <v>106.38</v>
    </nc>
  </rcc>
  <rcc rId="2978" sId="1" numFmtId="4">
    <oc r="BW221">
      <v>652.5</v>
    </oc>
    <nc r="BW221">
      <v>310.5</v>
    </nc>
  </rcc>
  <rcc rId="2979" sId="1" numFmtId="4">
    <oc r="BU221">
      <v>153.6</v>
    </oc>
    <nc r="BU221">
      <v>21.6</v>
    </nc>
  </rcc>
  <rcc rId="2980" sId="1" numFmtId="4">
    <oc r="BU222">
      <v>132</v>
    </oc>
    <nc r="BU222">
      <v>-1.2</v>
    </nc>
  </rcc>
  <rcc rId="2981" sId="1" numFmtId="4">
    <oc r="BY221">
      <v>40.4</v>
    </oc>
    <nc r="BY221">
      <v>1.6</v>
    </nc>
  </rcc>
  <rcc rId="2982" sId="1" numFmtId="4">
    <oc r="BY222">
      <v>10</v>
    </oc>
    <nc r="BY222">
      <v>14.4</v>
    </nc>
  </rcc>
  <rcc rId="2983" sId="1" numFmtId="4">
    <oc r="BO221">
      <v>0.28000000000000003</v>
    </oc>
    <nc r="BO221">
      <v>3.64</v>
    </nc>
  </rcc>
  <rcc rId="2984" sId="1" numFmtId="4">
    <oc r="BO222">
      <v>36.119999999999997</v>
    </oc>
    <nc r="BO222">
      <v>36.96</v>
    </nc>
  </rcc>
  <rcc rId="2985" sId="1" numFmtId="4">
    <oc r="BN221">
      <v>410.76</v>
    </oc>
    <nc r="BN221">
      <v>358.92</v>
    </nc>
  </rcc>
  <rcc rId="2986" sId="1" numFmtId="4">
    <oc r="BN222">
      <v>157.68</v>
    </oc>
    <nc r="BN222">
      <v>102.6</v>
    </nc>
  </rcc>
  <rcc rId="2987" sId="1" numFmtId="4">
    <oc r="BZ221">
      <v>65.8</v>
    </oc>
    <nc r="BZ221">
      <v>89.8</v>
    </nc>
  </rcc>
  <rcc rId="2988" sId="1" numFmtId="4">
    <oc r="BZ222">
      <v>5.2</v>
    </oc>
    <nc r="BZ222">
      <v>13.2</v>
    </nc>
  </rcc>
  <rcc rId="2989" sId="1" numFmtId="4">
    <oc r="BR221">
      <v>11.76</v>
    </oc>
    <nc r="BR221">
      <v>3.36</v>
    </nc>
  </rcc>
  <rcc rId="2990" sId="1" numFmtId="4">
    <oc r="BP221">
      <v>152.4</v>
    </oc>
    <nc r="BP221">
      <v>154.19999999999999</v>
    </nc>
  </rcc>
  <rcc rId="2991" sId="1" numFmtId="4">
    <oc r="BP222">
      <v>63.6</v>
    </oc>
    <nc r="BP222">
      <v>-0.6</v>
    </nc>
  </rcc>
  <rcc rId="2992" sId="1" numFmtId="4">
    <oc r="CA221">
      <v>66.2</v>
    </oc>
    <nc r="CA221">
      <v>26.6</v>
    </nc>
  </rcc>
  <rcc rId="2993" sId="1" numFmtId="4">
    <oc r="CA222">
      <v>10</v>
    </oc>
    <nc r="CA222">
      <v>14.4</v>
    </nc>
  </rcc>
  <rcc rId="2994" sId="1" numFmtId="4">
    <oc r="CL221">
      <v>31.32</v>
    </oc>
    <nc r="CL221">
      <v>236.88</v>
    </nc>
  </rcc>
  <rcc rId="2995" sId="1" numFmtId="4">
    <oc r="CL222">
      <v>58.32</v>
    </oc>
    <nc r="CL222">
      <v>111.24</v>
    </nc>
  </rcc>
  <rcc rId="2996" sId="1" numFmtId="4">
    <oc r="CK221">
      <v>5.4</v>
    </oc>
    <nc r="CK221">
      <v>3.24</v>
    </nc>
  </rcc>
  <rcc rId="2997" sId="1" numFmtId="4">
    <oc r="M221">
      <v>17.760000000000002</v>
    </oc>
    <nc r="M221">
      <v>8.8800000000000008</v>
    </nc>
  </rcc>
  <rcc rId="2998" sId="1" numFmtId="4">
    <oc r="M222">
      <v>20.72</v>
    </oc>
    <nc r="M222">
      <v>38.479999999999997</v>
    </nc>
  </rcc>
  <rcc rId="2999" sId="1" numFmtId="4">
    <oc r="CC221">
      <v>198.5</v>
    </oc>
    <nc r="CC221">
      <v>229.5</v>
    </nc>
  </rcc>
  <rcc rId="3000" sId="1" numFmtId="4">
    <oc r="CC222">
      <v>144</v>
    </oc>
    <nc r="CC222">
      <v>153</v>
    </nc>
  </rcc>
  <rcc rId="3001" sId="1" numFmtId="4">
    <oc r="X221">
      <v>546.86</v>
    </oc>
    <nc r="X221">
      <v>852.11</v>
    </nc>
  </rcc>
  <rcc rId="3002" sId="1" numFmtId="4">
    <oc r="X222">
      <v>319.68</v>
    </oc>
    <nc r="X222">
      <v>566.1</v>
    </nc>
  </rcc>
  <rcc rId="3003" sId="1" numFmtId="4">
    <oc r="Q221">
      <v>1648.64</v>
    </oc>
    <nc r="Q221">
      <v>147.84</v>
    </nc>
  </rcc>
  <rcc rId="3004" sId="1" numFmtId="4">
    <oc r="V221">
      <v>2.64</v>
    </oc>
    <nc r="V221">
      <v>83.04</v>
    </nc>
  </rcc>
  <rcc rId="3005" sId="1" numFmtId="4">
    <oc r="V222">
      <v>66</v>
    </oc>
    <nc r="V222">
      <v>40.799999999999997</v>
    </nc>
  </rcc>
  <rcc rId="3006" sId="1" numFmtId="4">
    <oc r="T221">
      <v>318.8</v>
    </oc>
    <nc r="T221">
      <v>281</v>
    </nc>
  </rcc>
  <rcc rId="3007" sId="1" numFmtId="4">
    <oc r="T222">
      <v>34.200000000000003</v>
    </oc>
    <nc r="T222">
      <v>5.4</v>
    </nc>
  </rcc>
  <rcc rId="3008" sId="1" numFmtId="4">
    <oc r="S221">
      <v>7562</v>
    </oc>
    <nc r="S221">
      <v>8619.83</v>
    </nc>
  </rcc>
  <rcc rId="3009" sId="1" numFmtId="4">
    <oc r="S222">
      <v>2246</v>
    </oc>
    <nc r="S222">
      <v>2448.3200000000002</v>
    </nc>
  </rcc>
  <rcc rId="3010" sId="1" numFmtId="4">
    <oc r="U221">
      <v>512.76</v>
    </oc>
    <nc r="U221">
      <v>505.56</v>
    </nc>
  </rcc>
  <rcc rId="3011" sId="1" numFmtId="4">
    <oc r="U222">
      <v>337.2</v>
    </oc>
    <nc r="U222">
      <v>220.8</v>
    </nc>
  </rcc>
  <rcc rId="3012" sId="1" numFmtId="4">
    <oc r="K221">
      <v>148.29</v>
    </oc>
    <nc r="K221">
      <v>1</v>
    </nc>
  </rcc>
  <rcc rId="3013" sId="1" numFmtId="4">
    <oc r="I221">
      <v>758.64</v>
    </oc>
    <nc r="I221">
      <v>728.84</v>
    </nc>
  </rcc>
  <rcc rId="3014" sId="1" numFmtId="4">
    <oc r="I222">
      <v>313.60000000000002</v>
    </oc>
    <nc r="I222">
      <v>138.88</v>
    </nc>
  </rcc>
  <rcc rId="3015" sId="1" numFmtId="4">
    <oc r="J221">
      <v>368.58</v>
    </oc>
    <nc r="J221">
      <v>56.136000000000003</v>
    </nc>
  </rcc>
  <rcc rId="3016" sId="1" numFmtId="4">
    <oc r="J222">
      <v>349.89800000000002</v>
    </oc>
    <nc r="J222">
      <v>14.417999999999999</v>
    </nc>
  </rcc>
  <rcc rId="3017" sId="1" numFmtId="4">
    <oc r="CJ221">
      <v>802.44</v>
    </oc>
    <nc r="CJ221">
      <v>666.36</v>
    </nc>
  </rcc>
  <rcc rId="3018" sId="1" numFmtId="4">
    <oc r="CJ222">
      <v>84.24</v>
    </oc>
    <nc r="CJ222">
      <v>111.24</v>
    </nc>
  </rcc>
  <rcc rId="3019" sId="1" numFmtId="4">
    <oc r="CI221">
      <v>64.8</v>
    </oc>
    <nc r="CI221">
      <v>21.6</v>
    </nc>
  </rcc>
  <rcc rId="3020" sId="1" numFmtId="4">
    <oc r="CI222">
      <v>48.6</v>
    </oc>
    <nc r="CI222">
      <v>4.32</v>
    </nc>
  </rcc>
  <rcc rId="3021" sId="1" numFmtId="4">
    <oc r="N221">
      <v>73.63</v>
    </oc>
    <nc r="N221">
      <v>8.51</v>
    </nc>
  </rcc>
  <rcc rId="3022" sId="1" numFmtId="4">
    <oc r="N222">
      <v>56.24</v>
    </oc>
    <nc r="N222">
      <v>68.08</v>
    </nc>
  </rcc>
  <rcv guid="{20CCD8E0-39D4-47CF-AB87-E4CA248E9FF7}" action="delete"/>
  <rdn rId="0" localSheetId="1" customView="1" name="Z_20CCD8E0_39D4_47CF_AB87_E4CA248E9FF7_.wvu.Rows" hidden="1" oldHidden="1">
    <formula>Остатки!$94:$117,Остатки!$223:$226</formula>
    <oldFormula>Остатки!$94:$117,Остатки!$223:$226</oldFormula>
  </rdn>
  <rcv guid="{20CCD8E0-39D4-47CF-AB87-E4CA248E9FF7}" action="add"/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24" sId="1" quotePrefix="1">
    <nc r="A126" t="inlineStr">
      <is>
        <t>Сводная заявка на 24.09.20</t>
      </is>
    </nc>
  </rcc>
  <rcc rId="3025" sId="1" quotePrefix="1">
    <oc r="A127" t="inlineStr">
      <is>
        <t xml:space="preserve"> </t>
      </is>
    </oc>
    <nc r="A127" t="inlineStr">
      <is>
        <t>Сводная заявка на 24.09.20</t>
      </is>
    </nc>
  </rcc>
  <rcv guid="{E33F7079-CE55-47EA-98EB-360C3CF99514}" action="delete"/>
  <rdn rId="0" localSheetId="1" customView="1" name="Z_E33F7079_CE55_47EA_98EB_360C3CF99514_.wvu.Rows" hidden="1" oldHidden="1">
    <formula>Остатки!$94:$117,Остатки!$260:$272</formula>
    <oldFormula>Остатки!$94:$117,Остатки!$260:$272</oldFormula>
  </rdn>
  <rcv guid="{E33F7079-CE55-47EA-98EB-360C3CF99514}" action="add"/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27" sId="1" quotePrefix="1">
    <oc r="A126" t="inlineStr">
      <is>
        <t>Сводная заявка на 24.09.20</t>
      </is>
    </oc>
    <nc r="A126" t="inlineStr">
      <is>
        <t>Сводная заявка на 26.09.20</t>
      </is>
    </nc>
  </rcc>
  <rcc rId="3028" sId="1" quotePrefix="1">
    <oc r="A127" t="inlineStr">
      <is>
        <t>Сводная заявка на 24.09.20</t>
      </is>
    </oc>
    <nc r="A127" t="inlineStr">
      <is>
        <t>Сводная заявка на 27.09.20</t>
      </is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29" sId="1" numFmtId="4">
    <nc r="B126">
      <v>696.3</v>
    </nc>
  </rcc>
  <rcc rId="3030" sId="1" numFmtId="4">
    <nc r="C126">
      <v>0</v>
    </nc>
  </rcc>
  <rcc rId="3031" sId="1" numFmtId="4">
    <nc r="D126">
      <v>210</v>
    </nc>
  </rcc>
  <rcc rId="3032" sId="1" numFmtId="4">
    <nc r="E126">
      <v>0</v>
    </nc>
  </rcc>
  <rcc rId="3033" sId="1" numFmtId="4">
    <nc r="F126">
      <v>1364.56</v>
    </nc>
  </rcc>
  <rcc rId="3034" sId="1" numFmtId="4">
    <nc r="G126">
      <v>0</v>
    </nc>
  </rcc>
  <rcc rId="3035" sId="1" numFmtId="4">
    <nc r="H126">
      <v>0</v>
    </nc>
  </rcc>
  <rcc rId="3036" sId="1" numFmtId="4">
    <nc r="I126">
      <v>118.72</v>
    </nc>
  </rcc>
  <rcc rId="3037" sId="1" numFmtId="4">
    <nc r="J126">
      <v>0</v>
    </nc>
  </rcc>
  <rcc rId="3038" sId="1" numFmtId="4">
    <nc r="K126">
      <v>0</v>
    </nc>
  </rcc>
  <rcc rId="3039" sId="1" numFmtId="4">
    <nc r="L126">
      <v>0</v>
    </nc>
  </rcc>
  <rcc rId="3040" sId="1" numFmtId="4">
    <nc r="M126">
      <v>0</v>
    </nc>
  </rcc>
  <rcc rId="3041" sId="1" numFmtId="4">
    <nc r="N126">
      <v>17.760000000000002</v>
    </nc>
  </rcc>
  <rcc rId="3042" sId="1" numFmtId="4">
    <nc r="O126">
      <v>14.8</v>
    </nc>
  </rcc>
  <rcc rId="3043" sId="1" numFmtId="4">
    <nc r="P126">
      <v>23.68</v>
    </nc>
  </rcc>
  <rcc rId="3044" sId="1" numFmtId="4">
    <nc r="Q126">
      <v>120.96</v>
    </nc>
  </rcc>
  <rcc rId="3045" sId="1" numFmtId="4">
    <nc r="R126">
      <v>0</v>
    </nc>
  </rcc>
  <rcc rId="3046" sId="1" numFmtId="4">
    <nc r="S126">
      <v>5922.56</v>
    </nc>
  </rcc>
  <rcc rId="3047" sId="1" numFmtId="4">
    <nc r="T126">
      <v>50.4</v>
    </nc>
  </rcc>
  <rcc rId="3048" sId="1" numFmtId="4">
    <nc r="U126">
      <v>110.4</v>
    </nc>
  </rcc>
  <rcc rId="3049" sId="1" numFmtId="4">
    <nc r="V126">
      <v>307.2</v>
    </nc>
  </rcc>
  <rcc rId="3050" sId="1" numFmtId="4">
    <nc r="W126">
      <v>0</v>
    </nc>
  </rcc>
  <rcc rId="3051" sId="1" numFmtId="4">
    <nc r="X126">
      <v>108.78</v>
    </nc>
  </rcc>
  <rcc rId="3052" sId="1" numFmtId="4">
    <nc r="Y126">
      <v>0</v>
    </nc>
  </rcc>
  <rcc rId="3053" sId="1" numFmtId="4">
    <nc r="Z126">
      <v>294.39999999999998</v>
    </nc>
  </rcc>
  <rcc rId="3054" sId="1" numFmtId="4">
    <nc r="AA126">
      <v>54</v>
    </nc>
  </rcc>
  <rcc rId="3055" sId="1" numFmtId="4">
    <nc r="AB126">
      <v>0</v>
    </nc>
  </rcc>
  <rcc rId="3056" sId="1" numFmtId="4">
    <nc r="AC126">
      <v>43.2</v>
    </nc>
  </rcc>
  <rcc rId="3057" sId="1" numFmtId="4">
    <nc r="AD126">
      <v>123.2</v>
    </nc>
  </rcc>
  <rcc rId="3058" sId="1" numFmtId="4">
    <nc r="AE126">
      <v>0</v>
    </nc>
  </rcc>
  <rcc rId="3059" sId="1" numFmtId="4">
    <nc r="AF126">
      <v>0</v>
    </nc>
  </rcc>
  <rcc rId="3060" sId="1" numFmtId="4">
    <nc r="AG126">
      <v>213.44</v>
    </nc>
  </rcc>
  <rcc rId="3061" sId="1" numFmtId="4">
    <nc r="AH126">
      <v>149.4</v>
    </nc>
  </rcc>
  <rcc rId="3062" sId="1" numFmtId="4">
    <nc r="AI126">
      <v>0</v>
    </nc>
  </rcc>
  <rcc rId="3063" sId="1" numFmtId="4">
    <nc r="AJ126">
      <v>0</v>
    </nc>
  </rcc>
  <rcc rId="3064" sId="1" numFmtId="4">
    <nc r="AK126">
      <v>10.8</v>
    </nc>
  </rcc>
  <rcc rId="3065" sId="1" numFmtId="4">
    <nc r="AL126">
      <v>0</v>
    </nc>
  </rcc>
  <rcc rId="3066" sId="1" numFmtId="4">
    <nc r="AM126">
      <v>27.04</v>
    </nc>
  </rcc>
  <rcc rId="3067" sId="1" numFmtId="4">
    <nc r="AN126">
      <v>0</v>
    </nc>
  </rcc>
  <rcc rId="3068" sId="1" numFmtId="4">
    <nc r="AO126">
      <v>0</v>
    </nc>
  </rcc>
  <rcc rId="3069" sId="1" numFmtId="4">
    <nc r="AP126">
      <v>0</v>
    </nc>
  </rcc>
  <rcc rId="3070" sId="1" numFmtId="4">
    <nc r="AQ126">
      <v>0</v>
    </nc>
  </rcc>
  <rcc rId="3071" sId="1" numFmtId="4">
    <nc r="AR126">
      <v>0</v>
    </nc>
  </rcc>
  <rcc rId="3072" sId="1" numFmtId="4">
    <nc r="AS126">
      <v>400</v>
    </nc>
  </rcc>
  <rcc rId="3073" sId="1" numFmtId="4">
    <nc r="AT126">
      <v>44</v>
    </nc>
  </rcc>
  <rcc rId="3074" sId="1" numFmtId="4">
    <nc r="AU126">
      <v>23</v>
    </nc>
  </rcc>
  <rcc rId="3075" sId="1" numFmtId="4">
    <nc r="AV126">
      <v>11.2</v>
    </nc>
  </rcc>
  <rcc rId="3076" sId="1" numFmtId="4">
    <nc r="AW126">
      <v>0</v>
    </nc>
  </rcc>
  <rcc rId="3077" sId="1" numFmtId="4">
    <nc r="AX126">
      <v>30</v>
    </nc>
  </rcc>
  <rcc rId="3078" sId="1" numFmtId="4">
    <nc r="AY126">
      <v>0</v>
    </nc>
  </rcc>
  <rcc rId="3079" sId="1" numFmtId="4">
    <nc r="AZ126">
      <v>0</v>
    </nc>
  </rcc>
  <rcc rId="3080" sId="1" numFmtId="4">
    <nc r="BA126">
      <v>25</v>
    </nc>
  </rcc>
  <rcc rId="3081" sId="1" numFmtId="4">
    <nc r="BB126">
      <v>1</v>
    </nc>
  </rcc>
  <rcc rId="3082" sId="1" numFmtId="4">
    <nc r="BC126">
      <v>0</v>
    </nc>
  </rcc>
  <rcc rId="3083" sId="1" numFmtId="4">
    <nc r="BD126">
      <v>187</v>
    </nc>
  </rcc>
  <rcc rId="3084" sId="1" numFmtId="4">
    <nc r="BE126">
      <v>0</v>
    </nc>
  </rcc>
  <rcc rId="3085" sId="1" numFmtId="4">
    <nc r="BF126">
      <v>88</v>
    </nc>
  </rcc>
  <rcc rId="3086" sId="1" numFmtId="4">
    <nc r="BG126">
      <v>0</v>
    </nc>
  </rcc>
  <rcc rId="3087" sId="1" numFmtId="4">
    <nc r="BH126">
      <v>0</v>
    </nc>
  </rcc>
  <rcc rId="3088" sId="1" numFmtId="4">
    <nc r="BI126">
      <v>0</v>
    </nc>
  </rcc>
  <rcc rId="3089" sId="1" numFmtId="4">
    <nc r="BJ126">
      <v>31.5</v>
    </nc>
  </rcc>
  <rcc rId="3090" sId="1" numFmtId="4">
    <nc r="BK126">
      <v>93</v>
    </nc>
  </rcc>
  <rcc rId="3091" sId="1" numFmtId="4">
    <nc r="BL126">
      <v>21</v>
    </nc>
  </rcc>
  <rcc rId="3092" sId="1" numFmtId="4">
    <nc r="BM126">
      <v>0</v>
    </nc>
  </rcc>
  <rcc rId="3093" sId="1" numFmtId="4">
    <nc r="BN126">
      <v>50.76</v>
    </nc>
  </rcc>
  <rcc rId="3094" sId="1" numFmtId="4">
    <nc r="BO126">
      <v>33.6</v>
    </nc>
  </rcc>
  <rcc rId="3095" sId="1" numFmtId="4">
    <nc r="BP126">
      <v>178.2</v>
    </nc>
  </rcc>
  <rcc rId="3096" sId="1" numFmtId="4">
    <nc r="BQ126">
      <v>0</v>
    </nc>
  </rcc>
  <rcc rId="3097" sId="1" numFmtId="4">
    <nc r="BR126">
      <v>21</v>
    </nc>
  </rcc>
  <rcc rId="3098" sId="1" numFmtId="4">
    <nc r="BS126">
      <v>4011</v>
    </nc>
  </rcc>
  <rcc rId="3099" sId="1" numFmtId="4">
    <nc r="BT126">
      <v>800.4</v>
    </nc>
  </rcc>
  <rcc rId="3100" sId="1" numFmtId="4">
    <nc r="BU126">
      <v>0</v>
    </nc>
  </rcc>
  <rcc rId="3101" sId="1" numFmtId="4">
    <nc r="BV126">
      <v>81</v>
    </nc>
  </rcc>
  <rcc rId="3102" sId="1" numFmtId="4">
    <nc r="BW126">
      <v>52.5</v>
    </nc>
  </rcc>
  <rcc rId="3103" sId="1" numFmtId="4">
    <nc r="BX126">
      <v>0</v>
    </nc>
  </rcc>
  <rcc rId="3104" sId="1" numFmtId="4">
    <nc r="BY126">
      <v>3.6</v>
    </nc>
  </rcc>
  <rcc rId="3105" sId="1" numFmtId="4">
    <nc r="BZ126">
      <v>2.4</v>
    </nc>
  </rcc>
  <rcc rId="3106" sId="1" numFmtId="4">
    <nc r="CA126">
      <v>7.2</v>
    </nc>
  </rcc>
  <rcc rId="3107" sId="1" numFmtId="4">
    <nc r="CB126">
      <v>0</v>
    </nc>
  </rcc>
  <rcc rId="3108" sId="1" numFmtId="4">
    <nc r="CC126">
      <v>255</v>
    </nc>
  </rcc>
  <rcc rId="3109" sId="1" numFmtId="4">
    <nc r="CD126">
      <v>0</v>
    </nc>
  </rcc>
  <rcc rId="3110" sId="1" numFmtId="4">
    <nc r="CE126">
      <v>3.6</v>
    </nc>
  </rcc>
  <rcc rId="3111" sId="1" numFmtId="4">
    <nc r="CF126">
      <v>43.2</v>
    </nc>
  </rcc>
  <rcc rId="3112" sId="1" numFmtId="4">
    <nc r="CG126">
      <v>0</v>
    </nc>
  </rcc>
  <rcc rId="3113" sId="1" numFmtId="4">
    <nc r="CH126">
      <v>110.16</v>
    </nc>
  </rcc>
  <rcc rId="3114" sId="1" numFmtId="4">
    <nc r="CI126">
      <v>0</v>
    </nc>
  </rcc>
  <rcc rId="3115" sId="1" numFmtId="4">
    <nc r="CJ126">
      <v>18.36</v>
    </nc>
  </rcc>
  <rcc rId="3116" sId="1" numFmtId="4">
    <nc r="CK126">
      <v>10.8</v>
    </nc>
  </rcc>
  <rcc rId="3117" sId="1" numFmtId="4">
    <nc r="CL126">
      <v>6.48</v>
    </nc>
  </rcc>
  <rcc rId="3118" sId="1" numFmtId="4">
    <nc r="CM126">
      <v>28.5</v>
    </nc>
  </rcc>
  <rcc rId="3119" sId="1" numFmtId="4">
    <nc r="CN126">
      <v>36</v>
    </nc>
  </rcc>
  <rcc rId="3120" sId="1" numFmtId="4">
    <nc r="CO126">
      <v>126</v>
    </nc>
  </rcc>
  <rcc rId="3121" sId="1" numFmtId="4">
    <nc r="CP126">
      <v>37.5</v>
    </nc>
  </rcc>
  <rcc rId="3122" sId="1" numFmtId="4">
    <nc r="CQ126">
      <v>22.5</v>
    </nc>
  </rcc>
  <rcc rId="3123" sId="1" numFmtId="4">
    <nc r="CR126">
      <v>0</v>
    </nc>
  </rcc>
  <rcc rId="3124" sId="1" numFmtId="4">
    <nc r="CS126">
      <v>0</v>
    </nc>
  </rcc>
  <rcc rId="3125" sId="1" numFmtId="4">
    <nc r="CT126">
      <v>4.8</v>
    </nc>
  </rcc>
  <rcc rId="3126" sId="1" numFmtId="4">
    <nc r="CU126">
      <v>27</v>
    </nc>
  </rcc>
  <rcc rId="3127" sId="1" numFmtId="4">
    <nc r="CV126">
      <v>21</v>
    </nc>
  </rcc>
  <rcc rId="3128" sId="1" numFmtId="4">
    <nc r="CW126">
      <v>66</v>
    </nc>
  </rcc>
  <rcc rId="3129" sId="1" numFmtId="4">
    <nc r="CX126">
      <v>12</v>
    </nc>
  </rcc>
  <rcc rId="3130" sId="1" numFmtId="4">
    <nc r="CY126">
      <v>15</v>
    </nc>
  </rcc>
  <rcc rId="3131" sId="1" numFmtId="4">
    <nc r="CZ126">
      <v>0</v>
    </nc>
  </rcc>
  <rcc rId="3132" sId="1" numFmtId="4">
    <nc r="DA126">
      <v>30</v>
    </nc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33F7079-CE55-47EA-98EB-360C3CF99514}" action="delete"/>
  <rdn rId="0" localSheetId="1" customView="1" name="Z_E33F7079_CE55_47EA_98EB_360C3CF99514_.wvu.Rows" hidden="1" oldHidden="1">
    <formula>Остатки!$94:$117,Остатки!$260:$272</formula>
    <oldFormula>Остатки!$94:$117,Остатки!$260:$272</oldFormula>
  </rdn>
  <rcv guid="{E33F7079-CE55-47EA-98EB-360C3CF99514}" action="add"/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34" sId="1" numFmtId="4">
    <oc r="F126">
      <v>1364.56</v>
    </oc>
    <nc r="F126">
      <v>1441.52</v>
    </nc>
  </rcc>
  <rcc rId="3135" sId="1" numFmtId="4">
    <oc r="I126">
      <v>118.72</v>
    </oc>
    <nc r="I126">
      <v>159.04</v>
    </nc>
  </rcc>
  <rcc rId="3136" sId="1" numFmtId="4">
    <oc r="N126">
      <v>17.760000000000002</v>
    </oc>
    <nc r="N126">
      <v>50.32</v>
    </nc>
  </rcc>
  <rcc rId="3137" sId="1" numFmtId="4">
    <oc r="O126">
      <v>14.8</v>
    </oc>
    <nc r="O126">
      <v>38.479999999999997</v>
    </nc>
  </rcc>
  <rcc rId="3138" sId="1" numFmtId="4">
    <oc r="P126">
      <v>23.68</v>
    </oc>
    <nc r="P126">
      <v>82.88</v>
    </nc>
  </rcc>
  <rcc rId="3139" sId="1" numFmtId="4">
    <oc r="S126">
      <v>5922.56</v>
    </oc>
    <nc r="S126">
      <v>7943.04</v>
    </nc>
  </rcc>
  <rcc rId="3140" sId="1" numFmtId="4">
    <oc r="U126">
      <v>110.4</v>
    </oc>
    <nc r="U126">
      <v>111.6</v>
    </nc>
  </rcc>
  <rcc rId="3141" sId="1" numFmtId="4">
    <oc r="V126">
      <v>307.2</v>
    </oc>
    <nc r="V126">
      <v>1107.5999999999999</v>
    </nc>
  </rcc>
  <rcc rId="3142" sId="1" numFmtId="4">
    <oc r="X126">
      <v>108.78</v>
    </oc>
    <nc r="X126">
      <v>193.14</v>
    </nc>
  </rcc>
  <rcc rId="3143" sId="1" numFmtId="4">
    <oc r="Z126">
      <v>294.39999999999998</v>
    </oc>
    <nc r="Z126">
      <v>1104</v>
    </nc>
  </rcc>
  <rcc rId="3144" sId="1" numFmtId="4">
    <oc r="AA126">
      <v>54</v>
    </oc>
    <nc r="AA126">
      <v>56.4</v>
    </nc>
  </rcc>
  <rcc rId="3145" sId="1" numFmtId="4">
    <oc r="AC126">
      <v>43.2</v>
    </oc>
    <nc r="AC126">
      <v>265.2</v>
    </nc>
  </rcc>
  <rcc rId="3146" sId="1" numFmtId="4">
    <oc r="AD126">
      <v>123.2</v>
    </oc>
    <nc r="AD126">
      <v>147.84</v>
    </nc>
  </rcc>
  <rcc rId="3147" sId="1" numFmtId="4">
    <oc r="AF126">
      <v>0</v>
    </oc>
    <nc r="AF126">
      <v>768</v>
    </nc>
  </rcc>
  <rcc rId="3148" sId="1" numFmtId="4">
    <oc r="AH126">
      <v>149.4</v>
    </oc>
    <nc r="AH126">
      <v>419.4</v>
    </nc>
  </rcc>
  <rcc rId="3149" sId="1" numFmtId="4">
    <oc r="AJ126">
      <v>0</v>
    </oc>
    <nc r="AJ126">
      <v>522</v>
    </nc>
  </rcc>
  <rcc rId="3150" sId="1" numFmtId="4">
    <oc r="AM126">
      <v>27.04</v>
    </oc>
    <nc r="AM126">
      <v>39.520000000000003</v>
    </nc>
  </rcc>
  <rcc rId="3151" sId="1" numFmtId="4">
    <oc r="AN126">
      <v>0</v>
    </oc>
    <nc r="AN126">
      <v>4</v>
    </nc>
  </rcc>
  <rcc rId="3152" sId="1" numFmtId="4">
    <oc r="AS126">
      <v>400</v>
    </oc>
    <nc r="AS126">
      <v>457</v>
    </nc>
  </rcc>
  <rcc rId="3153" sId="1" numFmtId="4">
    <oc r="AU126">
      <v>23</v>
    </oc>
    <nc r="AU126">
      <v>284</v>
    </nc>
  </rcc>
  <rcc rId="3154" sId="1" numFmtId="4">
    <oc r="AV126">
      <v>11.2</v>
    </oc>
    <nc r="AV126">
      <v>46.4</v>
    </nc>
  </rcc>
  <rcc rId="3155" sId="1" numFmtId="4">
    <oc r="AX126">
      <v>30</v>
    </oc>
    <nc r="AX126">
      <v>219</v>
    </nc>
  </rcc>
  <rcc rId="3156" sId="1" numFmtId="4">
    <oc r="BA126">
      <v>25</v>
    </oc>
    <nc r="BA126">
      <v>140</v>
    </nc>
  </rcc>
  <rcc rId="3157" sId="1" numFmtId="4">
    <oc r="BB126">
      <v>1</v>
    </oc>
    <nc r="BB126">
      <v>8</v>
    </nc>
  </rcc>
  <rcc rId="3158" sId="1" numFmtId="4">
    <oc r="BD126">
      <v>187</v>
    </oc>
    <nc r="BD126">
      <v>363</v>
    </nc>
  </rcc>
  <rcc rId="3159" sId="1" numFmtId="4">
    <oc r="BE126">
      <v>0</v>
    </oc>
    <nc r="BE126">
      <v>1</v>
    </nc>
  </rcc>
  <rcc rId="3160" sId="1" numFmtId="4">
    <oc r="BF126">
      <v>88</v>
    </oc>
    <nc r="BF126">
      <v>208.8</v>
    </nc>
  </rcc>
  <rcc rId="3161" sId="1" numFmtId="4">
    <oc r="BJ126">
      <v>31.5</v>
    </oc>
    <nc r="BJ126">
      <v>195</v>
    </nc>
  </rcc>
  <rcc rId="3162" sId="1" numFmtId="4">
    <oc r="BK126">
      <v>93</v>
    </oc>
    <nc r="BK126">
      <v>120</v>
    </nc>
  </rcc>
  <rcc rId="3163" sId="1" numFmtId="4">
    <oc r="BN126">
      <v>50.76</v>
    </oc>
    <nc r="BN126">
      <v>65.88</v>
    </nc>
  </rcc>
  <rcc rId="3164" sId="1" numFmtId="4">
    <oc r="BR126">
      <v>21</v>
    </oc>
    <nc r="BR126">
      <v>113.4</v>
    </nc>
  </rcc>
  <rcc rId="3165" sId="1" numFmtId="4">
    <oc r="BS126">
      <v>4011</v>
    </oc>
    <nc r="BS126">
      <v>4089</v>
    </nc>
  </rcc>
  <rcc rId="3166" sId="1" numFmtId="4">
    <oc r="BT126">
      <v>800.4</v>
    </oc>
    <nc r="BT126">
      <v>3012</v>
    </nc>
  </rcc>
  <rcc rId="3167" sId="1" numFmtId="4">
    <oc r="BV126">
      <v>81</v>
    </oc>
    <nc r="BV126">
      <v>502.2</v>
    </nc>
  </rcc>
  <rcc rId="3168" sId="1" numFmtId="4">
    <oc r="BW126">
      <v>52.5</v>
    </oc>
    <nc r="BW126">
      <v>205.5</v>
    </nc>
  </rcc>
  <rcc rId="3169" sId="1" numFmtId="4">
    <oc r="BY126">
      <v>3.6</v>
    </oc>
    <nc r="BY126">
      <v>6</v>
    </nc>
  </rcc>
  <rcc rId="3170" sId="1" numFmtId="4">
    <oc r="BZ126">
      <v>2.4</v>
    </oc>
    <nc r="BZ126">
      <v>6</v>
    </nc>
  </rcc>
  <rcc rId="3171" sId="1" numFmtId="4">
    <oc r="CA126">
      <v>7.2</v>
    </oc>
    <nc r="CA126">
      <v>12</v>
    </nc>
  </rcc>
  <rcc rId="3172" sId="1" numFmtId="4">
    <oc r="CC126">
      <v>255</v>
    </oc>
    <nc r="CC126">
      <v>345</v>
    </nc>
  </rcc>
  <rcc rId="3173" sId="1" numFmtId="4">
    <oc r="CE126">
      <v>3.6</v>
    </oc>
    <nc r="CE126">
      <v>15.6</v>
    </nc>
  </rcc>
  <rcc rId="3174" sId="1" numFmtId="4">
    <oc r="CF126">
      <v>43.2</v>
    </oc>
    <nc r="CF126">
      <v>291.60000000000002</v>
    </nc>
  </rcc>
  <rcc rId="3175" sId="1" numFmtId="4">
    <oc r="CH126">
      <v>110.16</v>
    </oc>
    <nc r="CH126">
      <v>137.16</v>
    </nc>
  </rcc>
  <rcc rId="3176" sId="1" numFmtId="4">
    <oc r="CJ126">
      <v>18.36</v>
    </oc>
    <nc r="CJ126">
      <v>30.24</v>
    </nc>
  </rcc>
  <rcc rId="3177" sId="1" numFmtId="4">
    <oc r="CK126">
      <v>10.8</v>
    </oc>
    <nc r="CK126">
      <v>37.799999999999997</v>
    </nc>
  </rcc>
  <rcc rId="3178" sId="1" numFmtId="4">
    <oc r="CL126">
      <v>6.48</v>
    </oc>
    <nc r="CL126">
      <v>21.6</v>
    </nc>
  </rcc>
  <rcc rId="3179" sId="1" numFmtId="4">
    <oc r="CN126">
      <v>36</v>
    </oc>
    <nc r="CN126">
      <v>156</v>
    </nc>
  </rcc>
  <rcc rId="3180" sId="1" numFmtId="4">
    <oc r="CO126">
      <v>126</v>
    </oc>
    <nc r="CO126">
      <v>936</v>
    </nc>
  </rcc>
  <rcc rId="3181" sId="1" numFmtId="4">
    <oc r="CP126">
      <v>37.5</v>
    </oc>
    <nc r="CP126">
      <v>210</v>
    </nc>
  </rcc>
  <rcc rId="3182" sId="1" numFmtId="4">
    <oc r="CQ126">
      <v>22.5</v>
    </oc>
    <nc r="CQ126">
      <v>150</v>
    </nc>
  </rcc>
  <rcc rId="3183" sId="1" numFmtId="4">
    <oc r="CT126">
      <v>4.8</v>
    </oc>
    <nc r="CT126">
      <v>6</v>
    </nc>
  </rcc>
  <rcc rId="3184" sId="1" numFmtId="4">
    <oc r="CV126">
      <v>21</v>
    </oc>
    <nc r="CV126">
      <v>27</v>
    </nc>
  </rcc>
  <rcc rId="3185" sId="1" numFmtId="4">
    <oc r="CW126">
      <v>66</v>
    </oc>
    <nc r="CW126">
      <v>126</v>
    </nc>
  </rcc>
  <rcc rId="3186" sId="1" numFmtId="4">
    <oc r="CX126">
      <v>12</v>
    </oc>
    <nc r="CX126">
      <v>156</v>
    </nc>
  </rcc>
  <rcc rId="3187" sId="1" numFmtId="4">
    <oc r="CZ126">
      <v>0</v>
    </oc>
    <nc r="CZ126">
      <v>12</v>
    </nc>
  </rcc>
  <rcc rId="3188" sId="1" numFmtId="4">
    <oc r="DA126">
      <v>30</v>
    </oc>
    <nc r="DA126">
      <v>156</v>
    </nc>
  </rcc>
  <rcv guid="{E33F7079-CE55-47EA-98EB-360C3CF99514}" action="delete"/>
  <rdn rId="0" localSheetId="1" customView="1" name="Z_E33F7079_CE55_47EA_98EB_360C3CF99514_.wvu.Rows" hidden="1" oldHidden="1">
    <formula>Остатки!$94:$117,Остатки!$260:$272</formula>
    <oldFormula>Остатки!$94:$117,Остатки!$260:$272</oldFormula>
  </rdn>
  <rcv guid="{E33F7079-CE55-47EA-98EB-360C3CF99514}" action="add"/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90" sId="1" numFmtId="4">
    <nc r="B127">
      <v>66</v>
    </nc>
  </rcc>
  <rcc rId="3191" sId="1" numFmtId="4">
    <nc r="C127">
      <v>141</v>
    </nc>
  </rcc>
  <rcc rId="3192" sId="1" numFmtId="4">
    <nc r="D127">
      <v>39</v>
    </nc>
  </rcc>
  <rcc rId="3193" sId="1" numFmtId="4">
    <nc r="E127">
      <v>63</v>
    </nc>
  </rcc>
  <rcc rId="3194" sId="1" numFmtId="4">
    <nc r="F127">
      <v>956.08</v>
    </nc>
  </rcc>
  <rcc rId="3195" sId="1" numFmtId="4">
    <nc r="G127">
      <v>60</v>
    </nc>
  </rcc>
  <rcc rId="3196" sId="1" numFmtId="4">
    <nc r="H127">
      <v>221</v>
    </nc>
  </rcc>
  <rcc rId="3197" sId="1" numFmtId="4">
    <nc r="I127">
      <v>734.72</v>
    </nc>
  </rcc>
  <rcc rId="3198" sId="1" numFmtId="4">
    <nc r="J127">
      <v>104</v>
    </nc>
  </rcc>
  <rcc rId="3199" sId="1" numFmtId="4">
    <nc r="K127">
      <v>0</v>
    </nc>
  </rcc>
  <rcc rId="3200" sId="1" numFmtId="4">
    <nc r="L127">
      <v>0</v>
    </nc>
  </rcc>
  <rcc rId="3201" sId="1" numFmtId="4">
    <nc r="M127">
      <v>44.4</v>
    </nc>
  </rcc>
  <rcc rId="3202" sId="1" numFmtId="4">
    <nc r="N127">
      <v>150.96</v>
    </nc>
  </rcc>
  <rcc rId="3203" sId="1" numFmtId="4">
    <nc r="O127">
      <v>47.36</v>
    </nc>
  </rcc>
  <rcc rId="3204" sId="1" numFmtId="4">
    <nc r="P127">
      <v>159.84</v>
    </nc>
  </rcc>
  <rcc rId="3205" sId="1" numFmtId="4">
    <nc r="Q127">
      <v>978.88</v>
    </nc>
  </rcc>
  <rcc rId="3206" sId="1" numFmtId="4">
    <nc r="R127">
      <v>204</v>
    </nc>
  </rcc>
  <rcc rId="3207" sId="1" numFmtId="4">
    <nc r="S127">
      <v>3984.96</v>
    </nc>
  </rcc>
  <rcc rId="3208" sId="1" numFmtId="4">
    <nc r="T127">
      <v>57.6</v>
    </nc>
  </rcc>
  <rcc rId="3209" sId="1" numFmtId="4">
    <nc r="U127">
      <v>435.6</v>
    </nc>
  </rcc>
  <rcc rId="3210" sId="1" numFmtId="4">
    <nc r="V127">
      <v>75.599999999999994</v>
    </nc>
  </rcc>
  <rcc rId="3211" sId="1" numFmtId="4">
    <nc r="W127">
      <v>0</v>
    </nc>
  </rcc>
  <rcc rId="3212" sId="1" numFmtId="4">
    <nc r="X127">
      <v>617.16</v>
    </nc>
  </rcc>
  <rcc rId="3213" sId="1" numFmtId="4">
    <nc r="Y127">
      <v>44.4</v>
    </nc>
  </rcc>
  <rcc rId="3214" sId="1" numFmtId="4">
    <nc r="Z127">
      <v>522.55999999999995</v>
    </nc>
  </rcc>
  <rcc rId="3215" sId="1" numFmtId="4">
    <nc r="AA127">
      <v>87.48</v>
    </nc>
  </rcc>
  <rcc rId="3216" sId="1" numFmtId="4">
    <nc r="AB127">
      <v>19.2</v>
    </nc>
  </rcc>
  <rcc rId="3217" sId="1" numFmtId="4">
    <nc r="AC127">
      <v>288</v>
    </nc>
  </rcc>
  <rcc rId="3218" sId="1" numFmtId="4">
    <nc r="AD127">
      <v>389.76</v>
    </nc>
  </rcc>
  <rcc rId="3219" sId="1" numFmtId="4">
    <nc r="AE127">
      <v>81.760000000000005</v>
    </nc>
  </rcc>
  <rcc rId="3220" sId="1" numFmtId="4">
    <nc r="AF127">
      <v>163.19999999999999</v>
    </nc>
  </rcc>
  <rcc rId="3221" sId="1" numFmtId="4">
    <nc r="AG127">
      <v>117.76</v>
    </nc>
  </rcc>
  <rcc rId="3222" sId="1" numFmtId="4">
    <nc r="AH127">
      <v>1314.2</v>
    </nc>
  </rcc>
  <rcc rId="3223" sId="1" numFmtId="4">
    <nc r="AI127">
      <v>0</v>
    </nc>
  </rcc>
  <rcc rId="3224" sId="1" numFmtId="4">
    <nc r="AJ127">
      <v>0</v>
    </nc>
  </rcc>
  <rcc rId="3225" sId="1" numFmtId="4">
    <nc r="AK127">
      <v>10.8</v>
    </nc>
  </rcc>
  <rcc rId="3226" sId="1" numFmtId="4">
    <nc r="AL127">
      <v>230</v>
    </nc>
  </rcc>
  <rcc rId="3227" sId="1" numFmtId="4">
    <nc r="AM127">
      <v>89.44</v>
    </nc>
  </rcc>
  <rcc rId="3228" sId="1" numFmtId="4">
    <nc r="AN127">
      <v>5.0999999999999996</v>
    </nc>
  </rcc>
  <rcc rId="3229" sId="1" numFmtId="4">
    <nc r="AO127">
      <v>1.9</v>
    </nc>
  </rcc>
  <rcc rId="3230" sId="1" numFmtId="4">
    <nc r="AP127">
      <v>0</v>
    </nc>
  </rcc>
  <rcc rId="3231" sId="1" numFmtId="4">
    <nc r="AQ127">
      <v>0</v>
    </nc>
  </rcc>
  <rcc rId="3232" sId="1" numFmtId="4">
    <nc r="AR127">
      <v>0</v>
    </nc>
  </rcc>
  <rcc rId="3233" sId="1" numFmtId="4">
    <nc r="AS127">
      <v>589</v>
    </nc>
  </rcc>
  <rcc rId="3234" sId="1" numFmtId="4">
    <nc r="AT127">
      <v>81</v>
    </nc>
  </rcc>
  <rcc rId="3235" sId="1" numFmtId="4">
    <nc r="AU127">
      <v>34</v>
    </nc>
  </rcc>
  <rcc rId="3236" sId="1" numFmtId="4">
    <nc r="AV127">
      <v>663.2</v>
    </nc>
  </rcc>
  <rcc rId="3237" sId="1" numFmtId="4">
    <nc r="AW127">
      <v>175.2</v>
    </nc>
  </rcc>
  <rcc rId="3238" sId="1" numFmtId="4">
    <nc r="AX127">
      <v>78</v>
    </nc>
  </rcc>
  <rcc rId="3239" sId="1" numFmtId="4">
    <nc r="AY127">
      <v>27</v>
    </nc>
  </rcc>
  <rcc rId="3240" sId="1" numFmtId="4">
    <nc r="AZ127">
      <v>0</v>
    </nc>
  </rcc>
  <rcc rId="3241" sId="1" numFmtId="4">
    <nc r="BA127">
      <v>125</v>
    </nc>
  </rcc>
  <rcc rId="3242" sId="1" numFmtId="4">
    <nc r="BB127">
      <v>22</v>
    </nc>
  </rcc>
  <rcc rId="3243" sId="1" numFmtId="4">
    <nc r="BC127">
      <v>8</v>
    </nc>
  </rcc>
  <rcc rId="3244" sId="1" numFmtId="4">
    <nc r="BD127">
      <v>443</v>
    </nc>
  </rcc>
  <rcc rId="3245" sId="1" numFmtId="4">
    <nc r="BE127">
      <v>4</v>
    </nc>
  </rcc>
  <rcc rId="3246" sId="1" numFmtId="4">
    <nc r="BF127">
      <v>1582.4</v>
    </nc>
  </rcc>
  <rcc rId="3247" sId="1" numFmtId="4">
    <nc r="BG127">
      <v>19.5</v>
    </nc>
  </rcc>
  <rcc rId="3248" sId="1" numFmtId="4">
    <nc r="BH127">
      <v>0</v>
    </nc>
  </rcc>
  <rcc rId="3249" sId="1" numFmtId="4">
    <nc r="BI127">
      <v>238.8</v>
    </nc>
  </rcc>
  <rcc rId="3250" sId="1" numFmtId="4">
    <nc r="BJ127">
      <v>270</v>
    </nc>
  </rcc>
  <rcc rId="3251" sId="1" numFmtId="4">
    <nc r="BK127">
      <v>490</v>
    </nc>
  </rcc>
  <rcc rId="3252" sId="1" numFmtId="4">
    <nc r="BL127">
      <v>1.5</v>
    </nc>
  </rcc>
  <rcc rId="3253" sId="1" numFmtId="4">
    <nc r="BM127">
      <v>54</v>
    </nc>
  </rcc>
  <rcc rId="3254" sId="1" numFmtId="4">
    <nc r="BN127">
      <v>151.38</v>
    </nc>
  </rcc>
  <rcc rId="3255" sId="1" numFmtId="4">
    <nc r="BO127">
      <v>51.24</v>
    </nc>
  </rcc>
  <rcc rId="3256" sId="1" numFmtId="4">
    <nc r="BP127">
      <v>165.6</v>
    </nc>
  </rcc>
  <rcc rId="3257" sId="1" numFmtId="4">
    <nc r="BQ127">
      <v>0</v>
    </nc>
  </rcc>
  <rcc rId="3258" sId="1" numFmtId="4">
    <nc r="BR127">
      <v>109.2</v>
    </nc>
  </rcc>
  <rcc rId="3259" sId="1" numFmtId="4">
    <nc r="BS127">
      <v>1455</v>
    </nc>
  </rcc>
  <rcc rId="3260" sId="1" numFmtId="4">
    <nc r="BT127">
      <v>892.8</v>
    </nc>
  </rcc>
  <rcc rId="3261" sId="1" numFmtId="4">
    <nc r="BU127">
      <v>0</v>
    </nc>
  </rcc>
  <rcc rId="3262" sId="1" numFmtId="4">
    <nc r="BV127">
      <v>448.2</v>
    </nc>
  </rcc>
  <rcc rId="3263" sId="1" numFmtId="4">
    <nc r="BW127">
      <v>142.5</v>
    </nc>
  </rcc>
  <rcc rId="3264" sId="1" numFmtId="4">
    <nc r="BX127">
      <v>0</v>
    </nc>
  </rcc>
  <rcc rId="3265" sId="1" numFmtId="4">
    <nc r="BY127">
      <v>16</v>
    </nc>
  </rcc>
  <rcc rId="3266" sId="1" numFmtId="4">
    <nc r="BZ127">
      <v>12.4</v>
    </nc>
  </rcc>
  <rcc rId="3267" sId="1" numFmtId="4">
    <nc r="CA127">
      <v>13.6</v>
    </nc>
  </rcc>
  <rcc rId="3268" sId="1" numFmtId="4">
    <nc r="CB127">
      <v>22.5</v>
    </nc>
  </rcc>
  <rcc rId="3269" sId="1" numFmtId="4">
    <nc r="CC127">
      <v>183</v>
    </nc>
  </rcc>
  <rcc rId="3270" sId="1" numFmtId="4">
    <nc r="CD127">
      <v>114</v>
    </nc>
  </rcc>
  <rcc rId="3271" sId="1" numFmtId="4">
    <nc r="CE127">
      <v>81.599999999999994</v>
    </nc>
  </rcc>
  <rcc rId="3272" sId="1" numFmtId="4">
    <nc r="CF127">
      <v>280.8</v>
    </nc>
  </rcc>
  <rcc rId="3273" sId="1" numFmtId="4">
    <nc r="CG127">
      <v>0</v>
    </nc>
  </rcc>
  <rcc rId="3274" sId="1" numFmtId="4">
    <nc r="CH127">
      <v>204.3</v>
    </nc>
  </rcc>
  <rcc rId="3275" sId="1" numFmtId="4">
    <nc r="CI127">
      <v>0</v>
    </nc>
  </rcc>
  <rcc rId="3276" sId="1" numFmtId="4">
    <nc r="CJ127">
      <v>63.72</v>
    </nc>
  </rcc>
  <rcc rId="3277" sId="1" numFmtId="4">
    <nc r="CK127">
      <v>54</v>
    </nc>
  </rcc>
  <rcc rId="3278" sId="1" numFmtId="4">
    <nc r="CL127">
      <v>66.959999999999994</v>
    </nc>
  </rcc>
  <rcc rId="3279" sId="1" numFmtId="4">
    <nc r="CM127">
      <v>151.75</v>
    </nc>
  </rcc>
  <rcc rId="3280" sId="1" numFmtId="4">
    <nc r="CN127">
      <v>273</v>
    </nc>
  </rcc>
  <rcc rId="3281" sId="1" numFmtId="4">
    <nc r="CO127">
      <v>330</v>
    </nc>
  </rcc>
  <rcc rId="3282" sId="1" numFmtId="4">
    <nc r="CP127">
      <v>124.5</v>
    </nc>
  </rcc>
  <rcc rId="3283" sId="1" numFmtId="4">
    <nc r="CQ127">
      <v>175.5</v>
    </nc>
  </rcc>
  <rcc rId="3284" sId="1" numFmtId="4">
    <nc r="CR127">
      <v>7.5</v>
    </nc>
  </rcc>
  <rcc rId="3285" sId="1" numFmtId="4">
    <nc r="CS127">
      <v>42</v>
    </nc>
  </rcc>
  <rcc rId="3286" sId="1" numFmtId="4">
    <nc r="CT127">
      <v>11.2</v>
    </nc>
  </rcc>
  <rcc rId="3287" sId="1" numFmtId="4">
    <nc r="CU127">
      <v>66.959999999999994</v>
    </nc>
  </rcc>
  <rcc rId="3288" sId="1" numFmtId="4">
    <nc r="CV127">
      <v>255</v>
    </nc>
  </rcc>
  <rcc rId="3289" sId="1" numFmtId="4">
    <nc r="CW127">
      <v>24</v>
    </nc>
  </rcc>
  <rcc rId="3290" sId="1" numFmtId="4">
    <nc r="CX127">
      <v>0</v>
    </nc>
  </rcc>
  <rcc rId="3291" sId="1" numFmtId="4">
    <nc r="CY127">
      <v>27</v>
    </nc>
  </rcc>
  <rcc rId="3292" sId="1" numFmtId="4">
    <nc r="CZ127">
      <v>51</v>
    </nc>
  </rcc>
  <rcc rId="3293" sId="1" numFmtId="4">
    <nc r="DA127">
      <v>0</v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33F7079-CE55-47EA-98EB-360C3CF99514}" action="delete"/>
  <rdn rId="0" localSheetId="1" customView="1" name="Z_E33F7079_CE55_47EA_98EB_360C3CF99514_.wvu.Rows" hidden="1" oldHidden="1">
    <formula>Остатки!$94:$117,Остатки!$260:$272</formula>
    <oldFormula>Остатки!$94:$117,Остатки!$260:$272</oldFormula>
  </rdn>
  <rcv guid="{E33F7079-CE55-47EA-98EB-360C3CF99514}" action="add"/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33F7079-CE55-47EA-98EB-360C3CF99514}" action="delete"/>
  <rdn rId="0" localSheetId="1" customView="1" name="Z_E33F7079_CE55_47EA_98EB_360C3CF99514_.wvu.Rows" hidden="1" oldHidden="1">
    <formula>Остатки!$94:$117,Остатки!$260:$272</formula>
    <oldFormula>Остатки!$94:$117,Остатки!$260:$272</oldFormula>
  </rdn>
  <rcv guid="{E33F7079-CE55-47EA-98EB-360C3CF99514}" action="add"/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="1" sqref="B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D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E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F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G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H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I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J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K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L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M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N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O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P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Q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R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S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T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U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V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W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X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Y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Z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A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B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C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D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E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F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G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H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I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J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K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L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M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N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O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P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Q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R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S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T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U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V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W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X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Y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Z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A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B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C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D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E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F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G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H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I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J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K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L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M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N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O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P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Q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R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S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T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U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V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W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X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Y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Z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A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B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C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D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E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F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G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H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I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J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K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L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M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N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O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P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Q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R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S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T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U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V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W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X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Y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Z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DA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D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E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F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G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H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I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J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K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L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M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N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O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P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Q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R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S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T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U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V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W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X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Y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Z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A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B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C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D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E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F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G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H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I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J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K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L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M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N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O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P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Q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R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S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T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U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V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W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X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Y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Z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A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B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C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D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E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F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G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H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I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J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K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L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M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N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O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P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Q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R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S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T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U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V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W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X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Y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Z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A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B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C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D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E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F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G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H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I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J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K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L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M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N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O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P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Q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R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S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T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U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V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W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X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Y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Z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DA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D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E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F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G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H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I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J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K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L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M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N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O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P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Q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R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S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T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U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V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W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X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Y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Z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A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B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C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D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E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F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G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H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I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J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K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L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M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N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O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P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Q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R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S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T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U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V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W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X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Y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Z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A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B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C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D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E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F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G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H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I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J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K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L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M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N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O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P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Q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R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S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T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U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V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W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X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Y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Z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A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B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C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D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E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F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G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H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I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J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K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L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M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N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O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P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Q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R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S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T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U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V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W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X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Y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Z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DA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D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E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F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G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H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I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J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K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L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M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N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O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P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Q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R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S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T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U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V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W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X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Y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Z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A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B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C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D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E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F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G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H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I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J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K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L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M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N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O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P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Q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R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S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T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U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V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W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X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Y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Z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A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B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C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D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E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F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G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H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I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J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K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L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M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N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O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P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Q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R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S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T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U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V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W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X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Y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Z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A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B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C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D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E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F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G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H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I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J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K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L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M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N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O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P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Q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R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S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T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U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V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W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X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Y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Z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DA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D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E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F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G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H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I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J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K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L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M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N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O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P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Q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R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S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T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U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V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W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X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Y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Z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A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B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C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D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E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F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G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H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I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J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K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L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M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N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O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P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Q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R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S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T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U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V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W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X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Y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Z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A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B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C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D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E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F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G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H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I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J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K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L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M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N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O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P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Q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R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S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T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U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V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W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X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Y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Z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A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B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C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D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E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F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G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H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I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J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K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L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M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N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O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P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Q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R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S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T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U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V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W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X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Y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Z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DA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D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E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F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G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H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I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J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K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L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M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N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O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P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Q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R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S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T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U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V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W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X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Y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Z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A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B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C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D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E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F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G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H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I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J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K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L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M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N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O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P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Q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R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S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T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U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V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W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X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Y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Z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A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B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C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D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E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F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G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H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I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J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K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L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M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N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O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P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Q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R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S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T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U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V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W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X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Y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Z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A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B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C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D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E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F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G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H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I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J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K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L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M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N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O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P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Q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R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S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T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U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V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W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X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Y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Z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DA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D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E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F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G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H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I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J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K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L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M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N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O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P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Q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R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S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T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U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V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W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X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Y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Z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A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B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C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D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E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F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G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H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I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J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K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L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M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N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O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P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Q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R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S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T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U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V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W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X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Y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Z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A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B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C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D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E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F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G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H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I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J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K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L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M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N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O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P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Q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R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S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T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U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V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W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X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Y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Z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A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B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C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D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E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F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G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H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I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J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K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L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M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N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O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P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Q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R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S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T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U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V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W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X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Y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Z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DA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D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E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F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G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H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I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J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K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L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M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N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O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P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Q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R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S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T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U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V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W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X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Y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Z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A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B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C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D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E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F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G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H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I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J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K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L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M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N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O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P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Q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R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S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T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U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V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W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X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Y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AZ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A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B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C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D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E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F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G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H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I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J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K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L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M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N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O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P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Q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R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S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T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U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V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W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X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Y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BZ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A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B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C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D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E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F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G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H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I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J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K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L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M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N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O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P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Q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R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S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T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U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V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W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X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Y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CZ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xfDxf="1" s="1" sqref="DA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_-* #,##0.00_-;\-* #,##0.00_-;_-* &quot;-&quot;??_-;_-@_-"/>
    </dxf>
  </rfmt>
  <rfmt sheetId="1" s="1" sqref="B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3296" sId="1" odxf="1" s="1" dxf="1" numFmtId="4">
    <oc r="C152">
      <v>500</v>
    </oc>
    <nc r="C152">
      <v>100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D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E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3297" sId="1" odxf="1" s="1" dxf="1" numFmtId="4">
    <oc r="F152">
      <v>2551.25</v>
    </oc>
    <nc r="F152">
      <v>2351.25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G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H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I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J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K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L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M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ouble">
          <color theme="1" tint="0.499984740745262"/>
        </right>
        <top style="dashed">
          <color auto="1"/>
        </top>
        <bottom style="dashed">
          <color auto="1"/>
        </bottom>
      </border>
    </dxf>
  </rfmt>
  <rcc rId="3298" sId="1" odxf="1" s="1" dxf="1" numFmtId="4">
    <oc r="N152">
      <v>983.24340476190514</v>
    </oc>
    <nc r="N152">
      <v>2983.2434047619054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ouble">
          <color theme="1" tint="0.499984740745262"/>
        </right>
        <top style="dashed">
          <color auto="1"/>
        </top>
        <bottom style="dashed">
          <color auto="1"/>
        </bottom>
      </border>
    </ndxf>
  </rcc>
  <rfmt sheetId="1" s="1" sqref="O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ouble">
          <color theme="1" tint="0.499984740745262"/>
        </right>
        <top style="dashed">
          <color auto="1"/>
        </top>
        <bottom style="dashed">
          <color auto="1"/>
        </bottom>
      </border>
    </dxf>
  </rfmt>
  <rfmt sheetId="1" s="1" sqref="P152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3299" sId="1" odxf="1" s="1" dxf="1" numFmtId="4">
    <oc r="Q152">
      <v>1428.1599999999999</v>
    </oc>
    <nc r="Q152">
      <v>7000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R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top style="dashed">
          <color auto="1"/>
        </top>
        <bottom style="dashed">
          <color auto="1"/>
        </bottom>
      </border>
    </dxf>
  </rfmt>
  <rcc rId="3300" sId="1" odxf="1" s="1" dxf="1" numFmtId="4">
    <oc r="S152">
      <v>19348.38</v>
    </oc>
    <nc r="S152">
      <v>21998.38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3301" sId="1" odxf="1" s="1" dxf="1" numFmtId="4">
    <oc r="T152">
      <v>698.95</v>
    </oc>
    <nc r="T152">
      <v>948.95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U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3302" sId="1" odxf="1" s="1" dxf="1" numFmtId="4">
    <oc r="V152">
      <v>939</v>
    </oc>
    <nc r="V152">
      <v>1139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W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X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Y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3303" sId="1" odxf="1" s="1" dxf="1" numFmtId="4">
    <oc r="Z152">
      <v>4828.9111746031795</v>
    </oc>
    <nc r="Z152">
      <v>4928.9111746031795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AA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B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C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D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3304" sId="1" odxf="1" s="1" dxf="1" numFmtId="4">
    <oc r="AE152">
      <v>3</v>
    </oc>
    <nc r="AE152">
      <v>10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F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3305" sId="1" odxf="1" s="1" dxf="1" numFmtId="4">
    <oc r="AG152">
      <v>1200</v>
    </oc>
    <nc r="AG152">
      <v>1400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3306" sId="1" odxf="1" s="1" dxf="1" numFmtId="4">
    <oc r="AH152">
      <v>12351.65</v>
    </oc>
    <nc r="AH152">
      <v>10351.65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AI152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AJ152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K152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L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ouble">
          <color theme="1" tint="0.499984740745262"/>
        </right>
        <top style="dashed">
          <color auto="1"/>
        </top>
        <bottom style="dashed">
          <color auto="1"/>
        </bottom>
      </border>
    </dxf>
  </rfmt>
  <rcc rId="3307" sId="1" odxf="1" s="1" dxf="1" numFmtId="4">
    <oc r="AM152">
      <v>595</v>
    </oc>
    <nc r="AM152">
      <v>495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N152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AO152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P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ouble">
          <color theme="1" tint="0.499984740745262"/>
        </right>
        <top style="dashed">
          <color auto="1"/>
        </top>
        <bottom style="dashed">
          <color auto="1"/>
        </bottom>
      </border>
    </dxf>
  </rfmt>
  <rfmt sheetId="1" s="1" sqref="AQ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R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ouble">
          <color theme="1" tint="0.499984740745262"/>
        </right>
        <top style="dashed">
          <color auto="1"/>
        </top>
        <bottom style="dashed">
          <color auto="1"/>
        </bottom>
      </border>
    </dxf>
  </rfmt>
  <rcc rId="3308" sId="1" odxf="1" s="1" dxf="1" numFmtId="4">
    <oc r="AS152">
      <v>2932.5</v>
    </oc>
    <nc r="AS152">
      <v>7832.5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3309" sId="1" odxf="1" s="1" dxf="1" numFmtId="4">
    <oc r="AT152">
      <v>652.19234126984134</v>
    </oc>
    <nc r="AT152">
      <v>452.19234126984134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U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V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W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AX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Y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Z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A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B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C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3310" sId="1" odxf="1" s="1" dxf="1" numFmtId="4">
    <oc r="BD152">
      <v>6070.25</v>
    </oc>
    <nc r="BD152">
      <v>5870.25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E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3311" sId="1" odxf="1" s="1" dxf="1" numFmtId="4">
    <oc r="BF152">
      <v>5375.4698412698399</v>
    </oc>
    <nc r="BF152">
      <v>4944.8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G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BH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BI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BJ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ouble">
          <color theme="0" tint="-0.499984740745262"/>
        </right>
        <top style="dashed">
          <color auto="1"/>
        </top>
        <bottom style="dashed">
          <color auto="1"/>
        </bottom>
      </border>
    </dxf>
  </rfmt>
  <rcc rId="3312" sId="1" odxf="1" s="1" dxf="1" numFmtId="4">
    <oc r="BK152">
      <v>2070.75</v>
    </oc>
    <nc r="BK152">
      <v>2470.75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L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M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3313" sId="1" odxf="1" s="1" dxf="1" numFmtId="4">
    <oc r="BN152">
      <v>1878.4375714285709</v>
    </oc>
    <nc r="BN152">
      <v>1713.3975714285709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O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P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Q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R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S152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3314" sId="1" odxf="1" s="1" dxf="1" numFmtId="4">
    <oc r="BT152">
      <v>4852.75</v>
    </oc>
    <nc r="BT152">
      <v>10852.75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U152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V152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W152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X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Y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Z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A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B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C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3315" sId="1" odxf="1" s="1" dxf="1" numFmtId="4">
    <oc r="CD152">
      <v>570.82142857142856</v>
    </oc>
    <nc r="CD152">
      <v>486.44642857142856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E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F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G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3316" sId="1" odxf="1" s="1" dxf="1" numFmtId="4">
    <oc r="CH152">
      <v>1866.75</v>
    </oc>
    <nc r="CH152">
      <v>1466.75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I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3317" sId="1" odxf="1" s="1" dxf="1" numFmtId="4">
    <oc r="CJ152">
      <v>991.97757142857176</v>
    </oc>
    <nc r="CJ152">
      <v>3491.9775714285715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K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L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3318" sId="1" odxf="1" s="1" dxf="1" numFmtId="4">
    <oc r="CM152">
      <v>1283</v>
    </oc>
    <nc r="CM152">
      <v>2683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3319" sId="1" odxf="1" s="1" dxf="1" numFmtId="4">
    <oc r="CN152">
      <v>2931.75</v>
    </oc>
    <nc r="CN152">
      <v>3056.75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3320" sId="1" odxf="1" s="1" dxf="1" numFmtId="4">
    <oc r="CO152">
      <v>4098.388095238095</v>
    </oc>
    <nc r="CO152">
      <v>4298.388095238095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P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Q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R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3321" sId="1" odxf="1" s="1" dxf="1" numFmtId="4">
    <oc r="CS152">
      <v>961.67857142857144</v>
    </oc>
    <nc r="CS152">
      <v>1035.1785714285716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T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U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V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W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X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CY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CZ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DA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3322" sId="1" odxf="1" s="1" dxf="1" numFmtId="4">
    <oc r="C153">
      <v>100</v>
    </oc>
    <nc r="C153">
      <v>158.57500000000002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D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E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3323" sId="1" odxf="1" s="1" dxf="1" numFmtId="4">
    <oc r="F153">
      <v>2351.25</v>
    </oc>
    <nc r="F153">
      <v>3076.25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G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3324" sId="1" odxf="1" s="1" dxf="1" numFmtId="4">
    <oc r="H153">
      <v>667.5</v>
    </oc>
    <nc r="H153">
      <v>713.75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3325" sId="1" odxf="1" s="1" dxf="1" numFmtId="4">
    <oc r="I153">
      <v>2174</v>
    </oc>
    <nc r="I153">
      <v>2588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J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K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L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M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ouble">
          <color theme="1" tint="0.499984740745262"/>
        </right>
        <top style="dashed">
          <color auto="1"/>
        </top>
        <bottom style="dashed">
          <color auto="1"/>
        </bottom>
      </border>
    </dxf>
  </rfmt>
  <rcc rId="3326" sId="1" odxf="1" s="1" dxf="1" numFmtId="4">
    <oc r="N153">
      <v>983.24340476190514</v>
    </oc>
    <nc r="N153">
      <v>955.60590476190521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ouble">
          <color theme="1" tint="0.499984740745262"/>
        </right>
        <top style="dashed">
          <color auto="1"/>
        </top>
        <bottom style="dashed">
          <color auto="1"/>
        </bottom>
      </border>
    </ndxf>
  </rcc>
  <rfmt sheetId="1" s="1" sqref="O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ouble">
          <color theme="1" tint="0.499984740745262"/>
        </right>
        <top style="dashed">
          <color auto="1"/>
        </top>
        <bottom style="dashed">
          <color auto="1"/>
        </bottom>
      </border>
    </dxf>
  </rfmt>
  <rcc rId="3327" sId="1" odxf="1" s="1" dxf="1" numFmtId="4">
    <oc r="P153">
      <v>962.42984126984152</v>
    </oc>
    <nc r="P153">
      <v>912.42984126984152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3328" sId="1" odxf="1" s="1" dxf="1" numFmtId="4">
    <oc r="Q153">
      <v>7000</v>
    </oc>
    <nc r="Q153">
      <v>1428.1599999999999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R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top style="dashed">
          <color auto="1"/>
        </top>
        <bottom style="dashed">
          <color auto="1"/>
        </bottom>
      </border>
    </dxf>
  </rfmt>
  <rcc rId="3329" sId="1" odxf="1" s="1" dxf="1" numFmtId="4">
    <oc r="S153">
      <v>23998.38</v>
    </oc>
    <nc r="S153">
      <v>33030.339999999997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3330" sId="1" odxf="1" s="1" dxf="1" numFmtId="4">
    <oc r="T153">
      <v>698.95</v>
    </oc>
    <nc r="T153">
      <v>868.25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3331" sId="1" odxf="1" s="1" dxf="1" numFmtId="4">
    <oc r="U153">
      <v>1610.75</v>
    </oc>
    <nc r="U153">
      <v>1334.49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3332" sId="1" odxf="1" s="1" dxf="1" numFmtId="4">
    <oc r="V153">
      <v>1139</v>
    </oc>
    <nc r="V153">
      <v>1026.75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W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3333" sId="1" odxf="1" s="1" dxf="1" numFmtId="4">
    <oc r="X153">
      <v>2642.4250000000002</v>
    </oc>
    <nc r="X153">
      <v>2826.3249999999998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Y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3334" sId="1" odxf="1" s="1" dxf="1" numFmtId="4">
    <oc r="Z153">
      <v>4928.9111746031795</v>
    </oc>
    <nc r="Z153">
      <v>4949.9111746031795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3335" sId="1" odxf="1" s="1" dxf="1" numFmtId="4">
    <oc r="AA153">
      <v>675.42404761904743</v>
    </oc>
    <nc r="AA153">
      <v>692.92404761904743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B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C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3336" sId="1" odxf="1" s="1" dxf="1" numFmtId="4">
    <oc r="AD153">
      <v>1521.5566666666664</v>
    </oc>
    <nc r="AD153">
      <v>1572.8066666666664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3337" sId="1" odxf="1" s="1" dxf="1" numFmtId="4">
    <oc r="AE153">
      <v>3</v>
    </oc>
    <nc r="AE153">
      <v>10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F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3338" sId="1" odxf="1" s="1" dxf="1" numFmtId="4">
    <oc r="AG153">
      <v>1400</v>
    </oc>
    <nc r="AG153">
      <v>1300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3339" sId="1" odxf="1" s="1" dxf="1" numFmtId="4">
    <oc r="AH153">
      <v>8351.65</v>
    </oc>
    <nc r="AH153">
      <v>5763.5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AI153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AJ153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3340" sId="1" odxf="1" s="1" dxf="1" numFmtId="4">
    <oc r="AK153">
      <v>204.23142857142858</v>
    </oc>
    <nc r="AK153">
      <v>139.48142857142858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L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ouble">
          <color theme="1" tint="0.499984740745262"/>
        </right>
        <top style="dashed">
          <color auto="1"/>
        </top>
        <bottom style="dashed">
          <color auto="1"/>
        </bottom>
      </border>
    </dxf>
  </rfmt>
  <rcc rId="3341" sId="1" odxf="1" s="1" dxf="1" numFmtId="4">
    <oc r="AM153">
      <v>495</v>
    </oc>
    <nc r="AM153">
      <v>435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N153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AO153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P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ouble">
          <color theme="1" tint="0.499984740745262"/>
        </right>
        <top style="dashed">
          <color auto="1"/>
        </top>
        <bottom style="dashed">
          <color auto="1"/>
        </bottom>
      </border>
    </dxf>
  </rfmt>
  <rfmt sheetId="1" s="1" sqref="AQ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R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ouble">
          <color theme="1" tint="0.499984740745262"/>
        </right>
        <top style="dashed">
          <color auto="1"/>
        </top>
        <bottom style="dashed">
          <color auto="1"/>
        </bottom>
      </border>
    </dxf>
  </rfmt>
  <rcc rId="3342" sId="1" odxf="1" s="1" dxf="1" numFmtId="4">
    <oc r="AS153">
      <v>2332.5</v>
    </oc>
    <nc r="AS153">
      <v>2753.75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3343" sId="1" odxf="1" s="1" dxf="1" numFmtId="4">
    <oc r="AT153">
      <v>452.19234126984134</v>
    </oc>
    <nc r="AT153">
      <v>539.19234126984134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U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3344" sId="1" odxf="1" s="1" dxf="1" numFmtId="4">
    <oc r="AV153">
      <v>1858.9228571428566</v>
    </oc>
    <nc r="AV153">
      <v>1811.3728571428567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W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AX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Y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Z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A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B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C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3345" sId="1" odxf="1" s="1" dxf="1" numFmtId="4">
    <oc r="BD153">
      <v>3870.25</v>
    </oc>
    <nc r="BD153">
      <v>4911.25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E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3346" sId="1" odxf="1" s="1" dxf="1" numFmtId="4">
    <oc r="BF153">
      <v>4944.8</v>
    </oc>
    <nc r="BF153">
      <v>4874.5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G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BH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BI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BJ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ouble">
          <color theme="0" tint="-0.499984740745262"/>
        </right>
        <top style="dashed">
          <color auto="1"/>
        </top>
        <bottom style="dashed">
          <color auto="1"/>
        </bottom>
      </border>
    </dxf>
  </rfmt>
  <rcc rId="3347" sId="1" odxf="1" s="1" dxf="1" numFmtId="4">
    <oc r="BK153">
      <v>1970.75</v>
    </oc>
    <nc r="BK153">
      <v>2221.75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3348" sId="1" odxf="1" s="1" dxf="1" numFmtId="4">
    <oc r="BL153">
      <v>219</v>
    </oc>
    <nc r="BL153">
      <v>189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M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3349" sId="1" odxf="1" s="1" dxf="1" numFmtId="4">
    <oc r="BN153">
      <v>1713.3975714285709</v>
    </oc>
    <nc r="BN153">
      <v>1663.3775714285709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3350" sId="1" odxf="1" s="1" dxf="1" numFmtId="4">
    <oc r="BO153">
      <v>366.25</v>
    </oc>
    <nc r="BO153">
      <v>495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P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Q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R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3351" sId="1" odxf="1" s="1" dxf="1" numFmtId="4">
    <oc r="BS153">
      <v>10175</v>
    </oc>
    <nc r="BS153">
      <v>14050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3352" sId="1" odxf="1" s="1" dxf="1" numFmtId="4">
    <oc r="BT153">
      <v>10852.75</v>
    </oc>
    <nc r="BT153">
      <v>10464.049999999999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U153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V153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W153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X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3353" sId="1" odxf="1" s="1" dxf="1" numFmtId="4">
    <oc r="BY153">
      <v>20</v>
    </oc>
    <nc r="BY153">
      <v>87.5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3354" sId="1" odxf="1" s="1" dxf="1" numFmtId="4">
    <oc r="BZ153">
      <v>25</v>
    </oc>
    <nc r="BZ153">
      <v>351.25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3355" sId="1" odxf="1" s="1" dxf="1" numFmtId="4">
    <oc r="CA153">
      <v>30</v>
    </oc>
    <nc r="CA153">
      <v>260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B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C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D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3356" sId="1" odxf="1" s="1" dxf="1" numFmtId="4">
    <oc r="CE153">
      <v>512.4</v>
    </oc>
    <nc r="CE153">
      <v>555.25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F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G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3357" sId="1" odxf="1" s="1" dxf="1" numFmtId="4">
    <oc r="CH153">
      <v>2866.75</v>
    </oc>
    <nc r="CH153">
      <v>1312.5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I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3358" sId="1" odxf="1" s="1" dxf="1" numFmtId="4">
    <oc r="CJ153">
      <v>991.97757142857176</v>
    </oc>
    <nc r="CJ153">
      <v>1785.0275714285717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K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3359" sId="1" odxf="1" s="1" dxf="1" numFmtId="4">
    <oc r="CL153">
      <v>569.91557142857141</v>
    </oc>
    <nc r="CL153">
      <v>528.83557142857137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3360" sId="1" odxf="1" s="1" dxf="1" numFmtId="4">
    <oc r="CM153">
      <v>1283</v>
    </oc>
    <nc r="CM153">
      <v>2037.5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3361" sId="1" odxf="1" s="1" dxf="1" numFmtId="4">
    <oc r="CN153">
      <v>3056.75</v>
    </oc>
    <nc r="CN153">
      <v>3954.5625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3362" sId="1" odxf="1" s="1" dxf="1" numFmtId="4">
    <oc r="CO153">
      <v>4298.388095238095</v>
    </oc>
    <nc r="CO153">
      <v>4197.888095238095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P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Q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R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3363" sId="1" odxf="1" s="1" dxf="1" numFmtId="4">
    <oc r="CS153">
      <v>1035.1785714285716</v>
    </oc>
    <nc r="CS153">
      <v>600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T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3364" sId="1" odxf="1" s="1" dxf="1" numFmtId="4">
    <oc r="CU153">
      <v>536.5</v>
    </oc>
    <nc r="CU153">
      <v>503.74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V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W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X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3365" sId="1" odxf="1" s="1" dxf="1" numFmtId="4">
    <oc r="CY153">
      <v>165</v>
    </oc>
    <nc r="CY153">
      <v>371.25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CZ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DA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C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3366" sId="1" odxf="1" s="1" dxf="1" numFmtId="4">
    <oc r="D154">
      <v>3237.1580000000004</v>
    </oc>
    <nc r="D154">
      <v>4350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E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3367" sId="1" odxf="1" s="1" dxf="1" numFmtId="4">
    <oc r="F154">
      <v>3076.25</v>
    </oc>
    <nc r="F154">
      <v>2676.25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G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H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I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J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K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L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M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ouble">
          <color theme="1" tint="0.499984740745262"/>
        </right>
        <top style="dashed">
          <color auto="1"/>
        </top>
        <bottom style="dashed">
          <color auto="1"/>
        </bottom>
      </border>
    </dxf>
  </rfmt>
  <rfmt sheetId="1" s="1" sqref="N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ouble">
          <color theme="1" tint="0.499984740745262"/>
        </right>
        <top style="dashed">
          <color auto="1"/>
        </top>
        <bottom style="dashed">
          <color auto="1"/>
        </bottom>
      </border>
    </dxf>
  </rfmt>
  <rfmt sheetId="1" s="1" sqref="O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ouble">
          <color theme="1" tint="0.499984740745262"/>
        </right>
        <top style="dashed">
          <color auto="1"/>
        </top>
        <bottom style="dashed">
          <color auto="1"/>
        </bottom>
      </border>
    </dxf>
  </rfmt>
  <rfmt sheetId="1" s="1" sqref="P154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3368" sId="1" odxf="1" s="1" dxf="1" numFmtId="4">
    <oc r="Q154">
      <v>1428.1599999999999</v>
    </oc>
    <nc r="Q154">
      <v>6000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R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top style="dashed">
          <color auto="1"/>
        </top>
        <bottom style="dashed">
          <color auto="1"/>
        </bottom>
      </border>
    </dxf>
  </rfmt>
  <rcc rId="3369" sId="1" odxf="1" s="1" dxf="1" numFmtId="4">
    <oc r="S154">
      <v>25830.34</v>
    </oc>
    <nc r="S154">
      <v>20530.34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T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U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V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W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X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Y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3370" sId="1" odxf="1" s="1" dxf="1" numFmtId="4">
    <oc r="Z154">
      <v>4949.9111746031795</v>
    </oc>
    <nc r="Z154">
      <v>4649.9111746031795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AA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B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C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D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3371" sId="1" odxf="1" s="1" dxf="1" numFmtId="4">
    <oc r="AE154">
      <v>3</v>
    </oc>
    <nc r="AE154">
      <v>10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F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G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3372" sId="1" odxf="1" s="1" dxf="1" numFmtId="4">
    <oc r="AH154">
      <v>5763.5</v>
    </oc>
    <nc r="AH154">
      <v>12713.5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AI154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AJ154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K154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L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ouble">
          <color theme="1" tint="0.499984740745262"/>
        </right>
        <top style="dashed">
          <color auto="1"/>
        </top>
        <bottom style="dashed">
          <color auto="1"/>
        </bottom>
      </border>
    </dxf>
  </rfmt>
  <rcc rId="3373" sId="1" odxf="1" s="1" dxf="1" numFmtId="4">
    <oc r="AM154">
      <v>435</v>
    </oc>
    <nc r="AM154">
      <v>445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N154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AO154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P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ouble">
          <color theme="1" tint="0.499984740745262"/>
        </right>
        <top style="dashed">
          <color auto="1"/>
        </top>
        <bottom style="dashed">
          <color auto="1"/>
        </bottom>
      </border>
    </dxf>
  </rfmt>
  <rfmt sheetId="1" s="1" sqref="AQ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R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ouble">
          <color theme="1" tint="0.499984740745262"/>
        </right>
        <top style="dashed">
          <color auto="1"/>
        </top>
        <bottom style="dashed">
          <color auto="1"/>
        </bottom>
      </border>
    </dxf>
  </rfmt>
  <rfmt sheetId="1" s="1" sqref="AS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T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U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3374" sId="1" odxf="1" s="1" dxf="1" numFmtId="4">
    <oc r="AV154">
      <v>1811.3728571428567</v>
    </oc>
    <nc r="AV154">
      <v>3761.3728571428564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W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AX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Y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Z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A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B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C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D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E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3375" sId="1" odxf="1" s="1" dxf="1" numFmtId="4">
    <oc r="BF154">
      <v>4874.5</v>
    </oc>
    <nc r="BF154">
      <v>6674.5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G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BH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BI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BJ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ouble">
          <color theme="0" tint="-0.499984740745262"/>
        </right>
        <top style="dashed">
          <color auto="1"/>
        </top>
        <bottom style="dashed">
          <color auto="1"/>
        </bottom>
      </border>
    </dxf>
  </rfmt>
  <rfmt sheetId="1" s="1" sqref="BK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L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M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N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3376" sId="1" odxf="1" s="1" dxf="1" numFmtId="4">
    <oc r="BO154">
      <v>495</v>
    </oc>
    <nc r="BO154">
      <v>255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3377" sId="1" odxf="1" s="1" dxf="1" numFmtId="4">
    <oc r="BP154">
      <v>150</v>
    </oc>
    <nc r="BP154">
      <v>10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Q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R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S154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3378" sId="1" odxf="1" s="1" dxf="1" numFmtId="4">
    <oc r="BT154">
      <v>10464.049999999999</v>
    </oc>
    <nc r="BT154">
      <v>14714.05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U154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V154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W154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X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Y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Z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A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B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3379" sId="1" odxf="1" s="1" dxf="1" numFmtId="4">
    <oc r="CC154">
      <v>610</v>
    </oc>
    <nc r="CC154">
      <v>520.07857142857142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D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E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F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G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3380" sId="1" odxf="1" s="1" dxf="1" numFmtId="4">
    <oc r="CH154">
      <v>2212.5</v>
    </oc>
    <nc r="CH154">
      <v>1072.5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I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J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K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L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3381" sId="1" odxf="1" s="1" dxf="1" numFmtId="4">
    <oc r="CM154">
      <v>1137.5</v>
    </oc>
    <nc r="CM154">
      <v>2037.5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3382" sId="1" odxf="1" s="1" dxf="1" numFmtId="4">
    <oc r="CN154">
      <v>2954.5625</v>
    </oc>
    <nc r="CN154">
      <v>3954.5625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3383" sId="1" odxf="1" s="1" dxf="1" numFmtId="4">
    <oc r="CO154">
      <v>4197.888095238095</v>
    </oc>
    <nc r="CO154">
      <v>4942.5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P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Q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R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3384" sId="1" odxf="1" s="1" dxf="1" numFmtId="4">
    <oc r="CS154">
      <v>600</v>
    </oc>
    <nc r="CS154">
      <v>500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T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3385" sId="1" odxf="1" s="1" dxf="1" numFmtId="4">
    <oc r="CU154">
      <v>503.74</v>
    </oc>
    <nc r="CU154">
      <v>363.74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V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W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X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CY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CZ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DA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C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3386" sId="1" odxf="1" s="1" dxf="1" numFmtId="4">
    <oc r="D155">
      <v>3237.1580000000004</v>
    </oc>
    <nc r="D155">
      <v>4350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3387" sId="1" odxf="1" s="1" dxf="1" numFmtId="4">
    <oc r="E155">
      <v>281.005</v>
    </oc>
    <nc r="E155">
      <v>781.005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F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G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H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I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J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K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L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M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ouble">
          <color theme="1" tint="0.499984740745262"/>
        </right>
        <top style="dashed">
          <color auto="1"/>
        </top>
        <bottom style="dashed">
          <color auto="1"/>
        </bottom>
      </border>
    </dxf>
  </rfmt>
  <rfmt sheetId="1" s="1" sqref="N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ouble">
          <color theme="1" tint="0.499984740745262"/>
        </right>
        <top style="dashed">
          <color auto="1"/>
        </top>
        <bottom style="dashed">
          <color auto="1"/>
        </bottom>
      </border>
    </dxf>
  </rfmt>
  <rfmt sheetId="1" s="1" sqref="O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ouble">
          <color theme="1" tint="0.499984740745262"/>
        </right>
        <top style="dashed">
          <color auto="1"/>
        </top>
        <bottom style="dashed">
          <color auto="1"/>
        </bottom>
      </border>
    </dxf>
  </rfmt>
  <rfmt sheetId="1" s="1" sqref="P155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3388" sId="1" odxf="1" s="1" dxf="1" numFmtId="4">
    <oc r="Q155">
      <v>6000</v>
    </oc>
    <nc r="Q155">
      <v>1428.16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R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top style="dashed">
          <color auto="1"/>
        </top>
        <bottom style="dashed">
          <color auto="1"/>
        </bottom>
      </border>
    </dxf>
  </rfmt>
  <rcc rId="3389" sId="1" odxf="1" s="1" dxf="1" numFmtId="4">
    <oc r="S155">
      <v>12630.34</v>
    </oc>
    <nc r="S155">
      <v>27190.34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T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3390" sId="1" odxf="1" s="1" dxf="1" numFmtId="4">
    <oc r="U155">
      <v>1334.49</v>
    </oc>
    <nc r="U155">
      <v>1934.49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3391" sId="1" odxf="1" s="1" dxf="1" numFmtId="4">
    <oc r="V155">
      <v>1026.75</v>
    </oc>
    <nc r="V155">
      <v>926.75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W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3392" sId="1" odxf="1" s="1" dxf="1" numFmtId="4">
    <oc r="X155">
      <v>2826.3249999999998</v>
    </oc>
    <nc r="X155">
      <v>3326.3249999999998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Y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Z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AA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B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C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3393" sId="1" odxf="1" s="1" dxf="1" numFmtId="4">
    <oc r="AD155">
      <v>1572.8066666666664</v>
    </oc>
    <nc r="AD155">
      <v>4072.8066666666664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3394" sId="1" odxf="1" s="1" dxf="1" numFmtId="4">
    <oc r="AE155">
      <v>3</v>
    </oc>
    <nc r="AE155">
      <v>10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F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3395" sId="1" odxf="1" s="1" dxf="1" numFmtId="4">
    <oc r="AG155">
      <v>1300</v>
    </oc>
    <nc r="AG155">
      <v>1200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3396" sId="1" odxf="1" s="1" dxf="1" numFmtId="4">
    <oc r="AH155">
      <v>6763.5</v>
    </oc>
    <nc r="AH155">
      <v>9513.5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AI155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AJ155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K155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L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ouble">
          <color theme="1" tint="0.499984740745262"/>
        </right>
        <top style="dashed">
          <color auto="1"/>
        </top>
        <bottom style="dashed">
          <color auto="1"/>
        </bottom>
      </border>
    </dxf>
  </rfmt>
  <rfmt sheetId="1" s="1" sqref="AM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N155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AO155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P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ouble">
          <color theme="1" tint="0.499984740745262"/>
        </right>
        <top style="dashed">
          <color auto="1"/>
        </top>
        <bottom style="dashed">
          <color auto="1"/>
        </bottom>
      </border>
    </dxf>
  </rfmt>
  <rfmt sheetId="1" s="1" sqref="AQ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R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ouble">
          <color theme="1" tint="0.499984740745262"/>
        </right>
        <top style="dashed">
          <color auto="1"/>
        </top>
        <bottom style="dashed">
          <color auto="1"/>
        </bottom>
      </border>
    </dxf>
  </rfmt>
  <rfmt sheetId="1" s="1" sqref="AS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T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U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3397" sId="1" odxf="1" s="1" dxf="1" numFmtId="4">
    <oc r="AV155">
      <v>2061.3728571428564</v>
    </oc>
    <nc r="AV155">
      <v>3011.3728571428564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W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AX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Y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Z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A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B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C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3398" sId="1" odxf="1" s="1" dxf="1" numFmtId="4">
    <oc r="BD155">
      <v>3786.25</v>
    </oc>
    <nc r="BD155">
      <v>3586.25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E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3399" sId="1" odxf="1" s="1" dxf="1" numFmtId="4">
    <oc r="BF155">
      <v>4874.5</v>
    </oc>
    <nc r="BF155">
      <v>5074.5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G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BH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BI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BJ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ouble">
          <color theme="0" tint="-0.499984740745262"/>
        </right>
        <top style="dashed">
          <color auto="1"/>
        </top>
        <bottom style="dashed">
          <color auto="1"/>
        </bottom>
      </border>
    </dxf>
  </rfmt>
  <rfmt sheetId="1" s="1" sqref="BK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L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M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N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3400" sId="1" odxf="1" s="1" dxf="1" numFmtId="4">
    <oc r="BO155">
      <v>255</v>
    </oc>
    <nc r="BO155">
      <v>7605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P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Q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R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S155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3401" sId="1" odxf="1" s="1" dxf="1" numFmtId="4">
    <oc r="BT155">
      <v>10964.05</v>
    </oc>
    <nc r="BT155">
      <v>25214.05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U155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V155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W155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X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Y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Z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A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B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C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3402" sId="1" odxf="1" s="1" dxf="1" numFmtId="4">
    <oc r="CD155">
      <v>486.44642857142856</v>
    </oc>
    <nc r="CD155">
      <v>536.44642857142856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E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F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G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3403" sId="1" odxf="1" s="1" dxf="1" numFmtId="4">
    <oc r="CH155">
      <v>1972.5</v>
    </oc>
    <nc r="CH155">
      <v>1072.5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I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J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K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L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3404" sId="1" odxf="1" s="1" dxf="1" numFmtId="4">
    <oc r="CM155">
      <v>1137.5</v>
    </oc>
    <nc r="CM155">
      <v>2037.5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N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3405" sId="1" odxf="1" s="1" dxf="1" numFmtId="4">
    <oc r="CO155">
      <v>4792.5</v>
    </oc>
    <nc r="CO155">
      <v>3842.5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P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Q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R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S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T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U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3406" sId="1" odxf="1" s="1" dxf="1" numFmtId="4">
    <oc r="CV155">
      <v>1000</v>
    </oc>
    <nc r="CV155">
      <v>1200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W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X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CY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CZ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DA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C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D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3407" sId="1" odxf="1" s="1" dxf="1" numFmtId="4">
    <oc r="E156">
      <v>281.005</v>
    </oc>
    <nc r="E156">
      <v>881.005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F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G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H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3408" sId="1" odxf="1" s="1" dxf="1" numFmtId="4">
    <oc r="I156">
      <v>2588</v>
    </oc>
    <nc r="I156">
      <v>2288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J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K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L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M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ouble">
          <color theme="1" tint="0.499984740745262"/>
        </right>
        <top style="dashed">
          <color auto="1"/>
        </top>
        <bottom style="dashed">
          <color auto="1"/>
        </bottom>
      </border>
    </dxf>
  </rfmt>
  <rfmt sheetId="1" s="1" sqref="N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ouble">
          <color theme="1" tint="0.499984740745262"/>
        </right>
        <top style="dashed">
          <color auto="1"/>
        </top>
        <bottom style="dashed">
          <color auto="1"/>
        </bottom>
      </border>
    </dxf>
  </rfmt>
  <rfmt sheetId="1" s="1" sqref="O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ouble">
          <color theme="1" tint="0.499984740745262"/>
        </right>
        <top style="dashed">
          <color auto="1"/>
        </top>
        <bottom style="dashed">
          <color auto="1"/>
        </bottom>
      </border>
    </dxf>
  </rfmt>
  <rfmt sheetId="1" s="1" sqref="P156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Q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R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top style="dashed">
          <color auto="1"/>
        </top>
        <bottom style="dashed">
          <color auto="1"/>
        </bottom>
      </border>
    </dxf>
  </rfmt>
  <rfmt sheetId="1" s="1" sqref="S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T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3409" sId="1" odxf="1" s="1" dxf="1" numFmtId="4">
    <oc r="U156">
      <v>1834.49</v>
    </oc>
    <nc r="U156">
      <v>1984.49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V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W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3410" sId="1" odxf="1" s="1" dxf="1" numFmtId="4">
    <oc r="X156">
      <v>2826.3249999999998</v>
    </oc>
    <nc r="X156">
      <v>3326.3249999999998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Y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Z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AA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B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C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3411" sId="1" odxf="1" s="1" dxf="1" numFmtId="4">
    <oc r="AD156">
      <v>4072.8066666666664</v>
    </oc>
    <nc r="AD156">
      <v>1872.8066666666664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3412" sId="1" odxf="1" s="1" dxf="1" numFmtId="4">
    <oc r="AE156">
      <v>3</v>
    </oc>
    <nc r="AE156">
      <v>10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F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G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3413" sId="1" odxf="1" s="1" dxf="1" numFmtId="4">
    <oc r="AH156">
      <v>6763.5</v>
    </oc>
    <nc r="AH156">
      <v>5763.5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AI156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AJ156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K156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L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ouble">
          <color theme="1" tint="0.499984740745262"/>
        </right>
        <top style="dashed">
          <color auto="1"/>
        </top>
        <bottom style="dashed">
          <color auto="1"/>
        </bottom>
      </border>
    </dxf>
  </rfmt>
  <rcc rId="3414" sId="1" odxf="1" s="1" dxf="1" numFmtId="4">
    <oc r="AM156">
      <v>445</v>
    </oc>
    <nc r="AM156">
      <v>295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N156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AO156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P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ouble">
          <color theme="1" tint="0.499984740745262"/>
        </right>
        <top style="dashed">
          <color auto="1"/>
        </top>
        <bottom style="dashed">
          <color auto="1"/>
        </bottom>
      </border>
    </dxf>
  </rfmt>
  <rfmt sheetId="1" s="1" sqref="AQ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R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ouble">
          <color theme="1" tint="0.499984740745262"/>
        </right>
        <top style="dashed">
          <color auto="1"/>
        </top>
        <bottom style="dashed">
          <color auto="1"/>
        </bottom>
      </border>
    </dxf>
  </rfmt>
  <rcc rId="3415" sId="1" odxf="1" s="1" dxf="1" numFmtId="4">
    <oc r="AS156">
      <v>2753.75</v>
    </oc>
    <nc r="AS156">
      <v>6653.75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T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U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3416" sId="1" odxf="1" s="1" dxf="1" numFmtId="4">
    <oc r="AV156">
      <v>2811.3728571428564</v>
    </oc>
    <nc r="AV156">
      <v>2761.3728571428564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W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AX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Y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Z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A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B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C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3417" sId="1" odxf="1" s="1" dxf="1" numFmtId="4">
    <oc r="BD156">
      <v>3586.25</v>
    </oc>
    <nc r="BD156">
      <v>8586.25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E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3418" sId="1" odxf="1" s="1" dxf="1" numFmtId="4">
    <oc r="BF156">
      <v>4874.5</v>
    </oc>
    <nc r="BF156">
      <v>5074.5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G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BH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BI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BJ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ouble">
          <color theme="0" tint="-0.499984740745262"/>
        </right>
        <top style="dashed">
          <color auto="1"/>
        </top>
        <bottom style="dashed">
          <color auto="1"/>
        </bottom>
      </border>
    </dxf>
  </rfmt>
  <rfmt sheetId="1" s="1" sqref="BK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L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M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N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O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P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Q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R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S156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3419" sId="1" odxf="1" s="1" dxf="1" numFmtId="4">
    <oc r="BT156">
      <v>12464.05</v>
    </oc>
    <nc r="BT156">
      <v>18964.05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U156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V156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W156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X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Y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Z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A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B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C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3420" sId="1" odxf="1" s="1" dxf="1" numFmtId="4">
    <oc r="CD156">
      <v>486.44642857142856</v>
    </oc>
    <nc r="CD156">
      <v>586.44642857142856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E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F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G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3421" sId="1" odxf="1" s="1" dxf="1" numFmtId="4">
    <oc r="CH156">
      <v>1972.5</v>
    </oc>
    <nc r="CH156">
      <v>722.5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I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3422" sId="1" odxf="1" s="1" dxf="1" numFmtId="4">
    <oc r="CJ156">
      <v>1285.0275714285717</v>
    </oc>
    <nc r="CJ156">
      <v>1085.0275714285717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K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L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3423" sId="1" odxf="1" s="1" dxf="1" numFmtId="4">
    <oc r="CM156">
      <v>1137.5</v>
    </oc>
    <nc r="CM156">
      <v>2037.5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3424" sId="1" odxf="1" s="1" dxf="1" numFmtId="4">
    <oc r="CN156">
      <v>2954.5625</v>
    </oc>
    <nc r="CN156">
      <v>2829.5625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3425" sId="1" odxf="1" s="1" dxf="1" numFmtId="4">
    <oc r="CO156">
      <v>3692.5</v>
    </oc>
    <nc r="CO156">
      <v>3092.5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P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Q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R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3426" sId="1" odxf="1" s="1" dxf="1" numFmtId="4">
    <oc r="CS156">
      <v>500</v>
    </oc>
    <nc r="CS156">
      <v>200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T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U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3427" sId="1" odxf="1" s="1" dxf="1" numFmtId="4">
    <oc r="CV156">
      <v>1000</v>
    </oc>
    <nc r="CV156">
      <v>1300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W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X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CY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CZ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DA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C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D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3428" sId="1" odxf="1" s="1" dxf="1" numFmtId="4">
    <oc r="E157">
      <v>281.005</v>
    </oc>
    <nc r="E157">
      <v>581.005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3429" sId="1" odxf="1" s="1" dxf="1" numFmtId="4">
    <oc r="F157">
      <v>2676.25</v>
    </oc>
    <nc r="F157">
      <v>2200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G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3430" sId="1" odxf="1" s="1" dxf="1" numFmtId="4">
    <oc r="H157">
      <v>713.75</v>
    </oc>
    <nc r="H157">
      <v>650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3431" sId="1" odxf="1" s="1" dxf="1" numFmtId="4">
    <oc r="I157">
      <v>2288</v>
    </oc>
    <nc r="I157">
      <v>1200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J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K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L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M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ouble">
          <color theme="1" tint="0.499984740745262"/>
        </right>
        <top style="dashed">
          <color auto="1"/>
        </top>
        <bottom style="dashed">
          <color auto="1"/>
        </bottom>
      </border>
    </dxf>
  </rfmt>
  <rcc rId="3432" sId="1" odxf="1" s="1" dxf="1" numFmtId="4">
    <oc r="N157">
      <v>955.60590476190521</v>
    </oc>
    <nc r="N157">
      <v>950.88590476190518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ouble">
          <color theme="1" tint="0.499984740745262"/>
        </right>
        <top style="dashed">
          <color auto="1"/>
        </top>
        <bottom style="dashed">
          <color auto="1"/>
        </bottom>
      </border>
    </ndxf>
  </rcc>
  <rfmt sheetId="1" s="1" sqref="O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ouble">
          <color theme="1" tint="0.499984740745262"/>
        </right>
        <top style="dashed">
          <color auto="1"/>
        </top>
        <bottom style="dashed">
          <color auto="1"/>
        </bottom>
      </border>
    </dxf>
  </rfmt>
  <rcc rId="3433" sId="1" odxf="1" s="1" dxf="1" numFmtId="4">
    <oc r="P157">
      <v>912.42984126984152</v>
    </oc>
    <nc r="P157">
      <v>817.42984126984152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3434" sId="1" odxf="1" s="1" dxf="1" numFmtId="4">
    <oc r="Q157">
      <v>1428.16</v>
    </oc>
    <nc r="Q157">
      <v>6000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R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top style="dashed">
          <color auto="1"/>
        </top>
        <bottom style="dashed">
          <color auto="1"/>
        </bottom>
      </border>
    </dxf>
  </rfmt>
  <rcc rId="3435" sId="1" odxf="1" s="1" dxf="1" numFmtId="4">
    <oc r="S157">
      <v>12630.34</v>
    </oc>
    <nc r="S157">
      <v>14500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3436" sId="1" odxf="1" s="1" dxf="1" numFmtId="4">
    <oc r="T157">
      <v>718.25</v>
    </oc>
    <nc r="T157">
      <v>500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3437" sId="1" odxf="1" s="1" dxf="1" numFmtId="4">
    <oc r="U157">
      <v>1834.49</v>
    </oc>
    <nc r="U157">
      <v>1350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3438" sId="1" odxf="1" s="1" dxf="1" numFmtId="4">
    <oc r="V157">
      <v>926.75</v>
    </oc>
    <nc r="V157">
      <v>900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W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3439" sId="1" odxf="1" s="1" dxf="1" numFmtId="4">
    <oc r="X157">
      <v>2826.3249999999998</v>
    </oc>
    <nc r="X157">
      <v>2500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Y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3440" sId="1" odxf="1" s="1" dxf="1" numFmtId="4">
    <oc r="Z157">
      <v>4649.9111746031795</v>
    </oc>
    <nc r="Z157">
      <v>5000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3441" sId="1" odxf="1" s="1" dxf="1" numFmtId="4">
    <oc r="AA157">
      <v>692.92404761904743</v>
    </oc>
    <nc r="AA157">
      <v>607.92404761904743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B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C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3442" sId="1" odxf="1" s="1" dxf="1" numFmtId="4">
    <oc r="AD157">
      <v>1872.8066666666664</v>
    </oc>
    <nc r="AD157">
      <v>1736.5566666666664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3443" sId="1" odxf="1" s="1" dxf="1" numFmtId="4">
    <oc r="AE157">
      <v>3</v>
    </oc>
    <nc r="AE157">
      <v>10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F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G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3444" sId="1" odxf="1" s="1" dxf="1" numFmtId="4">
    <oc r="AH157">
      <v>5763.5</v>
    </oc>
    <nc r="AH157">
      <v>5800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AI157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AJ157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3445" sId="1" odxf="1" s="1" dxf="1" numFmtId="4">
    <oc r="AK157">
      <v>139.48142857142858</v>
    </oc>
    <nc r="AK157">
      <v>129.23142857142858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L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ouble">
          <color theme="1" tint="0.499984740745262"/>
        </right>
        <top style="dashed">
          <color auto="1"/>
        </top>
        <bottom style="dashed">
          <color auto="1"/>
        </bottom>
      </border>
    </dxf>
  </rfmt>
  <rcc rId="3446" sId="1" odxf="1" s="1" dxf="1" numFmtId="4">
    <oc r="AM157">
      <v>295</v>
    </oc>
    <nc r="AM157">
      <v>250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N157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AO157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P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ouble">
          <color theme="1" tint="0.499984740745262"/>
        </right>
        <top style="dashed">
          <color auto="1"/>
        </top>
        <bottom style="dashed">
          <color auto="1"/>
        </bottom>
      </border>
    </dxf>
  </rfmt>
  <rfmt sheetId="1" s="1" sqref="AQ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R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ouble">
          <color theme="1" tint="0.499984740745262"/>
        </right>
        <top style="dashed">
          <color auto="1"/>
        </top>
        <bottom style="dashed">
          <color auto="1"/>
        </bottom>
      </border>
    </dxf>
  </rfmt>
  <rcc rId="3447" sId="1" odxf="1" s="1" dxf="1" numFmtId="4">
    <oc r="AS157">
      <v>6653.75</v>
    </oc>
    <nc r="AS157">
      <v>2700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3448" sId="1" odxf="1" s="1" dxf="1" numFmtId="4">
    <oc r="AT157">
      <v>539.19234126984134</v>
    </oc>
    <nc r="AT157">
      <v>442.94234126984134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3449" sId="1" odxf="1" s="1" dxf="1" numFmtId="4">
    <oc r="AU157">
      <v>1012.5</v>
    </oc>
    <nc r="AU157">
      <v>900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3450" sId="1" odxf="1" s="1" dxf="1" numFmtId="4">
    <oc r="AV157">
      <v>2561.3728571428564</v>
    </oc>
    <nc r="AV157">
      <v>1832.1228571428567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W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AX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Y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Z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A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B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C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3451" sId="1" odxf="1" s="1" dxf="1" numFmtId="4">
    <oc r="BD157">
      <v>3586.25</v>
    </oc>
    <nc r="BD157">
      <v>6000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E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3452" sId="1" odxf="1" s="1" dxf="1" numFmtId="4">
    <oc r="BF157">
      <v>4874.5</v>
    </oc>
    <nc r="BF157">
      <v>4800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G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BH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BI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BJ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ouble">
          <color theme="0" tint="-0.499984740745262"/>
        </right>
        <top style="dashed">
          <color auto="1"/>
        </top>
        <bottom style="dashed">
          <color auto="1"/>
        </bottom>
      </border>
    </dxf>
  </rfmt>
  <rcc rId="3453" sId="1" odxf="1" s="1" dxf="1" numFmtId="4">
    <oc r="BK157">
      <v>1721.75</v>
    </oc>
    <nc r="BK157">
      <v>1500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L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M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3454" sId="1" odxf="1" s="1" dxf="1" numFmtId="4">
    <oc r="BN157">
      <v>1663.3775714285709</v>
    </oc>
    <nc r="BN157">
      <v>1439.837571428571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3455" sId="1" odxf="1" s="1" dxf="1" numFmtId="4">
    <oc r="BO157">
      <v>7605</v>
    </oc>
    <nc r="BO157">
      <v>7600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P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Q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R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3456" sId="1" odxf="1" s="1" dxf="1" numFmtId="4">
    <oc r="BS157">
      <v>14050</v>
    </oc>
    <nc r="BS157">
      <v>10000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3457" sId="1" odxf="1" s="1" dxf="1" numFmtId="4">
    <oc r="BT157">
      <v>9964.0499999999993</v>
    </oc>
    <nc r="BT157">
      <v>10000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U157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V157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W157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X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3458" sId="1" odxf="1" s="1" dxf="1" numFmtId="4">
    <oc r="BY157">
      <v>87.5</v>
    </oc>
    <nc r="BY157">
      <v>20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3459" sId="1" odxf="1" s="1" dxf="1" numFmtId="4">
    <oc r="BZ157">
      <v>351.25</v>
    </oc>
    <nc r="BZ157">
      <v>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3460" sId="1" odxf="1" s="1" dxf="1" numFmtId="4">
    <oc r="CA157">
      <v>260</v>
    </oc>
    <nc r="CA157">
      <v>30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B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C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3461" sId="1" odxf="1" s="1" dxf="1" numFmtId="4">
    <oc r="CD157">
      <v>486.44642857142856</v>
    </oc>
    <nc r="CD157">
      <v>536.44642857142856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3462" sId="1" odxf="1" s="1" dxf="1" numFmtId="4">
    <oc r="CE157">
      <v>555.25</v>
    </oc>
    <nc r="CE157">
      <v>400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F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G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3463" sId="1" odxf="1" s="1" dxf="1" numFmtId="4">
    <oc r="CH157">
      <v>1622.5</v>
    </oc>
    <nc r="CH157">
      <v>900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I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3464" sId="1" odxf="1" s="1" dxf="1" numFmtId="4">
    <oc r="CJ157">
      <v>1085.0275714285717</v>
    </oc>
    <nc r="CJ157">
      <v>761.77757142857172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K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3465" sId="1" odxf="1" s="1" dxf="1" numFmtId="4">
    <oc r="CL157">
      <v>528.83557142857137</v>
    </oc>
    <nc r="CL157">
      <v>478.83557142857137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3466" sId="1" odxf="1" s="1" dxf="1" numFmtId="4">
    <oc r="CM157">
      <v>1137.5</v>
    </oc>
    <nc r="CM157">
      <v>900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3467" sId="1" odxf="1" s="1" dxf="1" numFmtId="4">
    <oc r="CN157">
      <v>2829.5625</v>
    </oc>
    <nc r="CN157">
      <v>6250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3468" sId="1" odxf="1" s="1" dxf="1" numFmtId="4">
    <oc r="CO157">
      <v>3092.5</v>
    </oc>
    <nc r="CO157">
      <v>3400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P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Q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R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S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T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3469" sId="1" odxf="1" s="1" dxf="1" numFmtId="4">
    <oc r="CU157">
      <v>363.74</v>
    </oc>
    <nc r="CU157">
      <v>350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3470" sId="1" odxf="1" s="1" dxf="1" numFmtId="4">
    <oc r="CV157">
      <v>1000</v>
    </oc>
    <nc r="CV157">
      <v>1300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W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X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3471" sId="1" odxf="1" s="1" dxf="1" numFmtId="4">
    <oc r="CY157">
      <v>371.25</v>
    </oc>
    <nc r="CY157">
      <v>200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3472" sId="1" odxf="1" s="1" dxf="1" numFmtId="4">
    <oc r="CZ157">
      <v>383.89404761904763</v>
    </oc>
    <nc r="CZ157">
      <v>368.89404761904763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DA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C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D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3473" sId="1" odxf="1" s="1" dxf="1" numFmtId="4">
    <oc r="E158">
      <v>281.005</v>
    </oc>
    <nc r="E158">
      <v>481.005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F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G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H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I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J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K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L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M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ouble">
          <color theme="1" tint="0.499984740745262"/>
        </right>
        <top style="dashed">
          <color auto="1"/>
        </top>
        <bottom style="dashed">
          <color auto="1"/>
        </bottom>
      </border>
    </dxf>
  </rfmt>
  <rfmt sheetId="1" s="1" sqref="N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ouble">
          <color theme="1" tint="0.499984740745262"/>
        </right>
        <top style="dashed">
          <color auto="1"/>
        </top>
        <bottom style="dashed">
          <color auto="1"/>
        </bottom>
      </border>
    </dxf>
  </rfmt>
  <rfmt sheetId="1" s="1" sqref="O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ouble">
          <color theme="1" tint="0.499984740745262"/>
        </right>
        <top style="dashed">
          <color auto="1"/>
        </top>
        <bottom style="dashed">
          <color auto="1"/>
        </bottom>
      </border>
    </dxf>
  </rfmt>
  <rfmt sheetId="1" s="1" sqref="P158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3474" sId="1" odxf="1" s="1" dxf="1" numFmtId="4">
    <oc r="Q158">
      <v>6000</v>
    </oc>
    <nc r="Q158">
      <v>1428.16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R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top style="dashed">
          <color auto="1"/>
        </top>
        <bottom style="dashed">
          <color auto="1"/>
        </bottom>
      </border>
    </dxf>
  </rfmt>
  <rcc rId="3475" sId="1" odxf="1" s="1" dxf="1" numFmtId="4">
    <oc r="S158">
      <v>14500</v>
    </oc>
    <nc r="S158">
      <v>11000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T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3476" sId="1" odxf="1" s="1" dxf="1" numFmtId="4">
    <oc r="U158">
      <v>1200</v>
    </oc>
    <nc r="U158">
      <v>1250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V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W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3477" sId="1" odxf="1" s="1" dxf="1" numFmtId="4">
    <oc r="X158">
      <v>2200</v>
    </oc>
    <nc r="X158">
      <v>2400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Y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3478" sId="1" odxf="1" s="1" dxf="1" numFmtId="4">
    <oc r="Z158">
      <v>5000</v>
    </oc>
    <nc r="Z158">
      <v>4621.4111746031795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AA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B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C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D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3479" sId="1" odxf="1" s="1" dxf="1" numFmtId="4">
    <oc r="AE158">
      <v>3</v>
    </oc>
    <nc r="AE158">
      <v>10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F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G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H158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AI158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AJ158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K158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L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ouble">
          <color theme="1" tint="0.499984740745262"/>
        </right>
        <top style="dashed">
          <color auto="1"/>
        </top>
        <bottom style="dashed">
          <color auto="1"/>
        </bottom>
      </border>
    </dxf>
  </rfmt>
  <rfmt sheetId="1" s="1" sqref="AM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N158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AO158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P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ouble">
          <color theme="1" tint="0.499984740745262"/>
        </right>
        <top style="dashed">
          <color auto="1"/>
        </top>
        <bottom style="dashed">
          <color auto="1"/>
        </bottom>
      </border>
    </dxf>
  </rfmt>
  <rfmt sheetId="1" s="1" sqref="AQ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R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ouble">
          <color theme="1" tint="0.499984740745262"/>
        </right>
        <top style="dashed">
          <color auto="1"/>
        </top>
        <bottom style="dashed">
          <color auto="1"/>
        </bottom>
      </border>
    </dxf>
  </rfmt>
  <rcc rId="3480" sId="1" odxf="1" s="1" dxf="1" numFmtId="4">
    <oc r="AS158">
      <v>2700</v>
    </oc>
    <nc r="AS158">
      <v>2500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3481" sId="1" odxf="1" s="1" dxf="1" numFmtId="4">
    <oc r="AT158">
      <v>442.94234126984134</v>
    </oc>
    <nc r="AT158">
      <v>409.25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U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3482" sId="1" odxf="1" s="1" dxf="1" numFmtId="4">
    <oc r="AV158">
      <v>1532.1228571428567</v>
    </oc>
    <nc r="AV158">
      <v>1632.1228571428567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W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AX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Y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Z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A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B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C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3483" sId="1" odxf="1" s="1" dxf="1" numFmtId="4">
    <oc r="BD158">
      <v>3500</v>
    </oc>
    <nc r="BD158">
      <v>3000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E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3484" sId="1" odxf="1" s="1" dxf="1" numFmtId="4">
    <oc r="BF158">
      <v>4700</v>
    </oc>
    <nc r="BF158">
      <v>4600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G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BH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BI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BJ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ouble">
          <color theme="0" tint="-0.499984740745262"/>
        </right>
        <top style="dashed">
          <color auto="1"/>
        </top>
        <bottom style="dashed">
          <color auto="1"/>
        </bottom>
      </border>
    </dxf>
  </rfmt>
  <rfmt sheetId="1" s="1" sqref="BK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L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M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N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O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P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Q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R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3485" sId="1" odxf="1" s="1" dxf="1" numFmtId="4">
    <oc r="BS158">
      <v>1000</v>
    </oc>
    <nc r="BS158">
      <v>10000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3486" sId="1" odxf="1" s="1" dxf="1" numFmtId="4">
    <oc r="BT158">
      <v>9000</v>
    </oc>
    <nc r="BT158">
      <v>20000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U158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V158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W158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X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Y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Z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A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B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C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3487" sId="1" odxf="1" s="1" dxf="1" numFmtId="4">
    <oc r="CD158">
      <v>486.44642857142856</v>
    </oc>
    <nc r="CD158">
      <v>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3488" sId="1" odxf="1" s="1" dxf="1" numFmtId="4">
    <oc r="CE158">
      <v>400</v>
    </oc>
    <nc r="CE158">
      <v>500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F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G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3489" sId="1" odxf="1" s="1" dxf="1" numFmtId="4">
    <oc r="CH158">
      <v>900</v>
    </oc>
    <nc r="CH158">
      <v>1200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I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J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K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L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3490" sId="1" odxf="1" s="1" dxf="1" numFmtId="4">
    <oc r="CM158">
      <v>900</v>
    </oc>
    <nc r="CM158">
      <v>1200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3491" sId="1" odxf="1" s="1" dxf="1" numFmtId="4">
    <oc r="CN158">
      <v>2700</v>
    </oc>
    <nc r="CN158">
      <v>6250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O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P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Q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R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3492" sId="1" odxf="1" s="1" dxf="1" numFmtId="4">
    <oc r="CS158">
      <v>200</v>
    </oc>
    <nc r="CS158">
      <v>300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T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U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3493" sId="1" odxf="1" s="1" dxf="1" numFmtId="4">
    <oc r="CV158">
      <v>1000</v>
    </oc>
    <nc r="CV158">
      <v>1100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W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X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CY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CZ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DA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C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D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E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F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G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H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I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J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K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L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M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ouble">
          <color theme="1" tint="0.499984740745262"/>
        </right>
        <top style="dashed">
          <color auto="1"/>
        </top>
        <bottom style="dashed">
          <color auto="1"/>
        </bottom>
      </border>
    </dxf>
  </rfmt>
  <rfmt sheetId="1" s="1" sqref="N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ouble">
          <color theme="1" tint="0.499984740745262"/>
        </right>
        <top style="dashed">
          <color auto="1"/>
        </top>
        <bottom style="dashed">
          <color auto="1"/>
        </bottom>
      </border>
    </dxf>
  </rfmt>
  <rfmt sheetId="1" s="1" sqref="O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ouble">
          <color theme="1" tint="0.499984740745262"/>
        </right>
        <top style="dashed">
          <color auto="1"/>
        </top>
        <bottom style="dashed">
          <color auto="1"/>
        </bottom>
      </border>
    </dxf>
  </rfmt>
  <rfmt sheetId="1" s="1" sqref="P159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Q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R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top style="dashed">
          <color auto="1"/>
        </top>
        <bottom style="dashed">
          <color auto="1"/>
        </bottom>
      </border>
    </dxf>
  </rfmt>
  <rcc rId="3494" sId="1" odxf="1" s="1" dxf="1" numFmtId="4">
    <oc r="S159">
      <v>11000</v>
    </oc>
    <nc r="S159">
      <v>17000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T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U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V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W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X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Y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Z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AA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B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C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D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3495" sId="1" odxf="1" s="1" dxf="1" numFmtId="4">
    <oc r="AE159">
      <v>3</v>
    </oc>
    <nc r="AE159">
      <v>10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F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G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H159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AI159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AJ159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K159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L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ouble">
          <color theme="1" tint="0.499984740745262"/>
        </right>
        <top style="dashed">
          <color auto="1"/>
        </top>
        <bottom style="dashed">
          <color auto="1"/>
        </bottom>
      </border>
    </dxf>
  </rfmt>
  <rfmt sheetId="1" s="1" sqref="AM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N159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AO159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P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ouble">
          <color theme="1" tint="0.499984740745262"/>
        </right>
        <top style="dashed">
          <color auto="1"/>
        </top>
        <bottom style="dashed">
          <color auto="1"/>
        </bottom>
      </border>
    </dxf>
  </rfmt>
  <rfmt sheetId="1" s="1" sqref="AQ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R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ouble">
          <color theme="1" tint="0.499984740745262"/>
        </right>
        <top style="dashed">
          <color auto="1"/>
        </top>
        <bottom style="dashed">
          <color auto="1"/>
        </bottom>
      </border>
    </dxf>
  </rfmt>
  <rfmt sheetId="1" s="1" sqref="AS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T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U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V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W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AX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Y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Z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A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B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C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3496" sId="1" odxf="1" s="1" dxf="1" numFmtId="4">
    <oc r="BD159">
      <v>3000</v>
    </oc>
    <nc r="BD159">
      <v>5500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E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3497" sId="1" odxf="1" s="1" dxf="1" numFmtId="4">
    <oc r="BF159">
      <v>4700</v>
    </oc>
    <nc r="BF159">
      <v>5000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G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BH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BI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BJ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ouble">
          <color theme="0" tint="-0.499984740745262"/>
        </right>
        <top style="dashed">
          <color auto="1"/>
        </top>
        <bottom style="dashed">
          <color auto="1"/>
        </bottom>
      </border>
    </dxf>
  </rfmt>
  <rfmt sheetId="1" s="1" sqref="BK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L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M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N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O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P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Q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R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3498" sId="1" odxf="1" s="1" dxf="1" numFmtId="4">
    <oc r="BS159">
      <v>1000</v>
    </oc>
    <nc r="BS159">
      <v>10000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3499" sId="1" odxf="1" s="1" dxf="1" numFmtId="4">
    <oc r="BT159">
      <v>10000</v>
    </oc>
    <nc r="BT159">
      <v>20000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U159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V159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W159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X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Y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Z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A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B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C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3500" sId="1" odxf="1" s="1" dxf="1" numFmtId="4">
    <oc r="CD159">
      <v>250</v>
    </oc>
    <nc r="CD159">
      <v>486.44642857142856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E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F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G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3501" sId="1" odxf="1" s="1" dxf="1" numFmtId="4">
    <oc r="CH159">
      <v>1500</v>
    </oc>
    <nc r="CH159">
      <v>1200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I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3502" sId="1" odxf="1" s="1" dxf="1" numFmtId="4">
    <oc r="CJ159">
      <v>230.2</v>
    </oc>
    <nc r="CJ159">
      <v>761.77757142857172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K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L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3503" sId="1" odxf="1" s="1" dxf="1" numFmtId="4">
    <oc r="CM159">
      <v>900</v>
    </oc>
    <nc r="CM159">
      <v>1200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3504" sId="1" odxf="1" s="1" dxf="1" numFmtId="4">
    <oc r="CN159">
      <v>231.75</v>
    </oc>
    <nc r="CN159">
      <v>2700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O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P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Q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R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S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T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U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V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W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X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CY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CZ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DA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3505" sId="1">
    <oc r="A147" t="inlineStr">
      <is>
        <t>на 18 сентября</t>
      </is>
    </oc>
    <nc r="A147" t="inlineStr">
      <is>
        <t>на 25 сентября</t>
      </is>
    </nc>
  </rcc>
  <rcc rId="3506" sId="1">
    <oc r="A148" t="inlineStr">
      <is>
        <t>на 19 сентября</t>
      </is>
    </oc>
    <nc r="A148" t="inlineStr">
      <is>
        <t>на 26 сентября</t>
      </is>
    </nc>
  </rcc>
  <rcc rId="3507" sId="1">
    <oc r="A149" t="inlineStr">
      <is>
        <t>на 20 сентября</t>
      </is>
    </oc>
    <nc r="A149" t="inlineStr">
      <is>
        <t>на 27 сентября</t>
      </is>
    </nc>
  </rcc>
  <rcc rId="3508" sId="1">
    <oc r="C171">
      <f>IF((C147+C148+C149+C150+C151+C152+C153+C154+C155+C156+C120-C86)&lt;0,0,(C147+C148+C149+C150+C151+C152+C154+C153+C155+C156+C120-C86-C162-C163-C164-C165-C166-C167-C168-C169-C170))</f>
    </oc>
    <nc r="C171">
      <f>IF((C147+C148+C149+C150+C151+C152+C153+C154+C155+C156+C120-C86)&lt;0,0,(C147+C148+C149+C150+C151+C152+C154+C153+C155+C156+C120-C86-C162-C163-C164-C165-C166-C167-C168-C169-C170))</f>
    </nc>
  </rcc>
  <rcv guid="{9FDC2A04-A8B8-4866-B2F3-46CFCE454886}" action="delete"/>
  <rcv guid="{9FDC2A04-A8B8-4866-B2F3-46CFCE454886}" action="add"/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09" sId="1" numFmtId="4">
    <nc r="AZ73">
      <v>2</v>
    </nc>
  </rcc>
  <rcv guid="{D3D3E6F2-B1CF-42CE-BF91-2E40E5F03B7B}" action="delete"/>
  <rcv guid="{D3D3E6F2-B1CF-42CE-BF91-2E40E5F03B7B}" action="add"/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10" sId="1" numFmtId="4">
    <oc r="AZ73">
      <v>2</v>
    </oc>
    <nc r="AZ73" t="inlineStr">
      <is>
        <t xml:space="preserve"> </t>
      </is>
    </nc>
  </rcc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11" sId="1" numFmtId="4">
    <nc r="AF65">
      <v>1977.6</v>
    </nc>
  </rcc>
  <rcc rId="3512" sId="1" numFmtId="4">
    <nc r="AL65">
      <v>450.8</v>
    </nc>
  </rcc>
  <rcc rId="3513" sId="1" numFmtId="4">
    <nc r="AH65">
      <v>248.4</v>
    </nc>
  </rcc>
  <rcc rId="3514" sId="1" numFmtId="4">
    <nc r="AJ65">
      <v>330</v>
    </nc>
  </rcc>
  <rcc rId="3515" sId="1" numFmtId="4">
    <nc r="T65">
      <v>108</v>
    </nc>
  </rcc>
  <rcc rId="3516" sId="1" numFmtId="4">
    <nc r="S65">
      <v>4860.8</v>
    </nc>
  </rcc>
  <rcc rId="3517" sId="1" numFmtId="4">
    <oc r="AN65">
      <v>29.125</v>
    </oc>
    <nc r="AN65">
      <v>62.99</v>
    </nc>
  </rcc>
  <rcc rId="3518" sId="1" numFmtId="4">
    <oc r="AO65">
      <v>6.6050000000000004</v>
    </oc>
    <nc r="AO65">
      <v>24.3</v>
    </nc>
  </rcc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19" sId="1" numFmtId="4">
    <nc r="F65">
      <v>1243.2</v>
    </nc>
  </rcc>
  <rcc rId="3520" sId="1" numFmtId="4">
    <nc r="D65">
      <v>789.678</v>
    </nc>
  </rcc>
  <rcc rId="3521" sId="1" numFmtId="4">
    <nc r="H65">
      <v>480.30599999999998</v>
    </nc>
  </rcc>
  <rcc rId="3522" sId="1" numFmtId="4">
    <nc r="M65">
      <v>219.04</v>
    </nc>
  </rcc>
  <rcc rId="3523" sId="1" numFmtId="4">
    <nc r="N65">
      <v>322.64</v>
    </nc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24" sId="1" numFmtId="4">
    <nc r="BN65">
      <v>372.6</v>
    </nc>
  </rcc>
  <rcc rId="3525" sId="1" numFmtId="4">
    <nc r="BO65">
      <v>309.12</v>
    </nc>
  </rcc>
  <rcc rId="3526" sId="1" numFmtId="4">
    <oc r="BT65">
      <v>3056.4</v>
    </oc>
    <nc r="BT65">
      <v>4282.8</v>
    </nc>
  </rcc>
  <rcc rId="3527" sId="1" numFmtId="4">
    <nc r="BS65">
      <v>1608</v>
    </nc>
  </rcc>
  <rcc rId="3528" sId="1" numFmtId="4">
    <nc r="CB65">
      <v>63</v>
    </nc>
  </rcc>
  <rcc rId="3529" sId="1" numFmtId="4">
    <nc r="BY65">
      <v>114</v>
    </nc>
  </rcc>
  <rcc rId="3530" sId="1" numFmtId="4">
    <nc r="CA65">
      <v>157.19999999999999</v>
    </nc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31" sId="1" numFmtId="4">
    <nc r="CH65">
      <v>453.6</v>
    </nc>
  </rcc>
  <rcc rId="3532" sId="1" numFmtId="4">
    <nc r="CE65">
      <v>283.2</v>
    </nc>
  </rcc>
  <rcc rId="3533" sId="1" numFmtId="4">
    <nc r="CD65">
      <v>204</v>
    </nc>
  </rcc>
  <rcc rId="3534" sId="1" numFmtId="4">
    <nc r="CL65">
      <v>285.12</v>
    </nc>
  </rcc>
  <rcc rId="3535" sId="1" numFmtId="4">
    <nc r="CK65">
      <v>201.96</v>
    </nc>
  </rcc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36" sId="1" numFmtId="4">
    <oc r="B63">
      <v>661.28599999999994</v>
    </oc>
    <nc r="B63">
      <v>301.58499999999998</v>
    </nc>
  </rcc>
  <rcc rId="3537" sId="1" numFmtId="4">
    <oc r="B125">
      <v>359.7</v>
    </oc>
    <nc r="B125" t="inlineStr">
      <is>
        <t xml:space="preserve"> </t>
      </is>
    </nc>
  </rcc>
  <rcc rId="3538" sId="1" numFmtId="4">
    <oc r="C64">
      <v>87.293999999999997</v>
    </oc>
    <nc r="C64">
      <v>6.2939999999999996</v>
    </nc>
  </rcc>
  <rcc rId="3539" sId="1" numFmtId="4">
    <oc r="C125">
      <v>81</v>
    </oc>
    <nc r="C125" t="inlineStr">
      <is>
        <t xml:space="preserve"> </t>
      </is>
    </nc>
  </rcc>
  <rcc rId="3540" sId="1" numFmtId="4">
    <oc r="D62">
      <v>9</v>
    </oc>
    <nc r="D62" t="inlineStr">
      <is>
        <t xml:space="preserve"> </t>
      </is>
    </nc>
  </rcc>
  <rcc rId="3541" sId="1" numFmtId="4">
    <oc r="D64">
      <v>432.12799999999999</v>
    </oc>
    <nc r="D64" t="inlineStr">
      <is>
        <t xml:space="preserve"> </t>
      </is>
    </nc>
  </rcc>
  <rcc rId="3542" sId="1" numFmtId="4">
    <oc r="D65">
      <v>789.678</v>
    </oc>
    <nc r="D65">
      <v>39.805999999999997</v>
    </nc>
  </rcc>
  <rcc rId="3543" sId="1" numFmtId="4">
    <oc r="D125">
      <v>1191</v>
    </oc>
    <nc r="D125" t="inlineStr">
      <is>
        <t xml:space="preserve"> </t>
      </is>
    </nc>
  </rcc>
  <rcc rId="3544" sId="1" numFmtId="4">
    <oc r="E64">
      <v>115.32599999999999</v>
    </oc>
    <nc r="E64">
      <v>10.326000000000001</v>
    </nc>
  </rcc>
  <rcc rId="3545" sId="1" numFmtId="4">
    <oc r="E125">
      <v>105</v>
    </oc>
    <nc r="E125" t="inlineStr">
      <is>
        <t xml:space="preserve"> </t>
      </is>
    </nc>
  </rcc>
  <rcc rId="3546" sId="1" numFmtId="4">
    <oc r="F63">
      <v>429.2</v>
    </oc>
    <nc r="F63" t="inlineStr">
      <is>
        <t xml:space="preserve"> </t>
      </is>
    </nc>
  </rcc>
  <rcc rId="3547" sId="1" numFmtId="4">
    <oc r="F64">
      <v>757.76</v>
    </oc>
    <nc r="F64" t="inlineStr">
      <is>
        <t xml:space="preserve"> </t>
      </is>
    </nc>
  </rcc>
  <rcc rId="3548" sId="1" numFmtId="4">
    <oc r="F65">
      <v>1243.2</v>
    </oc>
    <nc r="F65">
      <v>473.6</v>
    </nc>
  </rcc>
  <rcc rId="3549" sId="1" numFmtId="4">
    <oc r="F125">
      <v>1956.56</v>
    </oc>
    <nc r="F125" t="inlineStr">
      <is>
        <t xml:space="preserve"> </t>
      </is>
    </nc>
  </rcc>
  <rcc rId="3550" sId="1" numFmtId="4">
    <oc r="G64">
      <v>66</v>
    </oc>
    <nc r="G64" t="inlineStr">
      <is>
        <t xml:space="preserve"> </t>
      </is>
    </nc>
  </rcc>
  <rcc rId="3551" sId="1" numFmtId="4">
    <oc r="G125">
      <v>66</v>
    </oc>
    <nc r="G125" t="inlineStr">
      <is>
        <t xml:space="preserve"> </t>
      </is>
    </nc>
  </rcc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52" sId="1" numFmtId="4">
    <oc r="H64">
      <v>434.822</v>
    </oc>
    <nc r="H64">
      <v>36.822000000000003</v>
    </nc>
  </rcc>
  <rcc rId="3553" sId="1" numFmtId="4">
    <oc r="H125">
      <v>398</v>
    </oc>
    <nc r="H125" t="inlineStr">
      <is>
        <t xml:space="preserve"> </t>
      </is>
    </nc>
  </rcc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54" sId="1" numFmtId="4">
    <oc r="I64">
      <v>297.92</v>
    </oc>
    <nc r="I64" t="inlineStr">
      <is>
        <t xml:space="preserve"> </t>
      </is>
    </nc>
  </rcc>
  <rcc rId="3555" sId="1" numFmtId="4">
    <oc r="I65">
      <v>362.88</v>
    </oc>
    <nc r="I65">
      <v>89.6</v>
    </nc>
  </rcc>
  <rcc rId="3556" sId="1" numFmtId="4">
    <oc r="I125">
      <v>571.20000000000005</v>
    </oc>
    <nc r="I125" t="inlineStr">
      <is>
        <t xml:space="preserve"> </t>
      </is>
    </nc>
  </rcc>
  <rcc rId="3557" sId="1" numFmtId="4">
    <oc r="J64">
      <v>18.294</v>
    </oc>
    <nc r="J64">
      <v>10.974</v>
    </nc>
  </rcc>
  <rcc rId="3558" sId="1" numFmtId="4">
    <oc r="J125">
      <v>7.32</v>
    </oc>
    <nc r="J125" t="inlineStr">
      <is>
        <t xml:space="preserve"> </t>
      </is>
    </nc>
  </rcc>
  <rcc rId="3559" sId="1" numFmtId="4">
    <oc r="K125">
      <v>0</v>
    </oc>
    <nc r="K125" t="inlineStr">
      <is>
        <t xml:space="preserve"> </t>
      </is>
    </nc>
  </rcc>
  <rcc rId="3560" sId="1" numFmtId="4">
    <oc r="L125">
      <v>0</v>
    </oc>
    <nc r="L125" t="inlineStr">
      <is>
        <t xml:space="preserve"> </t>
      </is>
    </nc>
  </rcc>
  <rcc rId="3561" sId="1" numFmtId="4">
    <oc r="M54">
      <v>8.8800000000000008</v>
    </oc>
    <nc r="M54" t="inlineStr">
      <is>
        <t xml:space="preserve"> </t>
      </is>
    </nc>
  </rcc>
  <rcc rId="3562" sId="1" numFmtId="4">
    <oc r="M65">
      <v>219.04</v>
    </oc>
    <nc r="M65">
      <v>103.6</v>
    </nc>
  </rcc>
  <rcc rId="3563" sId="1" numFmtId="4">
    <oc r="M125">
      <v>124.32</v>
    </oc>
    <nc r="M125" t="inlineStr">
      <is>
        <t xml:space="preserve"> </t>
      </is>
    </nc>
  </rcc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64" sId="1" numFmtId="4">
    <oc r="N64">
      <v>5.92</v>
    </oc>
    <nc r="N64" t="inlineStr">
      <is>
        <t xml:space="preserve"> </t>
      </is>
    </nc>
  </rcc>
  <rcc rId="3565" sId="1" numFmtId="4">
    <oc r="N65">
      <v>322.64</v>
    </oc>
    <nc r="N65">
      <v>118.4</v>
    </nc>
  </rcc>
  <rcc rId="3566" sId="1" numFmtId="4">
    <oc r="N125">
      <v>210.16</v>
    </oc>
    <nc r="N125" t="inlineStr">
      <is>
        <t xml:space="preserve"> </t>
      </is>
    </nc>
  </rcc>
  <rcc rId="3567" sId="1" numFmtId="4">
    <oc r="O64">
      <v>88.8</v>
    </oc>
    <nc r="O64">
      <v>2.96</v>
    </nc>
  </rcc>
  <rcc rId="3568" sId="1" numFmtId="4">
    <oc r="O125">
      <v>85.84</v>
    </oc>
    <nc r="O125" t="inlineStr">
      <is>
        <t xml:space="preserve"> </t>
      </is>
    </nc>
  </rcc>
  <rcc rId="3569" sId="1" numFmtId="4">
    <oc r="P64">
      <v>186.48</v>
    </oc>
    <nc r="P64">
      <v>29.6</v>
    </nc>
  </rcc>
  <rcc rId="3570" sId="1" numFmtId="4">
    <oc r="P125">
      <v>156.88</v>
    </oc>
    <nc r="P125" t="inlineStr">
      <is>
        <t xml:space="preserve"> </t>
      </is>
    </nc>
  </rcc>
  <rcc rId="3571" sId="1" numFmtId="4">
    <oc r="Q64">
      <v>33.64</v>
    </oc>
    <nc r="Q64" t="inlineStr">
      <is>
        <t xml:space="preserve"> </t>
      </is>
    </nc>
  </rcc>
  <rcc rId="3572" sId="1" numFmtId="4">
    <oc r="Q65">
      <v>123.2</v>
    </oc>
    <nc r="Q65">
      <v>40.36</v>
    </nc>
  </rcc>
  <rcc rId="3573" sId="1" numFmtId="4">
    <oc r="Q125">
      <v>116.48</v>
    </oc>
    <nc r="Q125" t="inlineStr">
      <is>
        <t xml:space="preserve"> </t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74" sId="1" numFmtId="4">
    <oc r="R125">
      <v>0</v>
    </oc>
    <nc r="R125" t="inlineStr">
      <is>
        <t xml:space="preserve"> </t>
      </is>
    </nc>
  </rcc>
  <rcc rId="3575" sId="1" numFmtId="4">
    <oc r="S62">
      <v>2087.6799999999998</v>
    </oc>
    <nc r="S62" t="inlineStr">
      <is>
        <t xml:space="preserve"> </t>
      </is>
    </nc>
  </rcc>
  <rcc rId="3576" sId="1" numFmtId="4">
    <oc r="S64">
      <v>3772.16</v>
    </oc>
    <nc r="S64" t="inlineStr">
      <is>
        <t xml:space="preserve"> </t>
      </is>
    </nc>
  </rcc>
  <rcc rId="3577" sId="1" numFmtId="4">
    <oc r="S65">
      <v>4860.8</v>
    </oc>
    <nc r="S65">
      <v>1447.6</v>
    </nc>
  </rcc>
  <rcc rId="3578" sId="1" numFmtId="4">
    <oc r="S125">
      <v>9273.0400000000009</v>
    </oc>
    <nc r="S125" t="inlineStr">
      <is>
        <t xml:space="preserve"> </t>
      </is>
    </nc>
  </rcc>
  <rcc rId="3579" sId="1" numFmtId="4">
    <oc r="T60">
      <v>198</v>
    </oc>
    <nc r="T60" t="inlineStr">
      <is>
        <t xml:space="preserve"> </t>
      </is>
    </nc>
  </rcc>
  <rcc rId="3580" sId="1" numFmtId="4">
    <oc r="T65">
      <v>108</v>
    </oc>
    <nc r="T65">
      <v>23.4</v>
    </nc>
  </rcc>
  <rcc rId="3581" sId="1" numFmtId="4">
    <oc r="T125">
      <v>282.60000000000002</v>
    </oc>
    <nc r="T125" t="inlineStr">
      <is>
        <t xml:space="preserve"> </t>
      </is>
    </nc>
  </rcc>
  <rcc rId="3582" sId="1" numFmtId="4">
    <oc r="U61">
      <v>189.6</v>
    </oc>
    <nc r="U61" t="inlineStr">
      <is>
        <t xml:space="preserve"> </t>
      </is>
    </nc>
  </rcc>
  <rcc rId="3583" sId="1" numFmtId="4">
    <oc r="U65">
      <v>565.20000000000005</v>
    </oc>
    <nc r="U65">
      <v>37.200000000000003</v>
    </nc>
  </rcc>
  <rcc rId="3584" sId="1" numFmtId="4">
    <oc r="U125">
      <v>717.6</v>
    </oc>
    <nc r="U125" t="inlineStr">
      <is>
        <t xml:space="preserve"> </t>
      </is>
    </nc>
  </rcc>
  <rcc rId="3585" sId="1" numFmtId="4">
    <oc r="V64">
      <v>82.8</v>
    </oc>
    <nc r="V64">
      <v>8.4</v>
    </nc>
  </rcc>
  <rcc rId="3586" sId="1" numFmtId="4">
    <oc r="V125">
      <v>74.400000000000006</v>
    </oc>
    <nc r="V125" t="inlineStr">
      <is>
        <t xml:space="preserve"> </t>
      </is>
    </nc>
  </rcc>
  <rcc rId="3587" sId="1" numFmtId="4">
    <oc r="W125">
      <v>0</v>
    </oc>
    <nc r="W125" t="inlineStr">
      <is>
        <t xml:space="preserve"> </t>
      </is>
    </nc>
  </rcc>
  <rcc rId="3588" sId="1" numFmtId="4">
    <oc r="X60">
      <v>150.96</v>
    </oc>
    <nc r="X60" t="inlineStr">
      <is>
        <t xml:space="preserve"> </t>
      </is>
    </nc>
  </rcc>
  <rcc rId="3589" sId="1" numFmtId="4">
    <oc r="X65">
      <v>743.7</v>
    </oc>
    <nc r="X65">
      <v>286.38</v>
    </nc>
  </rcc>
  <rcc rId="3590" sId="1" numFmtId="4">
    <oc r="X125">
      <v>608.28</v>
    </oc>
    <nc r="X125" t="inlineStr">
      <is>
        <t xml:space="preserve"> </t>
      </is>
    </nc>
  </rcc>
  <rcc rId="3591" sId="1" numFmtId="4">
    <oc r="Y53">
      <v>24.42</v>
    </oc>
    <nc r="Y53" t="inlineStr">
      <is>
        <t xml:space="preserve"> </t>
      </is>
    </nc>
  </rcc>
  <rcc rId="3592" sId="1" numFmtId="4">
    <oc r="Y65">
      <v>124.32</v>
    </oc>
    <nc r="Y65">
      <v>106.56</v>
    </nc>
  </rcc>
  <rcc rId="3593" sId="1" numFmtId="4">
    <oc r="Y125">
      <v>42.18</v>
    </oc>
    <nc r="Y125" t="inlineStr">
      <is>
        <t xml:space="preserve"> </t>
      </is>
    </nc>
  </rc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94" sId="1" numFmtId="4">
    <oc r="Z58">
      <v>658.72</v>
    </oc>
    <nc r="Z58" t="inlineStr">
      <is>
        <t xml:space="preserve"> </t>
      </is>
    </nc>
  </rcc>
  <rcc rId="3595" sId="1" numFmtId="4">
    <oc r="Z60">
      <v>1700.16</v>
    </oc>
    <nc r="Z60">
      <v>1041.44</v>
    </nc>
  </rcc>
  <rcc rId="3596" sId="1" numFmtId="4">
    <oc r="Z125">
      <v>1317.44</v>
    </oc>
    <nc r="Z125" t="inlineStr">
      <is>
        <t xml:space="preserve"> </t>
      </is>
    </nc>
  </rcc>
  <rcc rId="3597" sId="1" numFmtId="4">
    <oc r="AA65">
      <v>177.6</v>
    </oc>
    <nc r="AA65">
      <v>6</v>
    </nc>
  </rcc>
  <rcc rId="3598" sId="1" numFmtId="4">
    <oc r="AA125">
      <v>171.6</v>
    </oc>
    <nc r="AA125" t="inlineStr">
      <is>
        <t xml:space="preserve"> </t>
      </is>
    </nc>
  </rcc>
  <rcc rId="3599" sId="1" numFmtId="4">
    <oc r="AB65">
      <v>34.799999999999997</v>
    </oc>
    <nc r="AB65">
      <v>27.6</v>
    </nc>
  </rcc>
  <rcc rId="3600" sId="1" numFmtId="4">
    <oc r="AB125">
      <v>7.2</v>
    </oc>
    <nc r="AB125" t="inlineStr">
      <is>
        <t xml:space="preserve"> </t>
      </is>
    </nc>
  </rcc>
  <rcc rId="3601" sId="1" numFmtId="4">
    <oc r="AC125">
      <v>0</v>
    </oc>
    <nc r="AC125" t="inlineStr">
      <is>
        <t xml:space="preserve"> </t>
      </is>
    </nc>
  </rcc>
  <rcc rId="3602" sId="1" numFmtId="4">
    <oc r="AD61">
      <v>418.88</v>
    </oc>
    <nc r="AD61">
      <v>26.88</v>
    </nc>
  </rcc>
  <rcc rId="3603" sId="1" numFmtId="4">
    <oc r="AD125">
      <v>392</v>
    </oc>
    <nc r="AD125" t="inlineStr">
      <is>
        <t xml:space="preserve"> </t>
      </is>
    </nc>
  </rcc>
  <rcc rId="3604" sId="1" numFmtId="4">
    <oc r="AE54">
      <v>88.48</v>
    </oc>
    <nc r="AE54">
      <v>81.760000000000005</v>
    </nc>
  </rcc>
  <rcc rId="3605" sId="1" numFmtId="4">
    <oc r="AE125">
      <v>6.72</v>
    </oc>
    <nc r="AE125" t="inlineStr">
      <is>
        <t xml:space="preserve"> </t>
      </is>
    </nc>
  </rcc>
  <rcc rId="3606" sId="1" numFmtId="4">
    <oc r="AF64">
      <v>192</v>
    </oc>
    <nc r="AF64" t="inlineStr">
      <is>
        <t xml:space="preserve"> </t>
      </is>
    </nc>
  </rcc>
  <rcc rId="3607" sId="1" numFmtId="4">
    <oc r="AF65">
      <v>1977.6</v>
    </oc>
    <nc r="AF65">
      <v>710.4</v>
    </nc>
  </rcc>
  <rcc rId="3608" sId="1" numFmtId="4">
    <oc r="AF125">
      <v>1459.2</v>
    </oc>
    <nc r="AF125" t="inlineStr">
      <is>
        <t xml:space="preserve"> </t>
      </is>
    </nc>
  </rcc>
  <rcc rId="3609" sId="1" numFmtId="4">
    <oc r="AG62">
      <v>570.4</v>
    </oc>
    <nc r="AG62" t="inlineStr">
      <is>
        <t xml:space="preserve"> </t>
      </is>
    </nc>
  </rcc>
  <rcc rId="3610" sId="1" numFmtId="4">
    <oc r="AG125">
      <v>577.76</v>
    </oc>
    <nc r="AG125" t="inlineStr">
      <is>
        <t xml:space="preserve"> </t>
      </is>
    </nc>
  </rcc>
  <rcc rId="3611" sId="1" numFmtId="4">
    <oc r="AH62">
      <v>165.8</v>
    </oc>
    <nc r="AH62" t="inlineStr">
      <is>
        <t xml:space="preserve"> </t>
      </is>
    </nc>
  </rcc>
  <rcc rId="3612" sId="1" numFmtId="4">
    <oc r="AH64">
      <v>3531.6</v>
    </oc>
    <nc r="AH64" t="inlineStr">
      <is>
        <t xml:space="preserve"> </t>
      </is>
    </nc>
  </rcc>
  <rcc rId="3613" sId="1" numFmtId="4">
    <oc r="AH65">
      <v>248.4</v>
    </oc>
    <nc r="AH65">
      <v>34.4</v>
    </nc>
  </rcc>
  <rcc rId="3614" sId="1" numFmtId="4">
    <oc r="AH125">
      <v>3911.4</v>
    </oc>
    <nc r="AH125" t="inlineStr">
      <is>
        <t xml:space="preserve"> </t>
      </is>
    </nc>
  </rcc>
  <rcc rId="3615" sId="1" numFmtId="4">
    <oc r="AI125">
      <v>0</v>
    </oc>
    <nc r="AI125" t="inlineStr">
      <is>
        <t xml:space="preserve"> </t>
      </is>
    </nc>
  </rcc>
  <rcc rId="3616" sId="1" numFmtId="4">
    <oc r="AJ64">
      <v>6</v>
    </oc>
    <nc r="AJ64" t="inlineStr">
      <is>
        <t xml:space="preserve"> </t>
      </is>
    </nc>
  </rcc>
  <rcc rId="3617" sId="1" numFmtId="4">
    <oc r="AJ65">
      <v>330</v>
    </oc>
    <nc r="AJ65">
      <v>6</v>
    </nc>
  </rcc>
  <rcc rId="3618" sId="1" numFmtId="4">
    <oc r="AJ125">
      <v>330</v>
    </oc>
    <nc r="AJ125" t="inlineStr">
      <is>
        <t xml:space="preserve"> </t>
      </is>
    </nc>
  </rcc>
  <rcc rId="3619" sId="1" numFmtId="4">
    <oc r="AK64">
      <v>31.2</v>
    </oc>
    <nc r="AK64">
      <v>7.2</v>
    </nc>
  </rcc>
  <rcc rId="3620" sId="1" numFmtId="4">
    <oc r="AK125">
      <v>24</v>
    </oc>
    <nc r="AK125" t="inlineStr">
      <is>
        <t xml:space="preserve"> </t>
      </is>
    </nc>
  </rcc>
  <rcc rId="3621" sId="1" numFmtId="4">
    <oc r="AL64">
      <v>55.2</v>
    </oc>
    <nc r="AL64" t="inlineStr">
      <is>
        <t xml:space="preserve"> </t>
      </is>
    </nc>
  </rcc>
  <rcc rId="3622" sId="1" numFmtId="4">
    <oc r="AL65">
      <v>450.8</v>
    </oc>
    <nc r="AL65">
      <v>46</v>
    </nc>
  </rcc>
  <rcc rId="3623" sId="1" numFmtId="4">
    <oc r="AL125">
      <v>460</v>
    </oc>
    <nc r="AL125" t="inlineStr">
      <is>
        <t xml:space="preserve"> </t>
      </is>
    </nc>
  </rcc>
  <rcc rId="3624" sId="1" numFmtId="4">
    <oc r="AM60">
      <v>232.44</v>
    </oc>
    <nc r="AM60" t="inlineStr">
      <is>
        <t xml:space="preserve"> </t>
      </is>
    </nc>
  </rcc>
  <rcc rId="3625" sId="1" numFmtId="4">
    <oc r="AM61">
      <v>172.64</v>
    </oc>
    <nc r="AM61" t="inlineStr">
      <is>
        <t xml:space="preserve"> </t>
      </is>
    </nc>
  </rcc>
  <rcc rId="3626" sId="1" numFmtId="4">
    <oc r="AM125">
      <v>413.92</v>
    </oc>
    <nc r="AM125" t="inlineStr">
      <is>
        <t xml:space="preserve"> </t>
      </is>
    </nc>
  </rcc>
  <rcc rId="3627" sId="1" numFmtId="4">
    <oc r="AN125">
      <v>34.799999999999997</v>
    </oc>
    <nc r="AN125" t="inlineStr">
      <is>
        <t xml:space="preserve"> </t>
      </is>
    </nc>
  </rcc>
  <rcc rId="3628" sId="1" numFmtId="4">
    <oc r="AN65">
      <v>62.99</v>
    </oc>
    <nc r="AN65">
      <v>28.19</v>
    </nc>
  </rcc>
  <rcc rId="3629" sId="1" numFmtId="4">
    <oc r="AO65">
      <v>24.3</v>
    </oc>
    <nc r="AO65">
      <v>7.2</v>
    </nc>
  </rcc>
  <rcc rId="3630" sId="1" numFmtId="4">
    <oc r="AO125">
      <v>17.100000000000001</v>
    </oc>
    <nc r="AO125" t="inlineStr">
      <is>
        <t xml:space="preserve"> </t>
      </is>
    </nc>
  </rcc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31" sId="1" numFmtId="4">
    <oc r="AP125">
      <v>0</v>
    </oc>
    <nc r="AP125" t="inlineStr">
      <is>
        <t xml:space="preserve"> </t>
      </is>
    </nc>
  </rcc>
  <rcc rId="3632" sId="1" numFmtId="4">
    <oc r="AQ125">
      <v>0</v>
    </oc>
    <nc r="AQ125" t="inlineStr">
      <is>
        <t xml:space="preserve"> </t>
      </is>
    </nc>
  </rcc>
  <rcc rId="3633" sId="1" numFmtId="4">
    <oc r="AR125">
      <v>0</v>
    </oc>
    <nc r="AR125" t="inlineStr">
      <is>
        <t xml:space="preserve"> </t>
      </is>
    </nc>
  </rcc>
  <rcc rId="3634" sId="1" numFmtId="4">
    <oc r="AS64">
      <v>60</v>
    </oc>
    <nc r="AS64" t="inlineStr">
      <is>
        <t xml:space="preserve"> </t>
      </is>
    </nc>
  </rcc>
  <rcc rId="3635" sId="1" numFmtId="4">
    <oc r="AS65">
      <v>487</v>
    </oc>
    <nc r="AS65" t="inlineStr">
      <is>
        <t xml:space="preserve"> </t>
      </is>
    </nc>
  </rcc>
  <rcc rId="3636" sId="1" numFmtId="4">
    <oc r="AS125">
      <v>582</v>
    </oc>
    <nc r="AS125" t="inlineStr">
      <is>
        <t xml:space="preserve"> </t>
      </is>
    </nc>
  </rcc>
  <rcc rId="3637" sId="1" numFmtId="4">
    <oc r="AT64">
      <v>53</v>
    </oc>
    <nc r="AT64">
      <v>19</v>
    </nc>
  </rcc>
  <rcc rId="3638" sId="1" numFmtId="4">
    <oc r="AT125">
      <v>34</v>
    </oc>
    <nc r="AT125" t="inlineStr">
      <is>
        <t xml:space="preserve"> </t>
      </is>
    </nc>
  </rcc>
  <rcc rId="3639" sId="1" numFmtId="4">
    <oc r="AU65">
      <v>364</v>
    </oc>
    <nc r="AU65">
      <v>31</v>
    </nc>
  </rcc>
  <rcc rId="3640" sId="1" numFmtId="4">
    <oc r="AU125">
      <v>333</v>
    </oc>
    <nc r="AU125" t="inlineStr">
      <is>
        <t xml:space="preserve"> </t>
      </is>
    </nc>
  </rcc>
  <rcc rId="3641" sId="1" numFmtId="4">
    <oc r="AV64">
      <v>65.599999999999994</v>
    </oc>
    <nc r="AV64" t="inlineStr">
      <is>
        <t xml:space="preserve"> </t>
      </is>
    </nc>
  </rcc>
  <rcc rId="3642" sId="1" numFmtId="4">
    <oc r="AV65">
      <v>644</v>
    </oc>
    <nc r="AV65">
      <v>12</v>
    </nc>
  </rcc>
  <rcc rId="3643" sId="1" numFmtId="4">
    <oc r="AV125">
      <v>697.6</v>
    </oc>
    <nc r="AV125" t="inlineStr">
      <is>
        <t xml:space="preserve"> </t>
      </is>
    </nc>
  </rcc>
  <rcc rId="3644" sId="1" numFmtId="4">
    <oc r="AW61">
      <v>1.2</v>
    </oc>
    <nc r="AW61" t="inlineStr">
      <is>
        <t xml:space="preserve"> </t>
      </is>
    </nc>
  </rcc>
  <rcc rId="3645" sId="1" numFmtId="4">
    <oc r="AW65">
      <v>294</v>
    </oc>
    <nc r="AW65" t="inlineStr">
      <is>
        <t xml:space="preserve"> </t>
      </is>
    </nc>
  </rcc>
  <rcc rId="3646" sId="1" numFmtId="4">
    <oc r="AW125">
      <v>295.2</v>
    </oc>
    <nc r="AW125" t="inlineStr">
      <is>
        <t xml:space="preserve"> </t>
      </is>
    </nc>
  </rcc>
  <rcc rId="3647" sId="1" numFmtId="4">
    <oc r="AX64">
      <v>31.5</v>
    </oc>
    <nc r="AX64" t="inlineStr">
      <is>
        <t xml:space="preserve"> </t>
      </is>
    </nc>
  </rcc>
  <rcc rId="3648" sId="1" numFmtId="4">
    <oc r="AX65">
      <v>85.5</v>
    </oc>
    <nc r="AX65" t="inlineStr">
      <is>
        <t xml:space="preserve"> </t>
      </is>
    </nc>
  </rcc>
  <rcc rId="3649" sId="1" numFmtId="4">
    <oc r="AX125">
      <v>117</v>
    </oc>
    <nc r="AX125" t="inlineStr">
      <is>
        <t xml:space="preserve"> </t>
      </is>
    </nc>
  </rcc>
  <rcc rId="3650" sId="1" numFmtId="4">
    <oc r="AY58">
      <v>21</v>
    </oc>
    <nc r="AY58" t="inlineStr">
      <is>
        <t xml:space="preserve"> </t>
      </is>
    </nc>
  </rcc>
  <rcc rId="3651" sId="1" numFmtId="4">
    <oc r="AY64">
      <v>1.5</v>
    </oc>
    <nc r="AY64" t="inlineStr">
      <is>
        <t xml:space="preserve"> </t>
      </is>
    </nc>
  </rcc>
  <rcc rId="3652" sId="1" numFmtId="4">
    <oc r="AY65">
      <v>66</v>
    </oc>
    <nc r="AY65" t="inlineStr">
      <is>
        <t xml:space="preserve"> </t>
      </is>
    </nc>
  </rcc>
  <rcc rId="3653" sId="1" numFmtId="4">
    <oc r="AY125">
      <v>67.5</v>
    </oc>
    <nc r="AY125" t="inlineStr">
      <is>
        <t xml:space="preserve"> </t>
      </is>
    </nc>
  </rcc>
  <rcc rId="3654" sId="1" numFmtId="4">
    <oc r="AZ125">
      <v>0</v>
    </oc>
    <nc r="AZ125" t="inlineStr">
      <is>
        <t xml:space="preserve"> </t>
      </is>
    </nc>
  </rcc>
  <rcc rId="3655" sId="1" numFmtId="4">
    <oc r="BA125">
      <v>0</v>
    </oc>
    <nc r="BA125" t="inlineStr">
      <is>
        <t xml:space="preserve"> </t>
      </is>
    </nc>
  </rcc>
  <rcc rId="3656" sId="1" numFmtId="4">
    <oc r="BB64">
      <v>5</v>
    </oc>
    <nc r="BB64" t="inlineStr">
      <is>
        <t xml:space="preserve"> </t>
      </is>
    </nc>
  </rcc>
  <rcc rId="3657" sId="1" numFmtId="4">
    <oc r="BB65">
      <v>65</v>
    </oc>
    <nc r="BB65">
      <v>11</v>
    </nc>
  </rcc>
  <rcc rId="3658" sId="1" numFmtId="4">
    <oc r="BB125">
      <v>59</v>
    </oc>
    <nc r="BB125" t="inlineStr">
      <is>
        <t xml:space="preserve"> </t>
      </is>
    </nc>
  </rcc>
  <rcc rId="3659" sId="1" numFmtId="4">
    <oc r="BC65">
      <v>75.2</v>
    </oc>
    <nc r="BC65" t="inlineStr">
      <is>
        <t xml:space="preserve"> </t>
      </is>
    </nc>
  </rcc>
  <rcc rId="3660" sId="1" numFmtId="4">
    <oc r="BC125">
      <v>89.6</v>
    </oc>
    <nc r="BC125" t="inlineStr">
      <is>
        <t xml:space="preserve"> </t>
      </is>
    </nc>
  </rcc>
  <rcc rId="3661" sId="1" numFmtId="4">
    <oc r="BD61">
      <v>123</v>
    </oc>
    <nc r="BD61" t="inlineStr">
      <is>
        <t xml:space="preserve"> </t>
      </is>
    </nc>
  </rcc>
  <rcc rId="3662" sId="1" numFmtId="4">
    <oc r="BD65">
      <v>470</v>
    </oc>
    <nc r="BD65" t="inlineStr">
      <is>
        <t xml:space="preserve"> </t>
      </is>
    </nc>
  </rcc>
  <rcc rId="3663" sId="1" numFmtId="4">
    <oc r="BD125">
      <v>745</v>
    </oc>
    <nc r="BD125" t="inlineStr">
      <is>
        <t xml:space="preserve"> </t>
      </is>
    </nc>
  </rcc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64" sId="1" numFmtId="4">
    <oc r="BE54">
      <v>8</v>
    </oc>
    <nc r="BE54">
      <v>6</v>
    </nc>
  </rcc>
  <rcc rId="3665" sId="1" numFmtId="4">
    <oc r="BE125">
      <v>2</v>
    </oc>
    <nc r="BE125" t="inlineStr">
      <is>
        <t xml:space="preserve"> </t>
      </is>
    </nc>
  </rcc>
  <rcc rId="3666" sId="1" numFmtId="4">
    <oc r="BF64">
      <v>187.1</v>
    </oc>
    <nc r="BF64" t="inlineStr">
      <is>
        <t xml:space="preserve"> </t>
      </is>
    </nc>
  </rcc>
  <rcc rId="3667" sId="1" numFmtId="4">
    <oc r="BF65">
      <v>1261.5999999999999</v>
    </oc>
    <nc r="BF65">
      <v>167.9</v>
    </nc>
  </rcc>
  <rcc rId="3668" sId="1" numFmtId="4">
    <oc r="BF125">
      <v>1280.8</v>
    </oc>
    <nc r="BF125" t="inlineStr">
      <is>
        <t xml:space="preserve"> </t>
      </is>
    </nc>
  </rcc>
  <rcc rId="3669" sId="1" numFmtId="4">
    <oc r="BG64">
      <v>1.5</v>
    </oc>
    <nc r="BG64" t="inlineStr">
      <is>
        <t xml:space="preserve"> </t>
      </is>
    </nc>
  </rcc>
  <rcc rId="3670" sId="1" numFmtId="4">
    <oc r="BG65">
      <v>55.5</v>
    </oc>
    <nc r="BG65" t="inlineStr">
      <is>
        <t xml:space="preserve"> </t>
      </is>
    </nc>
  </rcc>
  <rcc rId="3671" sId="1" numFmtId="4">
    <oc r="BG125">
      <v>57</v>
    </oc>
    <nc r="BG125" t="inlineStr">
      <is>
        <t xml:space="preserve"> </t>
      </is>
    </nc>
  </rcc>
  <rcc rId="3672" sId="1" numFmtId="4">
    <oc r="BH125">
      <v>0</v>
    </oc>
    <nc r="BH125" t="inlineStr">
      <is>
        <t xml:space="preserve"> </t>
      </is>
    </nc>
  </rcc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73" sId="1" numFmtId="4">
    <oc r="BI61">
      <v>2.4</v>
    </oc>
    <nc r="BI61" t="inlineStr">
      <is>
        <t xml:space="preserve"> </t>
      </is>
    </nc>
  </rcc>
  <rcc rId="3674" sId="1" numFmtId="4">
    <oc r="BI65">
      <v>408</v>
    </oc>
    <nc r="BI65" t="inlineStr">
      <is>
        <t xml:space="preserve"> </t>
      </is>
    </nc>
  </rcc>
  <rcc rId="3675" sId="1" numFmtId="4">
    <oc r="BI125">
      <v>409.2</v>
    </oc>
    <nc r="BI125" t="inlineStr">
      <is>
        <t xml:space="preserve"> </t>
      </is>
    </nc>
  </rcc>
  <rcc rId="3676" sId="1" numFmtId="4">
    <oc r="BJ58">
      <v>15</v>
    </oc>
    <nc r="BJ58" t="inlineStr">
      <is>
        <t xml:space="preserve"> </t>
      </is>
    </nc>
  </rcc>
  <rcc rId="3677" sId="1" numFmtId="4">
    <oc r="BJ65">
      <v>127.5</v>
    </oc>
    <nc r="BJ65">
      <v>7.5</v>
    </nc>
  </rcc>
  <rcc rId="3678" sId="1" numFmtId="4">
    <oc r="BJ125">
      <v>120</v>
    </oc>
    <nc r="BJ125" t="inlineStr">
      <is>
        <t xml:space="preserve"> </t>
      </is>
    </nc>
  </rcc>
  <rcc rId="3679" sId="1" numFmtId="4">
    <oc r="BK60">
      <v>126</v>
    </oc>
    <nc r="BK60" t="inlineStr">
      <is>
        <t xml:space="preserve"> </t>
      </is>
    </nc>
  </rcc>
  <rcc rId="3680" sId="1" numFmtId="4">
    <oc r="BK64">
      <v>201</v>
    </oc>
    <nc r="BK64" t="inlineStr">
      <is>
        <t xml:space="preserve"> </t>
      </is>
    </nc>
  </rcc>
  <rcc rId="3681" sId="1" numFmtId="4">
    <oc r="BK65">
      <v>694.5</v>
    </oc>
    <nc r="BK65">
      <v>195</v>
    </nc>
  </rcc>
  <rcc rId="3682" sId="1" numFmtId="4">
    <oc r="BK125">
      <v>826.5</v>
    </oc>
    <nc r="BK125" t="inlineStr">
      <is>
        <t xml:space="preserve"> </t>
      </is>
    </nc>
  </rcc>
  <rcc rId="3683" sId="1" numFmtId="4">
    <oc r="BL64">
      <v>3</v>
    </oc>
    <nc r="BL64" t="inlineStr">
      <is>
        <t xml:space="preserve"> </t>
      </is>
    </nc>
  </rcc>
  <rcc rId="3684" sId="1" numFmtId="4">
    <oc r="BL65">
      <v>96</v>
    </oc>
    <nc r="BL65">
      <v>9</v>
    </nc>
  </rcc>
  <rcc rId="3685" sId="1" numFmtId="4">
    <oc r="BL125">
      <v>90</v>
    </oc>
    <nc r="BL125" t="inlineStr">
      <is>
        <t xml:space="preserve"> </t>
      </is>
    </nc>
  </rcc>
  <rcc rId="3686" sId="1" numFmtId="4">
    <oc r="BM62">
      <v>45</v>
    </oc>
    <nc r="BM62" t="inlineStr">
      <is>
        <t xml:space="preserve"> </t>
      </is>
    </nc>
  </rcc>
  <rcc rId="3687" sId="1" numFmtId="4">
    <oc r="BM65">
      <v>24</v>
    </oc>
    <nc r="BM65">
      <v>6</v>
    </nc>
  </rcc>
  <rcc rId="3688" sId="1" numFmtId="4">
    <oc r="BM125">
      <v>63</v>
    </oc>
    <nc r="BM125" t="inlineStr">
      <is>
        <t xml:space="preserve"> </t>
      </is>
    </nc>
  </rcc>
  <rcc rId="3689" sId="1" numFmtId="4">
    <oc r="BN62">
      <v>133.91999999999999</v>
    </oc>
    <nc r="BN62" t="inlineStr">
      <is>
        <t xml:space="preserve"> </t>
      </is>
    </nc>
  </rcc>
  <rcc rId="3690" sId="1" numFmtId="4">
    <oc r="BN64">
      <v>126.36</v>
    </oc>
    <nc r="BN64" t="inlineStr">
      <is>
        <t xml:space="preserve"> </t>
      </is>
    </nc>
  </rcc>
  <rcc rId="3691" sId="1" numFmtId="4">
    <oc r="BN65">
      <v>372.6</v>
    </oc>
    <nc r="BN65">
      <v>292.68</v>
    </nc>
  </rcc>
  <rcc rId="3692" sId="1" numFmtId="4">
    <oc r="BN125">
      <v>340.2</v>
    </oc>
    <nc r="BN125" t="inlineStr">
      <is>
        <t xml:space="preserve"> </t>
      </is>
    </nc>
  </rcc>
  <rcc rId="3693" sId="1" numFmtId="4">
    <oc r="BO64">
      <v>2.52</v>
    </oc>
    <nc r="BO64" t="inlineStr">
      <is>
        <t xml:space="preserve"> </t>
      </is>
    </nc>
  </rcc>
  <rcc rId="3694" sId="1" numFmtId="4">
    <oc r="BO65">
      <v>309.12</v>
    </oc>
    <nc r="BO65">
      <v>47.88</v>
    </nc>
  </rcc>
  <rcc rId="3695" sId="1" numFmtId="4">
    <oc r="BO125">
      <v>263.76</v>
    </oc>
    <nc r="BO125" t="inlineStr">
      <is>
        <t xml:space="preserve"> </t>
      </is>
    </nc>
  </rcc>
  <rcc rId="3696" sId="1" numFmtId="4">
    <oc r="BP125">
      <v>378</v>
    </oc>
    <nc r="BP125" t="inlineStr">
      <is>
        <t xml:space="preserve"> </t>
      </is>
    </nc>
  </rcc>
  <rcc rId="3697" sId="1" numFmtId="4">
    <oc r="BQ125">
      <v>0</v>
    </oc>
    <nc r="BQ125" t="inlineStr">
      <is>
        <t xml:space="preserve"> </t>
      </is>
    </nc>
  </rcc>
  <rcc rId="3698" sId="1" numFmtId="4">
    <oc r="BR125">
      <v>0</v>
    </oc>
    <nc r="BR125" t="inlineStr">
      <is>
        <t xml:space="preserve"> </t>
      </is>
    </nc>
  </rcc>
  <rcc rId="3699" sId="1" numFmtId="4">
    <oc r="BS62">
      <v>1020</v>
    </oc>
    <nc r="BS62" t="inlineStr">
      <is>
        <t xml:space="preserve"> </t>
      </is>
    </nc>
  </rcc>
  <rcc rId="3700" sId="1" numFmtId="4">
    <oc r="BS64">
      <v>2631</v>
    </oc>
    <nc r="BS64" t="inlineStr">
      <is>
        <t xml:space="preserve"> </t>
      </is>
    </nc>
  </rcc>
  <rcc rId="3701" sId="1" numFmtId="4">
    <oc r="BS65">
      <v>1608</v>
    </oc>
    <nc r="BS65">
      <v>678</v>
    </nc>
  </rcc>
  <rcc rId="3702" sId="1" numFmtId="4">
    <oc r="BS125">
      <v>4581</v>
    </oc>
    <nc r="BS125" t="inlineStr">
      <is>
        <t xml:space="preserve"> </t>
      </is>
    </nc>
  </rcc>
  <rcc rId="3703" sId="1" numFmtId="4">
    <oc r="BT64">
      <v>1310.4000000000001</v>
    </oc>
    <nc r="BT64" t="inlineStr">
      <is>
        <t xml:space="preserve"> </t>
      </is>
    </nc>
  </rcc>
  <rcc rId="3704" sId="1" numFmtId="4">
    <oc r="BT65">
      <v>4282.8</v>
    </oc>
    <nc r="BT65">
      <v>62.4</v>
    </nc>
  </rcc>
  <rcc rId="3705" sId="1" numFmtId="4">
    <oc r="BT125">
      <v>5530.8</v>
    </oc>
    <nc r="BT125" t="inlineStr">
      <is>
        <t xml:space="preserve"> </t>
      </is>
    </nc>
  </rcc>
  <rcc rId="3706" sId="1" numFmtId="4">
    <oc r="BU125">
      <v>0</v>
    </oc>
    <nc r="BU125" t="inlineStr">
      <is>
        <t xml:space="preserve"> </t>
      </is>
    </nc>
  </rcc>
  <rcc rId="3707" sId="1" numFmtId="4">
    <oc r="BV125">
      <v>0</v>
    </oc>
    <nc r="BV125" t="inlineStr">
      <is>
        <t xml:space="preserve"> </t>
      </is>
    </nc>
  </rcc>
  <rcc rId="3708" sId="1" numFmtId="4">
    <oc r="BW60">
      <v>310.5</v>
    </oc>
    <nc r="BW60">
      <v>130.5</v>
    </nc>
  </rcc>
  <rcc rId="3709" sId="1" numFmtId="4">
    <oc r="BW125">
      <v>180</v>
    </oc>
    <nc r="BW125" t="inlineStr">
      <is>
        <t xml:space="preserve"> </t>
      </is>
    </nc>
  </rcc>
  <rcc rId="3710" sId="1" numFmtId="4">
    <oc r="BX125">
      <v>0</v>
    </oc>
    <nc r="BX125" t="inlineStr">
      <is>
        <t xml:space="preserve"> </t>
      </is>
    </nc>
  </rcc>
  <rcc rId="3711" sId="1" numFmtId="4">
    <oc r="BY65">
      <v>114</v>
    </oc>
    <nc r="BY65">
      <v>81.599999999999994</v>
    </nc>
  </rcc>
  <rcc rId="3712" sId="1" numFmtId="4">
    <oc r="BY125">
      <v>32.4</v>
    </oc>
    <nc r="BY125" t="inlineStr">
      <is>
        <t xml:space="preserve"> </t>
      </is>
    </nc>
  </rcc>
  <rcc rId="3713" sId="1" numFmtId="4">
    <oc r="BZ62">
      <v>30.8</v>
    </oc>
    <nc r="BZ62">
      <v>6.8</v>
    </nc>
  </rcc>
  <rcc rId="3714" sId="1" numFmtId="4">
    <oc r="BZ125">
      <v>24</v>
    </oc>
    <nc r="BZ125" t="inlineStr">
      <is>
        <t xml:space="preserve"> </t>
      </is>
    </nc>
  </rcc>
  <rcc rId="3715" sId="1" numFmtId="4">
    <oc r="CA57">
      <v>41.6</v>
    </oc>
    <nc r="CA57">
      <v>14</v>
    </nc>
  </rcc>
  <rcc rId="3716" sId="1" numFmtId="4">
    <oc r="CA125">
      <v>27.6</v>
    </oc>
    <nc r="CA125" t="inlineStr">
      <is>
        <t xml:space="preserve"> </t>
      </is>
    </nc>
  </rcc>
  <rcc rId="3717" sId="1" numFmtId="4">
    <oc r="CB53">
      <v>28.5</v>
    </oc>
    <nc r="CB53" t="inlineStr">
      <is>
        <t xml:space="preserve"> </t>
      </is>
    </nc>
  </rcc>
  <rcc rId="3718" sId="1" numFmtId="4">
    <oc r="CB65">
      <v>63</v>
    </oc>
    <nc r="CB65">
      <v>45</v>
    </nc>
  </rcc>
  <rcc rId="3719" sId="1" numFmtId="4">
    <oc r="CB125">
      <v>46.5</v>
    </oc>
    <nc r="CB125" t="inlineStr">
      <is>
        <t xml:space="preserve"> </t>
      </is>
    </nc>
  </rcc>
  <rcc rId="3720" sId="1" numFmtId="4">
    <oc r="CC65">
      <v>261</v>
    </oc>
    <nc r="CC65">
      <v>168</v>
    </nc>
  </rcc>
  <rcc rId="3721" sId="1" numFmtId="4">
    <oc r="CC125">
      <v>93</v>
    </oc>
    <nc r="CC125" t="inlineStr">
      <is>
        <t xml:space="preserve"> </t>
      </is>
    </nc>
  </rcc>
  <rcc rId="3722" sId="1" numFmtId="4">
    <oc r="CD63">
      <v>48</v>
    </oc>
    <nc r="CD63" t="inlineStr">
      <is>
        <t xml:space="preserve"> </t>
      </is>
    </nc>
  </rcc>
  <rcc rId="3723" sId="1" numFmtId="4">
    <oc r="CD65">
      <v>204</v>
    </oc>
    <nc r="CD65">
      <v>88.5</v>
    </nc>
  </rcc>
  <rcc rId="3724" sId="1" numFmtId="4">
    <oc r="CD125">
      <v>163.5</v>
    </oc>
    <nc r="CD125" t="inlineStr">
      <is>
        <t xml:space="preserve"> </t>
      </is>
    </nc>
  </rcc>
  <rcc rId="3725" sId="1" numFmtId="4">
    <oc r="CE58">
      <v>15.6</v>
    </oc>
    <nc r="CE58" t="inlineStr">
      <is>
        <t xml:space="preserve"> </t>
      </is>
    </nc>
  </rcc>
  <rcc rId="3726" sId="1" numFmtId="4">
    <oc r="CE63">
      <v>103.2</v>
    </oc>
    <nc r="CE63" t="inlineStr">
      <is>
        <t xml:space="preserve"> </t>
      </is>
    </nc>
  </rcc>
  <rcc rId="3727" sId="1" numFmtId="4">
    <oc r="CE65">
      <v>283.2</v>
    </oc>
    <nc r="CE65">
      <v>219.6</v>
    </nc>
  </rcc>
  <rcc rId="3728" sId="1" numFmtId="4">
    <oc r="CE125">
      <v>182.4</v>
    </oc>
    <nc r="CE125" t="inlineStr">
      <is>
        <t xml:space="preserve"> </t>
      </is>
    </nc>
  </rcc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29" sId="1" numFmtId="4">
    <oc r="CF125">
      <v>0</v>
    </oc>
    <nc r="CF125" t="inlineStr">
      <is>
        <t xml:space="preserve"> </t>
      </is>
    </nc>
  </rcc>
  <rcc rId="3730" sId="1" numFmtId="4">
    <oc r="CG125">
      <v>0</v>
    </oc>
    <nc r="CG125" t="inlineStr">
      <is>
        <t xml:space="preserve"> </t>
      </is>
    </nc>
  </rcc>
  <rcc rId="3731" sId="1" numFmtId="4">
    <oc r="CH62">
      <v>397.44</v>
    </oc>
    <nc r="CH62" t="inlineStr">
      <is>
        <t xml:space="preserve"> </t>
      </is>
    </nc>
  </rcc>
  <rcc rId="3732" sId="1" numFmtId="4">
    <oc r="CH63">
      <v>170.64</v>
    </oc>
    <nc r="CH63" t="inlineStr">
      <is>
        <t xml:space="preserve"> </t>
      </is>
    </nc>
  </rcc>
  <rcc rId="3733" sId="1" numFmtId="4">
    <oc r="CH65">
      <v>453.6</v>
    </oc>
    <nc r="CH65">
      <v>152.28</v>
    </nc>
  </rcc>
  <rcc rId="3734" sId="1" numFmtId="4">
    <oc r="CH125">
      <v>869.4</v>
    </oc>
    <nc r="CH125" t="inlineStr">
      <is>
        <t xml:space="preserve"> </t>
      </is>
    </nc>
  </rcc>
  <rcc rId="3735" sId="1" numFmtId="4">
    <oc r="CI125">
      <v>0</v>
    </oc>
    <nc r="CI125" t="inlineStr">
      <is>
        <t xml:space="preserve"> </t>
      </is>
    </nc>
  </rcc>
  <rcc rId="3736" sId="1" numFmtId="4">
    <oc r="CJ63">
      <v>596.16</v>
    </oc>
    <nc r="CJ63">
      <v>407.16</v>
    </nc>
  </rcc>
  <rcc rId="3737" sId="1" numFmtId="4">
    <oc r="CJ125">
      <v>189</v>
    </oc>
    <nc r="CJ125" t="inlineStr">
      <is>
        <t xml:space="preserve"> </t>
      </is>
    </nc>
  </rcc>
  <rcc rId="3738" sId="1" numFmtId="4">
    <oc r="CK125">
      <v>0</v>
    </oc>
    <nc r="CK125" t="inlineStr">
      <is>
        <t xml:space="preserve"> </t>
      </is>
    </nc>
  </rcc>
  <rcc rId="3739" sId="1" numFmtId="4">
    <oc r="CL64">
      <v>238.68</v>
    </oc>
    <nc r="CL64">
      <v>63.72</v>
    </nc>
  </rcc>
  <rcc rId="3740" sId="1" numFmtId="4">
    <oc r="CL125">
      <v>174.96</v>
    </oc>
    <nc r="CL125" t="inlineStr">
      <is>
        <t xml:space="preserve"> </t>
      </is>
    </nc>
  </rcc>
  <rcc rId="3741" sId="1" numFmtId="4">
    <oc r="CM58">
      <v>237</v>
    </oc>
    <nc r="CM58" t="inlineStr">
      <is>
        <t xml:space="preserve"> </t>
      </is>
    </nc>
  </rcc>
  <rcc rId="3742" sId="1" numFmtId="4">
    <oc r="CM60">
      <v>466.5</v>
    </oc>
    <nc r="CM60">
      <v>372</v>
    </nc>
  </rcc>
  <rcc rId="3743" sId="1" numFmtId="4">
    <oc r="CM125">
      <v>331.5</v>
    </oc>
    <nc r="CM125" t="inlineStr">
      <is>
        <t xml:space="preserve"> </t>
      </is>
    </nc>
  </rcc>
  <rcc rId="3744" sId="1" numFmtId="4">
    <oc r="CN58">
      <v>777</v>
    </oc>
    <nc r="CN58">
      <v>225</v>
    </nc>
  </rcc>
  <rcc rId="3745" sId="1" numFmtId="4">
    <oc r="CN125">
      <v>552</v>
    </oc>
    <nc r="CN125" t="inlineStr">
      <is>
        <t xml:space="preserve"> </t>
      </is>
    </nc>
  </rcc>
  <rcc rId="3746" sId="1" numFmtId="4">
    <oc r="CO60">
      <v>1245</v>
    </oc>
    <nc r="CO60" t="inlineStr">
      <is>
        <t xml:space="preserve"> </t>
      </is>
    </nc>
  </rcc>
  <rcc rId="3747" sId="1" numFmtId="4">
    <oc r="CO64">
      <v>960</v>
    </oc>
    <nc r="CO64">
      <v>636</v>
    </nc>
  </rcc>
  <rcc rId="3748" sId="1" numFmtId="4">
    <oc r="CO125">
      <v>1569</v>
    </oc>
    <nc r="CO125" t="inlineStr">
      <is>
        <t xml:space="preserve"> </t>
      </is>
    </nc>
  </rcc>
  <rcc rId="3749" sId="1" numFmtId="4">
    <oc r="CP58">
      <v>205.5</v>
    </oc>
    <nc r="CP58">
      <v>30</v>
    </nc>
  </rcc>
  <rcc rId="3750" sId="1" numFmtId="4">
    <oc r="CP125">
      <v>175.5</v>
    </oc>
    <nc r="CP125" t="inlineStr">
      <is>
        <t xml:space="preserve"> </t>
      </is>
    </nc>
  </rcc>
  <rcc rId="3751" sId="1" numFmtId="4">
    <oc r="CQ125">
      <v>0</v>
    </oc>
    <nc r="CQ125" t="inlineStr">
      <is>
        <t xml:space="preserve"> </t>
      </is>
    </nc>
  </rcc>
  <rcc rId="3752" sId="1" numFmtId="4">
    <oc r="CR58">
      <v>3</v>
    </oc>
    <nc r="CR58" t="inlineStr">
      <is>
        <t xml:space="preserve"> </t>
      </is>
    </nc>
  </rcc>
  <rcc rId="3753" sId="1" numFmtId="4">
    <oc r="CR65">
      <v>15</v>
    </oc>
    <nc r="CR65">
      <v>1.5</v>
    </nc>
  </rcc>
  <rcc rId="3754" sId="1" numFmtId="4">
    <oc r="CR125">
      <v>16.5</v>
    </oc>
    <nc r="CR125" t="inlineStr">
      <is>
        <t xml:space="preserve"> </t>
      </is>
    </nc>
  </rcc>
  <rcc rId="3755" sId="1" numFmtId="4">
    <oc r="CS59">
      <v>24</v>
    </oc>
    <nc r="CS59" t="inlineStr">
      <is>
        <t xml:space="preserve"> </t>
      </is>
    </nc>
  </rcc>
  <rcc rId="3756" sId="1" numFmtId="4">
    <oc r="CS65">
      <v>501</v>
    </oc>
    <nc r="CS65">
      <v>150</v>
    </nc>
  </rcc>
  <rcc rId="3757" sId="1" numFmtId="4">
    <oc r="CS125">
      <v>375</v>
    </oc>
    <nc r="CS125" t="inlineStr">
      <is>
        <t xml:space="preserve"> </t>
      </is>
    </nc>
  </rcc>
  <rcc rId="3758" sId="1" numFmtId="4">
    <oc r="CT61">
      <v>8</v>
    </oc>
    <nc r="CT61" t="inlineStr">
      <is>
        <t xml:space="preserve"> </t>
      </is>
    </nc>
  </rcc>
  <rcc rId="3759" sId="1" numFmtId="4">
    <oc r="CT65">
      <v>103.2</v>
    </oc>
    <nc r="CT65">
      <v>90.8</v>
    </nc>
  </rcc>
  <rcc rId="3760" sId="1" numFmtId="4">
    <oc r="CT125">
      <v>20.399999999999999</v>
    </oc>
    <nc r="CT125" t="inlineStr">
      <is>
        <t xml:space="preserve"> </t>
      </is>
    </nc>
  </rcc>
  <rcc rId="3761" sId="1" numFmtId="4">
    <oc r="CU53">
      <v>63.72</v>
    </oc>
    <nc r="CU53" t="inlineStr">
      <is>
        <t xml:space="preserve"> </t>
      </is>
    </nc>
  </rcc>
  <rcc rId="3762" sId="1" numFmtId="4">
    <oc r="CU61">
      <v>232.2</v>
    </oc>
    <nc r="CU61">
      <v>172.8</v>
    </nc>
  </rcc>
  <rcc rId="3763" sId="1" numFmtId="4">
    <oc r="CU125">
      <v>123.12</v>
    </oc>
    <nc r="CU125" t="inlineStr">
      <is>
        <t xml:space="preserve"> </t>
      </is>
    </nc>
  </rcc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64" sId="1" numFmtId="4">
    <oc r="CV54">
      <v>237</v>
    </oc>
    <nc r="CV54" t="inlineStr">
      <is>
        <t xml:space="preserve"> </t>
      </is>
    </nc>
  </rcc>
  <rcc rId="3765" sId="1" numFmtId="4">
    <oc r="CV60">
      <v>408</v>
    </oc>
    <nc r="CV60">
      <v>309</v>
    </nc>
  </rcc>
  <rcc rId="3766" sId="1" numFmtId="4">
    <oc r="CV125">
      <v>336</v>
    </oc>
    <nc r="CV125" t="inlineStr">
      <is>
        <t xml:space="preserve"> </t>
      </is>
    </nc>
  </rcc>
  <rcc rId="3767" sId="1" numFmtId="4">
    <oc r="CW53">
      <v>72</v>
    </oc>
    <nc r="CW53" t="inlineStr">
      <is>
        <t xml:space="preserve"> </t>
      </is>
    </nc>
  </rcc>
  <rcc rId="3768" sId="1" numFmtId="4">
    <oc r="CW54">
      <v>390</v>
    </oc>
    <nc r="CW54">
      <v>24</v>
    </nc>
  </rcc>
  <rcc rId="3769" sId="1" numFmtId="4">
    <oc r="CW125">
      <v>438</v>
    </oc>
    <nc r="CW125" t="inlineStr">
      <is>
        <t xml:space="preserve"> </t>
      </is>
    </nc>
  </rcc>
  <rcc rId="3770" sId="1" numFmtId="4">
    <oc r="CX125">
      <v>0</v>
    </oc>
    <nc r="CX125" t="inlineStr">
      <is>
        <t xml:space="preserve"> </t>
      </is>
    </nc>
  </rcc>
  <rcc rId="3771" sId="1" numFmtId="4">
    <oc r="CY61">
      <v>339</v>
    </oc>
    <nc r="CY61">
      <v>246</v>
    </nc>
  </rcc>
  <rcc rId="3772" sId="1" numFmtId="4">
    <oc r="CY125">
      <v>93</v>
    </oc>
    <nc r="CY125" t="inlineStr">
      <is>
        <t xml:space="preserve"> </t>
      </is>
    </nc>
  </rcc>
  <rcc rId="3773" sId="1" numFmtId="4">
    <oc r="CZ53">
      <v>183</v>
    </oc>
    <nc r="CZ53">
      <v>54</v>
    </nc>
  </rcc>
  <rcc rId="3774" sId="1" numFmtId="4">
    <oc r="CZ125">
      <v>129</v>
    </oc>
    <nc r="CZ125" t="inlineStr">
      <is>
        <t xml:space="preserve"> </t>
      </is>
    </nc>
  </rcc>
  <rcc rId="3775" sId="1" numFmtId="4">
    <oc r="DA61">
      <v>30</v>
    </oc>
    <nc r="DA61" t="inlineStr">
      <is>
        <t xml:space="preserve"> </t>
      </is>
    </nc>
  </rcc>
  <rcc rId="3776" sId="1" numFmtId="4">
    <oc r="DA64">
      <v>414</v>
    </oc>
    <nc r="DA64">
      <v>198</v>
    </nc>
  </rcc>
  <rcc rId="3777" sId="1" numFmtId="4">
    <oc r="DA125">
      <v>246</v>
    </oc>
    <nc r="DA125" t="inlineStr">
      <is>
        <t xml:space="preserve"> </t>
      </is>
    </nc>
  </rcc>
  <rcc rId="3778" sId="1" quotePrefix="1">
    <oc r="A125" t="inlineStr">
      <is>
        <t>Сводная заявка на 24.09.20</t>
      </is>
    </oc>
    <nc r="A125" t="inlineStr">
      <is>
        <t xml:space="preserve"> </t>
      </is>
    </nc>
  </rcc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79" sId="1" numFmtId="19">
    <oc r="B1">
      <v>44097</v>
    </oc>
    <nc r="B1">
      <v>44098</v>
    </nc>
  </rcc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80" sId="1" numFmtId="19">
    <oc r="B1">
      <v>44098</v>
    </oc>
    <nc r="B1">
      <v>44099</v>
    </nc>
  </rcc>
  <rcv guid="{D3D3E6F2-B1CF-42CE-BF91-2E40E5F03B7B}" action="delete"/>
  <rcv guid="{D3D3E6F2-B1CF-42CE-BF91-2E40E5F03B7B}" action="add"/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81" sId="1" numFmtId="4">
    <oc r="BE54">
      <v>6</v>
    </oc>
    <nc r="BE54" t="inlineStr">
      <is>
        <t xml:space="preserve"> </t>
      </is>
    </nc>
  </rcc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82" sId="1" numFmtId="4">
    <oc r="B63">
      <v>301.58499999999998</v>
    </oc>
    <nc r="B63">
      <v>279</v>
    </nc>
  </rcc>
  <rcc rId="3783" sId="1" numFmtId="4">
    <oc r="C64">
      <v>6.2939999999999996</v>
    </oc>
    <nc r="C64" t="inlineStr">
      <is>
        <t xml:space="preserve"> </t>
      </is>
    </nc>
  </rcc>
  <rcc rId="3784" sId="1" numFmtId="4">
    <oc r="D65">
      <v>39.805999999999997</v>
    </oc>
    <nc r="D65" t="inlineStr">
      <is>
        <t xml:space="preserve"> </t>
      </is>
    </nc>
  </rcc>
  <rcc rId="3785" sId="1" numFmtId="4">
    <oc r="E64">
      <v>10.326000000000001</v>
    </oc>
    <nc r="E64" t="inlineStr">
      <is>
        <t xml:space="preserve"> </t>
      </is>
    </nc>
  </rcc>
  <rcc rId="3786" sId="1" numFmtId="4">
    <oc r="H64">
      <v>36.822000000000003</v>
    </oc>
    <nc r="H64">
      <v>243</v>
    </nc>
  </rcc>
  <rcc rId="3787" sId="1" numFmtId="4">
    <oc r="H65">
      <v>480.30599999999998</v>
    </oc>
    <nc r="H65">
      <v>240</v>
    </nc>
  </rcc>
  <rcc rId="3788" sId="1" numFmtId="4">
    <oc r="I65">
      <v>89.6</v>
    </oc>
    <nc r="I65">
      <v>85.12</v>
    </nc>
  </rcc>
  <rcc rId="3789" sId="1" numFmtId="4">
    <oc r="J64">
      <v>10.974</v>
    </oc>
    <nc r="J64">
      <v>6.96</v>
    </nc>
  </rcc>
  <rcc rId="3790" sId="1" numFmtId="4">
    <oc r="J65">
      <v>46.423999999999999</v>
    </oc>
    <nc r="J65">
      <v>51.04</v>
    </nc>
  </rcc>
  <rcc rId="3791" sId="1" numFmtId="4">
    <oc r="O64">
      <v>2.96</v>
    </oc>
    <nc r="O64">
      <v>5.92</v>
    </nc>
  </rcc>
  <rcc rId="3792" sId="1" numFmtId="4">
    <oc r="Q65">
      <v>40.36</v>
    </oc>
    <nc r="Q65" t="inlineStr">
      <is>
        <t xml:space="preserve"> </t>
      </is>
    </nc>
  </rcc>
  <rcc rId="3793" sId="1" numFmtId="4">
    <oc r="Q64" t="inlineStr">
      <is>
        <t xml:space="preserve"> </t>
      </is>
    </oc>
    <nc r="Q64">
      <v>31.36</v>
    </nc>
  </rcc>
  <rcc rId="3794" sId="1" numFmtId="4">
    <oc r="R64">
      <v>17.760000000000002</v>
    </oc>
    <nc r="R64">
      <v>19.12</v>
    </nc>
  </rcc>
  <rcc rId="3795" sId="1" numFmtId="4">
    <oc r="S65">
      <v>1447.6</v>
    </oc>
    <nc r="S65">
      <v>1449.28</v>
    </nc>
  </rcc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96" sId="1" numFmtId="4">
    <oc r="U65">
      <v>37.200000000000003</v>
    </oc>
    <nc r="U65">
      <v>40.799999999999997</v>
    </nc>
  </rcc>
  <rcc rId="3797" sId="1" numFmtId="4">
    <oc r="Z60">
      <v>1041.44</v>
    </oc>
    <nc r="Z60">
      <v>1056.1600000000001</v>
    </nc>
  </rcc>
  <rcc rId="3798" sId="1" numFmtId="4">
    <oc r="AA65">
      <v>6</v>
    </oc>
    <nc r="AA65">
      <v>1.2</v>
    </nc>
  </rcc>
  <rcc rId="3799" sId="1" numFmtId="4">
    <oc r="AB65">
      <v>27.6</v>
    </oc>
    <nc r="AB65">
      <v>25.2</v>
    </nc>
  </rcc>
  <rcc rId="3800" sId="1" numFmtId="4">
    <oc r="AD61">
      <v>26.88</v>
    </oc>
    <nc r="AD61">
      <v>197.12</v>
    </nc>
  </rcc>
  <rcc rId="3801" sId="1" numFmtId="4">
    <oc r="AD64">
      <v>224</v>
    </oc>
    <nc r="AD64">
      <v>219.52</v>
    </nc>
  </rcc>
  <rcc rId="3802" sId="1" numFmtId="4">
    <oc r="AE54">
      <v>81.760000000000005</v>
    </oc>
    <nc r="AE54">
      <v>80.64</v>
    </nc>
  </rcc>
  <rcc rId="3803" sId="1" numFmtId="4">
    <oc r="AF7">
      <v>8</v>
    </oc>
    <nc r="AF7">
      <v>9.6</v>
    </nc>
  </rcc>
  <rcc rId="3804" sId="1" numFmtId="4">
    <oc r="AH65">
      <v>34.4</v>
    </oc>
    <nc r="AH65" t="inlineStr">
      <is>
        <t xml:space="preserve"> </t>
      </is>
    </nc>
  </rcc>
  <rcc rId="3805" sId="1" numFmtId="4">
    <oc r="AH64" t="inlineStr">
      <is>
        <t xml:space="preserve"> </t>
      </is>
    </oc>
    <nc r="AH64">
      <v>34.200000000000003</v>
    </nc>
  </rcc>
  <rcc rId="3806" sId="1" numFmtId="4">
    <oc r="AL65">
      <v>46</v>
    </oc>
    <nc r="AL65">
      <v>9.1999999999999993</v>
    </nc>
  </rcc>
  <rcc rId="3807" sId="1" numFmtId="4">
    <oc r="AN65">
      <v>28.19</v>
    </oc>
    <nc r="AN65">
      <v>30</v>
    </nc>
  </rcc>
  <rcc rId="3808" sId="1" numFmtId="4">
    <oc r="AT64">
      <v>19</v>
    </oc>
    <nc r="AT64">
      <v>17</v>
    </nc>
  </rcc>
  <rcc rId="3809" sId="1" numFmtId="4">
    <oc r="AU65">
      <v>31</v>
    </oc>
    <nc r="AU65">
      <v>29</v>
    </nc>
  </rcc>
  <rcc rId="3810" sId="1" numFmtId="4">
    <oc r="AV64" t="inlineStr">
      <is>
        <t xml:space="preserve"> </t>
      </is>
    </oc>
    <nc r="AV64">
      <v>1.6</v>
    </nc>
  </rcc>
  <rcc rId="3811" sId="1" numFmtId="4">
    <oc r="BB65">
      <v>11</v>
    </oc>
    <nc r="BB65">
      <v>12</v>
    </nc>
  </rcc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12" sId="1" numFmtId="4">
    <oc r="BF65">
      <v>167.9</v>
    </oc>
    <nc r="BF65">
      <v>134.4</v>
    </nc>
  </rcc>
  <rcc rId="3813" sId="1" numFmtId="4">
    <oc r="BI65" t="inlineStr">
      <is>
        <t xml:space="preserve"> </t>
      </is>
    </oc>
    <nc r="BI65">
      <v>1.2</v>
    </nc>
  </rcc>
  <rcc rId="3814" sId="1" numFmtId="4">
    <oc r="BK65">
      <v>195</v>
    </oc>
    <nc r="BK65">
      <v>216</v>
    </nc>
  </rcc>
  <rcc rId="3815" sId="1" numFmtId="4">
    <oc r="BN65">
      <v>292.68</v>
    </oc>
    <nc r="BN65">
      <v>372.6</v>
    </nc>
  </rcc>
  <rcc rId="3816" sId="1" numFmtId="4">
    <oc r="BN64" t="inlineStr">
      <is>
        <t xml:space="preserve"> </t>
      </is>
    </oc>
    <nc r="BN64">
      <v>10.8</v>
    </nc>
  </rcc>
  <rcc rId="3817" sId="1" numFmtId="4">
    <oc r="BO65">
      <v>47.88</v>
    </oc>
    <nc r="BO65">
      <v>48.72</v>
    </nc>
  </rcc>
  <rcc rId="3818" sId="1" numFmtId="4">
    <oc r="BQ54">
      <v>6.12</v>
    </oc>
    <nc r="BQ54" t="inlineStr">
      <is>
        <t xml:space="preserve"> </t>
      </is>
    </nc>
  </rcc>
  <rcc rId="3819" sId="1" numFmtId="4">
    <oc r="BQ61">
      <v>6.12</v>
    </oc>
    <nc r="BQ61" t="inlineStr">
      <is>
        <t xml:space="preserve"> </t>
      </is>
    </nc>
  </rcc>
  <rcc rId="3820" sId="1" numFmtId="4">
    <oc r="BS64" t="inlineStr">
      <is>
        <t xml:space="preserve"> </t>
      </is>
    </oc>
    <nc r="BS64">
      <v>9</v>
    </nc>
  </rcc>
  <rcc rId="3821" sId="1" numFmtId="4">
    <oc r="BS65">
      <v>678</v>
    </oc>
    <nc r="BS65">
      <v>663</v>
    </nc>
  </rcc>
  <rcc rId="3822" sId="1" numFmtId="4">
    <nc r="BT60">
      <v>748.8</v>
    </nc>
  </rcc>
  <rcc rId="3823" sId="1" numFmtId="4">
    <oc r="BT65">
      <v>62.4</v>
    </oc>
    <nc r="BT65">
      <v>42</v>
    </nc>
  </rcc>
  <rcc rId="3824" sId="1" numFmtId="4">
    <oc r="BZ62">
      <v>6.8</v>
    </oc>
    <nc r="BZ62">
      <v>7.2</v>
    </nc>
  </rcc>
  <rcc rId="3825" sId="1" numFmtId="4">
    <oc r="BZ64">
      <v>58.8</v>
    </oc>
    <nc r="BZ64">
      <v>56.4</v>
    </nc>
  </rcc>
  <rcc rId="3826" sId="1" numFmtId="4">
    <oc r="CA57">
      <v>14</v>
    </oc>
    <nc r="CA57">
      <v>12</v>
    </nc>
  </rcc>
  <rcc rId="3827" sId="1" numFmtId="4">
    <oc r="CC65">
      <v>168</v>
    </oc>
    <nc r="CC65">
      <v>162</v>
    </nc>
  </rcc>
  <rcc rId="3828" sId="1" numFmtId="4">
    <oc r="CD65">
      <v>88.5</v>
    </oc>
    <nc r="CD65">
      <v>90</v>
    </nc>
  </rcc>
  <rcc rId="3829" sId="1" numFmtId="4">
    <oc r="CE65">
      <v>219.6</v>
    </oc>
    <nc r="CE65">
      <v>216</v>
    </nc>
  </rcc>
  <rcc rId="3830" sId="1" numFmtId="4">
    <oc r="CF64">
      <v>347.76</v>
    </oc>
    <nc r="CF64">
      <v>416.88</v>
    </nc>
  </rcc>
  <rcc rId="3831" sId="1" numFmtId="4">
    <nc r="CF62">
      <v>9.7200000000000006</v>
    </nc>
  </rcc>
  <rcc rId="3832" sId="1" numFmtId="4">
    <nc r="CF63">
      <v>2.16</v>
    </nc>
  </rcc>
  <rcc rId="3833" sId="1" numFmtId="4">
    <oc r="CH65">
      <v>152.28</v>
    </oc>
    <nc r="CH65">
      <v>305.64</v>
    </nc>
  </rcc>
  <rcc rId="3834" sId="1" numFmtId="4">
    <oc r="CJ63">
      <v>407.16</v>
    </oc>
    <nc r="CJ63">
      <v>406.08</v>
    </nc>
  </rcc>
  <rcc rId="3835" sId="1" numFmtId="4">
    <oc r="CK65">
      <v>201.96</v>
    </oc>
    <nc r="CK65">
      <v>192.24</v>
    </nc>
  </rcc>
  <rcc rId="3836" sId="1" numFmtId="4">
    <oc r="CL64">
      <v>63.72</v>
    </oc>
    <nc r="CL64">
      <v>62.64</v>
    </nc>
  </rcc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37" sId="1" numFmtId="4">
    <oc r="CM60">
      <v>372</v>
    </oc>
    <nc r="CM60">
      <v>466.5</v>
    </nc>
  </rcc>
  <rcc rId="3838" sId="1" numFmtId="4">
    <oc r="CM61">
      <v>270</v>
    </oc>
    <nc r="CM61">
      <v>481.5</v>
    </nc>
  </rcc>
  <rcc rId="3839" sId="1" numFmtId="4">
    <oc r="CM58" t="inlineStr">
      <is>
        <t xml:space="preserve"> </t>
      </is>
    </oc>
    <nc r="CM58">
      <v>162</v>
    </nc>
  </rcc>
  <rcc rId="3840" sId="1" numFmtId="4">
    <oc r="CN58">
      <v>225</v>
    </oc>
    <nc r="CN58">
      <v>484.5</v>
    </nc>
  </rcc>
  <rcc rId="3841" sId="1" numFmtId="4">
    <oc r="CN60">
      <v>1128</v>
    </oc>
    <nc r="CN60">
      <v>678</v>
    </nc>
  </rcc>
  <rcc rId="3842" sId="1" numFmtId="4">
    <oc r="CO60" t="inlineStr">
      <is>
        <t xml:space="preserve"> </t>
      </is>
    </oc>
    <nc r="CO60">
      <v>213</v>
    </nc>
  </rcc>
  <rcc rId="3843" sId="1" numFmtId="4">
    <oc r="CO64">
      <v>636</v>
    </oc>
    <nc r="CO64">
      <v>960</v>
    </nc>
  </rcc>
  <rcc rId="3844" sId="1" numFmtId="4">
    <oc r="CO65">
      <v>1635</v>
    </oc>
    <nc r="CO65">
      <v>1212</v>
    </nc>
  </rcc>
  <rcc rId="3845" sId="1" numFmtId="4">
    <oc r="CP60">
      <v>786</v>
    </oc>
    <nc r="CP60">
      <v>936</v>
    </nc>
  </rcc>
  <rcc rId="3846" sId="1" numFmtId="4">
    <oc r="CT65">
      <v>90.8</v>
    </oc>
    <nc r="CT65">
      <v>88.8</v>
    </nc>
  </rcc>
  <rcc rId="3847" sId="1" numFmtId="4">
    <oc r="CU61">
      <v>172.8</v>
    </oc>
    <nc r="CU61">
      <v>174.96</v>
    </nc>
  </rcc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48" sId="1" numFmtId="4">
    <nc r="CV55">
      <v>606</v>
    </nc>
  </rcc>
  <rcc rId="3849" sId="1" numFmtId="4">
    <nc r="CV58">
      <v>225</v>
    </nc>
  </rcc>
  <rcc rId="3850" sId="1" numFmtId="4">
    <oc r="CV60">
      <v>309</v>
    </oc>
    <nc r="CV60">
      <v>516</v>
    </nc>
  </rcc>
  <rcc rId="3851" sId="1" numFmtId="4">
    <oc r="CV61">
      <v>468</v>
    </oc>
    <nc r="CV61" t="inlineStr">
      <is>
        <t xml:space="preserve"> </t>
      </is>
    </nc>
  </rcc>
  <rcc rId="3852" sId="1" numFmtId="4">
    <oc r="CV62">
      <v>438</v>
    </oc>
    <nc r="CV62">
      <v>447</v>
    </nc>
  </rcc>
  <rcc rId="3853" sId="1" numFmtId="4">
    <oc r="BZ62">
      <v>7.2</v>
    </oc>
    <nc r="BZ62">
      <v>4.8</v>
    </nc>
  </rcc>
  <rcc rId="3854" sId="1" numFmtId="4">
    <nc r="CV64">
      <v>3</v>
    </nc>
  </rcc>
  <rcc rId="3855" sId="1" numFmtId="4">
    <oc r="CW54">
      <v>24</v>
    </oc>
    <nc r="CW54" t="inlineStr">
      <is>
        <t xml:space="preserve"> </t>
      </is>
    </nc>
  </rcc>
  <rcc rId="3856" sId="1" numFmtId="4">
    <oc r="CW60">
      <v>336</v>
    </oc>
    <nc r="CW60">
      <v>372</v>
    </nc>
  </rcc>
  <rcc rId="3857" sId="1" numFmtId="4">
    <nc r="CW57">
      <v>492</v>
    </nc>
  </rcc>
  <rcc rId="3858" sId="1" numFmtId="4">
    <nc r="CW65">
      <v>924</v>
    </nc>
  </rcc>
  <rcc rId="3859" sId="1" numFmtId="4">
    <oc r="CY61">
      <v>246</v>
    </oc>
    <nc r="CY61">
      <v>240</v>
    </nc>
  </rcc>
  <rcc rId="3860" sId="1" numFmtId="4">
    <nc r="CY62">
      <v>18</v>
    </nc>
  </rcc>
  <rcc rId="3861" sId="1" numFmtId="4">
    <nc r="CZ57">
      <v>45</v>
    </nc>
  </rcc>
  <rcc rId="3862" sId="1" numFmtId="4">
    <oc r="CZ53">
      <v>54</v>
    </oc>
    <nc r="CZ53" t="inlineStr">
      <is>
        <t xml:space="preserve"> </t>
      </is>
    </nc>
  </rcc>
  <rcc rId="3863" sId="1" numFmtId="4">
    <nc r="CZ63">
      <v>15</v>
    </nc>
  </rcc>
  <rcc rId="3864" sId="1" numFmtId="4">
    <oc r="DA64">
      <v>198</v>
    </oc>
    <nc r="DA64">
      <v>414</v>
    </nc>
  </rcc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65" sId="1" numFmtId="4">
    <oc r="CW57">
      <v>492</v>
    </oc>
    <nc r="CW57">
      <v>486</v>
    </nc>
  </rcc>
  <rcc rId="3866" sId="1" numFmtId="4">
    <oc r="CC65">
      <v>162</v>
    </oc>
    <nc r="CC65">
      <v>159</v>
    </nc>
  </rcc>
  <rcc rId="3867" sId="1" numFmtId="4">
    <oc r="X65">
      <v>286.38</v>
    </oc>
    <nc r="X65">
      <v>284.16000000000003</v>
    </nc>
  </rcc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68" sId="1" numFmtId="4">
    <oc r="CN58">
      <v>484.5</v>
    </oc>
    <nc r="CN58">
      <v>483</v>
    </nc>
  </rcc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69" sId="1" numFmtId="4">
    <nc r="BK67">
      <v>583.5</v>
    </nc>
  </rcc>
  <rcc rId="3870" sId="1" numFmtId="4">
    <nc r="BL67">
      <v>15</v>
    </nc>
  </rcc>
  <rcc rId="3871" sId="1" numFmtId="4">
    <nc r="BM67">
      <v>48</v>
    </nc>
  </rcc>
  <rcc rId="3872" sId="1" numFmtId="4">
    <nc r="BW67">
      <v>265.5</v>
    </nc>
  </rcc>
  <rcc rId="3873" sId="1" numFmtId="4">
    <nc r="BV67">
      <v>869.4</v>
    </nc>
  </rcc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74" sId="1" numFmtId="4">
    <nc r="CM67">
      <v>462</v>
    </nc>
  </rcc>
  <rcc rId="3875" sId="1" numFmtId="4">
    <nc r="CP67">
      <v>394.5</v>
    </nc>
  </rcc>
  <rcc rId="3876" sId="1" numFmtId="4">
    <nc r="CN67">
      <v>541.5</v>
    </nc>
  </rcc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77" sId="1" numFmtId="4">
    <oc r="G221">
      <v>66</v>
    </oc>
    <nc r="G221"/>
  </rcc>
  <rcc rId="3878" sId="1" numFmtId="4">
    <oc r="AW221">
      <v>295.2</v>
    </oc>
    <nc r="AW221"/>
  </rcc>
  <rcc rId="3879" sId="1" numFmtId="4">
    <oc r="BG221">
      <v>57</v>
    </oc>
    <nc r="BG221"/>
  </rcc>
  <rcc rId="3880" sId="1" numFmtId="4">
    <oc r="C222">
      <v>6.4720000000000004</v>
    </oc>
    <nc r="C222"/>
  </rcc>
  <rcc rId="3881" sId="1" numFmtId="4">
    <oc r="T222">
      <v>5.4</v>
    </oc>
    <nc r="T222"/>
  </rcc>
  <rcc rId="3882" sId="1" numFmtId="4">
    <oc r="AE222">
      <v>8.9600000000000009</v>
    </oc>
    <nc r="AE222"/>
  </rcc>
  <rcc rId="3883" sId="1" numFmtId="4">
    <oc r="AF222">
      <v>672</v>
    </oc>
    <nc r="AF222"/>
  </rcc>
  <rcc rId="3884" sId="1" numFmtId="4">
    <oc r="AG222">
      <v>493.12</v>
    </oc>
    <nc r="AG222"/>
  </rcc>
  <rcc rId="3885" sId="1" numFmtId="4">
    <oc r="AJ222">
      <v>30</v>
    </oc>
    <nc r="AJ222"/>
  </rcc>
  <rcc rId="3886" sId="1" numFmtId="4">
    <oc r="AK222">
      <v>15.6</v>
    </oc>
    <nc r="AK222"/>
  </rcc>
  <rcc rId="3887" sId="1" numFmtId="4">
    <oc r="AT222">
      <v>45</v>
    </oc>
    <nc r="AT222"/>
  </rcc>
  <rcc rId="3888" sId="1" numFmtId="4">
    <oc r="AU222">
      <v>74</v>
    </oc>
    <nc r="AU222"/>
  </rcc>
  <rcc rId="3889" sId="1" numFmtId="4">
    <oc r="BE222">
      <v>2</v>
    </oc>
    <nc r="BE222"/>
  </rcc>
  <rcc rId="3890" sId="1" numFmtId="4">
    <oc r="BG222">
      <v>24</v>
    </oc>
    <nc r="BG222"/>
  </rcc>
  <rcc rId="3891" sId="1" numFmtId="4">
    <oc r="BM222">
      <v>24</v>
    </oc>
    <nc r="BM222"/>
  </rcc>
  <rcc rId="3892" sId="1" numFmtId="4">
    <oc r="BY222">
      <v>14.4</v>
    </oc>
    <nc r="BY222"/>
  </rcc>
  <rcc rId="3893" sId="1" numFmtId="4">
    <oc r="BZ222">
      <v>13.2</v>
    </oc>
    <nc r="BZ222"/>
  </rcc>
  <rcc rId="3894" sId="1" numFmtId="4">
    <oc r="CA222">
      <v>14.4</v>
    </oc>
    <nc r="CA222"/>
  </rcc>
  <rcc rId="3895" sId="1" numFmtId="4">
    <oc r="CC222">
      <v>153</v>
    </oc>
    <nc r="CC222"/>
  </rcc>
  <rcc rId="3896" sId="1" numFmtId="4">
    <oc r="CT222">
      <v>12</v>
    </oc>
    <nc r="CT222"/>
  </rcc>
  <rcc rId="3897" sId="1" numFmtId="4">
    <oc r="CU222">
      <v>36.72</v>
    </oc>
    <nc r="CU222"/>
  </rcc>
  <rcc rId="3898" sId="1" numFmtId="4">
    <oc r="CY222">
      <v>60</v>
    </oc>
    <nc r="CY222"/>
  </rcc>
  <rcc rId="3899" sId="1" numFmtId="4">
    <oc r="E221">
      <v>115.84</v>
    </oc>
    <nc r="E221">
      <v>3.1520000000000001</v>
    </nc>
  </rcc>
  <rcc rId="3900" sId="1" numFmtId="4">
    <oc r="E222">
      <v>41.524000000000001</v>
    </oc>
    <nc r="E222">
      <v>9.5760000000000005</v>
    </nc>
  </rcc>
  <rcc rId="3901" sId="1" numFmtId="4">
    <oc r="C221">
      <v>86.796000000000006</v>
    </oc>
    <nc r="C221">
      <v>2E-3</v>
    </nc>
  </rcc>
  <rcc rId="3902" sId="1" numFmtId="4">
    <oc r="B221">
      <v>625.19500000000005</v>
    </oc>
    <nc r="B221">
      <v>252.399</v>
    </nc>
  </rcc>
  <rcc rId="3903" sId="1" numFmtId="4">
    <oc r="B222">
      <v>60.018999999999998</v>
    </oc>
    <nc r="B222">
      <v>9.4909999999999997</v>
    </nc>
  </rcc>
  <rcc rId="3904" sId="1" numFmtId="4">
    <oc r="D221">
      <v>1235.6120000000001</v>
    </oc>
    <nc r="D221">
      <v>44.744999999999997</v>
    </nc>
  </rcc>
  <rcc rId="3905" sId="1" numFmtId="4">
    <oc r="D222">
      <v>9.0280000000000005</v>
    </oc>
    <nc r="D222">
      <v>3.4000000000000002E-2</v>
    </nc>
  </rcc>
  <rcc rId="3906" sId="1" numFmtId="4">
    <oc r="F221">
      <v>1669.81</v>
    </oc>
    <nc r="F221">
      <v>512.45000000000005</v>
    </nc>
  </rcc>
  <rcc rId="3907" sId="1" numFmtId="4">
    <oc r="F222">
      <v>574.24</v>
    </oc>
    <nc r="F222">
      <v>59.2</v>
    </nc>
  </rcc>
  <rcc rId="3908" sId="1" numFmtId="4">
    <oc r="H221">
      <v>428.52800000000002</v>
    </oc>
    <nc r="H221">
      <v>512.02599999999995</v>
    </nc>
  </rcc>
  <rcc rId="3909" sId="1" numFmtId="4">
    <oc r="H222">
      <v>396.96</v>
    </oc>
    <nc r="H222">
      <v>-2.81</v>
    </nc>
  </rcc>
  <rcc rId="3910" sId="1" numFmtId="4">
    <oc r="AO221">
      <v>9.7850000000000001</v>
    </oc>
    <nc r="AO221">
      <v>11.335000000000001</v>
    </nc>
  </rcc>
  <rcc rId="3911" sId="1" numFmtId="4">
    <oc r="AM221">
      <v>419.12</v>
    </oc>
    <nc r="AM221">
      <v>11.44</v>
    </nc>
  </rcc>
  <rcc rId="3912" sId="1" numFmtId="4">
    <oc r="AM222">
      <v>91.52</v>
    </oc>
    <nc r="AM222">
      <v>14.56</v>
    </nc>
  </rcc>
  <rcc rId="3913" sId="1" numFmtId="4">
    <oc r="AN221">
      <v>25.454999999999998</v>
    </oc>
    <nc r="AN221">
      <v>28.69</v>
    </nc>
  </rcc>
  <rcc rId="3914" sId="1" numFmtId="4">
    <oc r="O221">
      <v>91.76</v>
    </oc>
    <nc r="O221">
      <v>5.92</v>
    </nc>
  </rcc>
  <rcc rId="3915" sId="1" numFmtId="4">
    <oc r="O222">
      <v>56.24</v>
    </oc>
    <nc r="O222">
      <v>5.92</v>
    </nc>
  </rcc>
  <rcc rId="3916" sId="1" numFmtId="4">
    <oc r="CE221">
      <v>62.6</v>
    </oc>
    <nc r="CE221">
      <v>163.4</v>
    </nc>
  </rcc>
  <rcc rId="3917" sId="1" numFmtId="4">
    <oc r="CE222">
      <v>105.6</v>
    </oc>
    <nc r="CE222">
      <v>75.599999999999994</v>
    </nc>
  </rcc>
  <rcc rId="3918" sId="1" numFmtId="4">
    <oc r="CH221">
      <v>660.24</v>
    </oc>
    <nc r="CH221">
      <v>306</v>
    </nc>
  </rcc>
  <rcc rId="3919" sId="1" numFmtId="4">
    <oc r="CH222">
      <v>335.88</v>
    </oc>
    <nc r="CH222">
      <v>2.16</v>
    </nc>
  </rcc>
  <rcc rId="3920" sId="1" numFmtId="4">
    <oc r="CD221">
      <v>52</v>
    </oc>
    <nc r="CD221">
      <v>91</v>
    </nc>
  </rcc>
  <rcc rId="3921" sId="1" numFmtId="4">
    <oc r="CD222">
      <v>189</v>
    </oc>
    <nc r="CD222">
      <v>69</v>
    </nc>
  </rcc>
  <rcc rId="3922" sId="1" numFmtId="4">
    <oc r="CN221">
      <v>3943.75</v>
    </oc>
    <nc r="CN221">
      <v>3379.75</v>
    </nc>
  </rcc>
  <rcc rId="3923" sId="1" numFmtId="4">
    <oc r="CN222">
      <v>150</v>
    </oc>
    <nc r="CN222">
      <v>21</v>
    </nc>
  </rcc>
  <rcc rId="3924" sId="1" numFmtId="4">
    <oc r="CO221">
      <v>3858.5</v>
    </oc>
    <nc r="CO221">
      <v>2385.5</v>
    </nc>
  </rcc>
  <rcc rId="3925" sId="1" numFmtId="4">
    <oc r="CO222">
      <v>405</v>
    </oc>
    <nc r="CO222">
      <v>33</v>
    </nc>
  </rcc>
  <rcc rId="3926" sId="1" numFmtId="4">
    <oc r="CM221">
      <v>1307.5</v>
    </oc>
    <nc r="CM221">
      <v>1109.5</v>
    </nc>
  </rcc>
  <rcc rId="3927" sId="1" numFmtId="4">
    <oc r="CM222">
      <v>229.5</v>
    </oc>
    <nc r="CM222">
      <v>97.5</v>
    </nc>
  </rcc>
  <rcc rId="3928" sId="1" numFmtId="4">
    <oc r="CS221">
      <v>525</v>
    </oc>
    <nc r="CS221">
      <v>150</v>
    </nc>
  </rcc>
  <rcc rId="3929" sId="1" numFmtId="4">
    <oc r="CS222">
      <v>372</v>
    </oc>
    <nc r="CS222">
      <v>3</v>
    </nc>
  </rcc>
  <rcc rId="3930" sId="1" numFmtId="4">
    <oc r="CR221">
      <v>18</v>
    </oc>
    <nc r="CR221">
      <v>1.5</v>
    </nc>
  </rcc>
  <rcc rId="3931" sId="1" numFmtId="4">
    <oc r="CP221">
      <v>1134</v>
    </oc>
    <nc r="CP221">
      <v>958.5</v>
    </nc>
  </rcc>
  <rcc rId="3932" sId="1" numFmtId="4">
    <oc r="CP222">
      <v>60</v>
    </oc>
    <nc r="CP222">
      <v>37.5</v>
    </nc>
  </rcc>
  <rcc rId="3933" sId="1" numFmtId="4">
    <oc r="C237">
      <v>155.44399999999999</v>
    </oc>
    <nc r="C237"/>
  </rcc>
  <rcc rId="3934" sId="1" numFmtId="4">
    <oc r="CU221">
      <v>499.14</v>
    </oc>
    <nc r="CU221">
      <v>376.02</v>
    </nc>
  </rcc>
  <rcc rId="3935" sId="1" numFmtId="4">
    <oc r="CT221">
      <v>111.6</v>
    </oc>
    <nc r="CT221">
      <v>91.2</v>
    </nc>
  </rcc>
  <rcc rId="3936" sId="1" numFmtId="4">
    <oc r="CY221">
      <v>209.5</v>
    </oc>
    <nc r="CY221">
      <v>116.5</v>
    </nc>
  </rcc>
  <rcc rId="3937" sId="1" numFmtId="4">
    <oc r="CZ221">
      <v>337</v>
    </oc>
    <nc r="CZ221">
      <v>208</v>
    </nc>
  </rcc>
  <rcc rId="3938" sId="1" numFmtId="4">
    <oc r="CZ222">
      <v>111</v>
    </oc>
    <nc r="CZ222">
      <v>6</v>
    </nc>
  </rcc>
  <rcc rId="3939" sId="1" numFmtId="4">
    <oc r="DA221">
      <v>456</v>
    </oc>
    <nc r="DA221">
      <v>414</v>
    </nc>
  </rcc>
  <rcc rId="3940" sId="1" numFmtId="4">
    <oc r="DA222">
      <v>18</v>
    </oc>
    <nc r="DA222">
      <v>6</v>
    </nc>
  </rcc>
  <rcc rId="3941" sId="1" numFmtId="4">
    <oc r="CV221">
      <v>2131.5</v>
    </oc>
    <nc r="CV221">
      <v>1795.5</v>
    </nc>
  </rcc>
  <rcc rId="3942" sId="1" numFmtId="4">
    <oc r="CV222">
      <v>78</v>
    </oc>
    <nc r="CV222">
      <v>9</v>
    </nc>
  </rcc>
  <rcc rId="3943" sId="1" numFmtId="4">
    <nc r="CW221">
      <v>1752</v>
    </nc>
  </rcc>
  <rcc rId="3944" sId="1" numFmtId="4">
    <oc r="AH221">
      <v>3731.6</v>
    </oc>
    <nc r="AH221">
      <v>68.599999999999994</v>
    </nc>
  </rcc>
  <rcc rId="3945" sId="1" numFmtId="4">
    <oc r="AH222">
      <v>552.6</v>
    </oc>
    <nc r="AH222">
      <v>32.4</v>
    </nc>
  </rcc>
  <rcc rId="3946" sId="1" numFmtId="4">
    <oc r="AF221">
      <v>196.8</v>
    </oc>
    <nc r="AF221">
      <v>715.2</v>
    </nc>
  </rcc>
  <rcc rId="3947" sId="1" numFmtId="4">
    <oc r="AK221">
      <v>31.2</v>
    </oc>
    <nc r="AK221">
      <v>7.2</v>
    </nc>
  </rcc>
  <rcc rId="3948" sId="1" numFmtId="4">
    <oc r="AJ221">
      <v>336</v>
    </oc>
    <nc r="AJ221">
      <v>6</v>
    </nc>
  </rcc>
  <rcc rId="3949" sId="1" numFmtId="4">
    <oc r="AE221">
      <v>86.24</v>
    </oc>
    <nc r="AE221">
      <v>79.52</v>
    </nc>
  </rcc>
  <rcc rId="3950" sId="1" numFmtId="4">
    <oc r="AT221">
      <v>75.875</v>
    </oc>
    <nc r="AT221">
      <v>41.875</v>
    </nc>
  </rcc>
  <rcc rId="3951" sId="1" numFmtId="4">
    <oc r="BE221">
      <v>9.5</v>
    </oc>
    <nc r="BE221">
      <v>7.5</v>
    </nc>
  </rcc>
  <rcc rId="3952" sId="1" numFmtId="4">
    <oc r="BC221">
      <v>75</v>
    </oc>
    <nc r="BC221">
      <v>3</v>
    </nc>
  </rcc>
  <rcc rId="3953" sId="1" numFmtId="4">
    <oc r="BC222">
      <v>72</v>
    </oc>
    <nc r="BC222">
      <v>67.2</v>
    </nc>
  </rcc>
  <rcc rId="3954" sId="1" numFmtId="4">
    <oc r="AG221">
      <v>591.55999999999995</v>
    </oc>
    <nc r="AG221">
      <v>21.16</v>
    </nc>
  </rcc>
  <rcc rId="3955" sId="1" numFmtId="4">
    <oc r="Z221">
      <v>2425.58</v>
    </oc>
    <nc r="Z221">
      <v>1108.1400000000001</v>
    </nc>
  </rcc>
  <rcc rId="3956" sId="1" numFmtId="4">
    <oc r="Z222">
      <v>515.20000000000005</v>
    </oc>
    <nc r="Z222">
      <v>44.16</v>
    </nc>
  </rcc>
  <rcc rId="3957" sId="1" numFmtId="4">
    <oc r="Y221">
      <v>148.74</v>
    </oc>
    <nc r="Y221">
      <v>106.56</v>
    </nc>
  </rcc>
  <rcc rId="3958" sId="1" numFmtId="4">
    <oc r="Y222">
      <v>33.299999999999997</v>
    </oc>
    <nc r="Y222">
      <v>2.2200000000000002</v>
    </nc>
  </rcc>
  <rcc rId="3959" sId="1" numFmtId="4">
    <oc r="AD221">
      <v>717.92</v>
    </oc>
    <nc r="AD221">
      <v>420</v>
    </nc>
  </rcc>
  <rcc rId="3960" sId="1" numFmtId="4">
    <oc r="AD222">
      <v>385.28</v>
    </oc>
    <nc r="AD222">
      <v>80.64</v>
    </nc>
  </rcc>
  <rcc rId="3961" sId="1" numFmtId="4">
    <oc r="AA221">
      <v>176.04</v>
    </oc>
    <nc r="AA221">
      <v>4.4400000000000004</v>
    </nc>
  </rcc>
  <rcc rId="3962" sId="1" numFmtId="4">
    <oc r="AA222">
      <v>116.4</v>
    </oc>
    <nc r="AA222">
      <v>50.4</v>
    </nc>
  </rcc>
  <rcc rId="3963" sId="1" numFmtId="4">
    <oc r="AB221">
      <v>32.880000000000003</v>
    </oc>
    <nc r="AB221">
      <v>25.68</v>
    </nc>
  </rcc>
  <rcc rId="3964" sId="1" numFmtId="4">
    <oc r="AB222">
      <v>2.64</v>
    </oc>
    <nc r="AB222">
      <v>0.24</v>
    </nc>
  </rcc>
  <rcc rId="3965" sId="1" numFmtId="4">
    <oc r="BB221">
      <v>69</v>
    </oc>
    <nc r="BB221">
      <v>11</v>
    </nc>
  </rcc>
  <rcc rId="3966" sId="1" numFmtId="4">
    <oc r="BB222">
      <v>14</v>
    </oc>
    <nc r="BB222">
      <v>2</v>
    </nc>
  </rcc>
  <rcc rId="3967" sId="1" numFmtId="4">
    <oc r="AY221">
      <v>87</v>
    </oc>
    <nc r="AY221">
      <v>19.5</v>
    </nc>
  </rcc>
  <rcc rId="3968" sId="1" numFmtId="4">
    <oc r="AY222">
      <v>15</v>
    </oc>
    <nc r="AY222">
      <v>3</v>
    </nc>
  </rcc>
  <rcc rId="3969" sId="1" numFmtId="4">
    <oc r="AV221">
      <v>688.7</v>
    </oc>
    <nc r="AV221">
      <v>-5.7</v>
    </nc>
  </rcc>
  <rcc rId="3970" sId="1" numFmtId="4">
    <oc r="AV222">
      <v>274.39999999999998</v>
    </oc>
    <nc r="AV222">
      <v>95.2</v>
    </nc>
  </rcc>
  <rcc rId="3971" sId="1" numFmtId="4">
    <oc r="AU221">
      <v>362.25</v>
    </oc>
    <nc r="AU221">
      <v>29.25</v>
    </nc>
  </rcc>
  <rcc rId="3972" sId="1" numFmtId="4">
    <oc r="AS221">
      <v>549.375</v>
    </oc>
    <nc r="AS221">
      <v>5.375</v>
    </nc>
  </rcc>
  <rcc rId="3973" sId="1" numFmtId="4">
    <oc r="AS222">
      <v>237</v>
    </oc>
    <nc r="AS222">
      <v>28</v>
    </nc>
  </rcc>
  <rcc rId="3974" sId="1" numFmtId="4">
    <oc r="AX221">
      <v>112.5</v>
    </oc>
    <nc r="AX221">
      <v>4.5</v>
    </nc>
  </rcc>
  <rcc rId="3975" sId="1" numFmtId="4">
    <oc r="AX222">
      <v>42</v>
    </oc>
    <nc r="AX222">
      <v>21</v>
    </nc>
  </rcc>
  <rcc rId="3976" sId="1" numFmtId="4">
    <oc r="BF221">
      <v>1451</v>
    </oc>
    <nc r="BF221">
      <v>134.19999999999999</v>
    </nc>
  </rcc>
  <rcc rId="3977" sId="1" numFmtId="4">
    <oc r="BF222">
      <v>294.39999999999998</v>
    </oc>
    <nc r="BF222">
      <v>6.4</v>
    </nc>
  </rcc>
  <rcc rId="3978" sId="1" numFmtId="4">
    <oc r="BD221">
      <v>593.75</v>
    </oc>
    <nc r="BD221">
      <v>-0.25</v>
    </nc>
  </rcc>
  <rcc rId="3979" sId="1" numFmtId="4">
    <oc r="BD222">
      <v>185</v>
    </oc>
    <nc r="BD222">
      <v>47</v>
    </nc>
  </rcc>
  <rcc rId="3980" sId="1" numFmtId="4">
    <oc r="BI221">
      <v>410.4</v>
    </oc>
    <nc r="BI221">
      <v>1.2</v>
    </nc>
  </rcc>
  <rcc rId="3981" sId="1" numFmtId="4">
    <oc r="BJ221">
      <v>142.5</v>
    </oc>
    <nc r="BJ221">
      <v>22.5</v>
    </nc>
  </rcc>
  <rcc rId="3982" sId="1" numFmtId="4">
    <oc r="BJ222">
      <v>204</v>
    </oc>
    <nc r="BJ222">
      <v>102</v>
    </nc>
  </rcc>
  <rcc rId="3983" sId="1" numFmtId="4">
    <oc r="AL221">
      <v>18.399999999999999</v>
    </oc>
    <nc r="AL221">
      <v>9.1999999999999993</v>
    </nc>
  </rcc>
  <rcc rId="3984" sId="1" numFmtId="4">
    <oc r="AL222">
      <v>285.2</v>
    </oc>
    <nc r="AL222">
      <v>64.400000000000006</v>
    </nc>
  </rcc>
  <rcc rId="3985" sId="1" numFmtId="4">
    <oc r="P221">
      <v>187.59</v>
    </oc>
    <nc r="P221">
      <v>30.71</v>
    </nc>
  </rcc>
  <rcc rId="3986" sId="1" numFmtId="4">
    <oc r="P222">
      <v>106.56</v>
    </oc>
    <nc r="P222">
      <v>44.4</v>
    </nc>
  </rcc>
  <rcc rId="3987" sId="1" numFmtId="4">
    <oc r="BS221">
      <v>4371</v>
    </oc>
    <nc r="BS221">
      <v>1398</v>
    </nc>
  </rcc>
  <rcc rId="3988" sId="1" numFmtId="4">
    <oc r="BS222">
      <v>1746</v>
    </oc>
    <nc r="BS222">
      <v>903</v>
    </nc>
  </rcc>
  <rcc rId="3989" sId="1" numFmtId="4">
    <oc r="BM221">
      <v>72</v>
    </oc>
    <nc r="BM221">
      <v>9</v>
    </nc>
  </rcc>
  <rcc rId="3990" sId="1" numFmtId="4">
    <oc r="BK221">
      <v>1047.25</v>
    </oc>
    <nc r="BK221">
      <v>220.75</v>
    </nc>
  </rcc>
  <rcc rId="3991" sId="1" numFmtId="4">
    <oc r="BK222">
      <v>364.5</v>
    </oc>
    <nc r="BK222">
      <v>103.5</v>
    </nc>
  </rcc>
  <rcc rId="3992" sId="1" numFmtId="4">
    <oc r="BL221">
      <v>97.5</v>
    </oc>
    <nc r="BL221">
      <v>7.5</v>
    </nc>
  </rcc>
  <rcc rId="3993" sId="1" numFmtId="4">
    <oc r="CB221">
      <v>28.5</v>
    </oc>
    <nc r="CB221">
      <v>45</v>
    </nc>
  </rcc>
  <rcc rId="3994" sId="1" numFmtId="4">
    <oc r="BW221">
      <v>310.5</v>
    </oc>
    <nc r="BW221">
      <v>130.5</v>
    </nc>
  </rcc>
  <rcc rId="3995" sId="1" numFmtId="4">
    <oc r="BW222">
      <v>87</v>
    </oc>
    <nc r="BW222">
      <v>52.5</v>
    </nc>
  </rcc>
  <rcc rId="3996" sId="1" numFmtId="4">
    <oc r="BU222">
      <v>-1.2</v>
    </oc>
    <nc r="BU222"/>
  </rcc>
  <rcc rId="3997" sId="1" numFmtId="4">
    <oc r="BT221">
      <v>5136.6000000000004</v>
    </oc>
    <nc r="BT221">
      <v>801</v>
    </nc>
  </rcc>
  <rcc rId="3998" sId="1" numFmtId="4">
    <oc r="BT222">
      <v>468</v>
    </oc>
    <nc r="BT222">
      <v>78</v>
    </nc>
  </rcc>
  <rcc rId="3999" sId="1" numFmtId="4">
    <oc r="BY221">
      <v>1.6</v>
    </oc>
    <nc r="BY221">
      <v>83.2</v>
    </nc>
  </rcc>
  <rcc rId="4000" sId="1" numFmtId="4">
    <oc r="BO221">
      <v>3.64</v>
    </oc>
    <nc r="BO221">
      <v>49</v>
    </nc>
  </rcc>
  <rcc rId="4001" sId="1" numFmtId="4">
    <oc r="BO222">
      <v>36.96</v>
    </oc>
    <nc r="BO222">
      <v>2.52</v>
    </nc>
  </rcc>
  <rcc rId="4002" sId="1" numFmtId="4">
    <oc r="BN221">
      <v>358.92</v>
    </oc>
    <nc r="BN221">
      <v>391.32</v>
    </nc>
  </rcc>
  <rcc rId="4003" sId="1" numFmtId="4">
    <oc r="BN222">
      <v>102.6</v>
    </oc>
    <nc r="BN222">
      <v>35.64</v>
    </nc>
  </rcc>
  <rcc rId="4004" sId="1" numFmtId="4">
    <oc r="BZ221">
      <v>89.8</v>
    </oc>
    <nc r="BZ221">
      <v>65.8</v>
    </nc>
  </rcc>
  <rcc rId="4005" sId="1" numFmtId="4">
    <oc r="CA221">
      <v>26.6</v>
    </oc>
    <nc r="CA221">
      <v>156.19999999999999</v>
    </nc>
  </rcc>
  <rcc rId="4006" sId="1" numFmtId="4">
    <oc r="CL221">
      <v>236.88</v>
    </oc>
    <nc r="CL221">
      <v>348.12</v>
    </nc>
  </rcc>
  <rcc rId="4007" sId="1" numFmtId="4">
    <oc r="CL222">
      <v>111.24</v>
    </oc>
    <nc r="CL222">
      <v>25.92</v>
    </nc>
  </rcc>
  <rcc rId="4008" sId="1" numFmtId="4">
    <oc r="CK221">
      <v>3.24</v>
    </oc>
    <nc r="CK221">
      <v>205.2</v>
    </nc>
  </rcc>
  <rcc rId="4009" sId="1" numFmtId="4">
    <oc r="M221">
      <v>8.8800000000000008</v>
    </oc>
    <nc r="M221">
      <v>103.6</v>
    </nc>
  </rcc>
  <rcc rId="4010" sId="1" numFmtId="4">
    <oc r="M222">
      <v>38.479999999999997</v>
    </oc>
    <nc r="M222">
      <v>5.92</v>
    </nc>
  </rcc>
  <rcc rId="4011" sId="1" numFmtId="4">
    <oc r="CC221">
      <v>229.5</v>
    </oc>
    <nc r="CC221">
      <v>136.5</v>
    </nc>
  </rcc>
  <rcc rId="4012" sId="1" numFmtId="4">
    <oc r="X221">
      <v>852.11</v>
    </oc>
    <nc r="X221">
      <v>283.79000000000002</v>
    </nc>
  </rcc>
  <rcc rId="4013" sId="1" numFmtId="4">
    <oc r="X222">
      <v>566.1</v>
    </oc>
    <nc r="X222">
      <v>97.68</v>
    </nc>
  </rcc>
  <rcc rId="4014" sId="1" numFmtId="4">
    <nc r="R221">
      <v>221.76</v>
    </nc>
  </rcc>
  <rcc rId="4015" sId="1" numFmtId="4">
    <oc r="Q221">
      <v>147.84</v>
    </oc>
    <nc r="Q221">
      <v>31.36</v>
    </nc>
  </rcc>
  <rcc rId="4016" sId="1" numFmtId="4">
    <oc r="V221">
      <v>83.04</v>
    </oc>
    <nc r="V221">
      <v>8.64</v>
    </nc>
  </rcc>
  <rcc rId="4017" sId="1" numFmtId="4">
    <oc r="V222">
      <v>40.799999999999997</v>
    </oc>
    <nc r="V222">
      <v>6</v>
    </nc>
  </rcc>
  <rcc rId="4018" sId="1" numFmtId="4">
    <oc r="T221">
      <v>281</v>
    </oc>
    <nc r="T221">
      <v>106.4</v>
    </nc>
  </rcc>
  <rcc rId="4019" sId="1" numFmtId="4">
    <oc r="S221">
      <v>8619.83</v>
    </oc>
    <nc r="S221">
      <v>1521.27</v>
    </nc>
  </rcc>
  <rcc rId="4020" sId="1" numFmtId="4">
    <oc r="S222">
      <v>2448.3200000000002</v>
    </oc>
    <nc r="S222">
      <v>497.28</v>
    </nc>
  </rcc>
  <rcc rId="4021" sId="1" numFmtId="4">
    <oc r="U221">
      <v>505.56</v>
    </oc>
    <nc r="U221">
      <v>101.16</v>
    </nc>
  </rcc>
  <rcc rId="4022" sId="1" numFmtId="4">
    <oc r="U222">
      <v>220.8</v>
    </oc>
    <nc r="U222">
      <v>44.4</v>
    </nc>
  </rcc>
  <rcc rId="4023" sId="1" numFmtId="4">
    <oc r="I221">
      <v>728.84</v>
    </oc>
    <nc r="I221">
      <v>157.63999999999999</v>
    </nc>
  </rcc>
  <rcc rId="4024" sId="1" numFmtId="4">
    <oc r="I222">
      <v>138.88</v>
    </oc>
    <nc r="I222">
      <v>11.2</v>
    </nc>
  </rcc>
  <rcc rId="4025" sId="1" numFmtId="4">
    <oc r="J221">
      <v>56.136000000000003</v>
    </oc>
    <nc r="J221">
      <v>49.003999999999998</v>
    </nc>
  </rcc>
  <rcc rId="4026" sId="1" numFmtId="4">
    <oc r="J222">
      <v>14.417999999999999</v>
    </oc>
    <nc r="J222">
      <v>9.6039999999999992</v>
    </nc>
  </rcc>
  <rcc rId="4027" sId="1" numFmtId="4">
    <oc r="CJ221">
      <v>666.36</v>
    </oc>
    <nc r="CJ221">
      <v>493.56</v>
    </nc>
  </rcc>
  <rcc rId="4028" sId="1" numFmtId="4">
    <oc r="CJ222">
      <v>111.24</v>
    </oc>
    <nc r="CJ222">
      <v>16.2</v>
    </nc>
  </rcc>
  <rcc rId="4029" sId="1" numFmtId="4">
    <oc r="CI222">
      <v>4.32</v>
    </oc>
    <nc r="CI222">
      <v>5.4</v>
    </nc>
  </rcc>
  <rcc rId="4030" sId="1" numFmtId="4">
    <oc r="N221">
      <v>8.51</v>
    </oc>
    <nc r="N221">
      <v>120.99</v>
    </nc>
  </rcc>
  <rcc rId="4031" sId="1" numFmtId="4">
    <oc r="N222">
      <v>68.08</v>
    </oc>
    <nc r="N222">
      <v>17.760000000000002</v>
    </nc>
  </rcc>
  <rcv guid="{20CCD8E0-39D4-47CF-AB87-E4CA248E9FF7}" action="delete"/>
  <rdn rId="0" localSheetId="1" customView="1" name="Z_20CCD8E0_39D4_47CF_AB87_E4CA248E9FF7_.wvu.Rows" hidden="1" oldHidden="1">
    <formula>Остатки!$94:$117,Остатки!$223:$226</formula>
    <oldFormula>Остатки!$94:$117,Остатки!$223:$226</oldFormula>
  </rdn>
  <rcv guid="{20CCD8E0-39D4-47CF-AB87-E4CA248E9FF7}" action="add"/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33" sId="1" numFmtId="4">
    <nc r="Z67">
      <v>441.6</v>
    </nc>
  </rcc>
  <rcc rId="4034" sId="1" numFmtId="4">
    <nc r="V67">
      <v>840</v>
    </nc>
  </rcc>
  <rcc rId="4035" sId="1" numFmtId="4">
    <nc r="R67">
      <v>219.52</v>
    </nc>
  </rcc>
  <rcc rId="4036" sId="1" numFmtId="4">
    <nc r="S67">
      <v>1648.64</v>
    </nc>
  </rcc>
  <rcc rId="4037" sId="1" numFmtId="4">
    <nc r="Q67">
      <v>1529.92</v>
    </nc>
  </rcc>
</revisions>
</file>

<file path=xl/revisions/revisionLog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38" sId="1" numFmtId="4">
    <nc r="BT67">
      <v>1282.8</v>
    </nc>
  </rcc>
</revisions>
</file>

<file path=xl/revisions/revisionLog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39" sId="1" numFmtId="4">
    <nc r="CO67">
      <v>960</v>
    </nc>
  </rcc>
</revisions>
</file>

<file path=xl/revisions/revisionLog1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40" sId="1" numFmtId="4">
    <oc r="B128" t="inlineStr">
      <is>
        <t xml:space="preserve"> </t>
      </is>
    </oc>
    <nc r="B128">
      <v>1006.5</v>
    </nc>
  </rcc>
  <rcc rId="4041" sId="1" numFmtId="4">
    <oc r="C128" t="inlineStr">
      <is>
        <t xml:space="preserve"> </t>
      </is>
    </oc>
    <nc r="C128">
      <v>108</v>
    </nc>
  </rcc>
  <rcc rId="4042" sId="1" numFmtId="4">
    <oc r="D128" t="inlineStr">
      <is>
        <t xml:space="preserve"> </t>
      </is>
    </oc>
    <nc r="D128">
      <v>1095</v>
    </nc>
  </rcc>
  <rcc rId="4043" sId="1" numFmtId="4">
    <oc r="E128" t="inlineStr">
      <is>
        <t xml:space="preserve"> </t>
      </is>
    </oc>
    <nc r="E128">
      <v>51</v>
    </nc>
  </rcc>
  <rcc rId="4044" sId="1" numFmtId="4">
    <oc r="F128" t="inlineStr">
      <is>
        <t xml:space="preserve"> </t>
      </is>
    </oc>
    <nc r="F128">
      <v>719.28</v>
    </nc>
  </rcc>
  <rcc rId="4045" sId="1" numFmtId="4">
    <oc r="G128" t="inlineStr">
      <is>
        <t xml:space="preserve"> </t>
      </is>
    </oc>
    <nc r="G128">
      <v>0</v>
    </nc>
  </rcc>
  <rcc rId="4046" sId="1" numFmtId="4">
    <oc r="H128" t="inlineStr">
      <is>
        <t xml:space="preserve"> </t>
      </is>
    </oc>
    <nc r="H128">
      <v>12</v>
    </nc>
  </rcc>
  <rcc rId="4047" sId="1" numFmtId="4">
    <oc r="I128" t="inlineStr">
      <is>
        <t xml:space="preserve"> </t>
      </is>
    </oc>
    <nc r="I128">
      <v>421.12</v>
    </nc>
  </rcc>
  <rcc rId="4048" sId="1" numFmtId="4">
    <oc r="J128" t="inlineStr">
      <is>
        <t xml:space="preserve"> </t>
      </is>
    </oc>
    <nc r="J128">
      <v>0</v>
    </nc>
  </rcc>
  <rcc rId="4049" sId="1" numFmtId="4">
    <oc r="K128" t="inlineStr">
      <is>
        <t xml:space="preserve"> </t>
      </is>
    </oc>
    <nc r="K128">
      <v>44.8</v>
    </nc>
  </rcc>
  <rcc rId="4050" sId="1" numFmtId="4">
    <oc r="L128" t="inlineStr">
      <is>
        <t xml:space="preserve"> </t>
      </is>
    </oc>
    <nc r="L128">
      <v>0</v>
    </nc>
  </rcc>
  <rcc rId="4051" sId="1" numFmtId="4">
    <oc r="M128" t="inlineStr">
      <is>
        <t xml:space="preserve"> </t>
      </is>
    </oc>
    <nc r="M128">
      <v>112.48</v>
    </nc>
  </rcc>
  <rcc rId="4052" sId="1" numFmtId="4">
    <oc r="N128" t="inlineStr">
      <is>
        <t xml:space="preserve"> </t>
      </is>
    </oc>
    <nc r="N128">
      <v>716.32</v>
    </nc>
  </rcc>
  <rcc rId="4053" sId="1" numFmtId="4">
    <oc r="O128" t="inlineStr">
      <is>
        <t xml:space="preserve"> </t>
      </is>
    </oc>
    <nc r="O128">
      <v>44.4</v>
    </nc>
  </rcc>
  <rcc rId="4054" sId="1" numFmtId="4">
    <oc r="P128" t="inlineStr">
      <is>
        <t xml:space="preserve"> </t>
      </is>
    </oc>
    <nc r="P128">
      <v>115.44</v>
    </nc>
  </rcc>
  <rcc rId="4055" sId="1" numFmtId="4">
    <oc r="Q128" t="inlineStr">
      <is>
        <t xml:space="preserve"> </t>
      </is>
    </oc>
    <nc r="Q128">
      <v>385.28</v>
    </nc>
  </rcc>
  <rcc rId="4056" sId="1" numFmtId="4">
    <nc r="R128">
      <v>0</v>
    </nc>
  </rcc>
  <rcc rId="4057" sId="1" numFmtId="4">
    <oc r="S128" t="inlineStr">
      <is>
        <t xml:space="preserve"> </t>
      </is>
    </oc>
    <nc r="S128">
      <v>4361.84</v>
    </nc>
  </rcc>
  <rcc rId="4058" sId="1" numFmtId="4">
    <oc r="T128" t="inlineStr">
      <is>
        <t xml:space="preserve"> </t>
      </is>
    </oc>
    <nc r="T128">
      <v>108.8</v>
    </nc>
  </rcc>
  <rcc rId="4059" sId="1" numFmtId="4">
    <oc r="U128" t="inlineStr">
      <is>
        <t xml:space="preserve"> </t>
      </is>
    </oc>
    <nc r="U128">
      <v>826.8</v>
    </nc>
  </rcc>
  <rcc rId="4060" sId="1" numFmtId="4">
    <oc r="V128" t="inlineStr">
      <is>
        <t xml:space="preserve"> </t>
      </is>
    </oc>
    <nc r="V128">
      <v>73.2</v>
    </nc>
  </rcc>
  <rcc rId="4061" sId="1" numFmtId="4">
    <oc r="W128" t="inlineStr">
      <is>
        <t xml:space="preserve"> </t>
      </is>
    </oc>
    <nc r="W128">
      <v>0</v>
    </nc>
  </rcc>
  <rcc rId="4062" sId="1" numFmtId="4">
    <oc r="X128" t="inlineStr">
      <is>
        <t xml:space="preserve"> </t>
      </is>
    </oc>
    <nc r="X128">
      <v>719.28</v>
    </nc>
  </rcc>
  <rcc rId="4063" sId="1" numFmtId="4">
    <oc r="Y128" t="inlineStr">
      <is>
        <t xml:space="preserve"> </t>
      </is>
    </oc>
    <nc r="Y128">
      <v>31.08</v>
    </nc>
  </rcc>
  <rcc rId="4064" sId="1" numFmtId="4">
    <oc r="Z128" t="inlineStr">
      <is>
        <t xml:space="preserve"> </t>
      </is>
    </oc>
    <nc r="Z128">
      <v>614.55999999999995</v>
    </nc>
  </rcc>
  <rcc rId="4065" sId="1" numFmtId="4">
    <oc r="AA128" t="inlineStr">
      <is>
        <t xml:space="preserve"> </t>
      </is>
    </oc>
    <nc r="AA128">
      <v>99.48</v>
    </nc>
  </rcc>
  <rcc rId="4066" sId="1" numFmtId="4">
    <nc r="AB128">
      <v>6</v>
    </nc>
  </rcc>
  <rcc rId="4067" sId="1" numFmtId="4">
    <oc r="AC128" t="inlineStr">
      <is>
        <t xml:space="preserve"> </t>
      </is>
    </oc>
    <nc r="AC128">
      <v>0</v>
    </nc>
  </rcc>
  <rcc rId="4068" sId="1" numFmtId="4">
    <oc r="AD128" t="inlineStr">
      <is>
        <t xml:space="preserve"> </t>
      </is>
    </oc>
    <nc r="AD128">
      <v>170.52</v>
    </nc>
  </rcc>
  <rcc rId="4069" sId="1" numFmtId="4">
    <oc r="AE128" t="inlineStr">
      <is>
        <t xml:space="preserve"> </t>
      </is>
    </oc>
    <nc r="AE128">
      <v>25.76</v>
    </nc>
  </rcc>
  <rcc rId="4070" sId="1" numFmtId="4">
    <oc r="AF128" t="inlineStr">
      <is>
        <t xml:space="preserve"> </t>
      </is>
    </oc>
    <nc r="AF128">
      <v>1478.4</v>
    </nc>
  </rcc>
  <rcc rId="4071" sId="1" numFmtId="4">
    <oc r="AG128" t="inlineStr">
      <is>
        <t xml:space="preserve"> </t>
      </is>
    </oc>
    <nc r="AG128">
      <v>283.36</v>
    </nc>
  </rcc>
  <rcc rId="4072" sId="1" numFmtId="4">
    <oc r="AH128" t="inlineStr">
      <is>
        <t xml:space="preserve"> </t>
      </is>
    </oc>
    <nc r="AH128">
      <v>8347.2000000000007</v>
    </nc>
  </rcc>
  <rcc rId="4073" sId="1" numFmtId="4">
    <oc r="AI128" t="inlineStr">
      <is>
        <t xml:space="preserve"> </t>
      </is>
    </oc>
    <nc r="AI128">
      <v>61.2</v>
    </nc>
  </rcc>
  <rcc rId="4074" sId="1" numFmtId="4">
    <oc r="AJ128" t="inlineStr">
      <is>
        <t xml:space="preserve"> </t>
      </is>
    </oc>
    <nc r="AJ128">
      <v>324</v>
    </nc>
  </rcc>
  <rcc rId="4075" sId="1" numFmtId="4">
    <oc r="AK128" t="inlineStr">
      <is>
        <t xml:space="preserve"> </t>
      </is>
    </oc>
    <nc r="AK128">
      <v>8.4</v>
    </nc>
  </rcc>
  <rcc rId="4076" sId="1" numFmtId="4">
    <oc r="AL128" t="inlineStr">
      <is>
        <t xml:space="preserve"> </t>
      </is>
    </oc>
    <nc r="AL128">
      <v>110.4</v>
    </nc>
  </rcc>
  <rcc rId="4077" sId="1" numFmtId="4">
    <oc r="AM128" t="inlineStr">
      <is>
        <t xml:space="preserve"> </t>
      </is>
    </oc>
    <nc r="AM128">
      <v>149.76</v>
    </nc>
  </rcc>
  <rcc rId="4078" sId="1" numFmtId="4">
    <oc r="AN128" t="inlineStr">
      <is>
        <t xml:space="preserve"> </t>
      </is>
    </oc>
    <nc r="AN128">
      <v>19.8</v>
    </nc>
  </rcc>
  <rcc rId="4079" sId="1" numFmtId="4">
    <oc r="AO128" t="inlineStr">
      <is>
        <t xml:space="preserve"> </t>
      </is>
    </oc>
    <nc r="AO128">
      <v>11.4</v>
    </nc>
  </rcc>
  <rcc rId="4080" sId="1" numFmtId="4">
    <oc r="AP128" t="inlineStr">
      <is>
        <t xml:space="preserve"> </t>
      </is>
    </oc>
    <nc r="AP128">
      <v>0</v>
    </nc>
  </rcc>
  <rcc rId="4081" sId="1" numFmtId="4">
    <oc r="AQ128" t="inlineStr">
      <is>
        <t xml:space="preserve"> </t>
      </is>
    </oc>
    <nc r="AQ128">
      <v>0</v>
    </nc>
  </rcc>
  <rcc rId="4082" sId="1" numFmtId="4">
    <oc r="AR128" t="inlineStr">
      <is>
        <t xml:space="preserve"> </t>
      </is>
    </oc>
    <nc r="AR128">
      <v>0</v>
    </nc>
  </rcc>
  <rcc rId="4083" sId="1" numFmtId="4">
    <oc r="AS128" t="inlineStr">
      <is>
        <t xml:space="preserve"> </t>
      </is>
    </oc>
    <nc r="AS128">
      <v>681.25</v>
    </nc>
  </rcc>
  <rcc rId="4084" sId="1" numFmtId="4">
    <oc r="AT128" t="inlineStr">
      <is>
        <t xml:space="preserve"> </t>
      </is>
    </oc>
    <nc r="AT128">
      <v>82</v>
    </nc>
  </rcc>
  <rcc rId="4085" sId="1" numFmtId="4">
    <oc r="AU128" t="inlineStr">
      <is>
        <t xml:space="preserve"> </t>
      </is>
    </oc>
    <nc r="AU128">
      <v>326</v>
    </nc>
  </rcc>
  <rcc rId="4086" sId="1" numFmtId="4">
    <oc r="AV128" t="inlineStr">
      <is>
        <t xml:space="preserve"> </t>
      </is>
    </oc>
    <nc r="AV128">
      <v>588</v>
    </nc>
  </rcc>
  <rcc rId="4087" sId="1" numFmtId="4">
    <oc r="AW128" t="inlineStr">
      <is>
        <t xml:space="preserve"> </t>
      </is>
    </oc>
    <nc r="AW128">
      <v>0</v>
    </nc>
  </rcc>
  <rcc rId="4088" sId="1" numFmtId="4">
    <oc r="AX128" t="inlineStr">
      <is>
        <t xml:space="preserve"> </t>
      </is>
    </oc>
    <nc r="AX128">
      <v>22.5</v>
    </nc>
  </rcc>
  <rcc rId="4089" sId="1" numFmtId="4">
    <oc r="AY128" t="inlineStr">
      <is>
        <t xml:space="preserve"> </t>
      </is>
    </oc>
    <nc r="AY128">
      <v>30</v>
    </nc>
  </rcc>
  <rcc rId="4090" sId="1" numFmtId="4">
    <nc r="AZ128">
      <v>0</v>
    </nc>
  </rcc>
  <rcc rId="4091" sId="1" numFmtId="4">
    <oc r="BA128" t="inlineStr">
      <is>
        <t xml:space="preserve"> </t>
      </is>
    </oc>
    <nc r="BA128">
      <v>0</v>
    </nc>
  </rcc>
  <rcc rId="4092" sId="1" numFmtId="4">
    <oc r="BB128" t="inlineStr">
      <is>
        <t xml:space="preserve"> </t>
      </is>
    </oc>
    <nc r="BB128">
      <v>20</v>
    </nc>
  </rcc>
  <rcc rId="4093" sId="1" numFmtId="4">
    <oc r="BC128" t="inlineStr">
      <is>
        <t xml:space="preserve"> </t>
      </is>
    </oc>
    <nc r="BC128">
      <v>70.400000000000006</v>
    </nc>
  </rcc>
  <rcc rId="4094" sId="1" numFmtId="4">
    <oc r="BD128" t="inlineStr">
      <is>
        <t xml:space="preserve"> </t>
      </is>
    </oc>
    <nc r="BD128">
      <v>358</v>
    </nc>
  </rcc>
  <rcc rId="4095" sId="1" numFmtId="4">
    <oc r="BE128" t="inlineStr">
      <is>
        <t xml:space="preserve"> </t>
      </is>
    </oc>
    <nc r="BE128">
      <v>17.5</v>
    </nc>
  </rcc>
  <rcc rId="4096" sId="1" numFmtId="4">
    <oc r="BF128" t="inlineStr">
      <is>
        <t xml:space="preserve"> </t>
      </is>
    </oc>
    <nc r="BF128">
      <v>859.2</v>
    </nc>
  </rcc>
  <rcc rId="4097" sId="1" numFmtId="4">
    <oc r="BG128" t="inlineStr">
      <is>
        <t xml:space="preserve"> </t>
      </is>
    </oc>
    <nc r="BG128">
      <v>36</v>
    </nc>
  </rcc>
  <rcc rId="4098" sId="1" numFmtId="4">
    <nc r="BH128">
      <v>0</v>
    </nc>
  </rcc>
  <rcc rId="4099" sId="1" numFmtId="4">
    <oc r="BI128" t="inlineStr">
      <is>
        <t xml:space="preserve"> </t>
      </is>
    </oc>
    <nc r="BI128">
      <v>0</v>
    </nc>
  </rcc>
  <rcc rId="4100" sId="1" numFmtId="4">
    <oc r="BJ128" t="inlineStr">
      <is>
        <t xml:space="preserve"> </t>
      </is>
    </oc>
    <nc r="BJ128">
      <v>19.5</v>
    </nc>
  </rcc>
  <rcc rId="4101" sId="1" numFmtId="4">
    <oc r="BK128" t="inlineStr">
      <is>
        <t xml:space="preserve"> </t>
      </is>
    </oc>
    <nc r="BK128">
      <v>384.25</v>
    </nc>
  </rcc>
  <rcc rId="4102" sId="1" numFmtId="4">
    <oc r="BL128" t="inlineStr">
      <is>
        <t xml:space="preserve"> </t>
      </is>
    </oc>
    <nc r="BL128">
      <v>63</v>
    </nc>
  </rcc>
  <rcc rId="4103" sId="1" numFmtId="4">
    <oc r="BM128" t="inlineStr">
      <is>
        <t xml:space="preserve"> </t>
      </is>
    </oc>
    <nc r="BM128">
      <v>39</v>
    </nc>
  </rcc>
  <rcc rId="4104" sId="1" numFmtId="4">
    <oc r="BN128" t="inlineStr">
      <is>
        <t xml:space="preserve"> </t>
      </is>
    </oc>
    <nc r="BN128">
      <v>203.58</v>
    </nc>
  </rcc>
  <rcc rId="4105" sId="1" numFmtId="4">
    <oc r="BO128" t="inlineStr">
      <is>
        <t xml:space="preserve"> </t>
      </is>
    </oc>
    <nc r="BO128">
      <v>117.6</v>
    </nc>
  </rcc>
  <rcc rId="4106" sId="1" numFmtId="4">
    <oc r="BP128" t="inlineStr">
      <is>
        <t xml:space="preserve"> </t>
      </is>
    </oc>
    <nc r="BP128">
      <v>221.4</v>
    </nc>
  </rcc>
  <rcc rId="4107" sId="1" numFmtId="4">
    <oc r="BQ128" t="inlineStr">
      <is>
        <t xml:space="preserve"> </t>
      </is>
    </oc>
    <nc r="BQ128">
      <v>0</v>
    </nc>
  </rcc>
  <rcc rId="4108" sId="1" numFmtId="4">
    <oc r="BR128" t="inlineStr">
      <is>
        <t xml:space="preserve"> </t>
      </is>
    </oc>
    <nc r="BR128">
      <v>0</v>
    </nc>
  </rcc>
  <rcc rId="4109" sId="1" numFmtId="4">
    <oc r="BS128" t="inlineStr">
      <is>
        <t xml:space="preserve"> </t>
      </is>
    </oc>
    <nc r="BS128">
      <v>16020</v>
    </nc>
  </rcc>
  <rcc rId="4110" sId="1" numFmtId="4">
    <oc r="BT128" t="inlineStr">
      <is>
        <t xml:space="preserve"> </t>
      </is>
    </oc>
    <nc r="BT128">
      <v>4508.3999999999996</v>
    </nc>
  </rcc>
  <rcc rId="4111" sId="1" numFmtId="4">
    <oc r="BU128" t="inlineStr">
      <is>
        <t xml:space="preserve"> </t>
      </is>
    </oc>
    <nc r="BU128">
      <v>88.8</v>
    </nc>
  </rcc>
  <rcc rId="4112" sId="1" numFmtId="4">
    <oc r="BV128" t="inlineStr">
      <is>
        <t xml:space="preserve"> </t>
      </is>
    </oc>
    <nc r="BV128">
      <v>0</v>
    </nc>
  </rcc>
  <rcc rId="4113" sId="1" numFmtId="4">
    <oc r="BW128" t="inlineStr">
      <is>
        <t xml:space="preserve"> </t>
      </is>
    </oc>
    <nc r="BW128">
      <v>60</v>
    </nc>
  </rcc>
  <rcc rId="4114" sId="1" numFmtId="4">
    <oc r="BX128" t="inlineStr">
      <is>
        <t xml:space="preserve"> </t>
      </is>
    </oc>
    <nc r="BX128">
      <v>240</v>
    </nc>
  </rcc>
  <rcc rId="4115" sId="1" numFmtId="4">
    <nc r="BY128">
      <v>49.8</v>
    </nc>
  </rcc>
  <rcc rId="4116" sId="1" numFmtId="4">
    <nc r="BZ128">
      <v>28.2</v>
    </nc>
  </rcc>
  <rcc rId="4117" sId="1" numFmtId="4">
    <nc r="CA128">
      <v>40.200000000000003</v>
    </nc>
  </rcc>
  <rcc rId="4118" sId="1" numFmtId="4">
    <oc r="CB128" t="inlineStr">
      <is>
        <t xml:space="preserve"> </t>
      </is>
    </oc>
    <nc r="CB128">
      <v>0</v>
    </nc>
  </rcc>
  <rcc rId="4119" sId="1" numFmtId="4">
    <oc r="CC128" t="inlineStr">
      <is>
        <t xml:space="preserve"> </t>
      </is>
    </oc>
    <nc r="CC128">
      <v>100</v>
    </nc>
  </rcc>
  <rcc rId="4120" sId="1" numFmtId="4">
    <oc r="CD128" t="inlineStr">
      <is>
        <t xml:space="preserve"> </t>
      </is>
    </oc>
    <nc r="CD128">
      <v>117</v>
    </nc>
  </rcc>
  <rcc rId="4121" sId="1" numFmtId="4">
    <oc r="CE128" t="inlineStr">
      <is>
        <t xml:space="preserve"> </t>
      </is>
    </oc>
    <nc r="CE128">
      <v>108</v>
    </nc>
  </rcc>
  <rcc rId="4122" sId="1" numFmtId="4">
    <oc r="CF128" t="inlineStr">
      <is>
        <t xml:space="preserve"> </t>
      </is>
    </oc>
    <nc r="CF128">
      <v>0</v>
    </nc>
  </rcc>
  <rcc rId="4123" sId="1" numFmtId="4">
    <oc r="CG128" t="inlineStr">
      <is>
        <t xml:space="preserve"> </t>
      </is>
    </oc>
    <nc r="CG128">
      <v>50.4</v>
    </nc>
  </rcc>
  <rcc rId="4124" sId="1" numFmtId="4">
    <oc r="CH128" t="inlineStr">
      <is>
        <t xml:space="preserve"> </t>
      </is>
    </oc>
    <nc r="CH128">
      <v>439.2</v>
    </nc>
  </rcc>
  <rcc rId="4125" sId="1" numFmtId="4">
    <oc r="CI128" t="inlineStr">
      <is>
        <t xml:space="preserve"> </t>
      </is>
    </oc>
    <nc r="CI128">
      <v>21.6</v>
    </nc>
  </rcc>
  <rcc rId="4126" sId="1" numFmtId="4">
    <oc r="CJ128" t="inlineStr">
      <is>
        <t xml:space="preserve"> </t>
      </is>
    </oc>
    <nc r="CJ128">
      <v>797.04</v>
    </nc>
  </rcc>
  <rcc rId="4127" sId="1" numFmtId="4">
    <oc r="CK128" t="inlineStr">
      <is>
        <t xml:space="preserve"> </t>
      </is>
    </oc>
    <nc r="CK128">
      <v>0</v>
    </nc>
  </rcc>
  <rcc rId="4128" sId="1" numFmtId="4">
    <oc r="CL128" t="inlineStr">
      <is>
        <t xml:space="preserve"> </t>
      </is>
    </oc>
    <nc r="CL128">
      <v>86.94</v>
    </nc>
  </rcc>
  <rcc rId="4129" sId="1" numFmtId="4">
    <oc r="CM128" t="inlineStr">
      <is>
        <t xml:space="preserve"> </t>
      </is>
    </oc>
    <nc r="CM128">
      <v>251.25</v>
    </nc>
  </rcc>
  <rcc rId="4130" sId="1" numFmtId="4">
    <oc r="CN128" t="inlineStr">
      <is>
        <t xml:space="preserve"> </t>
      </is>
    </oc>
    <nc r="CN128">
      <v>2640</v>
    </nc>
  </rcc>
  <rcc rId="4131" sId="1" numFmtId="4">
    <oc r="CO128" t="inlineStr">
      <is>
        <t xml:space="preserve"> </t>
      </is>
    </oc>
    <nc r="CO128">
      <v>1068</v>
    </nc>
  </rcc>
  <rcc rId="4132" sId="1" numFmtId="4">
    <oc r="CP128" t="inlineStr">
      <is>
        <t xml:space="preserve"> </t>
      </is>
    </oc>
    <nc r="CP128">
      <v>31.5</v>
    </nc>
  </rcc>
  <rcc rId="4133" sId="1" numFmtId="4">
    <oc r="CQ128" t="inlineStr">
      <is>
        <t xml:space="preserve"> </t>
      </is>
    </oc>
    <nc r="CQ128">
      <v>0</v>
    </nc>
  </rcc>
  <rcc rId="4134" sId="1" numFmtId="4">
    <oc r="CR128" t="inlineStr">
      <is>
        <t xml:space="preserve"> </t>
      </is>
    </oc>
    <nc r="CR128">
      <v>0</v>
    </nc>
  </rcc>
  <rcc rId="4135" sId="1" numFmtId="4">
    <oc r="CS128" t="inlineStr">
      <is>
        <t xml:space="preserve"> </t>
      </is>
    </oc>
    <nc r="CS128">
      <v>18</v>
    </nc>
  </rcc>
  <rcc rId="4136" sId="1" numFmtId="4">
    <nc r="CT128">
      <v>30.6</v>
    </nc>
  </rcc>
  <rcc rId="4137" sId="1" numFmtId="4">
    <oc r="CU128" t="inlineStr">
      <is>
        <t xml:space="preserve"> </t>
      </is>
    </oc>
    <nc r="CU128">
      <v>128.52000000000001</v>
    </nc>
  </rcc>
  <rcc rId="4138" sId="1" numFmtId="4">
    <oc r="CV128" t="inlineStr">
      <is>
        <t xml:space="preserve"> </t>
      </is>
    </oc>
    <nc r="CV128">
      <v>238</v>
    </nc>
  </rcc>
  <rcc rId="4139" sId="1" numFmtId="4">
    <oc r="CW128" t="inlineStr">
      <is>
        <t xml:space="preserve"> </t>
      </is>
    </oc>
    <nc r="CW128">
      <v>456</v>
    </nc>
  </rcc>
  <rcc rId="4140" sId="1" numFmtId="4">
    <oc r="CX128" t="inlineStr">
      <is>
        <t xml:space="preserve"> </t>
      </is>
    </oc>
    <nc r="CX128">
      <v>402</v>
    </nc>
  </rcc>
  <rcc rId="4141" sId="1" numFmtId="4">
    <oc r="CY128" t="inlineStr">
      <is>
        <t xml:space="preserve"> </t>
      </is>
    </oc>
    <nc r="CY128">
      <v>55.5</v>
    </nc>
  </rcc>
  <rcc rId="4142" sId="1" numFmtId="4">
    <oc r="CZ128" t="inlineStr">
      <is>
        <t xml:space="preserve"> </t>
      </is>
    </oc>
    <nc r="CZ128">
      <v>43</v>
    </nc>
  </rcc>
  <rcc rId="4143" sId="1" numFmtId="4">
    <oc r="DA128" t="inlineStr">
      <is>
        <t xml:space="preserve"> </t>
      </is>
    </oc>
    <nc r="DA128">
      <v>402</v>
    </nc>
  </rcc>
  <rcc rId="4144" sId="1" quotePrefix="1">
    <oc r="A128" t="inlineStr">
      <is>
        <t xml:space="preserve"> </t>
      </is>
    </oc>
    <nc r="A128" t="inlineStr">
      <is>
        <t>Сводная заявка на 27.09.20</t>
      </is>
    </nc>
  </rcc>
  <rcv guid="{E33F7079-CE55-47EA-98EB-360C3CF99514}" action="delete"/>
  <rdn rId="0" localSheetId="1" customView="1" name="Z_E33F7079_CE55_47EA_98EB_360C3CF99514_.wvu.Rows" hidden="1" oldHidden="1">
    <formula>Остатки!$94:$117,Остатки!$260:$272</formula>
    <oldFormula>Остатки!$94:$117,Остатки!$260:$272</oldFormula>
  </rdn>
  <rcv guid="{E33F7079-CE55-47EA-98EB-360C3CF99514}" action="add"/>
</revisions>
</file>

<file path=xl/revisions/revisionLog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46" sId="1" quotePrefix="1">
    <oc r="A128" t="inlineStr">
      <is>
        <t>Сводная заявка на 27.09.20</t>
      </is>
    </oc>
    <nc r="A128" t="inlineStr">
      <is>
        <t>Сводная заявка на 28.09.20</t>
      </is>
    </nc>
  </rcc>
</revisions>
</file>

<file path=xl/revisions/revisionLog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33F7079-CE55-47EA-98EB-360C3CF99514}" action="delete"/>
  <rdn rId="0" localSheetId="1" customView="1" name="Z_E33F7079_CE55_47EA_98EB_360C3CF99514_.wvu.Rows" hidden="1" oldHidden="1">
    <formula>Остатки!$94:$117,Остатки!$260:$272</formula>
    <oldFormula>Остатки!$94:$117,Остатки!$260:$272</oldFormula>
  </rdn>
  <rcv guid="{E33F7079-CE55-47EA-98EB-360C3CF99514}" action="add"/>
</revisions>
</file>

<file path=xl/revisions/revisionLog1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48" sId="1" numFmtId="4">
    <oc r="H128">
      <v>12</v>
    </oc>
    <nc r="H128">
      <v>212</v>
    </nc>
  </rcc>
  <rcc rId="4149" sId="1" numFmtId="4">
    <oc r="S128">
      <v>4361.84</v>
    </oc>
    <nc r="S128">
      <v>4585.84</v>
    </nc>
  </rcc>
  <rcc rId="4150" sId="1" numFmtId="4">
    <oc r="U128">
      <v>826.8</v>
    </oc>
    <nc r="U128">
      <v>874.8</v>
    </nc>
  </rcc>
  <rcc rId="4151" sId="1" numFmtId="4">
    <oc r="X128">
      <v>719.28</v>
    </oc>
    <nc r="X128">
      <v>774.78</v>
    </nc>
  </rcc>
  <rcc rId="4152" sId="1" numFmtId="4">
    <oc r="AA128">
      <v>99.48</v>
    </oc>
    <nc r="AA128">
      <v>135.47999999999999</v>
    </nc>
  </rcc>
  <rcc rId="4153" sId="1" numFmtId="4">
    <oc r="AG128">
      <v>283.36</v>
    </oc>
    <nc r="AG128">
      <v>430.56</v>
    </nc>
  </rcc>
  <rcc rId="4154" sId="1" numFmtId="4">
    <oc r="AH128">
      <v>8347.2000000000007</v>
    </oc>
    <nc r="AH128">
      <v>8401.2000000000007</v>
    </nc>
  </rcc>
  <rcc rId="4155" sId="1" numFmtId="4">
    <oc r="BK128">
      <v>384.25</v>
    </oc>
    <nc r="BK128">
      <v>421.75</v>
    </nc>
  </rcc>
  <rcc rId="4156" sId="1" numFmtId="4">
    <oc r="BT128">
      <v>4508.3999999999996</v>
    </oc>
    <nc r="BT128">
      <v>4628.3999999999996</v>
    </nc>
  </rcc>
  <rcc rId="4157" sId="1" numFmtId="4">
    <oc r="CH128">
      <v>439.2</v>
    </oc>
    <nc r="CH128">
      <v>471.6</v>
    </nc>
  </rcc>
  <rcc rId="4158" sId="1" numFmtId="4">
    <oc r="CL128">
      <v>86.94</v>
    </oc>
    <nc r="CL128">
      <v>92.34</v>
    </nc>
  </rcc>
  <rcc rId="4159" sId="1" numFmtId="4">
    <oc r="CM128">
      <v>251.25</v>
    </oc>
    <nc r="CM128">
      <v>258.75</v>
    </nc>
  </rcc>
  <rcc rId="4160" sId="1" numFmtId="4">
    <oc r="CN128">
      <v>2640</v>
    </oc>
    <nc r="CN128">
      <v>2722.5</v>
    </nc>
  </rcc>
  <rcc rId="4161" sId="1" numFmtId="4">
    <oc r="CO128">
      <v>1068</v>
    </oc>
    <nc r="CO128">
      <v>1089</v>
    </nc>
  </rcc>
  <rcv guid="{E33F7079-CE55-47EA-98EB-360C3CF99514}" action="delete"/>
  <rdn rId="0" localSheetId="1" customView="1" name="Z_E33F7079_CE55_47EA_98EB_360C3CF99514_.wvu.Rows" hidden="1" oldHidden="1">
    <formula>Остатки!$94:$117,Остатки!$260:$272</formula>
    <oldFormula>Остатки!$94:$117,Остатки!$260:$272</oldFormula>
  </rdn>
  <rcv guid="{E33F7079-CE55-47EA-98EB-360C3CF99514}" action="add"/>
</revisions>
</file>

<file path=xl/revisions/revisionLog1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63" sId="1" numFmtId="19">
    <oc r="B1">
      <v>44099</v>
    </oc>
    <nc r="B1">
      <v>44100</v>
    </nc>
  </rcc>
</revisions>
</file>

<file path=xl/revisions/revisionLog1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64" sId="1" numFmtId="4">
    <nc r="BO67">
      <v>38.64</v>
    </nc>
  </rcc>
  <rcc rId="4165" sId="1" numFmtId="4">
    <oc r="BT67">
      <v>1282.8</v>
    </oc>
    <nc r="BT67">
      <v>3030</v>
    </nc>
  </rcc>
  <rcc rId="4166" sId="1" numFmtId="4">
    <nc r="BS67">
      <v>2826</v>
    </nc>
  </rcc>
  <rcc rId="4167" sId="1" numFmtId="4">
    <nc r="BR67">
      <v>304.08</v>
    </nc>
  </rcc>
  <rcc rId="4168" sId="1" numFmtId="4">
    <nc r="CR67">
      <v>6</v>
    </nc>
  </rcc>
  <rcc rId="4169" sId="1" numFmtId="4">
    <oc r="CN67">
      <v>541.5</v>
    </oc>
    <nc r="CN67">
      <v>562.5</v>
    </nc>
  </rcc>
  <rcc rId="4170" sId="1" numFmtId="4">
    <oc r="CO67">
      <v>960</v>
    </oc>
    <nc r="CO67">
      <v>1383</v>
    </nc>
  </rcc>
  <rcc rId="4171" sId="1" numFmtId="4">
    <nc r="CH67">
      <v>329.4</v>
    </nc>
  </rcc>
  <rcc rId="4172" sId="1" numFmtId="4">
    <nc r="CF67">
      <v>554.04</v>
    </nc>
  </rcc>
  <rcc rId="4173" sId="1" numFmtId="4">
    <nc r="CD67">
      <v>150</v>
    </nc>
  </rcc>
  <rcc rId="4174" sId="1" numFmtId="4">
    <nc r="CJ67">
      <v>653.4</v>
    </nc>
  </rcc>
</revisions>
</file>

<file path=xl/revisions/revisionLog1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75" sId="1" numFmtId="4">
    <nc r="AF68">
      <v>422.4</v>
    </nc>
  </rcc>
  <rcc rId="4176" sId="1" numFmtId="4">
    <nc r="AH67">
      <v>1204.2</v>
    </nc>
  </rcc>
  <rcc rId="4177" sId="1" numFmtId="4">
    <nc r="AJ67">
      <v>516</v>
    </nc>
  </rcc>
  <rcc rId="4178" sId="1" numFmtId="4">
    <oc r="V67">
      <v>840</v>
    </oc>
    <nc r="V67">
      <v>1204.8</v>
    </nc>
  </rcc>
  <rcc rId="4179" sId="1" numFmtId="4">
    <nc r="T67">
      <v>219.6</v>
    </nc>
  </rcc>
  <rcc rId="4180" sId="1" numFmtId="4">
    <oc r="S67">
      <v>1648.64</v>
    </oc>
    <nc r="S67">
      <v>9065.2800000000007</v>
    </nc>
  </rcc>
  <rcc rId="4181" sId="1" numFmtId="4">
    <nc r="AK67">
      <v>56.4</v>
    </nc>
  </rcc>
  <rcc rId="4182" sId="1" numFmtId="4">
    <nc r="AM68">
      <v>316.16000000000003</v>
    </nc>
  </rcc>
</revisions>
</file>

<file path=xl/revisions/revisionLog1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83" sId="1" numFmtId="4">
    <nc r="F68">
      <v>35.520000000000003</v>
    </nc>
  </rcc>
  <rcc rId="4184" sId="1" numFmtId="4">
    <nc r="F67">
      <v>1033.04</v>
    </nc>
  </rcc>
  <rcc rId="4185" sId="1" numFmtId="4">
    <nc r="B67">
      <v>503.45600000000002</v>
    </nc>
  </rcc>
  <rcc rId="4186" sId="1" numFmtId="4">
    <nc r="C67">
      <v>148.976</v>
    </nc>
  </rcc>
  <rcc rId="4187" sId="1" numFmtId="4">
    <nc r="D67">
      <v>259.70400000000001</v>
    </nc>
  </rcc>
  <rcc rId="4188" sId="1" numFmtId="4">
    <nc r="E67">
      <v>65.552000000000007</v>
    </nc>
  </rcc>
  <rcc rId="4189" sId="1" numFmtId="4">
    <nc r="H68">
      <v>22.52</v>
    </nc>
  </rcc>
  <rcc rId="4190" sId="1" numFmtId="4">
    <nc r="G67">
      <v>60</v>
    </nc>
  </rcc>
  <rcc rId="4191" sId="1" numFmtId="4">
    <nc r="I67">
      <v>896</v>
    </nc>
  </rcc>
  <rcc rId="4192" sId="1" numFmtId="4">
    <nc r="J67">
      <v>47.26</v>
    </nc>
  </rcc>
  <rcc rId="4193" sId="1" numFmtId="4">
    <nc r="O67">
      <v>79.92</v>
    </nc>
  </rcc>
  <rcc rId="4194" sId="1" numFmtId="4">
    <nc r="N67">
      <v>109.52</v>
    </nc>
  </rcc>
  <rcc rId="4195" sId="1" numFmtId="4">
    <nc r="P67">
      <v>171.68</v>
    </nc>
  </rcc>
</revisions>
</file>

<file path=xl/revisions/revisionLog1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96" sId="1" numFmtId="4">
    <nc r="BT68">
      <v>812.4</v>
    </nc>
  </rcc>
  <rcc rId="4197" sId="1" numFmtId="4">
    <nc r="BU68">
      <v>69.599999999999994</v>
    </nc>
  </rcc>
  <rcc rId="4198" sId="1" numFmtId="4">
    <nc r="CC68">
      <v>276</v>
    </nc>
  </rcc>
  <rcc rId="4199" sId="1" numFmtId="4">
    <nc r="CZ68">
      <v>327</v>
    </nc>
  </rcc>
  <rcc rId="4200" sId="1" numFmtId="4">
    <nc r="CW68">
      <v>636</v>
    </nc>
  </rcc>
</revisions>
</file>

<file path=xl/revisions/revisionLog1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01" sId="1" numFmtId="4">
    <oc r="CW68">
      <v>636</v>
    </oc>
    <nc r="CW68"/>
  </rcc>
  <rcc rId="4202" sId="1" numFmtId="4">
    <nc r="CW67">
      <v>636</v>
    </nc>
  </rcc>
  <rcc rId="4203" sId="1" numFmtId="4">
    <nc r="CZ67">
      <v>327</v>
    </nc>
  </rcc>
  <rcc rId="4204" sId="1" numFmtId="4">
    <oc r="CZ68">
      <v>327</v>
    </oc>
    <nc r="CZ68"/>
  </rcc>
</revisions>
</file>

<file path=xl/revisions/revisionLog1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05" sId="1" numFmtId="4">
    <oc r="BS128">
      <v>16020</v>
    </oc>
    <nc r="BS128">
      <v>11220</v>
    </nc>
  </rcc>
  <rcv guid="{E33F7079-CE55-47EA-98EB-360C3CF99514}" action="delete"/>
  <rdn rId="0" localSheetId="1" customView="1" name="Z_E33F7079_CE55_47EA_98EB_360C3CF99514_.wvu.Rows" hidden="1" oldHidden="1">
    <formula>Остатки!$94:$117,Остатки!$260:$272</formula>
    <oldFormula>Остатки!$94:$117,Остатки!$260:$272</oldFormula>
  </rdn>
  <rcv guid="{E33F7079-CE55-47EA-98EB-360C3CF99514}" action="add"/>
</revisions>
</file>

<file path=xl/revisions/revisionLog1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07" sId="1" numFmtId="4">
    <nc r="BS68">
      <v>1200</v>
    </nc>
  </rcc>
</revisions>
</file>

<file path=xl/revisions/revisionLog1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08" sId="1" numFmtId="4">
    <nc r="BA68">
      <v>266</v>
    </nc>
  </rcc>
  <rcc rId="4209" sId="1" numFmtId="4">
    <nc r="AT68">
      <v>190</v>
    </nc>
  </rcc>
  <rcc rId="4210" sId="1" numFmtId="4">
    <nc r="BC68">
      <v>9.6</v>
    </nc>
  </rcc>
  <rcc rId="4211" sId="1" numFmtId="4">
    <nc r="AS68">
      <v>1084</v>
    </nc>
  </rcc>
  <rcc rId="4212" sId="1" numFmtId="4">
    <nc r="BB68">
      <v>64</v>
    </nc>
  </rcc>
  <rcc rId="4213" sId="1" numFmtId="4">
    <nc r="AY68">
      <v>27</v>
    </nc>
  </rcc>
  <rcc rId="4214" sId="1" numFmtId="4">
    <nc r="AX68">
      <v>286.5</v>
    </nc>
  </rcc>
  <rcc rId="4215" sId="1" numFmtId="4">
    <nc r="AV68">
      <v>828</v>
    </nc>
  </rcc>
  <rcc rId="4216" sId="1" numFmtId="4">
    <nc r="AU68">
      <v>308</v>
    </nc>
  </rcc>
  <rcc rId="4217" sId="1" numFmtId="4">
    <nc r="AW68">
      <v>175.2</v>
    </nc>
  </rcc>
  <rcc rId="4218" sId="1" numFmtId="4">
    <nc r="BE68">
      <v>19</v>
    </nc>
  </rcc>
</revisions>
</file>

<file path=xl/revisions/revisionLog1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19" sId="1" numFmtId="4">
    <nc r="CN68">
      <v>1374</v>
    </nc>
  </rcc>
</revisions>
</file>

<file path=xl/revisions/revisionLog1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20" sId="1" numFmtId="4">
    <nc r="I68">
      <v>445.76</v>
    </nc>
  </rcc>
  <rcc rId="4221" sId="1" numFmtId="4">
    <nc r="K68">
      <v>48.496000000000002</v>
    </nc>
  </rcc>
  <rcc rId="4222" sId="1" numFmtId="4">
    <nc r="AG68">
      <v>1041.44</v>
    </nc>
  </rcc>
  <rcc rId="4223" sId="1" numFmtId="4">
    <nc r="AD68">
      <v>831.04</v>
    </nc>
  </rcc>
  <rcc rId="4224" sId="1" numFmtId="4">
    <nc r="AA68">
      <v>282</v>
    </nc>
  </rcc>
  <rcc rId="4225" sId="1" numFmtId="4">
    <nc r="AC68">
      <v>546</v>
    </nc>
  </rcc>
  <rcc rId="4226" sId="1" numFmtId="4">
    <nc r="AB68">
      <v>28.8</v>
    </nc>
  </rcc>
  <rcc rId="4227" sId="1" numFmtId="4">
    <nc r="U68">
      <v>885.6</v>
    </nc>
  </rcc>
  <rcc rId="4228" sId="1" numFmtId="4">
    <oc r="AM68">
      <v>316.16000000000003</v>
    </oc>
    <nc r="AM68">
      <v>530.4</v>
    </nc>
  </rcc>
</revisions>
</file>

<file path=xl/revisions/revisionLog1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29" sId="1" numFmtId="4">
    <nc r="CX68">
      <v>360</v>
    </nc>
  </rcc>
  <rcc rId="4230" sId="1" numFmtId="4">
    <nc r="DA68">
      <v>408</v>
    </nc>
  </rcc>
  <rcc rId="4231" sId="1" numFmtId="4">
    <nc r="CV57">
      <v>606</v>
    </nc>
  </rcc>
  <rcc rId="4232" sId="1" numFmtId="4">
    <oc r="CV55">
      <v>606</v>
    </oc>
    <nc r="CV55"/>
  </rcc>
  <rcc rId="4233" sId="1" numFmtId="4">
    <oc r="CV64">
      <v>3</v>
    </oc>
    <nc r="CV64"/>
  </rcc>
</revisions>
</file>

<file path=xl/revisions/revisionLog1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34" sId="1" numFmtId="4">
    <nc r="BD68">
      <v>824</v>
    </nc>
  </rcc>
  <rcc rId="4235" sId="1" numFmtId="4">
    <nc r="BF68">
      <v>768</v>
    </nc>
  </rcc>
  <rcc rId="4236" sId="1" numFmtId="4">
    <nc r="BJ68">
      <v>457.5</v>
    </nc>
  </rcc>
  <rcc rId="4237" sId="1" numFmtId="4">
    <nc r="BG68">
      <v>19.5</v>
    </nc>
  </rcc>
  <rcc rId="4238" sId="1" numFmtId="4">
    <nc r="BI68">
      <v>236.4</v>
    </nc>
  </rcc>
</revisions>
</file>

<file path=xl/revisions/revisionLog1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39" sId="1">
    <oc r="A126" t="inlineStr">
      <is>
        <t>Сводная заявка на 26.09.20</t>
      </is>
    </oc>
    <nc r="A126"/>
  </rcc>
  <rcc rId="4240" sId="1" numFmtId="4">
    <oc r="B126">
      <v>696.3</v>
    </oc>
    <nc r="B126"/>
  </rcc>
  <rcc rId="4241" sId="1" numFmtId="4">
    <oc r="B63">
      <v>279</v>
    </oc>
    <nc r="B63"/>
  </rcc>
  <rcc rId="4242" sId="1" numFmtId="4">
    <oc r="B67">
      <v>503.45600000000002</v>
    </oc>
    <nc r="B67">
      <v>86.156000000000006</v>
    </nc>
  </rcc>
  <rcc rId="4243" sId="1" numFmtId="4">
    <oc r="C126">
      <v>0</v>
    </oc>
    <nc r="C126"/>
  </rcc>
  <rcc rId="4244" sId="1" numFmtId="4">
    <oc r="D126">
      <v>210</v>
    </oc>
    <nc r="D126"/>
  </rcc>
  <rcc rId="4245" sId="1" numFmtId="4">
    <oc r="D67">
      <v>259.70400000000001</v>
    </oc>
    <nc r="D67">
      <v>50</v>
    </nc>
  </rcc>
  <rcc rId="4246" sId="1" numFmtId="4">
    <oc r="E126">
      <v>0</v>
    </oc>
    <nc r="E126"/>
  </rcc>
  <rcc rId="4247" sId="1" numFmtId="4">
    <oc r="F126">
      <v>1441.52</v>
    </oc>
    <nc r="F126"/>
  </rcc>
  <rcc rId="4248" sId="1" numFmtId="4">
    <oc r="F65">
      <v>473.6</v>
    </oc>
    <nc r="F65"/>
  </rcc>
  <rcc rId="4249" sId="1" numFmtId="4">
    <oc r="F67">
      <v>1033.04</v>
    </oc>
    <nc r="F67">
      <v>65.12</v>
    </nc>
  </rcc>
  <rcc rId="4250" sId="1" numFmtId="4">
    <oc r="G126">
      <v>0</v>
    </oc>
    <nc r="G126"/>
  </rcc>
  <rcc rId="4251" sId="1" numFmtId="4">
    <oc r="H126">
      <v>0</v>
    </oc>
    <nc r="H126"/>
  </rcc>
  <rcc rId="4252" sId="1" numFmtId="4">
    <oc r="I126">
      <v>159.04</v>
    </oc>
    <nc r="I126"/>
  </rcc>
  <rcc rId="4253" sId="1" numFmtId="4">
    <oc r="I65">
      <v>85.12</v>
    </oc>
    <nc r="I65"/>
  </rcc>
  <rcc rId="4254" sId="1" numFmtId="4">
    <oc r="I67">
      <v>896</v>
    </oc>
    <nc r="I67">
      <v>822.08</v>
    </nc>
  </rcc>
  <rcc rId="4255" sId="1" numFmtId="4">
    <oc r="J126">
      <v>0</v>
    </oc>
    <nc r="J126"/>
  </rcc>
  <rcc rId="4256" sId="1" numFmtId="4">
    <oc r="K126">
      <v>0</v>
    </oc>
    <nc r="K126"/>
  </rcc>
  <rcc rId="4257" sId="1" numFmtId="4">
    <oc r="L126">
      <v>0</v>
    </oc>
    <nc r="L126"/>
  </rcc>
  <rcc rId="4258" sId="1" numFmtId="4">
    <oc r="M126">
      <v>0</v>
    </oc>
    <nc r="M126"/>
  </rcc>
  <rcc rId="4259" sId="1" numFmtId="4">
    <oc r="N126">
      <v>50.32</v>
    </oc>
    <nc r="N126"/>
  </rcc>
  <rcc rId="4260" sId="1" numFmtId="4">
    <oc r="N65">
      <v>118.4</v>
    </oc>
    <nc r="N65">
      <v>68.08</v>
    </nc>
  </rcc>
  <rcc rId="4261" sId="1" numFmtId="4">
    <oc r="O126">
      <v>38.479999999999997</v>
    </oc>
    <nc r="O126"/>
  </rcc>
  <rcc rId="4262" sId="1" numFmtId="4">
    <oc r="O64">
      <v>5.92</v>
    </oc>
    <nc r="O64"/>
  </rcc>
  <rcc rId="4263" sId="1" numFmtId="4">
    <oc r="O67">
      <v>79.92</v>
    </oc>
    <nc r="O67">
      <v>47.36</v>
    </nc>
  </rcc>
  <rcc rId="4264" sId="1" numFmtId="4">
    <oc r="P126">
      <v>82.88</v>
    </oc>
    <nc r="P126"/>
  </rcc>
  <rcc rId="4265" sId="1" numFmtId="4">
    <oc r="P64">
      <v>29.6</v>
    </oc>
    <nc r="P64"/>
  </rcc>
  <rcc rId="4266" sId="1" numFmtId="4">
    <oc r="P67">
      <v>171.68</v>
    </oc>
    <nc r="P67">
      <v>118.4</v>
    </nc>
  </rcc>
  <rcc rId="4267" sId="1" numFmtId="4">
    <oc r="Q126">
      <v>120.96</v>
    </oc>
    <nc r="Q126"/>
  </rcc>
  <rcc rId="4268" sId="1" numFmtId="4">
    <oc r="Q64">
      <v>31.36</v>
    </oc>
    <nc r="Q64"/>
  </rcc>
  <rcc rId="4269" sId="1" numFmtId="4">
    <oc r="Q67">
      <v>1529.92</v>
    </oc>
    <nc r="Q67">
      <v>1440.32</v>
    </nc>
  </rcc>
  <rcc rId="4270" sId="1" numFmtId="4">
    <oc r="R126">
      <v>0</v>
    </oc>
    <nc r="R126"/>
  </rcc>
  <rcc rId="4271" sId="1" numFmtId="4">
    <oc r="S126">
      <v>7943.04</v>
    </oc>
    <nc r="S126"/>
  </rcc>
  <rcc rId="4272" sId="1" numFmtId="4">
    <oc r="S65">
      <v>1449.28</v>
    </oc>
    <nc r="S65"/>
  </rcc>
  <rcc rId="4273" sId="1" numFmtId="4">
    <oc r="S67">
      <v>9065.2800000000007</v>
    </oc>
    <nc r="S67">
      <v>2571.52</v>
    </nc>
  </rcc>
  <rcc rId="4274" sId="1" numFmtId="4">
    <oc r="T126">
      <v>50.4</v>
    </oc>
    <nc r="T126"/>
  </rcc>
  <rcc rId="4275" sId="1" numFmtId="4">
    <oc r="T65">
      <v>23.4</v>
    </oc>
    <nc r="T65"/>
  </rcc>
  <rcc rId="4276" sId="1" numFmtId="4">
    <oc r="T67">
      <v>219.6</v>
    </oc>
    <nc r="T67">
      <v>192.6</v>
    </nc>
  </rcc>
  <rcc rId="4277" sId="1" numFmtId="4">
    <oc r="U126">
      <v>111.6</v>
    </oc>
    <nc r="U126"/>
  </rcc>
  <rcc rId="4278" sId="1" numFmtId="4">
    <oc r="U65">
      <v>40.799999999999997</v>
    </oc>
    <nc r="U65"/>
  </rcc>
  <rcc rId="4279" sId="1" numFmtId="4">
    <oc r="U68">
      <v>885.6</v>
    </oc>
    <nc r="U68">
      <v>814.8</v>
    </nc>
  </rcc>
  <rcc rId="4280" sId="1" numFmtId="4">
    <oc r="V126">
      <v>1107.5999999999999</v>
    </oc>
    <nc r="V126"/>
  </rcc>
  <rcc rId="4281" sId="1" numFmtId="4">
    <oc r="V64">
      <v>8.4</v>
    </oc>
    <nc r="V64"/>
  </rcc>
  <rcc rId="4282" sId="1" numFmtId="4">
    <oc r="V67">
      <v>1204.8</v>
    </oc>
    <nc r="V67">
      <v>105.6</v>
    </nc>
  </rcc>
  <rcc rId="4283" sId="1" numFmtId="4">
    <oc r="W126">
      <v>0</v>
    </oc>
    <nc r="W126"/>
  </rcc>
  <rcc rId="4284" sId="1" numFmtId="4">
    <oc r="X126">
      <v>193.14</v>
    </oc>
    <nc r="X126"/>
  </rcc>
  <rcc rId="4285" sId="1" numFmtId="4">
    <oc r="X65">
      <v>284.16000000000003</v>
    </oc>
    <nc r="X65">
      <v>91.02</v>
    </nc>
  </rcc>
  <rcc rId="4286" sId="1" numFmtId="4">
    <oc r="Y126">
      <v>0</v>
    </oc>
    <nc r="Y126"/>
  </rcc>
  <rcc rId="4287" sId="1" numFmtId="4">
    <oc r="Z126">
      <v>1104</v>
    </oc>
    <nc r="Z126"/>
  </rcc>
  <rcc rId="4288" sId="1" numFmtId="4">
    <oc r="Z60">
      <v>1056.1600000000001</v>
    </oc>
    <nc r="Z60"/>
  </rcc>
  <rcc rId="4289" sId="1" numFmtId="4">
    <oc r="Z67">
      <v>441.6</v>
    </oc>
    <nc r="Z67">
      <v>393.76</v>
    </nc>
  </rcc>
  <rcc rId="4290" sId="1" numFmtId="4">
    <oc r="AA126">
      <v>56.4</v>
    </oc>
    <nc r="AA126"/>
  </rcc>
  <rcc rId="4291" sId="1" numFmtId="4">
    <oc r="AA65">
      <v>1.2</v>
    </oc>
    <nc r="AA65"/>
  </rcc>
  <rcc rId="4292" sId="1" numFmtId="4">
    <oc r="AA68">
      <v>282</v>
    </oc>
    <nc r="AA68">
      <v>226.8</v>
    </nc>
  </rcc>
  <rcc rId="4293" sId="1" numFmtId="4">
    <oc r="AB126">
      <v>0</v>
    </oc>
    <nc r="AB126"/>
  </rcc>
  <rcc rId="4294" sId="1" numFmtId="4">
    <oc r="AC126">
      <v>265.2</v>
    </oc>
    <nc r="AC126"/>
  </rcc>
  <rcc rId="4295" sId="1" numFmtId="4">
    <oc r="AC65">
      <v>3.6</v>
    </oc>
    <nc r="AC65"/>
  </rcc>
  <rcc rId="4296" sId="1" numFmtId="4">
    <oc r="AC68">
      <v>546</v>
    </oc>
    <nc r="AC68">
      <v>284.39999999999998</v>
    </nc>
  </rcc>
  <rcc rId="4297" sId="1" numFmtId="4">
    <oc r="AD126">
      <v>147.84</v>
    </oc>
    <nc r="AD126"/>
  </rcc>
  <rcc rId="4298" sId="1" numFmtId="4">
    <oc r="AD61">
      <v>197.12</v>
    </oc>
    <nc r="AD61">
      <v>49.28</v>
    </nc>
  </rcc>
  <rcc rId="4299" sId="1" numFmtId="4">
    <oc r="AE126">
      <v>0</v>
    </oc>
    <nc r="AE126"/>
  </rcc>
  <rcc rId="4300" sId="1" numFmtId="4">
    <oc r="AF126">
      <v>768</v>
    </oc>
    <nc r="AF126"/>
  </rcc>
  <rcc rId="4301" sId="1" numFmtId="4">
    <oc r="AF65">
      <v>710.4</v>
    </oc>
    <nc r="AF65"/>
  </rcc>
  <rcc rId="4302" sId="1" numFmtId="4">
    <oc r="AF68">
      <v>422.4</v>
    </oc>
    <nc r="AF68">
      <v>364.8</v>
    </nc>
  </rcc>
  <rcc rId="4303" sId="1" numFmtId="4">
    <oc r="AG126">
      <v>213.44</v>
    </oc>
    <nc r="AG126"/>
  </rcc>
  <rcc rId="4304" sId="1" numFmtId="4">
    <oc r="AG68">
      <v>1041.44</v>
    </oc>
    <nc r="AG68">
      <v>828</v>
    </nc>
  </rcc>
  <rcc rId="4305" sId="1" numFmtId="4">
    <oc r="AH126">
      <v>419.4</v>
    </oc>
    <nc r="AH126"/>
  </rcc>
  <rcc rId="4306" sId="1" numFmtId="4">
    <oc r="AH64">
      <v>34.200000000000003</v>
    </oc>
    <nc r="AH64"/>
  </rcc>
  <rcc rId="4307" sId="1" numFmtId="4">
    <oc r="AH67">
      <v>1204.2</v>
    </oc>
    <nc r="AH67">
      <v>819</v>
    </nc>
  </rcc>
  <rcc rId="4308" sId="1" numFmtId="4">
    <oc r="AI126">
      <v>0</v>
    </oc>
    <nc r="AI126"/>
  </rcc>
  <rcc rId="4309" sId="1" numFmtId="4">
    <oc r="AJ126">
      <v>522</v>
    </oc>
    <nc r="AJ126"/>
  </rcc>
  <rcc rId="4310" sId="1" numFmtId="4">
    <oc r="AJ65">
      <v>6</v>
    </oc>
    <nc r="AJ65"/>
  </rcc>
  <rcc rId="4311" sId="1" numFmtId="4">
    <oc r="AJ67">
      <v>516</v>
    </oc>
    <nc r="AJ67"/>
  </rcc>
  <rcc rId="4312" sId="1" numFmtId="4">
    <oc r="AK126">
      <v>10.8</v>
    </oc>
    <nc r="AK126"/>
  </rcc>
  <rcc rId="4313" sId="1" numFmtId="4">
    <oc r="AK64">
      <v>7.2</v>
    </oc>
    <nc r="AK64"/>
  </rcc>
  <rcc rId="4314" sId="1" numFmtId="4">
    <oc r="AK67">
      <v>56.4</v>
    </oc>
    <nc r="AK67">
      <v>52.8</v>
    </nc>
  </rcc>
  <rcc rId="4315" sId="1" numFmtId="4">
    <oc r="AL126">
      <v>0</v>
    </oc>
    <nc r="AL126"/>
  </rcc>
  <rcc rId="4316" sId="1" numFmtId="4">
    <oc r="AM126">
      <v>39.520000000000003</v>
    </oc>
    <nc r="AM126"/>
  </rcc>
  <rcc rId="4317" sId="1" numFmtId="4">
    <oc r="AM68">
      <v>530.4</v>
    </oc>
    <nc r="AM68">
      <v>490.88</v>
    </nc>
  </rcc>
  <rcc rId="4318" sId="1" numFmtId="4">
    <oc r="AN126">
      <v>4</v>
    </oc>
    <nc r="AN126"/>
  </rcc>
  <rcc rId="4319" sId="1" numFmtId="4">
    <oc r="AN65">
      <v>30</v>
    </oc>
    <nc r="AN65">
      <v>26</v>
    </nc>
  </rcc>
  <rcc rId="4320" sId="1" numFmtId="4">
    <oc r="AO126">
      <v>0</v>
    </oc>
    <nc r="AO126"/>
  </rcc>
  <rcc rId="4321" sId="1" numFmtId="4">
    <oc r="AP126">
      <v>0</v>
    </oc>
    <nc r="AP126"/>
  </rcc>
  <rcc rId="4322" sId="1" numFmtId="4">
    <oc r="AQ126">
      <v>0</v>
    </oc>
    <nc r="AQ126"/>
  </rcc>
  <rcc rId="4323" sId="1" numFmtId="4">
    <oc r="AR126">
      <v>0</v>
    </oc>
    <nc r="AR126"/>
  </rcc>
  <rcc rId="4324" sId="1" numFmtId="4">
    <oc r="AS126">
      <v>457</v>
    </oc>
    <nc r="AS126"/>
  </rcc>
  <rcc rId="4325" sId="1" numFmtId="4">
    <oc r="AS68">
      <v>1084</v>
    </oc>
    <nc r="AS68">
      <v>627</v>
    </nc>
  </rcc>
  <rcc rId="4326" sId="1" numFmtId="4">
    <oc r="AT126">
      <v>44</v>
    </oc>
    <nc r="AT126"/>
  </rcc>
  <rcc rId="4327" sId="1" numFmtId="4">
    <oc r="AT64">
      <v>17</v>
    </oc>
    <nc r="AT64"/>
  </rcc>
  <rcc rId="4328" sId="1" numFmtId="4">
    <oc r="AT68">
      <v>190</v>
    </oc>
    <nc r="AT68">
      <v>163</v>
    </nc>
  </rcc>
  <rcc rId="4329" sId="1" numFmtId="4">
    <oc r="AU126">
      <v>284</v>
    </oc>
    <nc r="AU126"/>
  </rcc>
  <rcc rId="4330" sId="1" numFmtId="4">
    <oc r="AU65">
      <v>29</v>
    </oc>
    <nc r="AU65"/>
  </rcc>
  <rcc rId="4331" sId="1" numFmtId="4">
    <oc r="AU68">
      <v>308</v>
    </oc>
    <nc r="AU68">
      <v>53</v>
    </nc>
  </rcc>
  <rcc rId="4332" sId="1" numFmtId="4">
    <oc r="AV126">
      <v>46.4</v>
    </oc>
    <nc r="AV126"/>
  </rcc>
  <rcc rId="4333" sId="1" numFmtId="4">
    <oc r="AV64">
      <v>1.6</v>
    </oc>
    <nc r="AV64"/>
  </rcc>
  <rcc rId="4334" sId="1" numFmtId="4">
    <oc r="AV65">
      <v>12</v>
    </oc>
    <nc r="AV65"/>
  </rcc>
  <rcc rId="4335" sId="1" numFmtId="4">
    <oc r="AV68">
      <v>828</v>
    </oc>
    <nc r="AV68">
      <v>795.2</v>
    </nc>
  </rcc>
  <rcc rId="4336" sId="1" numFmtId="4">
    <oc r="AW126">
      <v>0</v>
    </oc>
    <nc r="AW126"/>
  </rcc>
  <rcc rId="4337" sId="1" numFmtId="4">
    <oc r="AX126">
      <v>219</v>
    </oc>
    <nc r="AX126"/>
  </rcc>
  <rcc rId="4338" sId="1" numFmtId="4">
    <oc r="AX68">
      <v>286.5</v>
    </oc>
    <nc r="AX68">
      <v>67.5</v>
    </nc>
  </rcc>
  <rcc rId="4339" sId="1" numFmtId="4">
    <oc r="AY126">
      <v>0</v>
    </oc>
    <nc r="AY126"/>
  </rcc>
  <rcc rId="4340" sId="1" numFmtId="4">
    <oc r="AZ126">
      <v>0</v>
    </oc>
    <nc r="AZ126"/>
  </rcc>
  <rcc rId="4341" sId="1" numFmtId="4">
    <oc r="BA126">
      <v>140</v>
    </oc>
    <nc r="BA126"/>
  </rcc>
  <rcc rId="4342" sId="1" numFmtId="4">
    <oc r="BA68">
      <v>266</v>
    </oc>
    <nc r="BA68">
      <v>126</v>
    </nc>
  </rcc>
  <rcc rId="4343" sId="1" numFmtId="4">
    <oc r="BB126">
      <v>8</v>
    </oc>
    <nc r="BB126"/>
  </rcc>
  <rcc rId="4344" sId="1" numFmtId="4">
    <oc r="BB65">
      <v>12</v>
    </oc>
    <nc r="BB65">
      <v>4</v>
    </nc>
  </rcc>
  <rcc rId="4345" sId="1" numFmtId="4">
    <oc r="BC126">
      <v>0</v>
    </oc>
    <nc r="BC126"/>
  </rcc>
  <rcc rId="4346" sId="1" numFmtId="4">
    <oc r="BD126">
      <v>363</v>
    </oc>
    <nc r="BD126"/>
  </rcc>
  <rcc rId="4347" sId="1" numFmtId="4">
    <oc r="BD68">
      <v>824</v>
    </oc>
    <nc r="BD68">
      <v>461</v>
    </nc>
  </rcc>
  <rcc rId="4348" sId="1" numFmtId="4">
    <oc r="BE126">
      <v>1</v>
    </oc>
    <nc r="BE126"/>
  </rcc>
  <rcc rId="4349" sId="1" numFmtId="4">
    <oc r="BE68">
      <v>19</v>
    </oc>
    <nc r="BE68">
      <v>18</v>
    </nc>
  </rcc>
  <rcc rId="4350" sId="1" numFmtId="4">
    <oc r="BF126">
      <v>208.8</v>
    </oc>
    <nc r="BF126"/>
  </rcc>
  <rcc rId="4351" sId="1" numFmtId="4">
    <oc r="BF65">
      <v>134.4</v>
    </oc>
    <nc r="BF65"/>
  </rcc>
  <rcc rId="4352" sId="1" numFmtId="4">
    <oc r="BF68">
      <v>768</v>
    </oc>
    <nc r="BF68">
      <v>693.6</v>
    </nc>
  </rcc>
  <rcc rId="4353" sId="1" numFmtId="4">
    <oc r="BG126">
      <v>0</v>
    </oc>
    <nc r="BG126"/>
  </rcc>
  <rcc rId="4354" sId="1" numFmtId="4">
    <oc r="BH126">
      <v>0</v>
    </oc>
    <nc r="BH126"/>
  </rcc>
  <rcc rId="4355" sId="1" numFmtId="4">
    <oc r="BI126">
      <v>0</v>
    </oc>
    <nc r="BI126"/>
  </rcc>
  <rcc rId="4356" sId="1" numFmtId="4">
    <oc r="BJ126">
      <v>195</v>
    </oc>
    <nc r="BJ126"/>
  </rcc>
  <rcc rId="4357" sId="1" numFmtId="4">
    <oc r="BJ65">
      <v>7.5</v>
    </oc>
    <nc r="BJ65"/>
  </rcc>
  <rcc rId="4358" sId="1" numFmtId="4">
    <oc r="BJ68">
      <v>457.5</v>
    </oc>
    <nc r="BJ68">
      <v>270</v>
    </nc>
  </rcc>
  <rcc rId="4359" sId="1" numFmtId="4">
    <oc r="BK126">
      <v>120</v>
    </oc>
    <nc r="BK126"/>
  </rcc>
  <rcc rId="4360" sId="1" numFmtId="4">
    <oc r="BK65">
      <v>216</v>
    </oc>
    <nc r="BK65">
      <v>96</v>
    </nc>
  </rcc>
  <rcc rId="4361" sId="1" numFmtId="4">
    <oc r="BL126">
      <v>21</v>
    </oc>
    <nc r="BL126"/>
  </rcc>
  <rcc rId="4362" sId="1" numFmtId="4">
    <oc r="BL65">
      <v>9</v>
    </oc>
    <nc r="BL65"/>
  </rcc>
  <rcc rId="4363" sId="1" numFmtId="4">
    <oc r="BL67">
      <v>15</v>
    </oc>
    <nc r="BL67">
      <v>3</v>
    </nc>
  </rcc>
  <rcc rId="4364" sId="1" numFmtId="4">
    <oc r="BM126">
      <v>0</v>
    </oc>
    <nc r="BM126"/>
  </rcc>
  <rcc rId="4365" sId="1" numFmtId="4">
    <oc r="BN126">
      <v>65.88</v>
    </oc>
    <nc r="BN126"/>
  </rcc>
  <rcc rId="4366" sId="1" numFmtId="4">
    <oc r="BN64">
      <v>10.8</v>
    </oc>
    <nc r="BN64"/>
  </rcc>
  <rcc rId="4367" sId="1" numFmtId="4">
    <oc r="BN65">
      <v>372.6</v>
    </oc>
    <nc r="BN65">
      <v>317.52</v>
    </nc>
  </rcc>
  <rcc rId="4368" sId="1" numFmtId="4">
    <oc r="BO126">
      <v>33.6</v>
    </oc>
    <nc r="BO126"/>
  </rcc>
  <rcc rId="4369" sId="1" numFmtId="4">
    <oc r="BO65">
      <v>48.72</v>
    </oc>
    <nc r="BO65">
      <v>15.12</v>
    </nc>
  </rcc>
  <rcc rId="4370" sId="1" numFmtId="4">
    <oc r="BP126">
      <v>178.2</v>
    </oc>
    <nc r="BP126"/>
  </rcc>
  <rcc rId="4371" sId="1" numFmtId="4">
    <oc r="BQ126">
      <v>0</v>
    </oc>
    <nc r="BQ126"/>
  </rcc>
  <rcc rId="4372" sId="1" numFmtId="4">
    <oc r="BR126">
      <v>113.4</v>
    </oc>
    <nc r="BR126"/>
  </rcc>
  <rcc rId="4373" sId="1" numFmtId="4">
    <oc r="BR64">
      <v>2.52</v>
    </oc>
    <nc r="BR64"/>
  </rcc>
  <rcc rId="4374" sId="1" numFmtId="4">
    <oc r="BR67">
      <v>304.08</v>
    </oc>
    <nc r="BR67">
      <v>193.2</v>
    </nc>
  </rcc>
  <rcc rId="4375" sId="1" numFmtId="4">
    <oc r="BS126">
      <v>4089</v>
    </oc>
    <nc r="BS126"/>
  </rcc>
  <rcc rId="4376" sId="1" numFmtId="4">
    <oc r="BS64">
      <v>9</v>
    </oc>
    <nc r="BS64"/>
  </rcc>
  <rcc rId="4377" sId="1" numFmtId="4">
    <oc r="BS65">
      <v>663</v>
    </oc>
    <nc r="BS65"/>
  </rcc>
  <rcc rId="4378" sId="1" numFmtId="4">
    <oc r="BS67">
      <v>2826</v>
    </oc>
    <nc r="BS67"/>
  </rcc>
  <rcc rId="4379" sId="1" numFmtId="4">
    <oc r="BS68">
      <v>1200</v>
    </oc>
    <nc r="BS68">
      <v>609</v>
    </nc>
  </rcc>
  <rcc rId="4380" sId="1" numFmtId="4">
    <oc r="BT126">
      <v>3012</v>
    </oc>
    <nc r="BT126"/>
  </rcc>
  <rcc rId="4381" sId="1" numFmtId="4">
    <oc r="BT60">
      <v>748.8</v>
    </oc>
    <nc r="BT60"/>
  </rcc>
  <rcc rId="4382" sId="1" numFmtId="4">
    <oc r="BT65">
      <v>42</v>
    </oc>
    <nc r="BT65"/>
  </rcc>
  <rcc rId="4383" sId="1" numFmtId="4">
    <oc r="BT67">
      <v>3030</v>
    </oc>
    <nc r="BT67">
      <v>808.8</v>
    </nc>
  </rcc>
  <rcc rId="4384" sId="1" numFmtId="4">
    <oc r="BU126">
      <v>0</v>
    </oc>
    <nc r="BU126"/>
  </rcc>
  <rcc rId="4385" sId="1" numFmtId="4">
    <oc r="BV126">
      <v>502.2</v>
    </oc>
    <nc r="BV126"/>
  </rcc>
  <rcc rId="4386" sId="1" numFmtId="4">
    <oc r="BV64">
      <v>103.68</v>
    </oc>
    <nc r="BV64"/>
  </rcc>
  <rcc rId="4387" sId="1" numFmtId="4">
    <oc r="BV67">
      <v>869.4</v>
    </oc>
    <nc r="BV67">
      <v>470.88</v>
    </nc>
  </rcc>
  <rcc rId="4388" sId="1" numFmtId="4">
    <oc r="BW126">
      <v>205.5</v>
    </oc>
    <nc r="BW126"/>
  </rcc>
  <rcc rId="4389" sId="1" numFmtId="4">
    <oc r="BW60">
      <v>130.5</v>
    </oc>
    <nc r="BW60"/>
  </rcc>
  <rcc rId="4390" sId="1" numFmtId="4">
    <oc r="BW67">
      <v>265.5</v>
    </oc>
    <nc r="BW67">
      <v>190.5</v>
    </nc>
  </rcc>
  <rcc rId="4391" sId="1" numFmtId="4">
    <oc r="BX126">
      <v>0</v>
    </oc>
    <nc r="BX126"/>
  </rcc>
  <rcc rId="4392" sId="1" numFmtId="4">
    <oc r="BY126">
      <v>6</v>
    </oc>
    <nc r="BY126"/>
  </rcc>
  <rcc rId="4393" sId="1" numFmtId="4">
    <oc r="BY65">
      <v>81.599999999999994</v>
    </oc>
    <nc r="BY65">
      <v>75.599999999999994</v>
    </nc>
  </rcc>
  <rcc rId="4394" sId="1" numFmtId="4">
    <oc r="BZ62">
      <v>4.8</v>
    </oc>
    <nc r="BZ62"/>
  </rcc>
  <rcc rId="4395" sId="1" numFmtId="4">
    <oc r="BZ64">
      <v>56.4</v>
    </oc>
    <nc r="BZ64">
      <v>55.2</v>
    </nc>
  </rcc>
  <rcc rId="4396" sId="1" numFmtId="4">
    <oc r="BZ126">
      <v>6</v>
    </oc>
    <nc r="BZ126"/>
  </rcc>
  <rcc rId="4397" sId="1" numFmtId="4">
    <oc r="CA126">
      <v>12</v>
    </oc>
    <nc r="CA126"/>
  </rcc>
  <rcc rId="4398" sId="1" numFmtId="4">
    <oc r="CA57">
      <v>12</v>
    </oc>
    <nc r="CA57"/>
  </rcc>
  <rcc rId="4399" sId="1" numFmtId="4">
    <oc r="CB126">
      <v>0</v>
    </oc>
    <nc r="CB126"/>
  </rcc>
  <rcc rId="4400" sId="1" numFmtId="4">
    <oc r="CC126">
      <v>345</v>
    </oc>
    <nc r="CC126"/>
  </rcc>
  <rcc rId="4401" sId="1" numFmtId="4">
    <oc r="CC65">
      <v>159</v>
    </oc>
    <nc r="CC65"/>
  </rcc>
  <rcc rId="4402" sId="1" numFmtId="4">
    <oc r="CC68">
      <v>276</v>
    </oc>
    <nc r="CC68">
      <v>90</v>
    </nc>
  </rcc>
  <rcc rId="4403" sId="1" numFmtId="4">
    <oc r="CD126">
      <v>0</v>
    </oc>
    <nc r="CD126"/>
  </rcc>
  <rcc rId="4404" sId="1" numFmtId="4">
    <oc r="CE126">
      <v>15.6</v>
    </oc>
    <nc r="CE126"/>
  </rcc>
  <rcc rId="4405" sId="1" numFmtId="4">
    <oc r="CE65">
      <v>216</v>
    </oc>
    <nc r="CE65">
      <v>200.4</v>
    </nc>
  </rcc>
  <rcc rId="4406" sId="1" numFmtId="4">
    <oc r="CF126">
      <v>291.60000000000002</v>
    </oc>
    <nc r="CF126"/>
  </rcc>
  <rcc rId="4407" sId="1" numFmtId="4">
    <oc r="CF62">
      <v>9.7200000000000006</v>
    </oc>
    <nc r="CF62"/>
  </rcc>
  <rcc rId="4408" sId="1" numFmtId="4">
    <oc r="CF63">
      <v>2.16</v>
    </oc>
    <nc r="CF63"/>
  </rcc>
  <rcc rId="4409" sId="1" numFmtId="4">
    <oc r="CF64">
      <v>416.88</v>
    </oc>
    <nc r="CF64">
      <v>137.16</v>
    </nc>
  </rcc>
</revisions>
</file>

<file path=xl/revisions/revisionLog1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10" sId="1" numFmtId="4">
    <oc r="CG126">
      <v>0</v>
    </oc>
    <nc r="CG126"/>
  </rcc>
  <rcc rId="4411" sId="1" numFmtId="4">
    <oc r="CH126">
      <v>137.16</v>
    </oc>
    <nc r="CH126"/>
  </rcc>
  <rcc rId="4412" sId="1" numFmtId="4">
    <oc r="CH65">
      <v>305.64</v>
    </oc>
    <nc r="CH65">
      <v>168.48</v>
    </nc>
  </rcc>
  <rcc rId="4413" sId="1" numFmtId="4">
    <oc r="CI126">
      <v>0</v>
    </oc>
    <nc r="CI126"/>
  </rcc>
  <rcc rId="4414" sId="1" numFmtId="4">
    <oc r="CJ126">
      <v>30.24</v>
    </oc>
    <nc r="CJ126"/>
  </rcc>
  <rcc rId="4415" sId="1" numFmtId="4">
    <oc r="CJ63">
      <v>406.08</v>
    </oc>
    <nc r="CJ63">
      <v>375.84</v>
    </nc>
  </rcc>
  <rcc rId="4416" sId="1" numFmtId="4">
    <oc r="CK126">
      <v>37.799999999999997</v>
    </oc>
    <nc r="CK126"/>
  </rcc>
  <rcc rId="4417" sId="1" numFmtId="4">
    <oc r="CK64">
      <v>3.24</v>
    </oc>
    <nc r="CK64"/>
  </rcc>
  <rcc rId="4418" sId="1" numFmtId="4">
    <oc r="CK65">
      <v>192.24</v>
    </oc>
    <nc r="CK65">
      <v>157.68</v>
    </nc>
  </rcc>
  <rcc rId="4419" sId="1" numFmtId="4">
    <oc r="CL126">
      <v>21.6</v>
    </oc>
    <nc r="CL126"/>
  </rcc>
  <rcc rId="4420" sId="1" numFmtId="4">
    <oc r="CL64">
      <v>62.64</v>
    </oc>
    <nc r="CL64">
      <v>41.04</v>
    </nc>
  </rcc>
  <rcc rId="4421" sId="1" numFmtId="4">
    <oc r="CM126">
      <v>28.5</v>
    </oc>
    <nc r="CM126"/>
  </rcc>
  <rcc rId="4422" sId="1" numFmtId="4">
    <oc r="CM58">
      <v>162</v>
    </oc>
    <nc r="CM58">
      <v>133.5</v>
    </nc>
  </rcc>
  <rcc rId="4423" sId="1" numFmtId="4">
    <oc r="CN126">
      <v>156</v>
    </oc>
    <nc r="CN126"/>
  </rcc>
  <rcc rId="4424" sId="1" numFmtId="4">
    <oc r="CN58">
      <v>483</v>
    </oc>
    <nc r="CN58">
      <v>327</v>
    </nc>
  </rcc>
  <rcc rId="4425" sId="1" numFmtId="4">
    <oc r="CO126">
      <v>936</v>
    </oc>
    <nc r="CO126"/>
  </rcc>
  <rcc rId="4426" sId="1" numFmtId="4">
    <oc r="CO60">
      <v>213</v>
    </oc>
    <nc r="CO60"/>
  </rcc>
  <rcc rId="4427" sId="1" numFmtId="4">
    <oc r="CO64">
      <v>960</v>
    </oc>
    <nc r="CO64">
      <v>237</v>
    </nc>
  </rcc>
  <rcc rId="4428" sId="1" numFmtId="4">
    <oc r="CP126">
      <v>210</v>
    </oc>
    <nc r="CP126"/>
  </rcc>
  <rcc rId="4429" sId="1" numFmtId="4">
    <oc r="CP58">
      <v>30</v>
    </oc>
    <nc r="CP58"/>
  </rcc>
  <rcc rId="4430" sId="1" numFmtId="4">
    <oc r="CP60">
      <v>936</v>
    </oc>
    <nc r="CP60">
      <v>756</v>
    </nc>
  </rcc>
  <rcc rId="4431" sId="1" numFmtId="4">
    <oc r="CQ126">
      <v>150</v>
    </oc>
    <nc r="CQ126"/>
  </rcc>
  <rcc rId="4432" sId="1" numFmtId="4">
    <oc r="CQ64">
      <v>606</v>
    </oc>
    <nc r="CQ64">
      <v>456</v>
    </nc>
  </rcc>
  <rcc rId="4433" sId="1" numFmtId="4">
    <oc r="CR126">
      <v>0</v>
    </oc>
    <nc r="CR126"/>
  </rcc>
  <rcc rId="4434" sId="1" numFmtId="4">
    <oc r="CS126">
      <v>0</v>
    </oc>
    <nc r="CS126"/>
  </rcc>
  <rcc rId="4435" sId="1" numFmtId="4">
    <oc r="CT126">
      <v>6</v>
    </oc>
    <nc r="CT126"/>
  </rcc>
  <rcc rId="4436" sId="1" numFmtId="4">
    <oc r="CT65">
      <v>88.8</v>
    </oc>
    <nc r="CT65">
      <v>82.8</v>
    </nc>
  </rcc>
  <rcc rId="4437" sId="1" numFmtId="4">
    <oc r="CU126">
      <v>27</v>
    </oc>
    <nc r="CU126"/>
  </rcc>
  <rcc rId="4438" sId="1" numFmtId="4">
    <oc r="CU61">
      <v>174.96</v>
    </oc>
    <nc r="CU61">
      <v>147.96</v>
    </nc>
  </rcc>
  <rcc rId="4439" sId="1" numFmtId="4">
    <oc r="CV126">
      <v>27</v>
    </oc>
    <nc r="CV126"/>
  </rcc>
  <rcc rId="4440" sId="1" numFmtId="4">
    <oc r="CV57">
      <v>606</v>
    </oc>
    <nc r="CV57">
      <v>579</v>
    </nc>
  </rcc>
  <rcc rId="4441" sId="1" numFmtId="4">
    <oc r="CW126">
      <v>126</v>
    </oc>
    <nc r="CW126"/>
  </rcc>
  <rcc rId="4442" sId="1" numFmtId="4">
    <oc r="CW57">
      <v>486</v>
    </oc>
    <nc r="CW57">
      <v>360</v>
    </nc>
  </rcc>
  <rcc rId="4443" sId="1" numFmtId="4">
    <oc r="CX126">
      <v>156</v>
    </oc>
    <nc r="CX126"/>
  </rcc>
  <rcc rId="4444" sId="1" numFmtId="4">
    <oc r="CX64">
      <v>414</v>
    </oc>
    <nc r="CX64">
      <v>258</v>
    </nc>
  </rcc>
  <rcc rId="4445" sId="1" numFmtId="4">
    <oc r="CY126">
      <v>15</v>
    </oc>
    <nc r="CY126"/>
  </rcc>
  <rcc rId="4446" sId="1" numFmtId="4">
    <oc r="CY61">
      <v>240</v>
    </oc>
    <nc r="CY61">
      <v>225</v>
    </nc>
  </rcc>
  <rcc rId="4447" sId="1" numFmtId="4">
    <oc r="CZ126">
      <v>12</v>
    </oc>
    <nc r="CZ126"/>
  </rcc>
  <rcc rId="4448" sId="1" numFmtId="4">
    <oc r="CZ57">
      <v>45</v>
    </oc>
    <nc r="CZ57">
      <v>33</v>
    </nc>
  </rcc>
  <rcc rId="4449" sId="1" numFmtId="4">
    <oc r="DA126">
      <v>156</v>
    </oc>
    <nc r="DA126"/>
  </rcc>
  <rcc rId="4450" sId="1" numFmtId="4">
    <oc r="DA64">
      <v>414</v>
    </oc>
    <nc r="DA64">
      <v>258</v>
    </nc>
  </rcc>
</revisions>
</file>

<file path=xl/revisions/revisionLog1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51" sId="1" numFmtId="19">
    <oc r="B1">
      <v>44100</v>
    </oc>
    <nc r="B1">
      <v>44101</v>
    </nc>
  </rcc>
  <rcv guid="{D3D3E6F2-B1CF-42CE-BF91-2E40E5F03B7B}" action="delete"/>
  <rcv guid="{D3D3E6F2-B1CF-42CE-BF91-2E40E5F03B7B}" action="add"/>
</revisions>
</file>

<file path=xl/revisions/revisionLog1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52" sId="1" numFmtId="4">
    <nc r="C60">
      <v>1</v>
    </nc>
  </rcc>
</revisions>
</file>

<file path=xl/revisions/revisionLog1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53" sId="1" numFmtId="4">
    <oc r="C60">
      <v>1</v>
    </oc>
    <nc r="C60"/>
  </rcc>
</revisions>
</file>

<file path=xl/revisions/revisionLog1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54" sId="1" numFmtId="4">
    <oc r="BF68">
      <v>693.6</v>
    </oc>
    <nc r="BF68">
      <v>1928</v>
    </nc>
  </rcc>
  <rcc rId="4455" sId="1" numFmtId="4">
    <oc r="BI68">
      <v>236.4</v>
    </oc>
    <nc r="BI68">
      <v>241.2</v>
    </nc>
  </rcc>
</revisions>
</file>

<file path=xl/revisions/revisionLog1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56" sId="1" numFmtId="4">
    <nc r="AF69">
      <v>1814.4</v>
    </nc>
  </rcc>
  <rcc rId="4457" sId="1" numFmtId="4">
    <nc r="Z68">
      <v>942.08</v>
    </nc>
  </rcc>
  <rcc rId="4458" sId="1" numFmtId="4">
    <nc r="AL69">
      <v>377.2</v>
    </nc>
  </rcc>
  <rcc rId="4459" sId="1" numFmtId="4">
    <nc r="AH68">
      <v>3468.6</v>
    </nc>
  </rcc>
  <rcc rId="4460" sId="1" numFmtId="4">
    <nc r="S68">
      <v>3525.76</v>
    </nc>
  </rcc>
  <rcc rId="4461" sId="1" numFmtId="4">
    <nc r="CO68">
      <v>1368</v>
    </nc>
  </rcc>
  <rcc rId="4462" sId="1" numFmtId="4">
    <nc r="CH68">
      <v>745.2</v>
    </nc>
  </rcc>
  <rcc rId="4463" sId="1" numFmtId="4">
    <nc r="CE68">
      <v>205.2</v>
    </nc>
  </rcc>
  <rcc rId="4464" sId="1" numFmtId="4">
    <nc r="CG68">
      <v>52.8</v>
    </nc>
  </rcc>
  <rcc rId="4465" sId="1" numFmtId="4">
    <oc r="BS68">
      <v>609</v>
    </oc>
    <nc r="BS68">
      <v>8397</v>
    </nc>
  </rcc>
</revisions>
</file>

<file path=xl/revisions/revisionLog1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66" sId="1" numFmtId="4">
    <oc r="F68">
      <v>35.520000000000003</v>
    </oc>
    <nc r="F68">
      <v>1160.32</v>
    </nc>
  </rcc>
  <rcc rId="4467" sId="1" numFmtId="4">
    <nc r="C68">
      <v>107.32</v>
    </nc>
  </rcc>
  <rcc rId="4468" sId="1" numFmtId="4">
    <nc r="D68">
      <v>937.30799999999999</v>
    </nc>
  </rcc>
  <rcc rId="4469" sId="1" numFmtId="4">
    <nc r="E68">
      <v>52.966000000000001</v>
    </nc>
  </rcc>
  <rcc rId="4470" sId="1" numFmtId="4">
    <nc r="O68">
      <v>41.44</v>
    </nc>
  </rcc>
  <rcc rId="4471" sId="1" numFmtId="4">
    <nc r="N68">
      <v>535.76</v>
    </nc>
  </rcc>
  <rcc rId="4472" sId="1" numFmtId="4">
    <nc r="P68">
      <v>112.48</v>
    </nc>
  </rcc>
</revisions>
</file>

<file path=xl/revisions/revisionLog1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73" sId="1" numFmtId="4">
    <nc r="CC69">
      <v>231</v>
    </nc>
  </rcc>
  <rcc rId="4474" sId="1" numFmtId="4">
    <nc r="BX69">
      <v>238.8</v>
    </nc>
  </rcc>
  <rcc rId="4475" sId="1" numFmtId="4">
    <nc r="BW69">
      <v>25.5</v>
    </nc>
  </rcc>
</revisions>
</file>

<file path=xl/revisions/revisionLog1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76" sId="1" numFmtId="4">
    <nc r="AY69">
      <v>31.5</v>
    </nc>
  </rcc>
  <rcc rId="4477" sId="1" numFmtId="4">
    <nc r="AX69">
      <v>22.5</v>
    </nc>
  </rcc>
  <rcc rId="4478" sId="1" numFmtId="4">
    <nc r="AV69">
      <v>704.8</v>
    </nc>
  </rcc>
  <rcc rId="4479" sId="1" numFmtId="4">
    <nc r="AU69">
      <v>343</v>
    </nc>
  </rcc>
  <rcc rId="4480" sId="1" numFmtId="4">
    <nc r="BK69">
      <v>319.5</v>
    </nc>
  </rcc>
  <rcc rId="4481" sId="1" numFmtId="4">
    <nc r="BL69">
      <v>192</v>
    </nc>
  </rcc>
  <rcc rId="4482" sId="1" numFmtId="4">
    <nc r="BM69">
      <v>105</v>
    </nc>
  </rcc>
  <rcc rId="4483" sId="1" numFmtId="4">
    <nc r="BT69">
      <v>825.6</v>
    </nc>
  </rcc>
</revisions>
</file>

<file path=xl/revisions/revisionLog1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84" sId="1" numFmtId="4">
    <nc r="Z69">
      <v>332.64</v>
    </nc>
  </rcc>
  <rcc rId="4485" sId="1" numFmtId="4">
    <nc r="U69">
      <v>184.8</v>
    </nc>
  </rcc>
  <rcc rId="4486" sId="1" numFmtId="4">
    <nc r="X69">
      <v>1296.48</v>
    </nc>
  </rcc>
  <rcc rId="4487" sId="1" numFmtId="4">
    <nc r="S69">
      <v>1344</v>
    </nc>
  </rcc>
  <rcv guid="{DE448A98-5AE4-4157-AC94-7AFE5A6F1E95}" action="add"/>
</revisions>
</file>

<file path=xl/revisions/revisionLog1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88" sId="1" numFmtId="4">
    <nc r="CN69">
      <v>1749</v>
    </nc>
  </rcc>
  <rcc rId="4489" sId="1" numFmtId="4">
    <oc r="BT69">
      <v>825.6</v>
    </oc>
    <nc r="BT69">
      <v>2071.1999999999998</v>
    </nc>
  </rcc>
</revisions>
</file>

<file path=xl/revisions/revisionLog1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90" sId="1" numFmtId="4">
    <nc r="BC69">
      <v>91.2</v>
    </nc>
  </rcc>
  <rcc rId="4491" sId="1" numFmtId="4">
    <nc r="AS69">
      <v>718</v>
    </nc>
  </rcc>
  <rcc rId="4492" sId="1" numFmtId="4">
    <nc r="BD69">
      <v>346</v>
    </nc>
  </rcc>
  <rcc rId="4493" sId="1" numFmtId="4">
    <nc r="BF69">
      <v>1078.4000000000001</v>
    </nc>
  </rcc>
  <rcc rId="4494" sId="1" numFmtId="4">
    <nc r="BJ69">
      <v>19.5</v>
    </nc>
  </rcc>
  <rcc rId="4495" sId="1" numFmtId="4">
    <nc r="BG69">
      <v>36</v>
    </nc>
  </rcc>
</revisions>
</file>

<file path=xl/revisions/revisionLog1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96" sId="1">
    <oc r="A127" t="inlineStr">
      <is>
        <t>Сводная заявка на 27.09.20</t>
      </is>
    </oc>
    <nc r="A127"/>
  </rcc>
  <rcc rId="4497" sId="1" numFmtId="4">
    <oc r="B127">
      <v>66</v>
    </oc>
    <nc r="B127"/>
  </rcc>
  <rcc rId="4498" sId="1" numFmtId="4">
    <oc r="B67">
      <v>86.156000000000006</v>
    </oc>
    <nc r="B67">
      <v>18</v>
    </nc>
  </rcc>
  <rcc rId="4499" sId="1" numFmtId="4">
    <oc r="C127">
      <v>141</v>
    </oc>
    <nc r="C127"/>
  </rcc>
  <rcc rId="4500" sId="1" numFmtId="4">
    <oc r="C67">
      <v>148.976</v>
    </oc>
    <nc r="C67"/>
  </rcc>
  <rcc rId="4501" sId="1" numFmtId="4">
    <oc r="D127">
      <v>39</v>
    </oc>
    <nc r="D127"/>
  </rcc>
  <rcc rId="4502" sId="1" numFmtId="4">
    <oc r="D67">
      <v>50</v>
    </oc>
    <nc r="D67">
      <v>9</v>
    </nc>
  </rcc>
  <rcc rId="4503" sId="1" numFmtId="4">
    <oc r="E127">
      <v>63</v>
    </oc>
    <nc r="E127"/>
  </rcc>
  <rcc rId="4504" sId="1" numFmtId="4">
    <oc r="E67">
      <v>65.552000000000007</v>
    </oc>
    <nc r="E67"/>
  </rcc>
  <rcc rId="4505" sId="1" numFmtId="4">
    <oc r="F127">
      <v>956.08</v>
    </oc>
    <nc r="F127"/>
  </rcc>
  <rcc rId="4506" sId="1" numFmtId="4">
    <oc r="F67">
      <v>65.12</v>
    </oc>
    <nc r="F67"/>
  </rcc>
  <rcc rId="4507" sId="1" numFmtId="4">
    <oc r="F68">
      <v>1160.32</v>
    </oc>
    <nc r="F68">
      <v>269.36</v>
    </nc>
  </rcc>
  <rcc rId="4508" sId="1" numFmtId="4">
    <oc r="G127">
      <v>60</v>
    </oc>
    <nc r="G127"/>
  </rcc>
  <rcc rId="4509" sId="1" numFmtId="4">
    <oc r="G67">
      <v>60</v>
    </oc>
    <nc r="G67"/>
  </rcc>
  <rcc rId="4510" sId="1" numFmtId="4">
    <oc r="H127">
      <v>221</v>
    </oc>
    <nc r="H127"/>
  </rcc>
  <rcc rId="4511" sId="1" numFmtId="4">
    <oc r="H64">
      <v>243</v>
    </oc>
    <nc r="H64">
      <v>21</v>
    </nc>
  </rcc>
  <rcc rId="4512" sId="1" numFmtId="4">
    <oc r="I127">
      <v>734.72</v>
    </oc>
    <nc r="I127"/>
  </rcc>
  <rcc rId="4513" sId="1" numFmtId="4">
    <oc r="I67">
      <v>822.08</v>
    </oc>
    <nc r="I67">
      <v>87.36</v>
    </nc>
  </rcc>
  <rcc rId="4514" sId="1" numFmtId="4">
    <oc r="J127">
      <v>104</v>
    </oc>
    <nc r="J127"/>
  </rcc>
  <rcc rId="4515" sId="1" numFmtId="4">
    <oc r="J64">
      <v>6.96</v>
    </oc>
    <nc r="J64"/>
  </rcc>
  <rcc rId="4516" sId="1" numFmtId="4">
    <oc r="J65">
      <v>51.04</v>
    </oc>
    <nc r="J65"/>
  </rcc>
  <rcc rId="4517" sId="1" numFmtId="4">
    <oc r="J67">
      <v>47.26</v>
    </oc>
    <nc r="J67"/>
  </rcc>
  <rcc rId="4518" sId="1" numFmtId="4">
    <oc r="K127">
      <v>0</v>
    </oc>
    <nc r="K127"/>
  </rcc>
  <rcc rId="4519" sId="1" numFmtId="4">
    <oc r="L127">
      <v>0</v>
    </oc>
    <nc r="L127"/>
  </rcc>
  <rcc rId="4520" sId="1" numFmtId="4">
    <oc r="M127">
      <v>44.4</v>
    </oc>
    <nc r="M127"/>
  </rcc>
  <rcc rId="4521" sId="1" numFmtId="4">
    <oc r="M65">
      <v>103.6</v>
    </oc>
    <nc r="M65">
      <v>59.2</v>
    </nc>
  </rcc>
  <rcc rId="4522" sId="1" numFmtId="4">
    <oc r="N127">
      <v>150.96</v>
    </oc>
    <nc r="N127"/>
  </rcc>
  <rcc rId="4523" sId="1" numFmtId="4">
    <oc r="N65">
      <v>68.08</v>
    </oc>
    <nc r="N65"/>
  </rcc>
  <rcc rId="4524" sId="1" numFmtId="4">
    <oc r="N67">
      <v>109.52</v>
    </oc>
    <nc r="N67">
      <v>26.64</v>
    </nc>
  </rcc>
  <rcc rId="4525" sId="1" numFmtId="4">
    <oc r="O127">
      <v>47.36</v>
    </oc>
    <nc r="O127"/>
  </rcc>
  <rcc rId="4526" sId="1" numFmtId="4">
    <oc r="O67">
      <v>47.36</v>
    </oc>
    <nc r="O67"/>
  </rcc>
  <rcc rId="4527" sId="1" numFmtId="4">
    <oc r="P127">
      <v>159.84</v>
    </oc>
    <nc r="P127"/>
  </rcc>
  <rcc rId="4528" sId="1" numFmtId="4">
    <oc r="P67">
      <v>118.4</v>
    </oc>
    <nc r="P67"/>
  </rcc>
  <rcc rId="4529" sId="1" numFmtId="4">
    <oc r="P68">
      <v>112.48</v>
    </oc>
    <nc r="P68">
      <v>71.040000000000006</v>
    </nc>
  </rcc>
</revisions>
</file>

<file path=xl/revisions/revisionLog1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30" sId="1" numFmtId="4">
    <oc r="Q127">
      <v>978.88</v>
    </oc>
    <nc r="Q127"/>
  </rcc>
  <rcc rId="4531" sId="1" numFmtId="4">
    <oc r="Q67">
      <v>1440.32</v>
    </oc>
    <nc r="Q67">
      <v>461.44</v>
    </nc>
  </rcc>
  <rcc rId="4532" sId="1" numFmtId="4">
    <oc r="R127">
      <v>204</v>
    </oc>
    <nc r="R127"/>
  </rcc>
  <rcc rId="4533" sId="1" numFmtId="4">
    <oc r="R64">
      <v>19.12</v>
    </oc>
    <nc r="R64"/>
  </rcc>
  <rcc rId="4534" sId="1" numFmtId="4">
    <oc r="R67">
      <v>219.52</v>
    </oc>
    <nc r="R67">
      <v>34.64</v>
    </nc>
  </rcc>
  <rcc rId="4535" sId="1" numFmtId="4">
    <oc r="S127">
      <v>3984.96</v>
    </oc>
    <nc r="S127"/>
  </rcc>
  <rcc rId="4536" sId="1" numFmtId="4">
    <oc r="S67">
      <v>2571.52</v>
    </oc>
    <nc r="S67"/>
  </rcc>
  <rcc rId="4537" sId="1" numFmtId="4">
    <oc r="S68">
      <v>3525.76</v>
    </oc>
    <nc r="S68">
      <v>2112.3200000000002</v>
    </nc>
  </rcc>
  <rcc rId="4538" sId="1" numFmtId="4">
    <oc r="T127">
      <v>57.6</v>
    </oc>
    <nc r="T127"/>
  </rcc>
  <rcc rId="4539" sId="1" numFmtId="4">
    <oc r="T67">
      <v>192.6</v>
    </oc>
    <nc r="T67">
      <v>135</v>
    </nc>
  </rcc>
  <rcc rId="4540" sId="1" numFmtId="4">
    <oc r="U127">
      <v>435.6</v>
    </oc>
    <nc r="U127"/>
  </rcc>
  <rcc rId="4541" sId="1" numFmtId="4">
    <oc r="U68">
      <v>814.8</v>
    </oc>
    <nc r="U68">
      <v>379.2</v>
    </nc>
  </rcc>
  <rcc rId="4542" sId="1" numFmtId="4">
    <oc r="V127">
      <v>75.599999999999994</v>
    </oc>
    <nc r="V127"/>
  </rcc>
  <rcc rId="4543" sId="1" numFmtId="4">
    <oc r="V67">
      <v>105.6</v>
    </oc>
    <nc r="V67">
      <v>30</v>
    </nc>
  </rcc>
  <rcc rId="4544" sId="1" numFmtId="4">
    <oc r="W127">
      <v>0</v>
    </oc>
    <nc r="W127"/>
  </rcc>
  <rcc rId="4545" sId="1" numFmtId="4">
    <oc r="X127">
      <v>617.16</v>
    </oc>
    <nc r="X127"/>
  </rcc>
  <rcc rId="4546" sId="1" numFmtId="4">
    <oc r="X65">
      <v>91.02</v>
    </oc>
    <nc r="X65"/>
  </rcc>
  <rcc rId="4547" sId="1" numFmtId="4">
    <oc r="X69">
      <v>1296.48</v>
    </oc>
    <nc r="X69">
      <v>770.34</v>
    </nc>
  </rcc>
  <rcc rId="4548" sId="1" numFmtId="4">
    <oc r="Y127">
      <v>44.4</v>
    </oc>
    <nc r="Y127"/>
  </rcc>
  <rcc rId="4549" sId="1" numFmtId="4">
    <oc r="Y65">
      <v>106.56</v>
    </oc>
    <nc r="Y65">
      <v>62.16</v>
    </nc>
  </rcc>
  <rcc rId="4550" sId="1" numFmtId="4">
    <oc r="Z127">
      <v>522.55999999999995</v>
    </oc>
    <nc r="Z127"/>
  </rcc>
  <rcc rId="4551" sId="1" numFmtId="4">
    <oc r="Z67">
      <v>393.76</v>
    </oc>
    <nc r="Z67"/>
  </rcc>
  <rcc rId="4552" sId="1" numFmtId="4">
    <oc r="Z68">
      <v>942.08</v>
    </oc>
    <nc r="Z68">
      <v>813.28</v>
    </nc>
  </rcc>
  <rcc rId="4553" sId="1" numFmtId="4">
    <oc r="AA127">
      <v>87.48</v>
    </oc>
    <nc r="AA127"/>
  </rcc>
  <rcc rId="4554" sId="1" numFmtId="4">
    <oc r="AA68">
      <v>226.8</v>
    </oc>
    <nc r="AA68">
      <v>139.32</v>
    </nc>
  </rcc>
  <rcc rId="4555" sId="1" numFmtId="4">
    <oc r="AB127">
      <v>19.2</v>
    </oc>
    <nc r="AB127"/>
  </rcc>
  <rcc rId="4556" sId="1" numFmtId="4">
    <oc r="AB65">
      <v>25.2</v>
    </oc>
    <nc r="AB65">
      <v>6</v>
    </nc>
  </rcc>
  <rcc rId="4557" sId="1" numFmtId="4">
    <oc r="AC127">
      <v>288</v>
    </oc>
    <nc r="AC127"/>
  </rcc>
  <rcc rId="4558" sId="1" numFmtId="4">
    <oc r="AC68">
      <v>284.39999999999998</v>
    </oc>
    <nc r="AC68"/>
  </rcc>
  <rcc rId="4559" sId="1" numFmtId="4">
    <oc r="AD127">
      <v>389.76</v>
    </oc>
    <nc r="AD127"/>
  </rcc>
  <rcc rId="4560" sId="1" numFmtId="4">
    <oc r="AD61">
      <v>49.28</v>
    </oc>
    <nc r="AD61"/>
  </rcc>
  <rcc rId="4561" sId="1" numFmtId="4">
    <oc r="AD64">
      <v>219.52</v>
    </oc>
    <nc r="AD64"/>
  </rcc>
  <rcc rId="4562" sId="1" numFmtId="4">
    <oc r="AD68">
      <v>831.04</v>
    </oc>
    <nc r="AD68">
      <v>710.08</v>
    </nc>
  </rcc>
  <rcc rId="4563" sId="1" numFmtId="4">
    <oc r="AE127">
      <v>81.760000000000005</v>
    </oc>
    <nc r="AE127"/>
  </rcc>
  <rcc rId="4564" sId="1" numFmtId="4">
    <oc r="AE54">
      <v>80.64</v>
    </oc>
    <nc r="AE54"/>
  </rcc>
  <rcc rId="4565" sId="1" numFmtId="4">
    <oc r="AF127">
      <v>163.19999999999999</v>
    </oc>
    <nc r="AF127"/>
  </rcc>
  <rcc rId="4566" sId="1" numFmtId="4">
    <oc r="AF68">
      <v>364.8</v>
    </oc>
    <nc r="AF68">
      <v>201.6</v>
    </nc>
  </rcc>
  <rcc rId="4567" sId="1" numFmtId="4">
    <oc r="AG127">
      <v>117.76</v>
    </oc>
    <nc r="AG127"/>
  </rcc>
  <rcc rId="4568" sId="1" numFmtId="4">
    <oc r="AG68">
      <v>828</v>
    </oc>
    <nc r="AG68">
      <v>710.24</v>
    </nc>
  </rcc>
  <rcc rId="4569" sId="1" numFmtId="4">
    <oc r="AH127">
      <v>1314.2</v>
    </oc>
    <nc r="AH127"/>
  </rcc>
  <rcc rId="4570" sId="1" numFmtId="4">
    <oc r="AH67">
      <v>819</v>
    </oc>
    <nc r="AH67"/>
  </rcc>
  <rcc rId="4571" sId="1" numFmtId="4">
    <oc r="AH68">
      <v>3468.6</v>
    </oc>
    <nc r="AH68">
      <v>2973.4</v>
    </nc>
  </rcc>
  <rcc rId="4572" sId="1" numFmtId="4">
    <oc r="AI127">
      <v>0</v>
    </oc>
    <nc r="AI127"/>
  </rcc>
  <rcc rId="4573" sId="1" numFmtId="4">
    <oc r="AJ127">
      <v>0</v>
    </oc>
    <nc r="AJ127"/>
  </rcc>
  <rcc rId="4574" sId="1" numFmtId="4">
    <oc r="AK127">
      <v>10.8</v>
    </oc>
    <nc r="AK127"/>
  </rcc>
  <rcc rId="4575" sId="1" numFmtId="4">
    <oc r="AK67">
      <v>52.8</v>
    </oc>
    <nc r="AK67">
      <v>42</v>
    </nc>
  </rcc>
  <rcc rId="4576" sId="1" numFmtId="4">
    <oc r="AL127">
      <v>230</v>
    </oc>
    <nc r="AL127"/>
  </rcc>
  <rcc rId="4577" sId="1" numFmtId="4">
    <oc r="AL65">
      <v>9.1999999999999993</v>
    </oc>
    <nc r="AL65"/>
  </rcc>
  <rcc rId="4578" sId="1" numFmtId="4">
    <oc r="AL69">
      <v>377.2</v>
    </oc>
    <nc r="AL69">
      <v>156.4</v>
    </nc>
  </rcc>
  <rcc rId="4579" sId="1" numFmtId="4">
    <oc r="AM127">
      <v>89.44</v>
    </oc>
    <nc r="AM127"/>
  </rcc>
  <rcc rId="4580" sId="1" numFmtId="4">
    <oc r="AM68">
      <v>490.88</v>
    </oc>
    <nc r="AM68">
      <v>401.44</v>
    </nc>
  </rcc>
  <rcc rId="4581" sId="1" numFmtId="4">
    <oc r="AN127">
      <v>5.0999999999999996</v>
    </oc>
    <nc r="AN127"/>
  </rcc>
  <rcc rId="4582" sId="1" numFmtId="4">
    <oc r="AN65">
      <v>26</v>
    </oc>
    <nc r="AN65">
      <v>20</v>
    </nc>
  </rcc>
  <rcc rId="4583" sId="1" numFmtId="4">
    <oc r="AO127">
      <v>1.9</v>
    </oc>
    <nc r="AO127"/>
  </rcc>
  <rcc rId="4584" sId="1" numFmtId="4">
    <oc r="AP127">
      <v>0</v>
    </oc>
    <nc r="AP127"/>
  </rcc>
  <rcc rId="4585" sId="1" numFmtId="4">
    <oc r="AO65">
      <v>7.2</v>
    </oc>
    <nc r="AO65">
      <v>4.2</v>
    </nc>
  </rcc>
  <rcc rId="4586" sId="1" numFmtId="4">
    <oc r="AQ127">
      <v>0</v>
    </oc>
    <nc r="AQ127"/>
  </rcc>
  <rcc rId="4587" sId="1" numFmtId="4">
    <oc r="AR127">
      <v>0</v>
    </oc>
    <nc r="AR127"/>
  </rcc>
  <rcc rId="4588" sId="1" numFmtId="4">
    <oc r="AS127">
      <v>589</v>
    </oc>
    <nc r="AS127"/>
  </rcc>
  <rcc rId="4589" sId="1" numFmtId="4">
    <oc r="AS68">
      <v>627</v>
    </oc>
    <nc r="AS68">
      <v>38</v>
    </nc>
  </rcc>
  <rcc rId="4590" sId="1" numFmtId="4">
    <oc r="AT127">
      <v>81</v>
    </oc>
    <nc r="AT127"/>
  </rcc>
  <rcc rId="4591" sId="1" numFmtId="4">
    <oc r="AT68">
      <v>163</v>
    </oc>
    <nc r="AT68">
      <v>82</v>
    </nc>
  </rcc>
  <rcc rId="4592" sId="1" numFmtId="4">
    <oc r="AU127">
      <v>34</v>
    </oc>
    <nc r="AU127"/>
  </rcc>
  <rcc rId="4593" sId="1" numFmtId="4">
    <oc r="AU68">
      <v>53</v>
    </oc>
    <nc r="AU68">
      <v>19</v>
    </nc>
  </rcc>
  <rcc rId="4594" sId="1" numFmtId="4">
    <oc r="AV127">
      <v>663.2</v>
    </oc>
    <nc r="AV127"/>
  </rcc>
  <rcc rId="4595" sId="1" numFmtId="4">
    <oc r="AV68">
      <v>795.2</v>
    </oc>
    <nc r="AV68">
      <v>132</v>
    </nc>
  </rcc>
  <rcc rId="4596" sId="1" numFmtId="4">
    <oc r="AW127">
      <v>175.2</v>
    </oc>
    <nc r="AW127"/>
  </rcc>
  <rcc rId="4597" sId="1" numFmtId="4">
    <oc r="AW68">
      <v>175.2</v>
    </oc>
    <nc r="AW68"/>
  </rcc>
  <rcc rId="4598" sId="1" numFmtId="4">
    <oc r="AX127">
      <v>78</v>
    </oc>
    <nc r="AX127"/>
  </rcc>
  <rcc rId="4599" sId="1" numFmtId="4">
    <oc r="AX68">
      <v>67.5</v>
    </oc>
    <nc r="AX68"/>
  </rcc>
  <rcc rId="4600" sId="1" numFmtId="4">
    <oc r="AX69">
      <v>22.5</v>
    </oc>
    <nc r="AX69">
      <v>12</v>
    </nc>
  </rcc>
  <rcc rId="4601" sId="1" numFmtId="4">
    <oc r="AY127">
      <v>27</v>
    </oc>
    <nc r="AY127"/>
  </rcc>
  <rcc rId="4602" sId="1" numFmtId="4">
    <oc r="AY68">
      <v>27</v>
    </oc>
    <nc r="AY68"/>
  </rcc>
  <rcc rId="4603" sId="1" numFmtId="4">
    <oc r="BA68">
      <v>126</v>
    </oc>
    <nc r="BA68"/>
  </rcc>
  <rcc rId="4604" sId="1" numFmtId="4">
    <oc r="BA127">
      <v>125</v>
    </oc>
    <nc r="BA127"/>
  </rcc>
  <rcc rId="4605" sId="1" numFmtId="4">
    <oc r="AZ127">
      <v>0</v>
    </oc>
    <nc r="AZ127"/>
  </rcc>
  <rcc rId="4606" sId="1" numFmtId="4">
    <oc r="BB127">
      <v>22</v>
    </oc>
    <nc r="BB127"/>
  </rcc>
  <rcc rId="4607" sId="1" numFmtId="4">
    <oc r="BB65">
      <v>4</v>
    </oc>
    <nc r="BB65"/>
  </rcc>
  <rcc rId="4608" sId="1" numFmtId="4">
    <oc r="BB68">
      <v>64</v>
    </oc>
    <nc r="BB68">
      <v>46</v>
    </nc>
  </rcc>
  <rcc rId="4609" sId="1" numFmtId="4">
    <oc r="BC127">
      <v>8</v>
    </oc>
    <nc r="BC127"/>
  </rcc>
  <rcc rId="4610" sId="1" numFmtId="4">
    <oc r="BC68">
      <v>9.6</v>
    </oc>
    <nc r="BC68">
      <v>1.6</v>
    </nc>
  </rcc>
  <rcc rId="4611" sId="1" numFmtId="4">
    <oc r="BD127">
      <v>443</v>
    </oc>
    <nc r="BD127"/>
  </rcc>
  <rcc rId="4612" sId="1" numFmtId="4">
    <oc r="BD68">
      <v>461</v>
    </oc>
    <nc r="BD68">
      <v>18</v>
    </nc>
  </rcc>
  <rcc rId="4613" sId="1" numFmtId="4">
    <oc r="BE127">
      <v>4</v>
    </oc>
    <nc r="BE127"/>
  </rcc>
  <rcc rId="4614" sId="1" numFmtId="4">
    <oc r="BE68">
      <v>18</v>
    </oc>
    <nc r="BE68">
      <v>14</v>
    </nc>
  </rcc>
  <rcc rId="4615" sId="1" numFmtId="4">
    <oc r="BF127">
      <v>1582.4</v>
    </oc>
    <nc r="BF127"/>
  </rcc>
  <rcc rId="4616" sId="1" numFmtId="4">
    <oc r="BF68">
      <v>1928</v>
    </oc>
    <nc r="BF68">
      <v>345.6</v>
    </nc>
  </rcc>
  <rcc rId="4617" sId="1" numFmtId="4">
    <oc r="BG127">
      <v>19.5</v>
    </oc>
    <nc r="BG127"/>
  </rcc>
  <rcc rId="4618" sId="1" numFmtId="4">
    <oc r="BG68">
      <v>19.5</v>
    </oc>
    <nc r="BG68"/>
  </rcc>
  <rcc rId="4619" sId="1" numFmtId="4">
    <oc r="BH127">
      <v>0</v>
    </oc>
    <nc r="BH127"/>
  </rcc>
  <rcc rId="4620" sId="1" numFmtId="4">
    <oc r="BI127">
      <v>238.8</v>
    </oc>
    <nc r="BI127"/>
  </rcc>
  <rcc rId="4621" sId="1" numFmtId="4">
    <oc r="BI65">
      <v>1.2</v>
    </oc>
    <nc r="BI65"/>
  </rcc>
  <rcc rId="4622" sId="1" numFmtId="4">
    <oc r="BI68">
      <v>241.2</v>
    </oc>
    <nc r="BI68">
      <v>3.6</v>
    </nc>
  </rcc>
  <rcc rId="4623" sId="1" numFmtId="4">
    <oc r="BJ127">
      <v>270</v>
    </oc>
    <nc r="BJ127"/>
  </rcc>
  <rcc rId="4624" sId="1" numFmtId="4">
    <oc r="BJ68">
      <v>270</v>
    </oc>
    <nc r="BJ68"/>
  </rcc>
  <rcc rId="4625" sId="1" numFmtId="4">
    <oc r="BK127">
      <v>490</v>
    </oc>
    <nc r="BK127"/>
  </rcc>
  <rcc rId="4626" sId="1" numFmtId="4">
    <oc r="BK65">
      <v>96</v>
    </oc>
    <nc r="BK65"/>
  </rcc>
  <rcc rId="4627" sId="1" numFmtId="4">
    <oc r="BK67">
      <v>583.5</v>
    </oc>
    <nc r="BK67">
      <v>189.5</v>
    </nc>
  </rcc>
  <rcc rId="4628" sId="1" numFmtId="4">
    <oc r="BL127">
      <v>1.5</v>
    </oc>
    <nc r="BL127"/>
  </rcc>
  <rcc rId="4629" sId="1" numFmtId="4">
    <oc r="BL67">
      <v>3</v>
    </oc>
    <nc r="BL67"/>
  </rcc>
  <rcc rId="4630" sId="1" numFmtId="4">
    <oc r="BM127">
      <v>54</v>
    </oc>
    <nc r="BM127"/>
  </rcc>
  <rcc rId="4631" sId="1" numFmtId="4">
    <oc r="BM65">
      <v>6</v>
    </oc>
    <nc r="BM65"/>
  </rcc>
  <rcc rId="4632" sId="1" numFmtId="4">
    <oc r="BM67">
      <v>48</v>
    </oc>
    <nc r="BM67"/>
  </rcc>
  <rcc rId="4633" sId="1" numFmtId="4">
    <oc r="BN127">
      <v>151.38</v>
    </oc>
    <nc r="BN127"/>
  </rcc>
  <rcc rId="4634" sId="1" numFmtId="4">
    <oc r="BN65">
      <v>317.52</v>
    </oc>
    <nc r="BN65">
      <v>166.14</v>
    </nc>
  </rcc>
  <rcc rId="4635" sId="1" numFmtId="4">
    <oc r="BO127">
      <v>51.24</v>
    </oc>
    <nc r="BO127"/>
  </rcc>
  <rcc rId="4636" sId="1" numFmtId="4">
    <oc r="BO65">
      <v>15.12</v>
    </oc>
    <nc r="BO65"/>
  </rcc>
  <rcc rId="4637" sId="1" numFmtId="4">
    <oc r="BO67">
      <v>38.64</v>
    </oc>
    <nc r="BO67">
      <v>2.52</v>
    </nc>
  </rcc>
  <rcc rId="4638" sId="1" numFmtId="4">
    <oc r="BP127">
      <v>165.6</v>
    </oc>
    <nc r="BP127"/>
  </rcc>
  <rcc rId="4639" sId="1" numFmtId="4">
    <oc r="BQ127">
      <v>0</v>
    </oc>
    <nc r="BQ127"/>
  </rcc>
  <rcc rId="4640" sId="1" numFmtId="4">
    <oc r="BR127">
      <v>109.2</v>
    </oc>
    <nc r="BR127"/>
  </rcc>
  <rcc rId="4641" sId="1" numFmtId="4">
    <oc r="BR67">
      <v>193.2</v>
    </oc>
    <nc r="BR67">
      <v>84</v>
    </nc>
  </rcc>
  <rcc rId="4642" sId="1" numFmtId="4">
    <oc r="BS127">
      <v>1455</v>
    </oc>
    <nc r="BS127"/>
  </rcc>
  <rcc rId="4643" sId="1" numFmtId="4">
    <oc r="BS68">
      <v>8397</v>
    </oc>
    <nc r="BS68">
      <v>6942</v>
    </nc>
  </rcc>
  <rcc rId="4644" sId="1" numFmtId="4">
    <oc r="BT127">
      <v>892.8</v>
    </oc>
    <nc r="BT127"/>
  </rcc>
  <rcc rId="4645" sId="1" numFmtId="4">
    <oc r="BT67">
      <v>808.8</v>
    </oc>
    <nc r="BT67"/>
  </rcc>
  <rcc rId="4646" sId="1" numFmtId="4">
    <oc r="BT68">
      <v>812.4</v>
    </oc>
    <nc r="BT68">
      <v>728.4</v>
    </nc>
  </rcc>
  <rcc rId="4647" sId="1" numFmtId="4">
    <oc r="BU127">
      <v>0</v>
    </oc>
    <nc r="BU127"/>
  </rcc>
  <rcc rId="4648" sId="1" numFmtId="4">
    <oc r="BV127">
      <v>448.2</v>
    </oc>
    <nc r="BV127"/>
  </rcc>
  <rcc rId="4649" sId="1" numFmtId="4">
    <oc r="BV67">
      <v>470.88</v>
    </oc>
    <nc r="BV67">
      <v>22.68</v>
    </nc>
  </rcc>
  <rcc rId="4650" sId="1" numFmtId="4">
    <oc r="BW127">
      <v>142.5</v>
    </oc>
    <nc r="BW127"/>
  </rcc>
  <rcc rId="4651" sId="1" numFmtId="4">
    <oc r="BW67">
      <v>190.5</v>
    </oc>
    <nc r="BW67">
      <v>48</v>
    </nc>
  </rcc>
  <rcc rId="4652" sId="1" numFmtId="4">
    <oc r="BX127">
      <v>0</v>
    </oc>
    <nc r="BX127"/>
  </rcc>
  <rcc rId="4653" sId="1" numFmtId="4">
    <oc r="BY127">
      <v>16</v>
    </oc>
    <nc r="BY127"/>
  </rcc>
  <rcc rId="4654" sId="1" numFmtId="4">
    <oc r="BY65">
      <v>75.599999999999994</v>
    </oc>
    <nc r="BY65">
      <v>59.6</v>
    </nc>
  </rcc>
  <rcc rId="4655" sId="1" numFmtId="4">
    <oc r="BZ127">
      <v>12.4</v>
    </oc>
    <nc r="BZ127"/>
  </rcc>
  <rcc rId="4656" sId="1" numFmtId="4">
    <oc r="BZ64">
      <v>55.2</v>
    </oc>
    <nc r="BZ64">
      <v>42.8</v>
    </nc>
  </rcc>
  <rcc rId="4657" sId="1" numFmtId="4">
    <oc r="CA127">
      <v>13.6</v>
    </oc>
    <nc r="CA127"/>
  </rcc>
  <rcc rId="4658" sId="1" numFmtId="4">
    <oc r="CA65">
      <v>157.19999999999999</v>
    </oc>
    <nc r="CA65">
      <v>143.6</v>
    </nc>
  </rcc>
  <rcc rId="4659" sId="1" numFmtId="4">
    <oc r="CB127">
      <v>22.5</v>
    </oc>
    <nc r="CB127"/>
  </rcc>
  <rcc rId="4660" sId="1" numFmtId="4">
    <oc r="CB65">
      <v>45</v>
    </oc>
    <nc r="CB65">
      <v>22.5</v>
    </nc>
  </rcc>
  <rcc rId="4661" sId="1" numFmtId="4">
    <oc r="CC127">
      <v>183</v>
    </oc>
    <nc r="CC127"/>
  </rcc>
  <rcc rId="4662" sId="1" numFmtId="4">
    <oc r="CC68">
      <v>90</v>
    </oc>
    <nc r="CC68"/>
  </rcc>
  <rcc rId="4663" sId="1" numFmtId="4">
    <oc r="CC69">
      <v>231</v>
    </oc>
    <nc r="CC69">
      <v>138</v>
    </nc>
  </rcc>
  <rcc rId="4664" sId="1" numFmtId="4">
    <oc r="CD127">
      <v>114</v>
    </oc>
    <nc r="CD127"/>
  </rcc>
  <rcc rId="4665" sId="1" numFmtId="4">
    <oc r="CD65">
      <v>90</v>
    </oc>
    <nc r="CD65"/>
  </rcc>
  <rcc rId="4666" sId="1" numFmtId="4">
    <oc r="CD67">
      <v>150</v>
    </oc>
    <nc r="CD67">
      <v>126</v>
    </nc>
  </rcc>
  <rcc rId="4667" sId="1" numFmtId="4">
    <oc r="CE127">
      <v>81.599999999999994</v>
    </oc>
    <nc r="CE127"/>
  </rcc>
  <rcc rId="4668" sId="1" numFmtId="4">
    <oc r="CE65">
      <v>200.4</v>
    </oc>
    <nc r="CE65">
      <v>118.8</v>
    </nc>
  </rcc>
  <rcc rId="4669" sId="1" numFmtId="4">
    <oc r="CF127">
      <v>280.8</v>
    </oc>
    <nc r="CF127"/>
  </rcc>
  <rcc rId="4670" sId="1" numFmtId="4">
    <oc r="CF64">
      <v>137.16</v>
    </oc>
    <nc r="CF64"/>
  </rcc>
  <rcc rId="4671" sId="1" numFmtId="4">
    <oc r="CF67">
      <v>554.04</v>
    </oc>
    <nc r="CF67">
      <v>410.4</v>
    </nc>
  </rcc>
  <rcc rId="4672" sId="1" numFmtId="4">
    <oc r="CG127">
      <v>0</v>
    </oc>
    <nc r="CG127"/>
  </rcc>
  <rcc rId="4673" sId="1" numFmtId="4">
    <oc r="CH127">
      <v>204.3</v>
    </oc>
    <nc r="CH127"/>
  </rcc>
  <rcc rId="4674" sId="1" numFmtId="4">
    <oc r="CH65">
      <v>168.48</v>
    </oc>
    <nc r="CH65"/>
  </rcc>
  <rcc rId="4675" sId="1" numFmtId="4">
    <oc r="CH67">
      <v>329.4</v>
    </oc>
    <nc r="CH67">
      <v>293.58</v>
    </nc>
  </rcc>
  <rcc rId="4676" sId="1" numFmtId="4">
    <oc r="CI127">
      <v>0</v>
    </oc>
    <nc r="CI127"/>
  </rcc>
  <rcc rId="4677" sId="1" numFmtId="4">
    <oc r="CJ127">
      <v>63.72</v>
    </oc>
    <nc r="CJ127"/>
  </rcc>
  <rcc rId="4678" sId="1" numFmtId="4">
    <oc r="CJ63">
      <v>375.84</v>
    </oc>
    <nc r="CJ63">
      <v>312.12</v>
    </nc>
  </rcc>
  <rcc rId="4679" sId="1" numFmtId="4">
    <oc r="CK127">
      <v>54</v>
    </oc>
    <nc r="CK127"/>
  </rcc>
  <rcc rId="4680" sId="1" numFmtId="4">
    <oc r="CK65">
      <v>157.68</v>
    </oc>
    <nc r="CK65">
      <v>103.68</v>
    </nc>
  </rcc>
  <rcc rId="4681" sId="1" numFmtId="4">
    <oc r="CL127">
      <v>66.959999999999994</v>
    </oc>
    <nc r="CL127"/>
  </rcc>
  <rcc rId="4682" sId="1" numFmtId="4">
    <oc r="CL64">
      <v>41.04</v>
    </oc>
    <nc r="CL64"/>
  </rcc>
  <rcc rId="4683" sId="1" numFmtId="4">
    <oc r="CL65">
      <v>285.12</v>
    </oc>
    <nc r="CL65">
      <v>259.2</v>
    </nc>
  </rcc>
  <rcc rId="4684" sId="1" numFmtId="4">
    <oc r="CM127">
      <v>151.75</v>
    </oc>
    <nc r="CM127"/>
  </rcc>
  <rcc rId="4685" sId="1" numFmtId="4">
    <oc r="CM58">
      <v>133.5</v>
    </oc>
    <nc r="CM58"/>
  </rcc>
  <rcc rId="4686" sId="1" numFmtId="4">
    <oc r="CM60">
      <v>466.5</v>
    </oc>
    <nc r="CM60">
      <v>448.25</v>
    </nc>
  </rcc>
  <rcc rId="4687" sId="1" numFmtId="4">
    <oc r="CN127">
      <v>273</v>
    </oc>
    <nc r="CN127"/>
  </rcc>
  <rcc rId="4688" sId="1" numFmtId="4">
    <oc r="CN58">
      <v>327</v>
    </oc>
    <nc r="CN58">
      <v>54</v>
    </nc>
  </rcc>
  <rcc rId="4689" sId="1" numFmtId="4">
    <oc r="CO127">
      <v>330</v>
    </oc>
    <nc r="CO127"/>
  </rcc>
  <rcc rId="4690" sId="1" numFmtId="4">
    <oc r="CO64">
      <v>237</v>
    </oc>
    <nc r="CO64"/>
  </rcc>
  <rcc rId="4691" sId="1" numFmtId="4">
    <oc r="CO65">
      <v>1212</v>
    </oc>
    <nc r="CO65">
      <v>1119</v>
    </nc>
  </rcc>
  <rcc rId="4692" sId="1" numFmtId="4">
    <oc r="CP127">
      <v>124.5</v>
    </oc>
    <nc r="CP127"/>
  </rcc>
  <rcc rId="4693" sId="1" numFmtId="4">
    <oc r="CP60">
      <v>756</v>
    </oc>
    <nc r="CP60">
      <v>631.5</v>
    </nc>
  </rcc>
  <rcc rId="4694" sId="1" numFmtId="4">
    <oc r="CQ127">
      <v>175.5</v>
    </oc>
    <nc r="CQ127"/>
  </rcc>
  <rcc rId="4695" sId="1" numFmtId="4">
    <oc r="CQ64">
      <v>456</v>
    </oc>
    <nc r="CQ64">
      <v>280.5</v>
    </nc>
  </rcc>
  <rcc rId="4696" sId="1" numFmtId="4">
    <oc r="CR127">
      <v>7.5</v>
    </oc>
    <nc r="CR127"/>
  </rcc>
  <rcc rId="4697" sId="1" numFmtId="4">
    <oc r="CR65">
      <v>1.5</v>
    </oc>
    <nc r="CR65"/>
  </rcc>
  <rcc rId="4698" sId="1" numFmtId="4">
    <oc r="CR67">
      <v>6</v>
    </oc>
    <nc r="CR67"/>
  </rcc>
  <rcc rId="4699" sId="1" numFmtId="4">
    <oc r="CS127">
      <v>42</v>
    </oc>
    <nc r="CS127"/>
  </rcc>
  <rcc rId="4700" sId="1" numFmtId="4">
    <oc r="CS65">
      <v>150</v>
    </oc>
    <nc r="CS65">
      <v>108</v>
    </nc>
  </rcc>
  <rcc rId="4701" sId="1" numFmtId="4">
    <oc r="CT127">
      <v>11.2</v>
    </oc>
    <nc r="CT127"/>
  </rcc>
  <rcc rId="4702" sId="1" numFmtId="4">
    <oc r="CT65">
      <v>82.8</v>
    </oc>
    <nc r="CT65">
      <v>71.599999999999994</v>
    </nc>
  </rcc>
  <rcc rId="4703" sId="1" numFmtId="4">
    <oc r="CU127">
      <v>66.959999999999994</v>
    </oc>
    <nc r="CU127"/>
  </rcc>
  <rcc rId="4704" sId="1" numFmtId="4">
    <oc r="CU61">
      <v>147.96</v>
    </oc>
    <nc r="CU61">
      <v>81</v>
    </nc>
  </rcc>
  <rcc rId="4705" sId="1" numFmtId="4">
    <oc r="CV127">
      <v>255</v>
    </oc>
    <nc r="CV127"/>
  </rcc>
  <rcc rId="4706" sId="1" numFmtId="4">
    <oc r="CV57">
      <v>579</v>
    </oc>
    <nc r="CV57"/>
  </rcc>
  <rcc rId="4707" sId="1" numFmtId="4">
    <nc r="CV59">
      <v>324</v>
    </nc>
  </rcc>
  <rcc rId="4708" sId="1" numFmtId="4">
    <oc r="CW127">
      <v>24</v>
    </oc>
    <nc r="CW127"/>
  </rcc>
  <rcc rId="4709" sId="1" numFmtId="4">
    <oc r="CW57">
      <v>360</v>
    </oc>
    <nc r="CW57"/>
  </rcc>
  <rcc rId="4710" sId="1" numFmtId="4">
    <nc r="CW59">
      <v>336</v>
    </nc>
  </rcc>
  <rcc rId="4711" sId="1" numFmtId="4">
    <oc r="CX127">
      <v>0</v>
    </oc>
    <nc r="CX127"/>
  </rcc>
  <rcc rId="4712" sId="1" numFmtId="4">
    <oc r="CY127">
      <v>27</v>
    </oc>
    <nc r="CY127"/>
  </rcc>
  <rcc rId="4713" sId="1" numFmtId="4">
    <oc r="CY61">
      <v>225</v>
    </oc>
    <nc r="CY61">
      <v>198</v>
    </nc>
  </rcc>
  <rcc rId="4714" sId="1" numFmtId="4">
    <oc r="CZ127">
      <v>51</v>
    </oc>
    <nc r="CZ127"/>
  </rcc>
  <rcc rId="4715" sId="1" numFmtId="4">
    <oc r="CZ57">
      <v>33</v>
    </oc>
    <nc r="CZ57"/>
  </rcc>
  <rcc rId="4716" sId="1" numFmtId="4">
    <oc r="CZ63">
      <v>15</v>
    </oc>
    <nc r="CZ63"/>
  </rcc>
  <rcc rId="4717" sId="1" numFmtId="4">
    <oc r="CZ67">
      <v>327</v>
    </oc>
    <nc r="CZ67">
      <v>324</v>
    </nc>
  </rcc>
  <rcc rId="4718" sId="1" numFmtId="4">
    <oc r="DA127">
      <v>0</v>
    </oc>
    <nc r="DA127"/>
  </rcc>
</revisions>
</file>

<file path=xl/revisions/revisionLog1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19" sId="1" numFmtId="4">
    <nc r="I69">
      <v>138.88</v>
    </nc>
  </rcc>
  <rcc rId="4720" sId="1" numFmtId="4">
    <nc r="J69">
      <v>2.1320000000000001</v>
    </nc>
  </rcc>
</revisions>
</file>

<file path=xl/revisions/revisionLog1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21" sId="1" numFmtId="4">
    <nc r="CV69">
      <v>411</v>
    </nc>
  </rcc>
  <rcc rId="4722" sId="1" numFmtId="4">
    <nc r="CW69">
      <v>408</v>
    </nc>
  </rcc>
  <rcv guid="{D3D3E6F2-B1CF-42CE-BF91-2E40E5F03B7B}" action="delete"/>
  <rcv guid="{D3D3E6F2-B1CF-42CE-BF91-2E40E5F03B7B}" action="add"/>
</revisions>
</file>

<file path=xl/revisions/revisionLog1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23" sId="1" numFmtId="4">
    <oc r="CN69">
      <v>1749</v>
    </oc>
    <nc r="CN69">
      <v>2697</v>
    </nc>
  </rcc>
</revisions>
</file>

<file path=xl/revisions/revisionLog1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24" sId="1" numFmtId="19">
    <oc r="B1">
      <v>44101</v>
    </oc>
    <nc r="B1">
      <v>44102</v>
    </nc>
  </rcc>
</revisions>
</file>

<file path=xl/revisions/revisionLog1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25" sId="1" numFmtId="4">
    <nc r="BN69">
      <v>155.52000000000001</v>
    </nc>
  </rcc>
  <rcc rId="4726" sId="1" numFmtId="4">
    <nc r="BO69">
      <v>119.28</v>
    </nc>
  </rcc>
  <rcc rId="4727" sId="1" numFmtId="4">
    <oc r="BT69">
      <v>2071.1999999999998</v>
    </oc>
    <nc r="BT69">
      <v>4120.8</v>
    </nc>
  </rcc>
  <rcc rId="4728" sId="1" numFmtId="4">
    <nc r="BS69">
      <v>2643</v>
    </nc>
  </rcc>
</revisions>
</file>

<file path=xl/revisions/revisionLog1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29" sId="1" numFmtId="4">
    <nc r="F69">
      <v>896.88</v>
    </nc>
  </rcc>
  <rcc rId="4730" sId="1" numFmtId="4">
    <nc r="B69">
      <v>1535.8620000000001</v>
    </nc>
  </rcc>
  <rcc rId="4731" sId="1" numFmtId="4">
    <nc r="D69">
      <v>156.916</v>
    </nc>
  </rcc>
  <rcc rId="4732" sId="1" numFmtId="4">
    <nc r="O69">
      <v>5.92</v>
    </nc>
  </rcc>
  <rcc rId="4733" sId="1" numFmtId="4">
    <nc r="M69">
      <v>44.4</v>
    </nc>
  </rcc>
  <rcc rId="4734" sId="1" numFmtId="4">
    <nc r="N69">
      <v>207.2</v>
    </nc>
  </rcc>
  <rcc rId="4735" sId="1" numFmtId="4">
    <nc r="P69">
      <v>145.04</v>
    </nc>
  </rcc>
</revisions>
</file>

<file path=xl/revisions/revisionLog1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36" sId="1" numFmtId="4">
    <nc r="AI69">
      <v>61.2</v>
    </nc>
  </rcc>
  <rcc rId="4737" sId="1" numFmtId="4">
    <nc r="AH69">
      <v>7871.4</v>
    </nc>
  </rcc>
  <rcc rId="4738" sId="1" numFmtId="4">
    <nc r="V69">
      <v>114</v>
    </nc>
  </rcc>
  <rcc rId="4739" sId="1" numFmtId="4">
    <nc r="AO69">
      <v>6.35</v>
    </nc>
  </rcc>
  <rcc rId="4740" sId="1" numFmtId="4">
    <nc r="AJ69">
      <v>324</v>
    </nc>
  </rcc>
  <rcc rId="4741" sId="1" numFmtId="4">
    <oc r="U69">
      <v>184.8</v>
    </oc>
    <nc r="U69">
      <v>544.79999999999995</v>
    </nc>
  </rcc>
  <rcc rId="4742" sId="1" numFmtId="4">
    <oc r="S69">
      <v>1344</v>
    </oc>
    <nc r="S69">
      <v>3371.2</v>
    </nc>
  </rcc>
</revisions>
</file>

<file path=xl/revisions/revisionLog1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43" sId="1" numFmtId="4">
    <oc r="X221">
      <v>283.79000000000002</v>
    </oc>
    <nc r="X221"/>
  </rcc>
  <rcc rId="4744" sId="1" numFmtId="4">
    <oc r="AC221">
      <v>3.6</v>
    </oc>
    <nc r="AC221"/>
  </rcc>
  <rcc rId="4745" sId="1" numFmtId="4">
    <oc r="AJ221">
      <v>6</v>
    </oc>
    <nc r="AJ221"/>
  </rcc>
  <rcc rId="4746" sId="1" numFmtId="4">
    <oc r="CR221">
      <v>1.5</v>
    </oc>
    <nc r="CR221"/>
  </rcc>
  <rcc rId="4747" sId="1" numFmtId="4">
    <oc r="X222">
      <v>97.68</v>
    </oc>
    <nc r="X222"/>
  </rcc>
  <rcc rId="4748" sId="1" numFmtId="4">
    <oc r="Y222">
      <v>2.2200000000000002</v>
    </oc>
    <nc r="Y222"/>
  </rcc>
  <rcc rId="4749" sId="1" numFmtId="4">
    <oc r="AY222">
      <v>3</v>
    </oc>
    <nc r="AY222"/>
  </rcc>
  <rcc rId="4750" sId="1" numFmtId="4">
    <oc r="BP222">
      <v>-0.6</v>
    </oc>
    <nc r="BP222"/>
  </rcc>
  <rcc rId="4751" sId="1" numFmtId="4">
    <oc r="E221">
      <v>3.1520000000000001</v>
    </oc>
    <nc r="E221">
      <v>56.122</v>
    </nc>
  </rcc>
  <rcc rId="4752" sId="1" numFmtId="4">
    <oc r="E222">
      <v>9.5760000000000005</v>
    </oc>
    <nc r="E222">
      <v>6.06</v>
    </nc>
  </rcc>
  <rcc rId="4753" sId="1" numFmtId="4">
    <oc r="C221">
      <v>2E-3</v>
    </oc>
    <nc r="C221">
      <v>104.062</v>
    </nc>
  </rcc>
  <rcc rId="4754" sId="1" numFmtId="4">
    <nc r="C222">
      <v>3.3</v>
    </nc>
  </rcc>
  <rcc rId="4755" sId="1" numFmtId="4">
    <oc r="B221">
      <v>252.399</v>
    </oc>
    <nc r="B221">
      <v>-6.976</v>
    </nc>
  </rcc>
  <rcc rId="4756" sId="1" numFmtId="4">
    <oc r="B222">
      <v>9.4909999999999997</v>
    </oc>
    <nc r="B222">
      <v>2.9569999999999999</v>
    </nc>
  </rcc>
  <rcc rId="4757" sId="1" numFmtId="4">
    <oc r="D221">
      <v>44.744999999999997</v>
    </oc>
    <nc r="D221">
      <v>981.70299999999997</v>
    </nc>
  </rcc>
  <rcc rId="4758" sId="1" numFmtId="4">
    <oc r="D222">
      <v>3.4000000000000002E-2</v>
    </oc>
    <nc r="D222">
      <v>3.2480000000000002</v>
    </nc>
  </rcc>
  <rcc rId="4759" sId="1" numFmtId="4">
    <oc r="F221">
      <v>512.45000000000005</v>
    </oc>
    <nc r="F221">
      <v>307.10000000000002</v>
    </nc>
  </rcc>
  <rcc rId="4760" sId="1" numFmtId="4">
    <oc r="F222">
      <v>59.2</v>
    </oc>
    <nc r="F222">
      <v>174.64</v>
    </nc>
  </rcc>
  <rcc rId="4761" sId="1" numFmtId="4">
    <oc r="H221">
      <v>512.02599999999995</v>
    </oc>
    <nc r="H221">
      <v>304.54399999999998</v>
    </nc>
  </rcc>
  <rcc rId="4762" sId="1" numFmtId="4">
    <oc r="H222">
      <v>-2.81</v>
    </oc>
    <nc r="H222">
      <v>219.44</v>
    </nc>
  </rcc>
  <rcc rId="4763" sId="1" numFmtId="4">
    <oc r="AO221">
      <v>11.335000000000001</v>
    </oc>
    <nc r="AO221">
      <v>9.7850000000000001</v>
    </nc>
  </rcc>
  <rcc rId="4764" sId="1" numFmtId="4">
    <oc r="AM221">
      <v>11.44</v>
    </oc>
    <nc r="AM221">
      <v>412.88</v>
    </nc>
  </rcc>
  <rcc rId="4765" sId="1" numFmtId="4">
    <oc r="AM222">
      <v>14.56</v>
    </oc>
    <nc r="AM222">
      <v>37.44</v>
    </nc>
  </rcc>
  <rcc rId="4766" sId="1" numFmtId="4">
    <oc r="AN221">
      <v>28.69</v>
    </oc>
    <nc r="AN221">
      <v>20.57</v>
    </nc>
  </rcc>
  <rcc rId="4767" sId="1" numFmtId="4">
    <oc r="AN222">
      <v>-0.88500000000000001</v>
    </oc>
    <nc r="AN222">
      <v>5.585</v>
    </nc>
  </rcc>
  <rcc rId="4768" sId="1" numFmtId="4">
    <oc r="O221">
      <v>5.92</v>
    </oc>
    <nc r="O221">
      <v>41.44</v>
    </nc>
  </rcc>
  <rcc rId="4769" sId="1" numFmtId="4">
    <oc r="O222">
      <v>5.92</v>
    </oc>
    <nc r="O222">
      <v>11.84</v>
    </nc>
  </rcc>
  <rcc rId="4770" sId="1" numFmtId="4">
    <oc r="CE221">
      <v>163.4</v>
    </oc>
    <nc r="CE221">
      <v>271.39999999999998</v>
    </nc>
  </rcc>
  <rcc rId="4771" sId="1" numFmtId="4">
    <oc r="CE222">
      <v>75.599999999999994</v>
    </oc>
    <nc r="CE222">
      <v>56.4</v>
    </nc>
  </rcc>
  <rcc rId="4772" sId="1" numFmtId="4">
    <oc r="CH221">
      <v>306</v>
    </oc>
    <nc r="CH221">
      <v>1039.1400000000001</v>
    </nc>
  </rcc>
  <rcc rId="4773" sId="1" numFmtId="4">
    <oc r="CH222">
      <v>2.16</v>
    </oc>
    <nc r="CH222">
      <v>173.52</v>
    </nc>
  </rcc>
  <rcc rId="4774" sId="1" numFmtId="4">
    <oc r="CD221">
      <v>91</v>
    </oc>
    <nc r="CD221">
      <v>127</v>
    </nc>
  </rcc>
  <rcc rId="4775" sId="1" numFmtId="4">
    <oc r="CD222">
      <v>69</v>
    </oc>
    <nc r="CD222">
      <v>84</v>
    </nc>
  </rcc>
  <rcc rId="4776" sId="1" numFmtId="4">
    <oc r="CF221">
      <v>360.72</v>
    </oc>
    <nc r="CF221">
      <v>342.36</v>
    </nc>
  </rcc>
  <rcc rId="4777" sId="1" numFmtId="4">
    <oc r="CG221">
      <v>1.2</v>
    </oc>
    <nc r="CG221">
      <v>54</v>
    </nc>
  </rcc>
  <rcc rId="4778" sId="1" numFmtId="4">
    <nc r="CG222">
      <v>50.4</v>
    </nc>
  </rcc>
  <rcc rId="4779" sId="1" numFmtId="4">
    <oc r="CN221">
      <v>3379.75</v>
    </oc>
    <nc r="CN221">
      <v>7584.25</v>
    </nc>
  </rcc>
  <rcc rId="4780" sId="1" numFmtId="4">
    <oc r="CN222">
      <v>21</v>
    </oc>
    <nc r="CN222">
      <v>934.5</v>
    </nc>
  </rcc>
  <rcc rId="4781" sId="1" numFmtId="4">
    <oc r="CO221">
      <v>2385.5</v>
    </oc>
    <nc r="CO221">
      <v>3870.5</v>
    </nc>
  </rcc>
  <rcc rId="4782" sId="1" numFmtId="4">
    <oc r="CO222">
      <v>33</v>
    </oc>
    <nc r="CO222">
      <v>186</v>
    </nc>
  </rcc>
  <rcc rId="4783" sId="1" numFmtId="4">
    <oc r="CM221">
      <v>1109.5</v>
    </oc>
    <nc r="CM221">
      <v>1391.25</v>
    </nc>
  </rcc>
  <rcc rId="4784" sId="1" numFmtId="4">
    <oc r="CM222">
      <v>97.5</v>
    </oc>
    <nc r="CM222">
      <v>126.75</v>
    </nc>
  </rcc>
  <rcc rId="4785" sId="1" numFmtId="4">
    <oc r="CS221">
      <v>150</v>
    </oc>
    <nc r="CS221">
      <v>108</v>
    </nc>
  </rcc>
  <rcc rId="4786" sId="1" numFmtId="4">
    <oc r="CQ221">
      <v>606</v>
    </oc>
    <nc r="CQ221">
      <v>280.5</v>
    </nc>
  </rcc>
  <rcc rId="4787" sId="1" numFmtId="4">
    <oc r="CP221">
      <v>958.5</v>
    </oc>
    <nc r="CP221">
      <v>1018.5</v>
    </nc>
  </rcc>
  <rcc rId="4788" sId="1" numFmtId="4">
    <oc r="CP222">
      <v>37.5</v>
    </oc>
    <nc r="CP222">
      <v>124.5</v>
    </nc>
  </rcc>
  <rcc rId="4789" sId="1" numFmtId="4">
    <oc r="CU221">
      <v>376.02</v>
    </oc>
    <nc r="CU221">
      <v>282.06</v>
    </nc>
  </rcc>
  <rcc rId="4790" sId="1" numFmtId="4">
    <nc r="CU222">
      <v>12.96</v>
    </nc>
  </rcc>
  <rcc rId="4791" sId="1" numFmtId="4">
    <oc r="CT221">
      <v>91.2</v>
    </oc>
    <nc r="CT221">
      <v>73.400000000000006</v>
    </nc>
  </rcc>
  <rcc rId="4792" sId="1" numFmtId="4">
    <nc r="CT222">
      <v>22.2</v>
    </nc>
  </rcc>
  <rcc rId="4793" sId="1" numFmtId="4">
    <oc r="CY221">
      <v>116.5</v>
    </oc>
    <nc r="CY221">
      <v>83.5</v>
    </nc>
  </rcc>
  <rcc rId="4794" sId="1" numFmtId="4">
    <nc r="CY222">
      <v>46.5</v>
    </nc>
  </rcc>
  <rcc rId="4795" sId="1" numFmtId="4">
    <oc r="CX221">
      <v>424</v>
    </oc>
    <nc r="CX221">
      <v>628</v>
    </nc>
  </rcc>
  <rcc rId="4796" sId="1" numFmtId="4">
    <oc r="CZ221">
      <v>208</v>
    </oc>
    <nc r="CZ221">
      <v>475</v>
    </nc>
  </rcc>
  <rcc rId="4797" sId="1" numFmtId="4">
    <oc r="CZ222">
      <v>6</v>
    </oc>
    <nc r="CZ222">
      <v>34</v>
    </nc>
  </rcc>
  <rcc rId="4798" sId="1" numFmtId="4">
    <oc r="DA221">
      <v>414</v>
    </oc>
    <nc r="DA221">
      <v>666</v>
    </nc>
  </rcc>
  <rcc rId="4799" sId="1" numFmtId="4">
    <oc r="DA222">
      <v>6</v>
    </oc>
    <nc r="DA222">
      <v>18</v>
    </nc>
  </rcc>
  <rcc rId="4800" sId="1" numFmtId="4">
    <oc r="CV221">
      <v>1795.5</v>
    </oc>
    <nc r="CV221">
      <v>1930.5</v>
    </nc>
  </rcc>
  <rcc rId="4801" sId="1" numFmtId="4">
    <oc r="CV222">
      <v>9</v>
    </oc>
    <nc r="CV222">
      <v>82</v>
    </nc>
  </rcc>
  <rcc rId="4802" sId="1" numFmtId="4">
    <oc r="CW221">
      <v>1752</v>
    </oc>
    <nc r="CW221">
      <v>2640</v>
    </nc>
  </rcc>
  <rcc rId="4803" sId="1" numFmtId="4">
    <nc r="CW222">
      <v>120</v>
    </nc>
  </rcc>
  <rcc rId="4804" sId="1" numFmtId="4">
    <oc r="AH221">
      <v>68.599999999999994</v>
    </oc>
    <nc r="AH221">
      <v>3007.8</v>
    </nc>
  </rcc>
  <rcc rId="4805" sId="1" numFmtId="4">
    <oc r="AH222">
      <v>32.4</v>
    </oc>
    <nc r="AH222">
      <v>326.39999999999998</v>
    </nc>
  </rcc>
  <rcc rId="4806" sId="1" numFmtId="4">
    <oc r="AF221">
      <v>715.2</v>
    </oc>
    <nc r="AF221">
      <v>2020.8</v>
    </nc>
  </rcc>
  <rcc rId="4807" sId="1" numFmtId="4">
    <nc r="AF222">
      <v>499.2</v>
    </nc>
  </rcc>
  <rcc rId="4808" sId="1" numFmtId="4">
    <oc r="AK221">
      <v>7.2</v>
    </oc>
    <nc r="AK221">
      <v>42</v>
    </nc>
  </rcc>
  <rcc rId="4809" sId="1" numFmtId="4">
    <nc r="AK222">
      <v>6</v>
    </nc>
  </rcc>
  <rcc rId="4810" sId="1" numFmtId="4">
    <oc r="AE221">
      <v>79.52</v>
    </oc>
    <nc r="AE221">
      <v>-2.2400000000000002</v>
    </nc>
  </rcc>
  <rcc rId="4811" sId="1" numFmtId="4">
    <oc r="AT221">
      <v>41.875</v>
    </oc>
    <nc r="AT221">
      <v>106.875</v>
    </nc>
  </rcc>
  <rcc rId="4812" sId="1" numFmtId="4">
    <nc r="AT222">
      <v>54</v>
    </nc>
  </rcc>
  <rcc rId="4813" sId="1" numFmtId="4">
    <oc r="BA221">
      <v>12</v>
    </oc>
    <nc r="BA221">
      <v>2</v>
    </nc>
  </rcc>
  <rcc rId="4814" sId="1" numFmtId="4">
    <oc r="BE221">
      <v>7.5</v>
    </oc>
    <nc r="BE221">
      <v>15.5</v>
    </nc>
  </rcc>
  <rcc rId="4815" sId="1" numFmtId="4">
    <nc r="BE222">
      <v>6.5</v>
    </nc>
  </rcc>
  <rcc rId="4816" sId="1" numFmtId="4">
    <oc r="BC221">
      <v>3</v>
    </oc>
    <nc r="BC221">
      <v>95.8</v>
    </nc>
  </rcc>
  <rcc rId="4817" sId="1" numFmtId="4">
    <oc r="BC222">
      <v>67.2</v>
    </oc>
    <nc r="BC222">
      <v>70.400000000000006</v>
    </nc>
  </rcc>
  <rcc rId="4818" sId="1" numFmtId="4">
    <oc r="AG221">
      <v>21.16</v>
    </oc>
    <nc r="AG221">
      <v>738.76</v>
    </nc>
  </rcc>
  <rcc rId="4819" sId="1" numFmtId="4">
    <nc r="AG222">
      <v>242.88</v>
    </nc>
  </rcc>
  <rcc rId="4820" sId="1" numFmtId="4">
    <oc r="Z221">
      <v>1108.1400000000001</v>
    </oc>
    <nc r="Z221">
      <v>1229.58</v>
    </nc>
  </rcc>
  <rcc rId="4821" sId="1" numFmtId="4">
    <oc r="Z222">
      <v>44.16</v>
    </oc>
    <nc r="Z222">
      <v>158.24</v>
    </nc>
  </rcc>
  <rcc rId="4822" sId="1" numFmtId="4">
    <nc r="AI222">
      <v>61.2</v>
    </nc>
  </rcc>
  <rcc rId="4823" sId="1" numFmtId="4">
    <oc r="Y221">
      <v>106.56</v>
    </oc>
    <nc r="Y221">
      <v>62.16</v>
    </nc>
  </rcc>
  <rcc rId="4824" sId="1" numFmtId="4">
    <oc r="AD221">
      <v>420</v>
    </oc>
    <nc r="AD221">
      <v>712.6</v>
    </nc>
  </rcc>
  <rcc rId="4825" sId="1" numFmtId="4">
    <oc r="AD222">
      <v>80.64</v>
    </oc>
    <nc r="AD222">
      <v>67.48</v>
    </nc>
  </rcc>
  <rcc rId="4826" sId="1" numFmtId="4">
    <oc r="AA221">
      <v>4.4400000000000004</v>
    </oc>
    <nc r="AA221">
      <v>142.19999999999999</v>
    </nc>
  </rcc>
  <rcc rId="4827" sId="1" numFmtId="4">
    <oc r="AA222">
      <v>50.4</v>
    </oc>
    <nc r="AA222">
      <v>99.48</v>
    </nc>
  </rcc>
  <rcc rId="4828" sId="1" numFmtId="4">
    <oc r="AB221">
      <v>25.68</v>
    </oc>
    <nc r="AB221">
      <v>35.520000000000003</v>
    </nc>
  </rcc>
  <rcc rId="4829" sId="1" numFmtId="4">
    <oc r="AB222">
      <v>0.24</v>
    </oc>
    <nc r="AB222">
      <v>4.8</v>
    </nc>
  </rcc>
  <rcc rId="4830" sId="1" numFmtId="4">
    <oc r="BB221">
      <v>11</v>
    </oc>
    <nc r="BB221">
      <v>45</v>
    </nc>
  </rcc>
  <rcc rId="4831" sId="1" numFmtId="4">
    <oc r="BB222">
      <v>2</v>
    </oc>
    <nc r="BB222">
      <v>3</v>
    </nc>
  </rcc>
  <rcc rId="4832" sId="1" numFmtId="4">
    <oc r="AY221">
      <v>19.5</v>
    </oc>
    <nc r="AY221">
      <v>31.5</v>
    </nc>
  </rcc>
  <rcc rId="4833" sId="1" numFmtId="4">
    <oc r="AV221">
      <v>-5.7</v>
    </oc>
    <nc r="AV221">
      <v>817.5</v>
    </nc>
  </rcc>
  <rcc rId="4834" sId="1" numFmtId="4">
    <oc r="AV222">
      <v>95.2</v>
    </oc>
    <nc r="AV222">
      <v>312</v>
    </nc>
  </rcc>
  <rcc rId="4835" sId="1" numFmtId="4">
    <oc r="AU221">
      <v>29.25</v>
    </oc>
    <nc r="AU221">
      <v>362.25</v>
    </nc>
  </rcc>
  <rcc rId="4836" sId="1" numFmtId="4">
    <nc r="AU222">
      <v>36</v>
    </nc>
  </rcc>
  <rcc rId="4837" sId="1" numFmtId="4">
    <oc r="AS221">
      <v>5.375</v>
    </oc>
    <nc r="AS221">
      <v>761.375</v>
    </nc>
  </rcc>
  <rcc rId="4838" sId="1" numFmtId="4">
    <oc r="AS222">
      <v>28</v>
    </oc>
    <nc r="AS222">
      <v>195.25</v>
    </nc>
  </rcc>
  <rcc rId="4839" sId="1" numFmtId="4">
    <oc r="AX221">
      <v>4.5</v>
    </oc>
    <nc r="AX221">
      <v>16.5</v>
    </nc>
  </rcc>
  <rcc rId="4840" sId="1" numFmtId="4">
    <oc r="AX222">
      <v>21</v>
    </oc>
    <nc r="AX222">
      <v>78</v>
    </nc>
  </rcc>
  <rcc rId="4841" sId="1" numFmtId="4">
    <nc r="BG221">
      <v>36</v>
    </nc>
  </rcc>
  <rcc rId="4842" sId="1" numFmtId="4">
    <oc r="BF221">
      <v>134.19999999999999</v>
    </oc>
    <nc r="BF221">
      <v>1423.8</v>
    </nc>
  </rcc>
  <rcc rId="4843" sId="1" numFmtId="4">
    <oc r="BF222">
      <v>6.4</v>
    </oc>
    <nc r="BF222">
      <v>244.8</v>
    </nc>
  </rcc>
  <rcc rId="4844" sId="1" numFmtId="4">
    <oc r="BD221">
      <v>-0.25</v>
    </oc>
    <nc r="BD221">
      <v>363.75</v>
    </nc>
  </rcc>
  <rcc rId="4845" sId="1" numFmtId="4">
    <oc r="BD222">
      <v>47</v>
    </oc>
    <nc r="BD222">
      <v>54</v>
    </nc>
  </rcc>
  <rcc rId="4846" sId="1" numFmtId="4">
    <oc r="BI221">
      <v>1.2</v>
    </oc>
    <nc r="BI221">
      <v>3.6</v>
    </nc>
  </rcc>
  <rcc rId="4847" sId="1" numFmtId="4">
    <oc r="BJ221">
      <v>22.5</v>
    </oc>
    <nc r="BJ221">
      <v>19.5</v>
    </nc>
  </rcc>
  <rcc rId="4848" sId="1" numFmtId="4">
    <oc r="BJ222">
      <v>102</v>
    </oc>
    <nc r="BJ222">
      <v>270</v>
    </nc>
  </rcc>
  <rcc rId="4849" sId="1" numFmtId="4">
    <oc r="AL221">
      <v>9.1999999999999993</v>
    </oc>
    <nc r="AL221">
      <v>156.4</v>
    </nc>
  </rcc>
  <rcc rId="4850" sId="1" numFmtId="4">
    <oc r="AL222">
      <v>64.400000000000006</v>
    </oc>
    <nc r="AL222">
      <v>36.799999999999997</v>
    </nc>
  </rcc>
  <rcc rId="4851" sId="1" numFmtId="4">
    <oc r="P221">
      <v>30.71</v>
    </oc>
    <nc r="P221">
      <v>72.150000000000006</v>
    </nc>
  </rcc>
  <rcc rId="4852" sId="1" numFmtId="4">
    <oc r="P222">
      <v>44.4</v>
    </oc>
    <nc r="P222">
      <v>62.16</v>
    </nc>
  </rcc>
  <rcc rId="4853" sId="1" numFmtId="4">
    <oc r="BT221">
      <v>801</v>
    </oc>
    <nc r="BT221">
      <v>2809.2</v>
    </nc>
  </rcc>
  <rcc rId="4854" sId="1" numFmtId="4">
    <oc r="BT222">
      <v>78</v>
    </oc>
    <nc r="BT222">
      <v>432</v>
    </nc>
  </rcc>
  <rcc rId="4855" sId="1" numFmtId="4">
    <oc r="BS221">
      <v>1398</v>
    </oc>
    <nc r="BS221">
      <v>7668</v>
    </nc>
  </rcc>
  <rcc rId="4856" sId="1" numFmtId="4">
    <oc r="BX221">
      <v>49.2</v>
    </oc>
    <nc r="BX221">
      <v>288</v>
    </nc>
  </rcc>
  <rcc rId="4857" sId="1" numFmtId="4">
    <oc r="BM221">
      <v>9</v>
    </oc>
    <nc r="BM221">
      <v>108</v>
    </nc>
  </rcc>
  <rcc rId="4858" sId="1" numFmtId="4">
    <oc r="BK221">
      <v>220.75</v>
    </oc>
    <nc r="BK221">
      <v>513.75</v>
    </nc>
  </rcc>
  <rcc rId="4859" sId="1" numFmtId="4">
    <oc r="BK222">
      <v>103.5</v>
    </oc>
    <nc r="BK222">
      <v>217.75</v>
    </nc>
  </rcc>
  <rcc rId="4860" sId="1" numFmtId="4">
    <oc r="BL221">
      <v>7.5</v>
    </oc>
    <nc r="BL221">
      <v>192</v>
    </nc>
  </rcc>
  <rcc rId="4861" sId="1" numFmtId="4">
    <oc r="CB221">
      <v>45</v>
    </oc>
    <nc r="CB221">
      <v>22.5</v>
    </nc>
  </rcc>
  <rcc rId="4862" sId="1" numFmtId="4">
    <oc r="BV221">
      <v>106.38</v>
    </oc>
    <nc r="BV221">
      <v>25.38</v>
    </nc>
  </rcc>
  <rcc rId="4863" sId="1" numFmtId="4">
    <oc r="BW221">
      <v>130.5</v>
    </oc>
    <nc r="BW221">
      <v>73.5</v>
    </nc>
  </rcc>
  <rcc rId="4864" sId="1" numFmtId="4">
    <oc r="BW222">
      <v>52.5</v>
    </oc>
    <nc r="BW222">
      <v>142.5</v>
    </nc>
  </rcc>
  <rcc rId="4865" sId="1" numFmtId="4">
    <oc r="BU221">
      <v>21.6</v>
    </oc>
    <nc r="BU221">
      <v>91.2</v>
    </nc>
  </rcc>
  <rcc rId="4866" sId="1" numFmtId="4">
    <nc r="BU222">
      <v>88.8</v>
    </nc>
  </rcc>
  <rcc rId="4867" sId="1" numFmtId="4">
    <oc r="BY221">
      <v>83.2</v>
    </oc>
    <nc r="BY221">
      <v>61.2</v>
    </nc>
  </rcc>
  <rcc rId="4868" sId="1" numFmtId="4">
    <nc r="BY222">
      <v>21</v>
    </nc>
  </rcc>
  <rcc rId="4869" sId="1" numFmtId="4">
    <oc r="BO221">
      <v>49</v>
    </oc>
    <nc r="BO221">
      <v>2.8</v>
    </nc>
  </rcc>
  <rcc rId="4870" sId="1" numFmtId="4">
    <oc r="BO222">
      <v>2.52</v>
    </oc>
    <nc r="BO222">
      <v>5.88</v>
    </nc>
  </rcc>
  <rcc rId="4871" sId="1" numFmtId="4">
    <oc r="BN221">
      <v>391.32</v>
    </oc>
    <nc r="BN221">
      <v>174.06</v>
    </nc>
  </rcc>
  <rcc rId="4872" sId="1" numFmtId="4">
    <oc r="BN222">
      <v>35.64</v>
    </oc>
    <nc r="BN222">
      <v>49.14</v>
    </nc>
  </rcc>
  <rcc rId="4873" sId="1" numFmtId="4">
    <oc r="BZ221">
      <v>65.8</v>
    </oc>
    <nc r="BZ221">
      <v>45</v>
    </nc>
  </rcc>
  <rcc rId="4874" sId="1" numFmtId="4">
    <nc r="BZ222">
      <v>21</v>
    </nc>
  </rcc>
  <rcc rId="4875" sId="1" numFmtId="4">
    <oc r="BR221">
      <v>3.36</v>
    </oc>
    <nc r="BR221">
      <v>84.84</v>
    </nc>
  </rcc>
  <rcc rId="4876" sId="1" numFmtId="4">
    <oc r="BP221">
      <v>154.19999999999999</v>
    </oc>
    <nc r="BP221">
      <v>153.6</v>
    </nc>
  </rcc>
  <rcc rId="4877" sId="1" numFmtId="4">
    <oc r="BQ221">
      <v>23.887</v>
    </oc>
    <nc r="BQ221">
      <v>13.398999999999999</v>
    </nc>
  </rcc>
  <rcc rId="4878" sId="1" numFmtId="4">
    <oc r="CA221">
      <v>156.19999999999999</v>
    </oc>
    <nc r="CA221">
      <v>130</v>
    </nc>
  </rcc>
  <rcc rId="4879" sId="1" numFmtId="4">
    <nc r="CA222">
      <v>11.4</v>
    </nc>
  </rcc>
  <rcc rId="4880" sId="1" numFmtId="4">
    <oc r="CL221">
      <v>348.12</v>
    </oc>
    <nc r="CL221">
      <v>259.56</v>
    </nc>
  </rcc>
  <rcc rId="4881" sId="1" numFmtId="4">
    <oc r="CL222">
      <v>25.92</v>
    </oc>
    <nc r="CL222">
      <v>48.06</v>
    </nc>
  </rcc>
  <rcc rId="4882" sId="1" numFmtId="4">
    <oc r="CK221">
      <v>205.2</v>
    </oc>
    <nc r="CK221">
      <v>113.4</v>
    </nc>
  </rcc>
  <rcc rId="4883" sId="1" numFmtId="4">
    <oc r="M221">
      <v>103.6</v>
    </oc>
    <nc r="M221">
      <v>59.2</v>
    </nc>
  </rcc>
  <rcc rId="4884" sId="1" numFmtId="4">
    <oc r="M222">
      <v>5.92</v>
    </oc>
    <nc r="M222">
      <v>44.4</v>
    </nc>
  </rcc>
  <rcc rId="4885" sId="1" numFmtId="4">
    <oc r="CC221">
      <v>136.5</v>
    </oc>
    <nc r="CC221">
      <v>132.5</v>
    </nc>
  </rcc>
  <rcc rId="4886" sId="1" numFmtId="4">
    <nc r="CC222">
      <v>1</v>
    </nc>
  </rcc>
  <rcc rId="4887" sId="1" numFmtId="4">
    <oc r="R221">
      <v>221.76</v>
    </oc>
    <nc r="R221">
      <v>-356.56</v>
    </nc>
  </rcc>
  <rcc rId="4888" sId="1" numFmtId="4">
    <nc r="R222">
      <v>204</v>
    </nc>
  </rcc>
  <rcc rId="4889" sId="1" numFmtId="4">
    <oc r="Q221">
      <v>31.36</v>
    </oc>
    <nc r="Q221">
      <v>461.44</v>
    </nc>
  </rcc>
  <rcc rId="4890" sId="1" numFmtId="4">
    <oc r="V221">
      <v>8.64</v>
    </oc>
    <nc r="V221">
      <v>30.24</v>
    </nc>
  </rcc>
  <rcc rId="4891" sId="1" numFmtId="4">
    <oc r="V222">
      <v>6</v>
    </oc>
    <nc r="V222">
      <v>27.6</v>
    </nc>
  </rcc>
  <rcc rId="4892" sId="1" numFmtId="4">
    <oc r="T221">
      <v>106.4</v>
    </oc>
    <nc r="T221">
      <v>218</v>
    </nc>
  </rcc>
  <rcc rId="4893" sId="1" numFmtId="4">
    <nc r="T222">
      <v>34.799999999999997</v>
    </nc>
  </rcc>
  <rcc rId="4894" sId="1" numFmtId="4">
    <oc r="S221">
      <v>1521.27</v>
    </oc>
    <nc r="S221">
      <v>3527.47</v>
    </nc>
  </rcc>
  <rcc rId="4895" sId="1" numFmtId="4">
    <oc r="S222">
      <v>497.28</v>
    </oc>
    <nc r="S222">
      <v>1581.44</v>
    </nc>
  </rcc>
  <rcc rId="4896" sId="1" numFmtId="4">
    <oc r="W221">
      <v>25.2</v>
    </oc>
    <nc r="W221">
      <v>46.8</v>
    </nc>
  </rcc>
  <rcc rId="4897" sId="1" numFmtId="4">
    <oc r="U221">
      <v>101.16</v>
    </oc>
    <nc r="U221">
      <v>624</v>
    </nc>
  </rcc>
  <rcc rId="4898" sId="1" numFmtId="4">
    <oc r="U222">
      <v>44.4</v>
    </oc>
    <nc r="U222">
      <v>183.6</v>
    </nc>
  </rcc>
  <rcc rId="4899" sId="1" numFmtId="4">
    <oc r="K221">
      <v>1</v>
    </oc>
    <nc r="K221">
      <v>49.496000000000002</v>
    </nc>
  </rcc>
  <rcc rId="4900" sId="1" numFmtId="4">
    <oc r="I221">
      <v>157.63999999999999</v>
    </oc>
    <nc r="I221">
      <v>744.52</v>
    </nc>
  </rcc>
  <rcc rId="4901" sId="1" numFmtId="4">
    <oc r="I222">
      <v>11.2</v>
    </oc>
    <nc r="I222">
      <v>300.16000000000003</v>
    </nc>
  </rcc>
  <rcc rId="4902" sId="1" numFmtId="4">
    <oc r="J221">
      <v>49.003999999999998</v>
    </oc>
    <nc r="J221">
      <v>3.77</v>
    </nc>
  </rcc>
  <rcc rId="4903" sId="1" numFmtId="4">
    <oc r="J222">
      <v>9.6039999999999992</v>
    </oc>
    <nc r="J222">
      <v>4.798</v>
    </nc>
  </rcc>
  <rcc rId="4904" sId="1" numFmtId="4">
    <oc r="CJ221">
      <v>493.56</v>
    </oc>
    <nc r="CJ221">
      <v>1053</v>
    </nc>
  </rcc>
  <rcc rId="4905" sId="1" numFmtId="4">
    <oc r="CJ222">
      <v>16.2</v>
    </oc>
    <nc r="CJ222">
      <v>48.6</v>
    </nc>
  </rcc>
  <rcc rId="4906" sId="1" numFmtId="4">
    <oc r="CI222">
      <v>5.4</v>
    </oc>
    <nc r="CI222">
      <v>21.6</v>
    </nc>
  </rcc>
  <rcc rId="4907" sId="1" numFmtId="4">
    <oc r="N221">
      <v>120.99</v>
    </oc>
    <nc r="N221">
      <v>564.99</v>
    </nc>
  </rcc>
  <rcc rId="4908" sId="1" numFmtId="4">
    <oc r="N222">
      <v>17.760000000000002</v>
    </oc>
    <nc r="N222">
      <v>26.64</v>
    </nc>
  </rcc>
</revisions>
</file>

<file path=xl/revisions/revisionLog1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09" sId="1" numFmtId="4">
    <oc r="B67">
      <v>18</v>
    </oc>
    <nc r="B67" t="inlineStr">
      <is>
        <t xml:space="preserve"> </t>
      </is>
    </nc>
  </rcc>
  <rcc rId="4910" sId="1" numFmtId="4">
    <oc r="B69">
      <v>1535.8620000000001</v>
    </oc>
    <nc r="B69">
      <v>547.36199999999997</v>
    </nc>
  </rcc>
  <rcc rId="4911" sId="1" numFmtId="4">
    <oc r="B128">
      <v>1006.5</v>
    </oc>
    <nc r="B128" t="inlineStr">
      <is>
        <t xml:space="preserve"> </t>
      </is>
    </nc>
  </rcc>
  <rcc rId="4912" sId="1" numFmtId="4">
    <oc r="C68">
      <v>107.32</v>
    </oc>
    <nc r="C68" t="inlineStr">
      <is>
        <t xml:space="preserve"> </t>
      </is>
    </nc>
  </rcc>
  <rcc rId="4913" sId="1" numFmtId="4">
    <oc r="C128">
      <v>108</v>
    </oc>
    <nc r="C128" t="inlineStr">
      <is>
        <t xml:space="preserve"> </t>
      </is>
    </nc>
  </rcc>
  <rcc rId="4914" sId="1" numFmtId="4">
    <oc r="D128">
      <v>1095</v>
    </oc>
    <nc r="D128" t="inlineStr">
      <is>
        <t xml:space="preserve"> </t>
      </is>
    </nc>
  </rcc>
  <rcc rId="4915" sId="1" numFmtId="4">
    <oc r="D67">
      <v>9</v>
    </oc>
    <nc r="D67" t="inlineStr">
      <is>
        <t xml:space="preserve"> </t>
      </is>
    </nc>
  </rcc>
  <rcc rId="4916" sId="1" numFmtId="4">
    <oc r="D68">
      <v>937.30799999999999</v>
    </oc>
    <nc r="D68" t="inlineStr">
      <is>
        <t xml:space="preserve"> </t>
      </is>
    </nc>
  </rcc>
  <rcc rId="4917" sId="1" numFmtId="4">
    <oc r="D69">
      <v>156.916</v>
    </oc>
    <nc r="D69" t="inlineStr">
      <is>
        <t xml:space="preserve"> </t>
      </is>
    </nc>
  </rcc>
  <rcc rId="4918" sId="1" numFmtId="4">
    <oc r="E68">
      <v>52.966000000000001</v>
    </oc>
    <nc r="E68" t="inlineStr">
      <is>
        <t xml:space="preserve"> </t>
      </is>
    </nc>
  </rcc>
  <rcc rId="4919" sId="1" numFmtId="4">
    <oc r="E128">
      <v>51</v>
    </oc>
    <nc r="E128" t="inlineStr">
      <is>
        <t xml:space="preserve"> </t>
      </is>
    </nc>
  </rcc>
  <rcc rId="4920" sId="1" numFmtId="4">
    <oc r="F68">
      <v>269.36</v>
    </oc>
    <nc r="F68" t="inlineStr">
      <is>
        <t xml:space="preserve"> </t>
      </is>
    </nc>
  </rcc>
  <rcc rId="4921" sId="1" numFmtId="4">
    <oc r="F69">
      <v>896.88</v>
    </oc>
    <nc r="F69">
      <v>446.96</v>
    </nc>
  </rcc>
  <rcc rId="4922" sId="1" numFmtId="4">
    <oc r="F128">
      <v>719.28</v>
    </oc>
    <nc r="F128" t="inlineStr">
      <is>
        <t xml:space="preserve"> </t>
      </is>
    </nc>
  </rcc>
  <rcc rId="4923" sId="1" numFmtId="4">
    <oc r="G128">
      <v>0</v>
    </oc>
    <nc r="G128" t="inlineStr">
      <is>
        <t xml:space="preserve"> </t>
      </is>
    </nc>
  </rcc>
  <rcc rId="4924" sId="1" numFmtId="4">
    <oc r="H64">
      <v>21</v>
    </oc>
    <nc r="H64" t="inlineStr">
      <is>
        <t xml:space="preserve"> </t>
      </is>
    </nc>
  </rcc>
  <rcc rId="4925" sId="1" numFmtId="4">
    <oc r="H65">
      <v>240</v>
    </oc>
    <nc r="H65">
      <v>49</v>
    </nc>
  </rcc>
  <rcc rId="4926" sId="1" numFmtId="4">
    <oc r="H128">
      <v>212</v>
    </oc>
    <nc r="H128" t="inlineStr">
      <is>
        <t xml:space="preserve"> </t>
      </is>
    </nc>
  </rcc>
  <rcc rId="4927" sId="1" numFmtId="4">
    <oc r="I67">
      <v>87.36</v>
    </oc>
    <nc r="I67" t="inlineStr">
      <is>
        <t xml:space="preserve"> </t>
      </is>
    </nc>
  </rcc>
  <rcc rId="4928" sId="1" numFmtId="4">
    <oc r="I68">
      <v>445.76</v>
    </oc>
    <nc r="I68">
      <v>112</v>
    </nc>
  </rcc>
  <rcc rId="4929" sId="1" numFmtId="4">
    <oc r="I128">
      <v>421.12</v>
    </oc>
    <nc r="I128" t="inlineStr">
      <is>
        <t xml:space="preserve"> </t>
      </is>
    </nc>
  </rcc>
  <rcc rId="4930" sId="1" numFmtId="4">
    <oc r="J128">
      <v>0</v>
    </oc>
    <nc r="J128" t="inlineStr">
      <is>
        <t xml:space="preserve"> </t>
      </is>
    </nc>
  </rcc>
  <rcc rId="4931" sId="1" numFmtId="4">
    <oc r="K68">
      <v>48.496000000000002</v>
    </oc>
    <nc r="K68">
      <v>3.6960000000000002</v>
    </nc>
  </rcc>
  <rcc rId="4932" sId="1" numFmtId="4">
    <oc r="K128">
      <v>44.8</v>
    </oc>
    <nc r="K128" t="inlineStr">
      <is>
        <t xml:space="preserve"> </t>
      </is>
    </nc>
  </rcc>
  <rcc rId="4933" sId="1" numFmtId="4">
    <oc r="L128">
      <v>0</v>
    </oc>
    <nc r="L128" t="inlineStr">
      <is>
        <t xml:space="preserve"> </t>
      </is>
    </nc>
  </rcc>
  <rcc rId="4934" sId="1" numFmtId="4">
    <oc r="M65">
      <v>59.2</v>
    </oc>
    <nc r="M65" t="inlineStr">
      <is>
        <t xml:space="preserve"> </t>
      </is>
    </nc>
  </rcc>
  <rcc rId="4935" sId="1" numFmtId="4">
    <oc r="M69">
      <v>44.4</v>
    </oc>
    <nc r="M69" t="inlineStr">
      <is>
        <t xml:space="preserve"> </t>
      </is>
    </nc>
  </rcc>
  <rcc rId="4936" sId="1" numFmtId="4">
    <oc r="M128">
      <v>112.48</v>
    </oc>
    <nc r="M128" t="inlineStr">
      <is>
        <t xml:space="preserve"> </t>
      </is>
    </nc>
  </rcc>
  <rcc rId="4937" sId="1" numFmtId="4">
    <oc r="N67">
      <v>26.64</v>
    </oc>
    <nc r="N67" t="inlineStr">
      <is>
        <t xml:space="preserve"> </t>
      </is>
    </nc>
  </rcc>
  <rcc rId="4938" sId="1" numFmtId="4">
    <oc r="N68">
      <v>535.76</v>
    </oc>
    <nc r="N68" t="inlineStr">
      <is>
        <t xml:space="preserve"> </t>
      </is>
    </nc>
  </rcc>
  <rcc rId="4939" sId="1" numFmtId="4">
    <oc r="N69">
      <v>207.2</v>
    </oc>
    <nc r="N69">
      <v>53.28</v>
    </nc>
  </rcc>
  <rcc rId="4940" sId="1" numFmtId="4">
    <oc r="N128">
      <v>716.32</v>
    </oc>
    <nc r="N128" t="inlineStr">
      <is>
        <t xml:space="preserve"> </t>
      </is>
    </nc>
  </rcc>
  <rcc rId="4941" sId="1" numFmtId="4">
    <oc r="O68">
      <v>41.44</v>
    </oc>
    <nc r="O68" t="inlineStr">
      <is>
        <t xml:space="preserve"> </t>
      </is>
    </nc>
  </rcc>
  <rcc rId="4942" sId="1" numFmtId="4">
    <oc r="O69">
      <v>5.92</v>
    </oc>
    <nc r="O69">
      <v>2.96</v>
    </nc>
  </rcc>
  <rcc rId="4943" sId="1" numFmtId="4">
    <oc r="O128">
      <v>44.4</v>
    </oc>
    <nc r="O128" t="inlineStr">
      <is>
        <t xml:space="preserve"> </t>
      </is>
    </nc>
  </rcc>
</revisions>
</file>

<file path=xl/revisions/revisionLog1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44" sId="1" numFmtId="4">
    <oc r="P68">
      <v>71.040000000000006</v>
    </oc>
    <nc r="P68" t="inlineStr">
      <is>
        <t xml:space="preserve"> </t>
      </is>
    </nc>
  </rcc>
  <rcc rId="4945" sId="1" numFmtId="4">
    <oc r="P69">
      <v>145.04</v>
    </oc>
    <nc r="P69">
      <v>100.64</v>
    </nc>
  </rcc>
  <rcc rId="4946" sId="1" numFmtId="4">
    <oc r="P128">
      <v>115.44</v>
    </oc>
    <nc r="P128" t="inlineStr">
      <is>
        <t xml:space="preserve"> </t>
      </is>
    </nc>
  </rcc>
  <rcc rId="4947" sId="1" numFmtId="4">
    <oc r="Q67">
      <v>461.44</v>
    </oc>
    <nc r="Q67">
      <v>76.16</v>
    </nc>
  </rcc>
  <rcc rId="4948" sId="1" numFmtId="4">
    <oc r="Q128">
      <v>385.28</v>
    </oc>
    <nc r="Q128" t="inlineStr">
      <is>
        <t xml:space="preserve"> </t>
      </is>
    </nc>
  </rcc>
  <rcc rId="4949" sId="1" numFmtId="4">
    <oc r="R128">
      <v>0</v>
    </oc>
    <nc r="R128" t="inlineStr">
      <is>
        <t xml:space="preserve"> </t>
      </is>
    </nc>
  </rcc>
  <rcc rId="4950" sId="1" numFmtId="4">
    <oc r="S68">
      <v>2112.3200000000002</v>
    </oc>
    <nc r="S68" t="inlineStr">
      <is>
        <t xml:space="preserve"> </t>
      </is>
    </nc>
  </rcc>
  <rcc rId="4951" sId="1" numFmtId="4">
    <oc r="S69">
      <v>3371.2</v>
    </oc>
    <nc r="S69">
      <v>897.68</v>
    </nc>
  </rcc>
  <rcc rId="4952" sId="1" numFmtId="4">
    <oc r="S128">
      <v>4585.84</v>
    </oc>
    <nc r="S128" t="inlineStr">
      <is>
        <t xml:space="preserve"> </t>
      </is>
    </nc>
  </rcc>
  <rcc rId="4953" sId="1" numFmtId="4">
    <oc r="T67">
      <v>135</v>
    </oc>
    <nc r="T67">
      <v>27</v>
    </nc>
  </rcc>
  <rcc rId="4954" sId="1" numFmtId="4">
    <oc r="T128">
      <v>108.8</v>
    </oc>
    <nc r="T128" t="inlineStr">
      <is>
        <t xml:space="preserve"> </t>
      </is>
    </nc>
  </rcc>
  <rcc rId="4955" sId="1" numFmtId="4">
    <oc r="U68">
      <v>379.2</v>
    </oc>
    <nc r="U68" t="inlineStr">
      <is>
        <t xml:space="preserve"> </t>
      </is>
    </nc>
  </rcc>
  <rcc rId="4956" sId="1" numFmtId="4">
    <oc r="U69">
      <v>544.79999999999995</v>
    </oc>
    <nc r="U69">
      <v>153.6</v>
    </nc>
  </rcc>
  <rcc rId="4957" sId="1" numFmtId="4">
    <oc r="U128">
      <v>874.8</v>
    </oc>
    <nc r="U128" t="inlineStr">
      <is>
        <t xml:space="preserve"> </t>
      </is>
    </nc>
  </rcc>
  <rcc rId="4958" sId="1" numFmtId="4">
    <oc r="V67">
      <v>30</v>
    </oc>
    <nc r="V67" t="inlineStr">
      <is>
        <t xml:space="preserve"> </t>
      </is>
    </nc>
  </rcc>
  <rcc rId="4959" sId="1" numFmtId="4">
    <oc r="V69">
      <v>114</v>
    </oc>
    <nc r="V69">
      <v>70.8</v>
    </nc>
  </rcc>
  <rcc rId="4960" sId="1" numFmtId="4">
    <oc r="V55">
      <v>0</v>
    </oc>
    <nc r="V55" t="inlineStr">
      <is>
        <t xml:space="preserve"> </t>
      </is>
    </nc>
  </rcc>
  <rcc rId="4961" sId="1" numFmtId="4">
    <oc r="V128">
      <v>73.2</v>
    </oc>
    <nc r="V128" t="inlineStr">
      <is>
        <t xml:space="preserve"> </t>
      </is>
    </nc>
  </rcc>
  <rcc rId="4962" sId="1" numFmtId="4">
    <oc r="W128">
      <v>0</v>
    </oc>
    <nc r="W128" t="inlineStr">
      <is>
        <t xml:space="preserve"> </t>
      </is>
    </nc>
  </rcc>
  <rcc rId="4963" sId="1" numFmtId="4">
    <oc r="Y65">
      <v>62.16</v>
    </oc>
    <nc r="Y65">
      <v>31.08</v>
    </nc>
  </rcc>
  <rcc rId="4964" sId="1" numFmtId="4">
    <oc r="Y128">
      <v>31.08</v>
    </oc>
    <nc r="Y128" t="inlineStr">
      <is>
        <t xml:space="preserve"> </t>
      </is>
    </nc>
  </rcc>
</revisions>
</file>

<file path=xl/revisions/revisionLog1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65" sId="1" numFmtId="4">
    <oc r="Z68">
      <v>813.28</v>
    </oc>
    <nc r="Z68">
      <v>198.72</v>
    </nc>
  </rcc>
  <rcc rId="4966" sId="1" numFmtId="4">
    <oc r="Z128">
      <v>614.55999999999995</v>
    </oc>
    <nc r="Z128" t="inlineStr">
      <is>
        <t xml:space="preserve"> </t>
      </is>
    </nc>
  </rcc>
  <rcc rId="4967" sId="1" numFmtId="4">
    <oc r="AA68">
      <v>139.32</v>
    </oc>
    <nc r="AA68">
      <v>3.84</v>
    </nc>
  </rcc>
  <rcc rId="4968" sId="1" numFmtId="4">
    <oc r="AA128">
      <v>135.47999999999999</v>
    </oc>
    <nc r="AA128" t="inlineStr">
      <is>
        <t xml:space="preserve"> </t>
      </is>
    </nc>
  </rcc>
  <rcc rId="4969" sId="1" numFmtId="4">
    <oc r="AB65">
      <v>6</v>
    </oc>
    <nc r="AB65" t="inlineStr">
      <is>
        <t xml:space="preserve"> </t>
      </is>
    </nc>
  </rcc>
  <rcc rId="4970" sId="1" numFmtId="4">
    <oc r="AB128">
      <v>6</v>
    </oc>
    <nc r="AB128" t="inlineStr">
      <is>
        <t xml:space="preserve"> </t>
      </is>
    </nc>
  </rcc>
  <rcc rId="4971" sId="1" numFmtId="4">
    <oc r="AC128">
      <v>0</v>
    </oc>
    <nc r="AC128" t="inlineStr">
      <is>
        <t xml:space="preserve"> </t>
      </is>
    </nc>
  </rcc>
  <rcc rId="4972" sId="1" numFmtId="4">
    <oc r="AD68">
      <v>710.08</v>
    </oc>
    <nc r="AD68">
      <v>539.55999999999995</v>
    </nc>
  </rcc>
  <rcc rId="4973" sId="1" numFmtId="4">
    <oc r="AD128">
      <v>170.52</v>
    </oc>
    <nc r="AD128" t="inlineStr">
      <is>
        <t xml:space="preserve"> </t>
      </is>
    </nc>
  </rcc>
  <rcc rId="4974" sId="1" numFmtId="4">
    <oc r="AE128">
      <v>25.76</v>
    </oc>
    <nc r="AE128" t="inlineStr">
      <is>
        <t xml:space="preserve"> </t>
      </is>
    </nc>
  </rcc>
  <rcc rId="4975" sId="1" numFmtId="4">
    <oc r="AF68">
      <v>201.6</v>
    </oc>
    <nc r="AF68" t="inlineStr">
      <is>
        <t xml:space="preserve"> </t>
      </is>
    </nc>
  </rcc>
  <rcc rId="4976" sId="1" numFmtId="4">
    <oc r="AF69">
      <v>1814.4</v>
    </oc>
    <nc r="AF69">
      <v>537.6</v>
    </nc>
  </rcc>
  <rcc rId="4977" sId="1" numFmtId="4">
    <oc r="AF128">
      <v>1478.4</v>
    </oc>
    <nc r="AF128" t="inlineStr">
      <is>
        <t xml:space="preserve"> </t>
      </is>
    </nc>
  </rcc>
  <rcc rId="4978" sId="1" numFmtId="4">
    <oc r="AG68">
      <v>710.24</v>
    </oc>
    <nc r="AG68">
      <v>279.68</v>
    </nc>
  </rcc>
  <rcc rId="4979" sId="1" numFmtId="4">
    <oc r="AG128">
      <v>430.56</v>
    </oc>
    <nc r="AG128" t="inlineStr">
      <is>
        <t xml:space="preserve"> </t>
      </is>
    </nc>
  </rcc>
  <rcc rId="4980" sId="1" numFmtId="4">
    <oc r="AH68">
      <v>2973.4</v>
    </oc>
    <nc r="AH68" t="inlineStr">
      <is>
        <t xml:space="preserve"> </t>
      </is>
    </nc>
  </rcc>
  <rcc rId="4981" sId="1" numFmtId="4">
    <oc r="AH69">
      <v>7871.4</v>
    </oc>
    <nc r="AH69">
      <v>2443.6</v>
    </nc>
  </rcc>
  <rcc rId="4982" sId="1" numFmtId="4">
    <oc r="AH128">
      <v>8401.2000000000007</v>
    </oc>
    <nc r="AH128" t="inlineStr">
      <is>
        <t xml:space="preserve"> </t>
      </is>
    </nc>
  </rcc>
  <rcc rId="4983" sId="1" numFmtId="4">
    <oc r="AI64">
      <v>5.4</v>
    </oc>
    <nc r="AI64" t="inlineStr">
      <is>
        <t xml:space="preserve"> </t>
      </is>
    </nc>
  </rcc>
  <rcc rId="4984" sId="1" numFmtId="4">
    <oc r="AI69">
      <v>61.2</v>
    </oc>
    <nc r="AI69">
      <v>5.4</v>
    </nc>
  </rcc>
  <rcc rId="4985" sId="1" numFmtId="4">
    <oc r="AI128">
      <v>61.2</v>
    </oc>
    <nc r="AI128" t="inlineStr">
      <is>
        <t xml:space="preserve"> </t>
      </is>
    </nc>
  </rcc>
  <rcc rId="4986" sId="1" numFmtId="4">
    <oc r="AJ69">
      <v>324</v>
    </oc>
    <nc r="AJ69" t="inlineStr">
      <is>
        <t xml:space="preserve"> </t>
      </is>
    </nc>
  </rcc>
  <rcc rId="4987" sId="1" numFmtId="4">
    <oc r="AJ128">
      <v>324</v>
    </oc>
    <nc r="AJ128" t="inlineStr">
      <is>
        <t xml:space="preserve"> </t>
      </is>
    </nc>
  </rcc>
  <rcc rId="4988" sId="1" numFmtId="4">
    <oc r="AK67">
      <v>42</v>
    </oc>
    <nc r="AK67">
      <v>33.6</v>
    </nc>
  </rcc>
  <rcc rId="4989" sId="1" numFmtId="4">
    <oc r="AK128">
      <v>8.4</v>
    </oc>
    <nc r="AK128" t="inlineStr">
      <is>
        <t xml:space="preserve"> </t>
      </is>
    </nc>
  </rcc>
  <rcc rId="4990" sId="1" numFmtId="4">
    <oc r="AL69">
      <v>156.4</v>
    </oc>
    <nc r="AL69">
      <v>46</v>
    </nc>
  </rcc>
  <rcc rId="4991" sId="1" numFmtId="4">
    <oc r="AL128">
      <v>110.4</v>
    </oc>
    <nc r="AL128" t="inlineStr">
      <is>
        <t xml:space="preserve"> </t>
      </is>
    </nc>
  </rcc>
  <rcc rId="4992" sId="1" numFmtId="4">
    <oc r="AM68">
      <v>401.44</v>
    </oc>
    <nc r="AM68">
      <v>251.68</v>
    </nc>
  </rcc>
  <rcc rId="4993" sId="1" numFmtId="4">
    <oc r="AM128">
      <v>149.76</v>
    </oc>
    <nc r="AM128" t="inlineStr">
      <is>
        <t xml:space="preserve"> </t>
      </is>
    </nc>
  </rcc>
  <rcc rId="4994" sId="1" numFmtId="4">
    <oc r="AN65">
      <v>20</v>
    </oc>
    <nc r="AN65" t="inlineStr">
      <is>
        <t xml:space="preserve"> </t>
      </is>
    </nc>
  </rcc>
  <rcc rId="4995" sId="1" numFmtId="4">
    <oc r="AN128">
      <v>19.8</v>
    </oc>
    <nc r="AN128" t="inlineStr">
      <is>
        <t xml:space="preserve"> </t>
      </is>
    </nc>
  </rcc>
  <rcc rId="4996" sId="1" numFmtId="4">
    <oc r="AO65">
      <v>4.2</v>
    </oc>
    <nc r="AO65" t="inlineStr">
      <is>
        <t xml:space="preserve"> </t>
      </is>
    </nc>
  </rcc>
  <rcc rId="4997" sId="1" numFmtId="4">
    <oc r="AO69">
      <v>6.35</v>
    </oc>
    <nc r="AO69" t="inlineStr">
      <is>
        <t xml:space="preserve"> </t>
      </is>
    </nc>
  </rcc>
  <rcc rId="4998" sId="1" numFmtId="4">
    <oc r="AO128">
      <v>11.4</v>
    </oc>
    <nc r="AO128" t="inlineStr">
      <is>
        <t xml:space="preserve"> </t>
      </is>
    </nc>
  </rcc>
  <rcc rId="4999" sId="1" numFmtId="4">
    <oc r="AP128">
      <v>0</v>
    </oc>
    <nc r="AP128" t="inlineStr">
      <is>
        <t xml:space="preserve"> </t>
      </is>
    </nc>
  </rcc>
  <rcc rId="5000" sId="1" numFmtId="4">
    <oc r="AQ128">
      <v>0</v>
    </oc>
    <nc r="AQ128" t="inlineStr">
      <is>
        <t xml:space="preserve"> </t>
      </is>
    </nc>
  </rcc>
  <rcc rId="5001" sId="1" numFmtId="4">
    <oc r="AR128">
      <v>0</v>
    </oc>
    <nc r="AR128" t="inlineStr">
      <is>
        <t xml:space="preserve"> </t>
      </is>
    </nc>
  </rcc>
  <rcc rId="5002" sId="1" numFmtId="4">
    <oc r="AS68">
      <v>38</v>
    </oc>
    <nc r="AS68" t="inlineStr">
      <is>
        <t xml:space="preserve"> </t>
      </is>
    </nc>
  </rcc>
  <rcc rId="5003" sId="1" numFmtId="4">
    <oc r="AS69">
      <v>718</v>
    </oc>
    <nc r="AS69">
      <v>74</v>
    </nc>
  </rcc>
  <rcc rId="5004" sId="1" numFmtId="4">
    <oc r="AS128">
      <v>681.25</v>
    </oc>
    <nc r="AS128" t="inlineStr">
      <is>
        <t xml:space="preserve"> </t>
      </is>
    </nc>
  </rcc>
  <rcc rId="5005" sId="1" numFmtId="4">
    <oc r="AT68">
      <v>82</v>
    </oc>
    <nc r="AT68" t="inlineStr">
      <is>
        <t xml:space="preserve"> </t>
      </is>
    </nc>
  </rcc>
  <rcc rId="5006" sId="1" numFmtId="4">
    <oc r="AT128">
      <v>82</v>
    </oc>
    <nc r="AT128" t="inlineStr">
      <is>
        <t xml:space="preserve"> </t>
      </is>
    </nc>
  </rcc>
  <rcc rId="5007" sId="1" numFmtId="4">
    <oc r="AU68">
      <v>19</v>
    </oc>
    <nc r="AU68" t="inlineStr">
      <is>
        <t xml:space="preserve"> </t>
      </is>
    </nc>
  </rcc>
  <rcc rId="5008" sId="1" numFmtId="4">
    <oc r="AU69">
      <v>343</v>
    </oc>
    <nc r="AU69">
      <v>36</v>
    </nc>
  </rcc>
  <rcc rId="5009" sId="1" numFmtId="4">
    <oc r="AU128">
      <v>326</v>
    </oc>
    <nc r="AU128" t="inlineStr">
      <is>
        <t xml:space="preserve"> </t>
      </is>
    </nc>
  </rcc>
  <rcc rId="5010" sId="1" numFmtId="4">
    <oc r="AV68">
      <v>132</v>
    </oc>
    <nc r="AV68" t="inlineStr">
      <is>
        <t xml:space="preserve"> </t>
      </is>
    </nc>
  </rcc>
  <rcc rId="5011" sId="1" numFmtId="4">
    <oc r="AV69">
      <v>704.8</v>
    </oc>
    <nc r="AV69">
      <v>248.8</v>
    </nc>
  </rcc>
  <rcc rId="5012" sId="1" numFmtId="4">
    <oc r="AV128">
      <v>588</v>
    </oc>
    <nc r="AV128" t="inlineStr">
      <is>
        <t xml:space="preserve"> </t>
      </is>
    </nc>
  </rcc>
  <rcc rId="5013" sId="1" numFmtId="4">
    <oc r="AW128">
      <v>0</v>
    </oc>
    <nc r="AW128" t="inlineStr">
      <is>
        <t xml:space="preserve"> </t>
      </is>
    </nc>
  </rcc>
</revisions>
</file>

<file path=xl/revisions/revisionLog1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14" sId="1" numFmtId="4">
    <oc r="AX69">
      <v>12</v>
    </oc>
    <nc r="AX69" t="inlineStr">
      <is>
        <t xml:space="preserve"> </t>
      </is>
    </nc>
  </rcc>
  <rcc rId="5015" sId="1" numFmtId="4">
    <oc r="AX128">
      <v>22.5</v>
    </oc>
    <nc r="AX128" t="inlineStr">
      <is>
        <t xml:space="preserve"> </t>
      </is>
    </nc>
  </rcc>
  <rcc rId="5016" sId="1" numFmtId="4">
    <oc r="AY69">
      <v>31.5</v>
    </oc>
    <nc r="AY69">
      <v>1.5</v>
    </nc>
  </rcc>
  <rcc rId="5017" sId="1" numFmtId="4">
    <oc r="AY128">
      <v>30</v>
    </oc>
    <nc r="AY128" t="inlineStr">
      <is>
        <t xml:space="preserve"> </t>
      </is>
    </nc>
  </rcc>
  <rcc rId="5018" sId="1" numFmtId="4">
    <oc r="AZ128">
      <v>0</v>
    </oc>
    <nc r="AZ128" t="inlineStr">
      <is>
        <t xml:space="preserve"> </t>
      </is>
    </nc>
  </rcc>
  <rcc rId="5019" sId="1" numFmtId="4">
    <oc r="BA128">
      <v>0</v>
    </oc>
    <nc r="BA128" t="inlineStr">
      <is>
        <t xml:space="preserve"> </t>
      </is>
    </nc>
  </rcc>
  <rcc rId="5020" sId="1" numFmtId="4">
    <oc r="BB68">
      <v>46</v>
    </oc>
    <nc r="BB68">
      <v>26</v>
    </nc>
  </rcc>
  <rcc rId="5021" sId="1" numFmtId="4">
    <oc r="BB128">
      <v>20</v>
    </oc>
    <nc r="BB128" t="inlineStr">
      <is>
        <t xml:space="preserve"> </t>
      </is>
    </nc>
  </rcc>
  <rcc rId="5022" sId="1" numFmtId="4">
    <oc r="BC68">
      <v>1.6</v>
    </oc>
    <nc r="BC68" t="inlineStr">
      <is>
        <t xml:space="preserve"> </t>
      </is>
    </nc>
  </rcc>
  <rcc rId="5023" sId="1" numFmtId="4">
    <oc r="BC69">
      <v>91.2</v>
    </oc>
    <nc r="BC69">
      <v>22.4</v>
    </nc>
  </rcc>
  <rcc rId="5024" sId="1" numFmtId="4">
    <oc r="BC128">
      <v>70.400000000000006</v>
    </oc>
    <nc r="BC128" t="inlineStr">
      <is>
        <t xml:space="preserve"> </t>
      </is>
    </nc>
  </rcc>
  <rcc rId="5025" sId="1" numFmtId="4">
    <oc r="BD68">
      <v>18</v>
    </oc>
    <nc r="BD68" t="inlineStr">
      <is>
        <t xml:space="preserve"> </t>
      </is>
    </nc>
  </rcc>
  <rcc rId="5026" sId="1" numFmtId="4">
    <oc r="BD69">
      <v>346</v>
    </oc>
    <nc r="BD69">
      <v>6</v>
    </nc>
  </rcc>
  <rcc rId="5027" sId="1" numFmtId="4">
    <oc r="BD128">
      <v>358</v>
    </oc>
    <nc r="BD128" t="inlineStr">
      <is>
        <t xml:space="preserve"> </t>
      </is>
    </nc>
  </rcc>
  <rcc rId="5028" sId="1" numFmtId="4">
    <oc r="BE68">
      <v>14</v>
    </oc>
    <nc r="BE68" t="inlineStr">
      <is>
        <t xml:space="preserve"> </t>
      </is>
    </nc>
  </rcc>
  <rcc rId="5029" sId="1" numFmtId="4">
    <oc r="BE128">
      <v>17.5</v>
    </oc>
    <nc r="BE128" t="inlineStr">
      <is>
        <t xml:space="preserve"> </t>
      </is>
    </nc>
  </rcc>
  <rcc rId="5030" sId="1" numFmtId="4">
    <oc r="BF68">
      <v>345.6</v>
    </oc>
    <nc r="BF68" t="inlineStr">
      <is>
        <t xml:space="preserve"> </t>
      </is>
    </nc>
  </rcc>
  <rcc rId="5031" sId="1" numFmtId="4">
    <oc r="BF69">
      <v>1078.4000000000001</v>
    </oc>
    <nc r="BF69">
      <v>564.79999999999995</v>
    </nc>
  </rcc>
  <rcc rId="5032" sId="1" numFmtId="4">
    <oc r="BF128">
      <v>859.2</v>
    </oc>
    <nc r="BF128" t="inlineStr">
      <is>
        <t xml:space="preserve"> </t>
      </is>
    </nc>
  </rcc>
  <rcc rId="5033" sId="1" numFmtId="4">
    <oc r="BG69">
      <v>36</v>
    </oc>
    <nc r="BG69" t="inlineStr">
      <is>
        <t xml:space="preserve"> </t>
      </is>
    </nc>
  </rcc>
  <rcc rId="5034" sId="1" numFmtId="4">
    <oc r="BG128">
      <v>36</v>
    </oc>
    <nc r="BG128" t="inlineStr">
      <is>
        <t xml:space="preserve"> </t>
      </is>
    </nc>
  </rcc>
  <rcc rId="5035" sId="1" numFmtId="4">
    <oc r="BH128">
      <v>0</v>
    </oc>
    <nc r="BH128" t="inlineStr">
      <is>
        <t xml:space="preserve"> </t>
      </is>
    </nc>
  </rcc>
  <rcc rId="5036" sId="1" numFmtId="4">
    <oc r="BI128">
      <v>0</v>
    </oc>
    <nc r="BI128" t="inlineStr">
      <is>
        <t xml:space="preserve"> </t>
      </is>
    </nc>
  </rcc>
  <rcc rId="5037" sId="1" numFmtId="4">
    <oc r="BJ69">
      <v>19.5</v>
    </oc>
    <nc r="BJ69" t="inlineStr">
      <is>
        <t xml:space="preserve"> </t>
      </is>
    </nc>
  </rcc>
  <rcc rId="5038" sId="1" numFmtId="4">
    <oc r="BJ128">
      <v>19.5</v>
    </oc>
    <nc r="BJ128" t="inlineStr">
      <is>
        <t xml:space="preserve"> </t>
      </is>
    </nc>
  </rcc>
  <rcc rId="5039" sId="1" numFmtId="4">
    <oc r="BK67">
      <v>189.5</v>
    </oc>
    <nc r="BK67" t="inlineStr">
      <is>
        <t xml:space="preserve"> </t>
      </is>
    </nc>
  </rcc>
  <rcc rId="5040" sId="1" numFmtId="4">
    <oc r="BK69">
      <v>319.5</v>
    </oc>
    <nc r="BK69">
      <v>87</v>
    </nc>
  </rcc>
  <rcc rId="5041" sId="1" numFmtId="4">
    <oc r="BK128">
      <v>421.75</v>
    </oc>
    <nc r="BK128" t="inlineStr">
      <is>
        <t xml:space="preserve"> </t>
      </is>
    </nc>
  </rcc>
  <rcc rId="5042" sId="1" numFmtId="4">
    <oc r="BL69">
      <v>192</v>
    </oc>
    <nc r="BL69">
      <v>129</v>
    </nc>
  </rcc>
  <rcc rId="5043" sId="1" numFmtId="4">
    <oc r="BL128">
      <v>63</v>
    </oc>
    <nc r="BL128" t="inlineStr">
      <is>
        <t xml:space="preserve"> </t>
      </is>
    </nc>
  </rcc>
  <rcc rId="5044" sId="1" numFmtId="4">
    <oc r="BM69">
      <v>105</v>
    </oc>
    <nc r="BM69">
      <v>66</v>
    </nc>
  </rcc>
  <rcc rId="5045" sId="1" numFmtId="4">
    <oc r="BM128">
      <v>39</v>
    </oc>
    <nc r="BM128" t="inlineStr">
      <is>
        <t xml:space="preserve"> </t>
      </is>
    </nc>
  </rcc>
</revisions>
</file>

<file path=xl/revisions/revisionLog1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46" sId="1" numFmtId="4">
    <oc r="BN65">
      <v>166.14</v>
    </oc>
    <nc r="BN65" t="inlineStr">
      <is>
        <t xml:space="preserve"> </t>
      </is>
    </nc>
  </rcc>
  <rcc rId="5047" sId="1" numFmtId="4">
    <oc r="BN69">
      <v>155.52000000000001</v>
    </oc>
    <nc r="BN69">
      <v>118.08</v>
    </nc>
  </rcc>
  <rcc rId="5048" sId="1" numFmtId="4">
    <oc r="BN128">
      <v>203.58</v>
    </oc>
    <nc r="BN128" t="inlineStr">
      <is>
        <t xml:space="preserve"> </t>
      </is>
    </nc>
  </rcc>
  <rcc rId="5049" sId="1" numFmtId="4">
    <oc r="BO67">
      <v>2.52</v>
    </oc>
    <nc r="BO67" t="inlineStr">
      <is>
        <t xml:space="preserve"> </t>
      </is>
    </nc>
  </rcc>
  <rcc rId="5050" sId="1" numFmtId="4">
    <oc r="BO69">
      <v>119.28</v>
    </oc>
    <nc r="BO69">
      <v>4.2</v>
    </nc>
  </rcc>
  <rcc rId="5051" sId="1" numFmtId="4">
    <oc r="BO128">
      <v>117.6</v>
    </oc>
    <nc r="BO128" t="inlineStr">
      <is>
        <t xml:space="preserve"> </t>
      </is>
    </nc>
  </rcc>
  <rcc rId="5052" sId="1" numFmtId="4">
    <oc r="BP128">
      <v>221.4</v>
    </oc>
    <nc r="BP128" t="inlineStr">
      <is>
        <t xml:space="preserve"> </t>
      </is>
    </nc>
  </rcc>
  <rcc rId="5053" sId="1" numFmtId="4">
    <oc r="BQ128">
      <v>0</v>
    </oc>
    <nc r="BQ128" t="inlineStr">
      <is>
        <t xml:space="preserve"> </t>
      </is>
    </nc>
  </rcc>
  <rcc rId="5054" sId="1" numFmtId="4">
    <oc r="BR128">
      <v>0</v>
    </oc>
    <nc r="BR128" t="inlineStr">
      <is>
        <t xml:space="preserve"> </t>
      </is>
    </nc>
  </rcc>
  <rcc rId="5055" sId="1" numFmtId="4">
    <oc r="BS68">
      <v>6942</v>
    </oc>
    <nc r="BS68" t="inlineStr">
      <is>
        <t xml:space="preserve"> </t>
      </is>
    </nc>
  </rcc>
  <rcc rId="5056" sId="1" numFmtId="4">
    <oc r="BS69">
      <v>2643</v>
    </oc>
    <nc r="BS69" t="inlineStr">
      <is>
        <t xml:space="preserve"> </t>
      </is>
    </nc>
  </rcc>
  <rcc rId="5057" sId="1" numFmtId="4">
    <oc r="BS128">
      <v>11220</v>
    </oc>
    <nc r="BS128" t="inlineStr">
      <is>
        <t xml:space="preserve"> </t>
      </is>
    </nc>
  </rcc>
  <rcc rId="5058" sId="1" numFmtId="4">
    <oc r="BT68">
      <v>728.4</v>
    </oc>
    <nc r="BT68" t="inlineStr">
      <is>
        <t xml:space="preserve"> </t>
      </is>
    </nc>
  </rcc>
  <rcc rId="5059" sId="1" numFmtId="4">
    <oc r="BT69">
      <v>4120.8</v>
    </oc>
    <nc r="BT69">
      <v>220.8</v>
    </nc>
  </rcc>
  <rcc rId="5060" sId="1" numFmtId="4">
    <oc r="BT128">
      <v>4628.3999999999996</v>
    </oc>
    <nc r="BT128" t="inlineStr">
      <is>
        <t xml:space="preserve"> </t>
      </is>
    </nc>
  </rcc>
  <rcc rId="5061" sId="1" numFmtId="4">
    <oc r="BU64">
      <v>21.6</v>
    </oc>
    <nc r="BU64" t="inlineStr">
      <is>
        <t xml:space="preserve"> </t>
      </is>
    </nc>
  </rcc>
  <rcc rId="5062" sId="1" numFmtId="4">
    <oc r="BU68">
      <v>69.599999999999994</v>
    </oc>
    <nc r="BU68">
      <v>2.4</v>
    </nc>
  </rcc>
  <rcc rId="5063" sId="1" numFmtId="4">
    <oc r="BU128">
      <v>88.8</v>
    </oc>
    <nc r="BU128" t="inlineStr">
      <is>
        <t xml:space="preserve"> </t>
      </is>
    </nc>
  </rcc>
  <rcc rId="5064" sId="1" numFmtId="4">
    <oc r="BV128">
      <v>0</v>
    </oc>
    <nc r="BV128" t="inlineStr">
      <is>
        <t xml:space="preserve"> </t>
      </is>
    </nc>
  </rcc>
  <rcc rId="5065" sId="1" numFmtId="4">
    <oc r="BW67">
      <v>48</v>
    </oc>
    <nc r="BW67" t="inlineStr">
      <is>
        <t xml:space="preserve"> </t>
      </is>
    </nc>
  </rcc>
  <rcc rId="5066" sId="1" numFmtId="4">
    <oc r="BW69">
      <v>25.5</v>
    </oc>
    <nc r="BW69">
      <v>13.5</v>
    </nc>
  </rcc>
  <rcc rId="5067" sId="1" numFmtId="4">
    <oc r="BW128">
      <v>60</v>
    </oc>
    <nc r="BW128" t="inlineStr">
      <is>
        <t xml:space="preserve"> </t>
      </is>
    </nc>
  </rcc>
  <rcc rId="5068" sId="1" numFmtId="4">
    <oc r="BX62">
      <v>49.2</v>
    </oc>
    <nc r="BX62" t="inlineStr">
      <is>
        <t xml:space="preserve"> </t>
      </is>
    </nc>
  </rcc>
  <rcc rId="5069" sId="1" numFmtId="4">
    <oc r="BX69">
      <v>238.8</v>
    </oc>
    <nc r="BX69">
      <v>48</v>
    </nc>
  </rcc>
  <rcc rId="5070" sId="1" numFmtId="4">
    <oc r="BX128">
      <v>240</v>
    </oc>
    <nc r="BX128" t="inlineStr">
      <is>
        <t xml:space="preserve"> </t>
      </is>
    </nc>
  </rcc>
  <rcc rId="5071" sId="1" numFmtId="4">
    <oc r="BY65">
      <v>59.6</v>
    </oc>
    <nc r="BY65">
      <v>9.8000000000000007</v>
    </nc>
  </rcc>
  <rcc rId="5072" sId="1" numFmtId="4">
    <oc r="BY128">
      <v>49.8</v>
    </oc>
    <nc r="BY128" t="inlineStr">
      <is>
        <t xml:space="preserve"> </t>
      </is>
    </nc>
  </rcc>
  <rcc rId="5073" sId="1" numFmtId="4">
    <oc r="BZ64">
      <v>42.8</v>
    </oc>
    <nc r="BZ64">
      <v>14.6</v>
    </nc>
  </rcc>
  <rcc rId="5074" sId="1" numFmtId="4">
    <oc r="BZ128">
      <v>28.2</v>
    </oc>
    <nc r="BZ128" t="inlineStr">
      <is>
        <t xml:space="preserve"> </t>
      </is>
    </nc>
  </rcc>
  <rcc rId="5075" sId="1" numFmtId="4">
    <oc r="CA65">
      <v>143.6</v>
    </oc>
    <nc r="CA65">
      <v>103.4</v>
    </nc>
  </rcc>
  <rcc rId="5076" sId="1" numFmtId="4">
    <oc r="CA128">
      <v>40.200000000000003</v>
    </oc>
    <nc r="CA128" t="inlineStr">
      <is>
        <t xml:space="preserve"> </t>
      </is>
    </nc>
  </rcc>
  <rcc rId="5077" sId="1" numFmtId="4">
    <oc r="CB128">
      <v>0</v>
    </oc>
    <nc r="CB128" t="inlineStr">
      <is>
        <t xml:space="preserve"> </t>
      </is>
    </nc>
  </rcc>
</revisions>
</file>

<file path=xl/revisions/revisionLog1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78" sId="1" numFmtId="4">
    <oc r="CC69">
      <v>138</v>
    </oc>
    <nc r="CC69">
      <v>38</v>
    </nc>
  </rcc>
  <rcc rId="5079" sId="1" numFmtId="4">
    <oc r="CC128">
      <v>100</v>
    </oc>
    <nc r="CC128" t="inlineStr">
      <is>
        <t xml:space="preserve"> </t>
      </is>
    </nc>
  </rcc>
  <rcc rId="5080" sId="1" numFmtId="4">
    <oc r="CD67">
      <v>126</v>
    </oc>
    <nc r="CD67">
      <v>9</v>
    </nc>
  </rcc>
  <rcc rId="5081" sId="1" numFmtId="4">
    <oc r="CD128">
      <v>117</v>
    </oc>
    <nc r="CD128" t="inlineStr">
      <is>
        <t xml:space="preserve"> </t>
      </is>
    </nc>
  </rcc>
  <rcc rId="5082" sId="1" numFmtId="4">
    <oc r="CE65">
      <v>118.8</v>
    </oc>
    <nc r="CE65">
      <v>10.8</v>
    </nc>
  </rcc>
  <rcc rId="5083" sId="1" numFmtId="4">
    <oc r="CE128">
      <v>108</v>
    </oc>
    <nc r="CE128" t="inlineStr">
      <is>
        <t xml:space="preserve"> </t>
      </is>
    </nc>
  </rcc>
  <rcc rId="5084" sId="1" numFmtId="4">
    <oc r="CF128">
      <v>0</v>
    </oc>
    <nc r="CF128" t="inlineStr">
      <is>
        <t xml:space="preserve"> </t>
      </is>
    </nc>
  </rcc>
  <rcc rId="5085" sId="1" numFmtId="4">
    <oc r="CG64">
      <v>1.2</v>
    </oc>
    <nc r="CG64" t="inlineStr">
      <is>
        <t xml:space="preserve"> </t>
      </is>
    </nc>
  </rcc>
  <rcc rId="5086" sId="1" numFmtId="4">
    <oc r="CG68">
      <v>52.8</v>
    </oc>
    <nc r="CG68">
      <v>3.6</v>
    </nc>
  </rcc>
  <rcc rId="5087" sId="1" numFmtId="4">
    <oc r="CG128">
      <v>50.4</v>
    </oc>
    <nc r="CG128" t="inlineStr">
      <is>
        <t xml:space="preserve"> </t>
      </is>
    </nc>
  </rcc>
  <rcc rId="5088" sId="1" numFmtId="4">
    <oc r="CH67">
      <v>293.58</v>
    </oc>
    <nc r="CH67" t="inlineStr">
      <is>
        <t xml:space="preserve"> </t>
      </is>
    </nc>
  </rcc>
  <rcc rId="5089" sId="1" numFmtId="4">
    <oc r="CH68">
      <v>745.2</v>
    </oc>
    <nc r="CH68">
      <v>567.17999999999995</v>
    </nc>
  </rcc>
  <rcc rId="5090" sId="1" numFmtId="4">
    <oc r="CH128">
      <v>471.6</v>
    </oc>
    <nc r="CH128" t="inlineStr">
      <is>
        <t xml:space="preserve"> </t>
      </is>
    </nc>
  </rcc>
  <rcc rId="5091" sId="1" numFmtId="4">
    <oc r="CI62">
      <v>21.6</v>
    </oc>
    <nc r="CI62" t="inlineStr">
      <is>
        <t xml:space="preserve"> </t>
      </is>
    </nc>
  </rcc>
  <rcc rId="5092" sId="1" numFmtId="4">
    <oc r="CI128">
      <v>21.6</v>
    </oc>
    <nc r="CI128" t="inlineStr">
      <is>
        <t xml:space="preserve"> </t>
      </is>
    </nc>
  </rcc>
  <rcc rId="5093" sId="1" numFmtId="4">
    <oc r="CJ63">
      <v>312.12</v>
    </oc>
    <nc r="CJ63" t="inlineStr">
      <is>
        <t xml:space="preserve"> </t>
      </is>
    </nc>
  </rcc>
  <rcc rId="5094" sId="1" numFmtId="4">
    <oc r="CJ67">
      <v>653.4</v>
    </oc>
    <nc r="CJ67">
      <v>168.48</v>
    </nc>
  </rcc>
  <rcc rId="5095" sId="1" numFmtId="4">
    <oc r="CJ128">
      <v>797.04</v>
    </oc>
    <nc r="CJ128" t="inlineStr">
      <is>
        <t xml:space="preserve"> </t>
      </is>
    </nc>
  </rcc>
  <rcc rId="5096" sId="1" numFmtId="4">
    <oc r="CK128">
      <v>0</v>
    </oc>
    <nc r="CK128" t="inlineStr">
      <is>
        <t xml:space="preserve"> </t>
      </is>
    </nc>
  </rcc>
  <rcc rId="5097" sId="1" numFmtId="4">
    <oc r="CL65">
      <v>259.2</v>
    </oc>
    <nc r="CL65">
      <v>166.86</v>
    </nc>
  </rcc>
  <rcc rId="5098" sId="1" numFmtId="4">
    <oc r="CL128">
      <v>92.34</v>
    </oc>
    <nc r="CL128" t="inlineStr">
      <is>
        <t xml:space="preserve"> </t>
      </is>
    </nc>
  </rcc>
  <rcc rId="5099" sId="1" numFmtId="4">
    <oc r="CM60">
      <v>448.25</v>
    </oc>
    <nc r="CM60">
      <v>189.5</v>
    </nc>
  </rcc>
  <rcc rId="5100" sId="1" numFmtId="4">
    <oc r="CM128">
      <v>258.75</v>
    </oc>
    <nc r="CM128" t="inlineStr">
      <is>
        <t xml:space="preserve"> </t>
      </is>
    </nc>
  </rcc>
  <rcc rId="5101" sId="1" numFmtId="4">
    <oc r="CN58">
      <v>54</v>
    </oc>
    <nc r="CN58" t="inlineStr">
      <is>
        <t xml:space="preserve"> </t>
      </is>
    </nc>
  </rcc>
  <rcc rId="5102" sId="1" numFmtId="4">
    <oc r="CN60">
      <v>678</v>
    </oc>
    <nc r="CN60" t="inlineStr">
      <is>
        <t xml:space="preserve"> </t>
      </is>
    </nc>
  </rcc>
  <rcc rId="5103" sId="1" numFmtId="4">
    <oc r="CN61">
      <v>948</v>
    </oc>
    <nc r="CN61" t="inlineStr">
      <is>
        <t xml:space="preserve"> </t>
      </is>
    </nc>
  </rcc>
  <rcc rId="5104" sId="1" numFmtId="4">
    <oc r="CN64">
      <v>862.5</v>
    </oc>
    <nc r="CN64" t="inlineStr">
      <is>
        <t xml:space="preserve"> </t>
      </is>
    </nc>
  </rcc>
  <rcc rId="5105" sId="1" numFmtId="4">
    <oc r="CN65">
      <v>466.5</v>
    </oc>
    <nc r="CN65">
      <v>286.5</v>
    </nc>
  </rcc>
  <rcc rId="5106" sId="1" numFmtId="4">
    <oc r="CN128">
      <v>2722.5</v>
    </oc>
    <nc r="CN128" t="inlineStr">
      <is>
        <t xml:space="preserve"> </t>
      </is>
    </nc>
  </rcc>
  <rcc rId="5107" sId="1" numFmtId="4">
    <oc r="CO65">
      <v>1119</v>
    </oc>
    <nc r="CO65">
      <v>30</v>
    </nc>
  </rcc>
  <rcc rId="5108" sId="1" numFmtId="4">
    <oc r="CO128">
      <v>1089</v>
    </oc>
    <nc r="CO128" t="inlineStr">
      <is>
        <t xml:space="preserve"> </t>
      </is>
    </nc>
  </rcc>
  <rcc rId="5109" sId="1" numFmtId="4">
    <oc r="CP60">
      <v>631.5</v>
    </oc>
    <nc r="CP60">
      <v>600</v>
    </nc>
  </rcc>
  <rcc rId="5110" sId="1" numFmtId="4">
    <oc r="CP128">
      <v>31.5</v>
    </oc>
    <nc r="CP128" t="inlineStr">
      <is>
        <t xml:space="preserve"> </t>
      </is>
    </nc>
  </rcc>
  <rcc rId="5111" sId="1" numFmtId="4">
    <oc r="CQ128">
      <v>0</v>
    </oc>
    <nc r="CQ128" t="inlineStr">
      <is>
        <t xml:space="preserve"> </t>
      </is>
    </nc>
  </rcc>
  <rcc rId="5112" sId="1" numFmtId="4">
    <oc r="CR128">
      <v>0</v>
    </oc>
    <nc r="CR128" t="inlineStr">
      <is>
        <t xml:space="preserve"> </t>
      </is>
    </nc>
  </rcc>
  <rcc rId="5113" sId="1" numFmtId="4">
    <oc r="CS65">
      <v>108</v>
    </oc>
    <nc r="CS65">
      <v>90</v>
    </nc>
  </rcc>
  <rcc rId="5114" sId="1" numFmtId="4">
    <oc r="CS128">
      <v>18</v>
    </oc>
    <nc r="CS128" t="inlineStr">
      <is>
        <t xml:space="preserve"> </t>
      </is>
    </nc>
  </rcc>
  <rcc rId="5115" sId="1" numFmtId="4">
    <oc r="CT65">
      <v>71.599999999999994</v>
    </oc>
    <nc r="CT65">
      <v>41</v>
    </nc>
  </rcc>
  <rcc rId="5116" sId="1" numFmtId="4">
    <oc r="CT128">
      <v>30.6</v>
    </oc>
    <nc r="CT128" t="inlineStr">
      <is>
        <t xml:space="preserve"> </t>
      </is>
    </nc>
  </rcc>
  <rcc rId="5117" sId="1" numFmtId="4">
    <oc r="CU61">
      <v>81</v>
    </oc>
    <nc r="CU61" t="inlineStr">
      <is>
        <t xml:space="preserve"> </t>
      </is>
    </nc>
  </rcc>
  <rcc rId="5118" sId="1" numFmtId="4">
    <oc r="CU65">
      <v>201.96</v>
    </oc>
    <nc r="CU65">
      <v>154.44</v>
    </nc>
  </rcc>
  <rcc rId="5119" sId="1" numFmtId="4">
    <oc r="CU128">
      <v>128.52000000000001</v>
    </oc>
    <nc r="CU128" t="inlineStr">
      <is>
        <t xml:space="preserve"> </t>
      </is>
    </nc>
  </rcc>
  <rcc rId="5120" sId="1" numFmtId="4">
    <oc r="CV58">
      <v>225</v>
    </oc>
    <nc r="CV58" t="inlineStr">
      <is>
        <t xml:space="preserve"> </t>
      </is>
    </nc>
  </rcc>
  <rcc rId="5121" sId="1" numFmtId="4">
    <oc r="CV59">
      <v>324</v>
    </oc>
    <nc r="CV59">
      <v>311</v>
    </nc>
  </rcc>
  <rcc rId="5122" sId="1" numFmtId="4">
    <oc r="CV128">
      <v>238</v>
    </oc>
    <nc r="CV128" t="inlineStr">
      <is>
        <t xml:space="preserve"> </t>
      </is>
    </nc>
  </rcc>
  <rcc rId="5123" sId="1" numFmtId="4">
    <oc r="CW59">
      <v>336</v>
    </oc>
    <nc r="CW59" t="inlineStr">
      <is>
        <t xml:space="preserve"> </t>
      </is>
    </nc>
  </rcc>
  <rcc rId="5124" sId="1" numFmtId="4">
    <oc r="CW60">
      <v>372</v>
    </oc>
    <nc r="CW60">
      <v>252</v>
    </nc>
  </rcc>
  <rcc rId="5125" sId="1" numFmtId="4">
    <oc r="CW128">
      <v>456</v>
    </oc>
    <nc r="CW128" t="inlineStr">
      <is>
        <t xml:space="preserve"> </t>
      </is>
    </nc>
  </rcc>
  <rcc rId="5126" sId="1" numFmtId="4">
    <oc r="CX64">
      <v>258</v>
    </oc>
    <nc r="CX64" t="inlineStr">
      <is>
        <t xml:space="preserve"> </t>
      </is>
    </nc>
  </rcc>
  <rcc rId="5127" sId="1" numFmtId="4">
    <oc r="CX68">
      <v>360</v>
    </oc>
    <nc r="CX68">
      <v>216</v>
    </nc>
  </rcc>
  <rcc rId="5128" sId="1" numFmtId="4">
    <oc r="CX128">
      <v>402</v>
    </oc>
    <nc r="CX128" t="inlineStr">
      <is>
        <t xml:space="preserve"> </t>
      </is>
    </nc>
  </rcc>
  <rcc rId="5129" sId="1" numFmtId="4">
    <oc r="CY61">
      <v>198</v>
    </oc>
    <nc r="CY61">
      <v>142</v>
    </nc>
  </rcc>
  <rcc rId="5130" sId="1" numFmtId="4">
    <oc r="CY128">
      <v>55.5</v>
    </oc>
    <nc r="CY128" t="inlineStr">
      <is>
        <t xml:space="preserve"> </t>
      </is>
    </nc>
  </rcc>
  <rcc rId="5131" sId="1" numFmtId="4">
    <oc r="CZ67">
      <v>324</v>
    </oc>
    <nc r="CZ67">
      <v>281</v>
    </nc>
  </rcc>
  <rcc rId="5132" sId="1" numFmtId="4">
    <oc r="CZ128">
      <v>43</v>
    </oc>
    <nc r="CZ128" t="inlineStr">
      <is>
        <t xml:space="preserve"> </t>
      </is>
    </nc>
  </rcc>
  <rcc rId="5133" sId="1" numFmtId="4">
    <oc r="DA64">
      <v>258</v>
    </oc>
    <nc r="DA64" t="inlineStr">
      <is>
        <t xml:space="preserve"> </t>
      </is>
    </nc>
  </rcc>
  <rcc rId="5134" sId="1" numFmtId="4">
    <oc r="DA128">
      <v>402</v>
    </oc>
    <nc r="DA128" t="inlineStr">
      <is>
        <t xml:space="preserve"> </t>
      </is>
    </nc>
  </rcc>
</revisions>
</file>

<file path=xl/revisions/revisionLog1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35" sId="1" numFmtId="4">
    <oc r="X128">
      <v>774.78</v>
    </oc>
    <nc r="X128" t="inlineStr">
      <is>
        <t xml:space="preserve"> </t>
      </is>
    </nc>
  </rcc>
  <rcc rId="5136" sId="1" numFmtId="4">
    <oc r="X69">
      <v>770.34</v>
    </oc>
    <nc r="X69">
      <v>206.46</v>
    </nc>
  </rcc>
</revisions>
</file>

<file path=xl/revisions/revisionLog1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37" sId="1" quotePrefix="1">
    <oc r="A128" t="inlineStr">
      <is>
        <t>Сводная заявка на 28.09.20</t>
      </is>
    </oc>
    <nc r="A128" t="inlineStr">
      <is>
        <t xml:space="preserve"> </t>
      </is>
    </nc>
  </rcc>
</revisions>
</file>

<file path=xl/revisions/revisionLog1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38" sId="1" numFmtId="4">
    <oc r="B123" t="inlineStr">
      <is>
        <t xml:space="preserve"> </t>
      </is>
    </oc>
    <nc r="B123">
      <v>132</v>
    </nc>
  </rcc>
  <rcc rId="5139" sId="1" numFmtId="4">
    <oc r="C123" t="inlineStr">
      <is>
        <t xml:space="preserve"> </t>
      </is>
    </oc>
    <nc r="C123">
      <v>3</v>
    </nc>
  </rcc>
  <rcc rId="5140" sId="1" numFmtId="4">
    <oc r="D123" t="inlineStr">
      <is>
        <t xml:space="preserve"> </t>
      </is>
    </oc>
    <nc r="D123">
      <v>6</v>
    </nc>
  </rcc>
  <rcc rId="5141" sId="1" numFmtId="4">
    <oc r="E123" t="inlineStr">
      <is>
        <t xml:space="preserve"> </t>
      </is>
    </oc>
    <nc r="E123">
      <v>36</v>
    </nc>
  </rcc>
  <rcc rId="5142" sId="1" numFmtId="4">
    <oc r="F123" t="inlineStr">
      <is>
        <t xml:space="preserve"> </t>
      </is>
    </oc>
    <nc r="F123">
      <v>725.2</v>
    </nc>
  </rcc>
  <rcc rId="5143" sId="1" numFmtId="4">
    <oc r="G123" t="inlineStr">
      <is>
        <t xml:space="preserve"> </t>
      </is>
    </oc>
    <nc r="G123">
      <v>0</v>
    </nc>
  </rcc>
  <rcc rId="5144" sId="1" numFmtId="4">
    <oc r="H123" t="inlineStr">
      <is>
        <t xml:space="preserve"> </t>
      </is>
    </oc>
    <nc r="H123">
      <v>12</v>
    </nc>
  </rcc>
  <rcc rId="5145" sId="1" numFmtId="4">
    <oc r="I123" t="inlineStr">
      <is>
        <t xml:space="preserve"> </t>
      </is>
    </oc>
    <nc r="I123">
      <v>161.28</v>
    </nc>
  </rcc>
  <rcc rId="5146" sId="1" numFmtId="4">
    <oc r="J123" t="inlineStr">
      <is>
        <t xml:space="preserve"> </t>
      </is>
    </oc>
    <nc r="J123">
      <v>0</v>
    </nc>
  </rcc>
  <rcc rId="5147" sId="1" numFmtId="4">
    <oc r="K123" t="inlineStr">
      <is>
        <t xml:space="preserve"> </t>
      </is>
    </oc>
    <nc r="K123">
      <v>67.2</v>
    </nc>
  </rcc>
  <rcc rId="5148" sId="1" numFmtId="4">
    <oc r="L123" t="inlineStr">
      <is>
        <t xml:space="preserve"> </t>
      </is>
    </oc>
    <nc r="L123">
      <v>0</v>
    </nc>
  </rcc>
  <rcc rId="5149" sId="1" numFmtId="4">
    <oc r="M123" t="inlineStr">
      <is>
        <t xml:space="preserve"> </t>
      </is>
    </oc>
    <nc r="M123">
      <v>20.72</v>
    </nc>
  </rcc>
  <rcc rId="5150" sId="1" numFmtId="4">
    <oc r="N123" t="inlineStr">
      <is>
        <t xml:space="preserve"> </t>
      </is>
    </oc>
    <nc r="N123">
      <v>65.12</v>
    </nc>
  </rcc>
  <rcc rId="5151" sId="1" numFmtId="4">
    <oc r="O123" t="inlineStr">
      <is>
        <t xml:space="preserve"> </t>
      </is>
    </oc>
    <nc r="O123">
      <v>65.12</v>
    </nc>
  </rcc>
  <rcc rId="5152" sId="1" numFmtId="4">
    <oc r="P123" t="inlineStr">
      <is>
        <t xml:space="preserve"> </t>
      </is>
    </oc>
    <nc r="P123">
      <v>139.12</v>
    </nc>
  </rcc>
  <rcc rId="5153" sId="1" numFmtId="4">
    <oc r="Q123" t="inlineStr">
      <is>
        <t xml:space="preserve"> </t>
      </is>
    </oc>
    <nc r="Q123">
      <v>1514.24</v>
    </nc>
  </rcc>
  <rcc rId="5154" sId="1" numFmtId="4">
    <oc r="R123" t="inlineStr">
      <is>
        <t xml:space="preserve"> </t>
      </is>
    </oc>
    <nc r="R123">
      <v>204</v>
    </nc>
  </rcc>
  <rcc rId="5155" sId="1" numFmtId="4">
    <oc r="S123" t="inlineStr">
      <is>
        <t xml:space="preserve"> </t>
      </is>
    </oc>
    <nc r="S123">
      <v>6892.48</v>
    </nc>
  </rcc>
  <rcc rId="5156" sId="1" numFmtId="4">
    <oc r="T123" t="inlineStr">
      <is>
        <t xml:space="preserve"> </t>
      </is>
    </oc>
    <nc r="T123">
      <v>14.4</v>
    </nc>
  </rcc>
  <rcc rId="5157" sId="1" numFmtId="4">
    <oc r="U123" t="inlineStr">
      <is>
        <t xml:space="preserve"> </t>
      </is>
    </oc>
    <nc r="U123">
      <v>181.68</v>
    </nc>
  </rcc>
  <rcc rId="5158" sId="1" numFmtId="4">
    <oc r="V123" t="inlineStr">
      <is>
        <t xml:space="preserve"> </t>
      </is>
    </oc>
    <nc r="V123">
      <v>50.4</v>
    </nc>
  </rcc>
  <rcc rId="5159" sId="1" numFmtId="4">
    <oc r="W123" t="inlineStr">
      <is>
        <t xml:space="preserve"> </t>
      </is>
    </oc>
    <nc r="W123">
      <v>0</v>
    </nc>
  </rcc>
  <rcc rId="5160" sId="1" numFmtId="4">
    <oc r="X123" t="inlineStr">
      <is>
        <t xml:space="preserve"> </t>
      </is>
    </oc>
    <nc r="X123">
      <v>335.22</v>
    </nc>
  </rcc>
  <rcc rId="5161" sId="1" numFmtId="4">
    <oc r="Y123" t="inlineStr">
      <is>
        <t xml:space="preserve"> </t>
      </is>
    </oc>
    <nc r="Y123">
      <v>22.2</v>
    </nc>
  </rcc>
  <rcc rId="5162" sId="1" numFmtId="4">
    <oc r="Z123" t="inlineStr">
      <is>
        <t xml:space="preserve"> </t>
      </is>
    </oc>
    <nc r="Z123">
      <v>268.64</v>
    </nc>
  </rcc>
  <rcc rId="5163" sId="1" numFmtId="4">
    <oc r="AA123" t="inlineStr">
      <is>
        <t xml:space="preserve"> </t>
      </is>
    </oc>
    <nc r="AA123">
      <v>46.08</v>
    </nc>
  </rcc>
  <rcc rId="5164" sId="1" numFmtId="4">
    <oc r="AB123" t="inlineStr">
      <is>
        <t xml:space="preserve"> </t>
      </is>
    </oc>
    <nc r="AB123">
      <v>1.68</v>
    </nc>
  </rcc>
  <rcc rId="5165" sId="1" numFmtId="4">
    <oc r="AC123" t="inlineStr">
      <is>
        <t xml:space="preserve"> </t>
      </is>
    </oc>
    <nc r="AC123">
      <v>864</v>
    </nc>
  </rcc>
  <rcc rId="5166" sId="1" numFmtId="4">
    <oc r="AD123" t="inlineStr">
      <is>
        <t xml:space="preserve"> </t>
      </is>
    </oc>
    <nc r="AD123">
      <v>179.2</v>
    </nc>
  </rcc>
  <rcc rId="5167" sId="1" numFmtId="4">
    <oc r="AE123" t="inlineStr">
      <is>
        <t xml:space="preserve"> </t>
      </is>
    </oc>
    <nc r="AE123">
      <v>27.72</v>
    </nc>
  </rcc>
  <rcc rId="5168" sId="1" numFmtId="4">
    <oc r="AF123" t="inlineStr">
      <is>
        <t xml:space="preserve"> </t>
      </is>
    </oc>
    <nc r="AF123">
      <v>355.2</v>
    </nc>
  </rcc>
  <rcc rId="5169" sId="1" numFmtId="4">
    <oc r="AG123" t="inlineStr">
      <is>
        <t xml:space="preserve"> </t>
      </is>
    </oc>
    <nc r="AG123">
      <v>117.76</v>
    </nc>
  </rcc>
  <rcc rId="5170" sId="1" numFmtId="4">
    <oc r="AH123" t="inlineStr">
      <is>
        <t xml:space="preserve"> </t>
      </is>
    </oc>
    <nc r="AH123">
      <v>442.8</v>
    </nc>
  </rcc>
  <rcc rId="5171" sId="1" numFmtId="4">
    <oc r="AI123" t="inlineStr">
      <is>
        <t xml:space="preserve"> </t>
      </is>
    </oc>
    <nc r="AI123">
      <v>64.8</v>
    </nc>
  </rcc>
  <rcc rId="5172" sId="1" numFmtId="4">
    <oc r="AJ123" t="inlineStr">
      <is>
        <t xml:space="preserve"> </t>
      </is>
    </oc>
    <nc r="AJ123">
      <v>402</v>
    </nc>
  </rcc>
  <rcc rId="5173" sId="1" numFmtId="4">
    <oc r="AK123" t="inlineStr">
      <is>
        <t xml:space="preserve"> </t>
      </is>
    </oc>
    <nc r="AK123">
      <v>8.4</v>
    </nc>
  </rcc>
  <rcc rId="5174" sId="1" numFmtId="4">
    <oc r="AL123" t="inlineStr">
      <is>
        <t xml:space="preserve"> </t>
      </is>
    </oc>
    <nc r="AL123">
      <v>138</v>
    </nc>
  </rcc>
  <rcc rId="5175" sId="1" numFmtId="4">
    <oc r="AM123" t="inlineStr">
      <is>
        <t xml:space="preserve"> </t>
      </is>
    </oc>
    <nc r="AM123">
      <v>16.64</v>
    </nc>
  </rcc>
  <rcc rId="5176" sId="1" numFmtId="4">
    <oc r="AN123" t="inlineStr">
      <is>
        <t xml:space="preserve"> </t>
      </is>
    </oc>
    <nc r="AN123">
      <v>4</v>
    </nc>
  </rcc>
  <rcc rId="5177" sId="1" numFmtId="4">
    <oc r="AO123" t="inlineStr">
      <is>
        <t xml:space="preserve"> </t>
      </is>
    </oc>
    <nc r="AO123">
      <v>1.9</v>
    </nc>
  </rcc>
  <rcc rId="5178" sId="1" numFmtId="4">
    <oc r="AP123" t="inlineStr">
      <is>
        <t xml:space="preserve"> </t>
      </is>
    </oc>
    <nc r="AP123">
      <v>0</v>
    </nc>
  </rcc>
  <rcc rId="5179" sId="1" numFmtId="4">
    <oc r="AQ123" t="inlineStr">
      <is>
        <t xml:space="preserve"> </t>
      </is>
    </oc>
    <nc r="AQ123">
      <v>0</v>
    </nc>
  </rcc>
  <rcc rId="5180" sId="1" numFmtId="4">
    <oc r="AR123" t="inlineStr">
      <is>
        <t xml:space="preserve"> </t>
      </is>
    </oc>
    <nc r="AR123">
      <v>0</v>
    </nc>
  </rcc>
  <rcc rId="5181" sId="1" numFmtId="4">
    <oc r="AS123" t="inlineStr">
      <is>
        <t xml:space="preserve"> </t>
      </is>
    </oc>
    <nc r="AS123">
      <v>792.375</v>
    </nc>
  </rcc>
  <rcc rId="5182" sId="1" numFmtId="4">
    <oc r="AT123" t="inlineStr">
      <is>
        <t xml:space="preserve"> </t>
      </is>
    </oc>
    <nc r="AT123">
      <v>24.375</v>
    </nc>
  </rcc>
  <rcc rId="5183" sId="1" numFmtId="4">
    <oc r="AU123" t="inlineStr">
      <is>
        <t xml:space="preserve"> </t>
      </is>
    </oc>
    <nc r="AU123">
      <v>603</v>
    </nc>
  </rcc>
  <rcc rId="5184" sId="1" numFmtId="4">
    <oc r="AV123" t="inlineStr">
      <is>
        <t xml:space="preserve"> </t>
      </is>
    </oc>
    <nc r="AV123">
      <v>260.8</v>
    </nc>
  </rcc>
  <rcc rId="5185" sId="1" numFmtId="4">
    <oc r="AW123" t="inlineStr">
      <is>
        <t xml:space="preserve"> </t>
      </is>
    </oc>
    <nc r="AW123">
      <v>0</v>
    </nc>
  </rcc>
  <rcc rId="5186" sId="1" numFmtId="4">
    <oc r="AX123" t="inlineStr">
      <is>
        <t xml:space="preserve"> </t>
      </is>
    </oc>
    <nc r="AX123">
      <v>234</v>
    </nc>
  </rcc>
  <rcc rId="5187" sId="1" numFmtId="4">
    <oc r="AY123" t="inlineStr">
      <is>
        <t xml:space="preserve"> </t>
      </is>
    </oc>
    <nc r="AY123">
      <v>28.5</v>
    </nc>
  </rcc>
  <rcc rId="5188" sId="1" numFmtId="4">
    <oc r="AZ123" t="inlineStr">
      <is>
        <t xml:space="preserve"> </t>
      </is>
    </oc>
    <nc r="AZ123">
      <v>0</v>
    </nc>
  </rcc>
  <rcc rId="5189" sId="1" numFmtId="4">
    <oc r="BA123" t="inlineStr">
      <is>
        <t xml:space="preserve"> </t>
      </is>
    </oc>
    <nc r="BA123">
      <v>445</v>
    </nc>
  </rcc>
  <rcc rId="5190" sId="1" numFmtId="4">
    <oc r="BB123" t="inlineStr">
      <is>
        <t xml:space="preserve"> </t>
      </is>
    </oc>
    <nc r="BB123">
      <v>15</v>
    </nc>
  </rcc>
  <rcc rId="5191" sId="1" numFmtId="4">
    <oc r="BC123" t="inlineStr">
      <is>
        <t xml:space="preserve"> </t>
      </is>
    </oc>
    <nc r="BC123">
      <v>13.4</v>
    </nc>
  </rcc>
  <rcc rId="5192" sId="1" numFmtId="4">
    <oc r="BD123" t="inlineStr">
      <is>
        <t xml:space="preserve"> </t>
      </is>
    </oc>
    <nc r="BD123">
      <v>370.375</v>
    </nc>
  </rcc>
  <rcc rId="5193" sId="1" numFmtId="4">
    <oc r="BE123" t="inlineStr">
      <is>
        <t xml:space="preserve"> </t>
      </is>
    </oc>
    <nc r="BE123">
      <v>6.375</v>
    </nc>
  </rcc>
  <rcc rId="5194" sId="1" numFmtId="4">
    <oc r="BF123" t="inlineStr">
      <is>
        <t xml:space="preserve"> </t>
      </is>
    </oc>
    <nc r="BF123">
      <v>892.8</v>
    </nc>
  </rcc>
  <rcc rId="5195" sId="1" numFmtId="4">
    <oc r="BG123" t="inlineStr">
      <is>
        <t xml:space="preserve"> </t>
      </is>
    </oc>
    <nc r="BG123">
      <v>25.5</v>
    </nc>
  </rcc>
  <rcc rId="5196" sId="1" numFmtId="4">
    <oc r="BH123" t="inlineStr">
      <is>
        <t xml:space="preserve"> </t>
      </is>
    </oc>
    <nc r="BH123">
      <v>0</v>
    </nc>
  </rcc>
  <rcc rId="5197" sId="1" numFmtId="4">
    <oc r="BI123" t="inlineStr">
      <is>
        <t xml:space="preserve"> </t>
      </is>
    </oc>
    <nc r="BI123">
      <v>0</v>
    </nc>
  </rcc>
  <rcc rId="5198" sId="1" numFmtId="4">
    <oc r="BJ123" t="inlineStr">
      <is>
        <t xml:space="preserve"> </t>
      </is>
    </oc>
    <nc r="BJ123">
      <v>321</v>
    </nc>
  </rcc>
  <rcc rId="5199" sId="1" numFmtId="4">
    <oc r="BK123" t="inlineStr">
      <is>
        <t xml:space="preserve"> </t>
      </is>
    </oc>
    <nc r="BK123">
      <v>266.25</v>
    </nc>
  </rcc>
  <rcc rId="5200" sId="1" numFmtId="4">
    <oc r="BL123" t="inlineStr">
      <is>
        <t xml:space="preserve"> </t>
      </is>
    </oc>
    <nc r="BL123">
      <v>111</v>
    </nc>
  </rcc>
  <rcc rId="5201" sId="1" numFmtId="4">
    <oc r="BM123" t="inlineStr">
      <is>
        <t xml:space="preserve"> </t>
      </is>
    </oc>
    <nc r="BM123">
      <v>0</v>
    </nc>
  </rcc>
  <rcc rId="5202" sId="1" numFmtId="4">
    <oc r="BN123" t="inlineStr">
      <is>
        <t xml:space="preserve"> </t>
      </is>
    </oc>
    <nc r="BN123">
      <v>111.78</v>
    </nc>
  </rcc>
  <rcc rId="5203" sId="1" numFmtId="4">
    <oc r="BO123" t="inlineStr">
      <is>
        <t xml:space="preserve"> </t>
      </is>
    </oc>
    <nc r="BO123">
      <v>70.14</v>
    </nc>
  </rcc>
  <rcc rId="5204" sId="1" numFmtId="4">
    <oc r="BP123" t="inlineStr">
      <is>
        <t xml:space="preserve"> </t>
      </is>
    </oc>
    <nc r="BP123">
      <v>152.1</v>
    </nc>
  </rcc>
  <rcc rId="5205" sId="1" numFmtId="4">
    <oc r="BQ123" t="inlineStr">
      <is>
        <t xml:space="preserve"> </t>
      </is>
    </oc>
    <nc r="BQ123">
      <v>0</v>
    </nc>
  </rcc>
  <rcc rId="5206" sId="1" numFmtId="4">
    <oc r="BR123" t="inlineStr">
      <is>
        <t xml:space="preserve"> </t>
      </is>
    </oc>
    <nc r="BR123">
      <v>351.12</v>
    </nc>
  </rcc>
  <rcc rId="5207" sId="1" numFmtId="4">
    <oc r="BS123" t="inlineStr">
      <is>
        <t xml:space="preserve"> </t>
      </is>
    </oc>
    <nc r="BS123">
      <v>216</v>
    </nc>
  </rcc>
  <rcc rId="5208" sId="1" numFmtId="4">
    <oc r="BT123" t="inlineStr">
      <is>
        <t xml:space="preserve"> </t>
      </is>
    </oc>
    <nc r="BT123">
      <v>667.2</v>
    </nc>
  </rcc>
  <rcc rId="5209" sId="1" numFmtId="4">
    <oc r="BU123" t="inlineStr">
      <is>
        <t xml:space="preserve"> </t>
      </is>
    </oc>
    <nc r="BU123">
      <v>96</v>
    </nc>
  </rcc>
  <rcc rId="5210" sId="1" numFmtId="4">
    <oc r="BV123" t="inlineStr">
      <is>
        <t xml:space="preserve"> </t>
      </is>
    </oc>
    <nc r="BV123">
      <v>1252.8</v>
    </nc>
  </rcc>
  <rcc rId="5211" sId="1" numFmtId="4">
    <oc r="BW123" t="inlineStr">
      <is>
        <t xml:space="preserve"> </t>
      </is>
    </oc>
    <nc r="BW123">
      <v>244.5</v>
    </nc>
  </rcc>
  <rcc rId="5212" sId="1" numFmtId="4">
    <oc r="BX123" t="inlineStr">
      <is>
        <t xml:space="preserve"> </t>
      </is>
    </oc>
    <nc r="BX123">
      <v>0</v>
    </nc>
  </rcc>
  <rcc rId="5213" sId="1" numFmtId="4">
    <oc r="BY123" t="inlineStr">
      <is>
        <t xml:space="preserve"> </t>
      </is>
    </oc>
    <nc r="BY123">
      <v>27.6</v>
    </nc>
  </rcc>
  <rcc rId="5214" sId="1" numFmtId="4">
    <oc r="BZ123" t="inlineStr">
      <is>
        <t xml:space="preserve"> </t>
      </is>
    </oc>
    <nc r="BZ123">
      <v>12</v>
    </nc>
  </rcc>
  <rcc rId="5215" sId="1" numFmtId="4">
    <oc r="CA123" t="inlineStr">
      <is>
        <t xml:space="preserve"> </t>
      </is>
    </oc>
    <nc r="CA123">
      <v>29</v>
    </nc>
  </rcc>
  <rcc rId="5216" sId="1" numFmtId="4">
    <oc r="CB123" t="inlineStr">
      <is>
        <t xml:space="preserve"> </t>
      </is>
    </oc>
    <nc r="CB123">
      <v>0</v>
    </nc>
  </rcc>
  <rcc rId="5217" sId="1" numFmtId="4">
    <oc r="CC123" t="inlineStr">
      <is>
        <t xml:space="preserve"> </t>
      </is>
    </oc>
    <nc r="CC123">
      <v>177</v>
    </nc>
  </rcc>
  <rcc rId="5218" sId="1" numFmtId="4">
    <oc r="CD123" t="inlineStr">
      <is>
        <t xml:space="preserve"> </t>
      </is>
    </oc>
    <nc r="CD123">
      <v>69</v>
    </nc>
  </rcc>
  <rcc rId="5219" sId="1" numFmtId="4">
    <oc r="CE123" t="inlineStr">
      <is>
        <t xml:space="preserve"> </t>
      </is>
    </oc>
    <nc r="CE123">
      <v>62.4</v>
    </nc>
  </rcc>
  <rcc rId="5220" sId="1" numFmtId="4">
    <oc r="CF123" t="inlineStr">
      <is>
        <t xml:space="preserve"> </t>
      </is>
    </oc>
    <nc r="CF123">
      <v>1026</v>
    </nc>
  </rcc>
  <rcc rId="5221" sId="1" numFmtId="4">
    <oc r="CG123" t="inlineStr">
      <is>
        <t xml:space="preserve"> </t>
      </is>
    </oc>
    <nc r="CG123">
      <v>48</v>
    </nc>
  </rcc>
  <rcc rId="5222" sId="1" numFmtId="4">
    <oc r="CH123" t="inlineStr">
      <is>
        <t xml:space="preserve"> </t>
      </is>
    </oc>
    <nc r="CH123">
      <v>131.76</v>
    </nc>
  </rcc>
  <rcc rId="5223" sId="1" numFmtId="4">
    <oc r="CI123" t="inlineStr">
      <is>
        <t xml:space="preserve"> </t>
      </is>
    </oc>
    <nc r="CI123">
      <v>32.4</v>
    </nc>
  </rcc>
  <rcc rId="5224" sId="1" numFmtId="4">
    <oc r="CJ123" t="inlineStr">
      <is>
        <t xml:space="preserve"> </t>
      </is>
    </oc>
    <nc r="CJ123">
      <v>199.8</v>
    </nc>
  </rcc>
  <rcc rId="5225" sId="1" numFmtId="4">
    <oc r="CK123" t="inlineStr">
      <is>
        <t xml:space="preserve"> </t>
      </is>
    </oc>
    <nc r="CK123">
      <v>0</v>
    </nc>
  </rcc>
  <rcc rId="5226" sId="1" numFmtId="4">
    <oc r="CL123" t="inlineStr">
      <is>
        <t xml:space="preserve"> </t>
      </is>
    </oc>
    <nc r="CL123">
      <v>19.440000000000001</v>
    </nc>
  </rcc>
  <rcc rId="5227" sId="1" numFmtId="4">
    <oc r="CM123" t="inlineStr">
      <is>
        <t xml:space="preserve"> </t>
      </is>
    </oc>
    <nc r="CM123">
      <v>145.5</v>
    </nc>
  </rcc>
  <rcc rId="5228" sId="1" numFmtId="4">
    <oc r="CN123" t="inlineStr">
      <is>
        <t xml:space="preserve"> </t>
      </is>
    </oc>
    <nc r="CN123">
      <v>4299</v>
    </nc>
  </rcc>
  <rcc rId="5229" sId="1" numFmtId="4">
    <oc r="CO123" t="inlineStr">
      <is>
        <t xml:space="preserve"> </t>
      </is>
    </oc>
    <nc r="CO123">
      <v>321</v>
    </nc>
  </rcc>
  <rcc rId="5230" sId="1" numFmtId="4">
    <oc r="CP123" t="inlineStr">
      <is>
        <t xml:space="preserve"> </t>
      </is>
    </oc>
    <nc r="CP123">
      <v>207</v>
    </nc>
  </rcc>
  <rcc rId="5231" sId="1" numFmtId="4">
    <oc r="CQ123" t="inlineStr">
      <is>
        <t xml:space="preserve"> </t>
      </is>
    </oc>
    <nc r="CQ123">
      <v>577.5</v>
    </nc>
  </rcc>
  <rcc rId="5232" sId="1" numFmtId="4">
    <oc r="CR123" t="inlineStr">
      <is>
        <t xml:space="preserve"> </t>
      </is>
    </oc>
    <nc r="CR123">
      <v>0</v>
    </nc>
  </rcc>
  <rcc rId="5233" sId="1" numFmtId="4">
    <oc r="CS123" t="inlineStr">
      <is>
        <t xml:space="preserve"> </t>
      </is>
    </oc>
    <nc r="CS123">
      <v>93</v>
    </nc>
  </rcc>
  <rcc rId="5234" sId="1" numFmtId="4">
    <oc r="CT123" t="inlineStr">
      <is>
        <t xml:space="preserve"> </t>
      </is>
    </oc>
    <nc r="CT123">
      <v>13.2</v>
    </nc>
  </rcc>
  <rcc rId="5235" sId="1" numFmtId="4">
    <oc r="CU123" t="inlineStr">
      <is>
        <t xml:space="preserve"> </t>
      </is>
    </oc>
    <nc r="CU123">
      <v>55.08</v>
    </nc>
  </rcc>
  <rcc rId="5236" sId="1" numFmtId="4">
    <oc r="CV123" t="inlineStr">
      <is>
        <t xml:space="preserve"> </t>
      </is>
    </oc>
    <nc r="CV123">
      <v>93</v>
    </nc>
  </rcc>
  <rcc rId="5237" sId="1" numFmtId="4">
    <oc r="CW123" t="inlineStr">
      <is>
        <t xml:space="preserve"> </t>
      </is>
    </oc>
    <nc r="CW123">
      <v>276</v>
    </nc>
  </rcc>
  <rcc rId="5238" sId="1" numFmtId="4">
    <oc r="CX123" t="inlineStr">
      <is>
        <t xml:space="preserve"> </t>
      </is>
    </oc>
    <nc r="CX123">
      <v>0</v>
    </nc>
  </rcc>
  <rcc rId="5239" sId="1" numFmtId="4">
    <oc r="CY123" t="inlineStr">
      <is>
        <t xml:space="preserve"> </t>
      </is>
    </oc>
    <nc r="CY123">
      <v>18</v>
    </nc>
  </rcc>
  <rcc rId="5240" sId="1" numFmtId="4">
    <oc r="CZ123" t="inlineStr">
      <is>
        <t xml:space="preserve"> </t>
      </is>
    </oc>
    <nc r="CZ123">
      <v>39</v>
    </nc>
  </rcc>
  <rcc rId="5241" sId="1" numFmtId="4">
    <oc r="DA123" t="inlineStr">
      <is>
        <t xml:space="preserve"> </t>
      </is>
    </oc>
    <nc r="DA123">
      <v>392</v>
    </nc>
  </rcc>
  <rcc rId="5242" sId="1" quotePrefix="1">
    <oc r="A123" t="inlineStr">
      <is>
        <t xml:space="preserve"> </t>
      </is>
    </oc>
    <nc r="A123" t="inlineStr">
      <is>
        <t>Сводная заявка на 30.09.2020</t>
      </is>
    </nc>
  </rcc>
  <rcv guid="{E33F7079-CE55-47EA-98EB-360C3CF99514}" action="delete"/>
  <rdn rId="0" localSheetId="1" customView="1" name="Z_E33F7079_CE55_47EA_98EB_360C3CF99514_.wvu.Rows" hidden="1" oldHidden="1">
    <formula>Остатки!$94:$117,Остатки!$260:$272</formula>
    <oldFormula>Остатки!$94:$117,Остатки!$260:$272</oldFormula>
  </rdn>
  <rcv guid="{E33F7079-CE55-47EA-98EB-360C3CF99514}" action="add"/>
</revisions>
</file>

<file path=xl/revisions/revisionLog1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44" sId="1" numFmtId="19">
    <oc r="B1">
      <v>44102</v>
    </oc>
    <nc r="B1">
      <v>44103</v>
    </nc>
  </rcc>
  <rcv guid="{D3D3E6F2-B1CF-42CE-BF91-2E40E5F03B7B}" action="delete"/>
  <rcv guid="{D3D3E6F2-B1CF-42CE-BF91-2E40E5F03B7B}" action="add"/>
</revisions>
</file>

<file path=xl/revisions/revisionLog1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45" sId="1" numFmtId="4">
    <oc r="B69">
      <v>547.36199999999997</v>
    </oc>
    <nc r="B69">
      <v>558</v>
    </nc>
  </rcc>
</revisions>
</file>

<file path=xl/revisions/revisionLog1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46" sId="1" numFmtId="4">
    <oc r="H68">
      <v>22.52</v>
    </oc>
    <nc r="H68" t="inlineStr">
      <is>
        <t xml:space="preserve"> </t>
      </is>
    </nc>
  </rcc>
  <rcc rId="5247" sId="1" numFmtId="4">
    <oc r="H65">
      <v>49</v>
    </oc>
    <nc r="H65">
      <v>84</v>
    </nc>
  </rcc>
  <rcc rId="5248" sId="1" numFmtId="4">
    <oc r="I68">
      <v>112</v>
    </oc>
    <nc r="I68">
      <v>250.88</v>
    </nc>
  </rcc>
  <rcc rId="5249" sId="1" numFmtId="4">
    <oc r="I69">
      <v>138.88</v>
    </oc>
    <nc r="I69" t="inlineStr">
      <is>
        <t xml:space="preserve"> </t>
      </is>
    </nc>
  </rcc>
  <rcc rId="5250" sId="1" numFmtId="4">
    <oc r="K68">
      <v>3.6960000000000002</v>
    </oc>
    <nc r="K68">
      <v>2.3199999999999998</v>
    </nc>
  </rcc>
  <rcc rId="5251" sId="1" numFmtId="4">
    <oc r="P68" t="inlineStr">
      <is>
        <t xml:space="preserve"> </t>
      </is>
    </oc>
    <nc r="P68">
      <v>17.760000000000002</v>
    </nc>
  </rcc>
  <rcc rId="5252" sId="1" numFmtId="4">
    <oc r="P69">
      <v>100.64</v>
    </oc>
    <nc r="P69">
      <v>106.56</v>
    </nc>
  </rcc>
  <rcc rId="5253" sId="1" numFmtId="4">
    <oc r="R67">
      <v>34.64</v>
    </oc>
    <nc r="R67">
      <v>33.6</v>
    </nc>
  </rcc>
</revisions>
</file>

<file path=xl/revisions/revisionLog1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54" sId="1" numFmtId="4">
    <oc r="S68" t="inlineStr">
      <is>
        <t xml:space="preserve"> </t>
      </is>
    </oc>
    <nc r="S68">
      <v>2.2400000000000002</v>
    </nc>
  </rcc>
  <rcc rId="5255" sId="1" numFmtId="4">
    <oc r="S69">
      <v>897.68</v>
    </oc>
    <nc r="S69">
      <v>981.12</v>
    </nc>
  </rcc>
  <rcc rId="5256" sId="1" numFmtId="4">
    <oc r="T67">
      <v>27</v>
    </oc>
    <nc r="T67">
      <v>25.2</v>
    </nc>
  </rcc>
  <rcc rId="5257" sId="1" numFmtId="4">
    <oc r="U68" t="inlineStr">
      <is>
        <t xml:space="preserve"> </t>
      </is>
    </oc>
    <nc r="U68">
      <v>8.4</v>
    </nc>
  </rcc>
  <rcc rId="5258" sId="1" numFmtId="4">
    <oc r="U69">
      <v>153.6</v>
    </oc>
    <nc r="U69">
      <v>146.4</v>
    </nc>
  </rcc>
  <rcc rId="5259" sId="1">
    <nc r="Z70" t="inlineStr">
      <is>
        <t xml:space="preserve"> </t>
      </is>
    </nc>
  </rcc>
  <rcc rId="5260" sId="1" numFmtId="4">
    <oc r="Z69">
      <v>332.64</v>
    </oc>
    <nc r="Z69" t="inlineStr">
      <is>
        <t xml:space="preserve"> </t>
      </is>
    </nc>
  </rcc>
  <rcc rId="5261" sId="1" numFmtId="4">
    <oc r="Z68">
      <v>198.72</v>
    </oc>
    <nc r="Z68">
      <v>548.32000000000005</v>
    </nc>
  </rcc>
  <rcc rId="5262" sId="1" numFmtId="4">
    <oc r="AA68">
      <v>3.84</v>
    </oc>
    <nc r="AA68">
      <v>4.8</v>
    </nc>
  </rcc>
  <rcc rId="5263" sId="1" numFmtId="4">
    <oc r="AB68">
      <v>28.8</v>
    </oc>
    <nc r="AB68">
      <v>27.6</v>
    </nc>
  </rcc>
  <rcc rId="5264" sId="1" numFmtId="4">
    <oc r="AD68">
      <v>539.55999999999995</v>
    </oc>
    <nc r="AD68">
      <v>580.16</v>
    </nc>
  </rcc>
  <rcc rId="5265" sId="1" numFmtId="4">
    <oc r="AG68">
      <v>279.68</v>
    </oc>
    <nc r="AG68">
      <v>287.04000000000002</v>
    </nc>
  </rcc>
  <rcc rId="5266" sId="1" numFmtId="4">
    <oc r="AH69">
      <v>2443.6</v>
    </oc>
    <nc r="AH69">
      <v>2444.4</v>
    </nc>
  </rcc>
  <rcc rId="5267" sId="1" numFmtId="4">
    <oc r="AK67">
      <v>33.6</v>
    </oc>
    <nc r="AK67">
      <v>34.799999999999997</v>
    </nc>
  </rcc>
</revisions>
</file>

<file path=xl/revisions/revisionLog1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68" sId="1" numFmtId="4">
    <oc r="AM68">
      <v>251.68</v>
    </oc>
    <nc r="AM68">
      <v>249.6</v>
    </nc>
  </rcc>
  <rcc rId="5269" sId="1" numFmtId="4">
    <nc r="AN69">
      <v>4.5</v>
    </nc>
  </rcc>
  <rcc rId="5270" sId="1" numFmtId="4">
    <oc r="AO69" t="inlineStr">
      <is>
        <t xml:space="preserve"> </t>
      </is>
    </oc>
    <nc r="AO69">
      <v>4.5</v>
    </nc>
  </rcc>
  <rcc rId="5271" sId="1" numFmtId="4">
    <oc r="AS69">
      <v>74</v>
    </oc>
    <nc r="AS69">
      <v>70</v>
    </nc>
  </rcc>
  <rcc rId="5272" sId="1" numFmtId="4">
    <oc r="AU69">
      <v>36</v>
    </oc>
    <nc r="AU69">
      <v>46</v>
    </nc>
  </rcc>
  <rcc rId="5273" sId="1" numFmtId="4">
    <oc r="BF69">
      <v>564.79999999999995</v>
    </oc>
    <nc r="BF69">
      <v>536</v>
    </nc>
  </rcc>
  <rcc rId="5274" sId="1" numFmtId="4">
    <oc r="BF68" t="inlineStr">
      <is>
        <t xml:space="preserve"> </t>
      </is>
    </oc>
    <nc r="BF68">
      <v>32</v>
    </nc>
  </rcc>
  <rcc rId="5275" sId="1" numFmtId="4">
    <oc r="BK67" t="inlineStr">
      <is>
        <t xml:space="preserve"> </t>
      </is>
    </oc>
    <nc r="BK67">
      <v>1.5</v>
    </nc>
  </rcc>
  <rcc rId="5276" sId="1" numFmtId="4">
    <oc r="BK69">
      <v>87</v>
    </oc>
    <nc r="BK69">
      <v>66</v>
    </nc>
  </rcc>
  <rcc rId="5277" sId="1" numFmtId="4">
    <oc r="BN69">
      <v>118.08</v>
    </oc>
    <nc r="BN69">
      <v>78.84</v>
    </nc>
  </rcc>
  <rcc rId="5278" sId="1" numFmtId="4">
    <oc r="BO69">
      <v>4.2</v>
    </oc>
    <nc r="BO69">
      <v>39.479999999999997</v>
    </nc>
  </rcc>
  <rcc rId="5279" sId="1" numFmtId="4">
    <oc r="BT69">
      <v>220.8</v>
    </oc>
    <nc r="BT69">
      <v>140.4</v>
    </nc>
  </rcc>
  <rcc rId="5280" sId="1" numFmtId="4">
    <oc r="BV67">
      <v>22.68</v>
    </oc>
    <nc r="BV67">
      <v>24.84</v>
    </nc>
  </rcc>
  <rcc rId="5281" sId="1" numFmtId="4">
    <oc r="BY65">
      <v>9.8000000000000007</v>
    </oc>
    <nc r="BY65">
      <v>9.6</v>
    </nc>
  </rcc>
  <rcc rId="5282" sId="1" numFmtId="4">
    <oc r="BZ64">
      <v>14.6</v>
    </oc>
    <nc r="BZ64">
      <v>14.4</v>
    </nc>
  </rcc>
  <rcc rId="5283" sId="1" numFmtId="4">
    <oc r="CA65">
      <v>103.4</v>
    </oc>
    <nc r="CA65">
      <v>103.2</v>
    </nc>
  </rcc>
  <rcc rId="5284" sId="1" numFmtId="4">
    <oc r="CC69">
      <v>38</v>
    </oc>
    <nc r="CC69">
      <v>39</v>
    </nc>
  </rcc>
  <rcc rId="5285" sId="1" numFmtId="4">
    <oc r="CD67">
      <v>9</v>
    </oc>
    <nc r="CD67">
      <v>30</v>
    </nc>
  </rcc>
  <rcc rId="5286" sId="1" numFmtId="4">
    <oc r="CE65">
      <v>10.8</v>
    </oc>
    <nc r="CE65">
      <v>12</v>
    </nc>
  </rcc>
  <rcc rId="5287" sId="1" numFmtId="4">
    <oc r="CH68">
      <v>567.17999999999995</v>
    </oc>
    <nc r="CH68">
      <v>565.91999999999996</v>
    </nc>
  </rcc>
  <rcc rId="5288" sId="1" numFmtId="4">
    <oc r="CJ63" t="inlineStr">
      <is>
        <t xml:space="preserve"> </t>
      </is>
    </oc>
    <nc r="CJ63">
      <v>7.56</v>
    </nc>
  </rcc>
  <rcc rId="5289" sId="1" numFmtId="4">
    <oc r="CJ67">
      <v>168.48</v>
    </oc>
    <nc r="CJ67">
      <v>162</v>
    </nc>
  </rcc>
  <rcc rId="5290" sId="1" numFmtId="4">
    <oc r="CK65">
      <v>103.68</v>
    </oc>
    <nc r="CK65">
      <v>113.4</v>
    </nc>
  </rcc>
  <rcc rId="5291" sId="1" numFmtId="4">
    <oc r="CL65">
      <v>166.86</v>
    </oc>
    <nc r="CL65">
      <v>166.32</v>
    </nc>
  </rcc>
  <rcc rId="5292" sId="1" numFmtId="4">
    <oc r="CM60">
      <v>189.5</v>
    </oc>
    <nc r="CM60">
      <v>241.5</v>
    </nc>
  </rcc>
  <rcc rId="5293" sId="1" numFmtId="4">
    <oc r="CN65">
      <v>286.5</v>
    </oc>
    <nc r="CN65" t="inlineStr">
      <is>
        <t xml:space="preserve"> </t>
      </is>
    </nc>
  </rcc>
  <rcc rId="5294" sId="1" numFmtId="4">
    <oc r="CN64" t="inlineStr">
      <is>
        <t xml:space="preserve"> </t>
      </is>
    </oc>
    <nc r="CN64">
      <v>306</v>
    </nc>
  </rcc>
  <rcc rId="5295" sId="1" numFmtId="4">
    <oc r="CN67">
      <v>562.5</v>
    </oc>
    <nc r="CN67">
      <v>541.5</v>
    </nc>
  </rcc>
  <rcc rId="5296" sId="1" numFmtId="4">
    <oc r="CN69">
      <v>2697</v>
    </oc>
    <nc r="CN69">
      <v>2698.5</v>
    </nc>
  </rcc>
  <rcc rId="5297" sId="1" numFmtId="4">
    <oc r="CO65">
      <v>30</v>
    </oc>
    <nc r="CO65">
      <v>36</v>
    </nc>
  </rcc>
  <rcc rId="5298" sId="1" numFmtId="4">
    <oc r="CO68">
      <v>1368</v>
    </oc>
    <nc r="CO68">
      <v>1371</v>
    </nc>
  </rcc>
  <rcc rId="5299" sId="1" numFmtId="4">
    <oc r="CP60">
      <v>600</v>
    </oc>
    <nc r="CP60">
      <v>562.5</v>
    </nc>
  </rcc>
  <rcc rId="5300" sId="1" numFmtId="4">
    <oc r="CS65">
      <v>90</v>
    </oc>
    <nc r="CS65">
      <v>87</v>
    </nc>
  </rcc>
  <rcc rId="5301" sId="1" numFmtId="4">
    <oc r="CT65">
      <v>41</v>
    </oc>
    <nc r="CT65">
      <v>40.799999999999997</v>
    </nc>
  </rcc>
  <rcc rId="5302" sId="1" numFmtId="4">
    <oc r="CU65">
      <v>154.44</v>
    </oc>
    <nc r="CU65">
      <v>153.36000000000001</v>
    </nc>
  </rcc>
  <rcc rId="5303" sId="1" numFmtId="4">
    <oc r="CV59">
      <v>311</v>
    </oc>
    <nc r="CV59">
      <v>300</v>
    </nc>
  </rcc>
  <rcc rId="5304" sId="1" numFmtId="4">
    <oc r="CW60">
      <v>252</v>
    </oc>
    <nc r="CW60">
      <v>246</v>
    </nc>
  </rcc>
  <rcc rId="5305" sId="1" numFmtId="4">
    <oc r="CX68">
      <v>216</v>
    </oc>
    <nc r="CX68">
      <v>360</v>
    </nc>
  </rcc>
  <rcc rId="5306" sId="1" numFmtId="4">
    <oc r="CY61">
      <v>142</v>
    </oc>
    <nc r="CY61">
      <v>135</v>
    </nc>
  </rcc>
  <rcc rId="5307" sId="1" numFmtId="4">
    <oc r="CZ67">
      <v>281</v>
    </oc>
    <nc r="CZ67">
      <v>282</v>
    </nc>
  </rcc>
  <rcc rId="5308" sId="1" numFmtId="4">
    <oc r="DA68">
      <v>408</v>
    </oc>
    <nc r="DA68">
      <v>264</v>
    </nc>
  </rcc>
</revisions>
</file>

<file path=xl/revisions/revisionLog1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09" sId="1" numFmtId="4">
    <nc r="J67">
      <v>6.96</v>
    </nc>
  </rcc>
</revisions>
</file>

<file path=xl/revisions/revisionLog1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10" sId="1" numFmtId="4">
    <oc r="BT69">
      <v>140.4</v>
    </oc>
    <nc r="BT69">
      <v>220.8</v>
    </nc>
  </rcc>
  <rcc rId="5311" sId="1" numFmtId="4">
    <oc r="I68">
      <v>250.88</v>
    </oc>
    <nc r="I68">
      <v>246.4</v>
    </nc>
  </rcc>
  <rcc rId="5312" sId="1" numFmtId="4">
    <oc r="U68">
      <v>8.4</v>
    </oc>
    <nc r="U68">
      <v>6</v>
    </nc>
  </rcc>
  <rcc rId="5313" sId="1" numFmtId="4">
    <oc r="AA68">
      <v>4.8</v>
    </oc>
    <nc r="AA68">
      <v>2.4</v>
    </nc>
  </rcc>
  <rcc rId="5314" sId="1" numFmtId="4">
    <oc r="AB68">
      <v>27.6</v>
    </oc>
    <nc r="AB68">
      <v>25.2</v>
    </nc>
  </rcc>
  <rcc rId="5315" sId="1" numFmtId="4">
    <oc r="BC69">
      <v>22.4</v>
    </oc>
    <nc r="BC69">
      <v>19.2</v>
    </nc>
  </rcc>
  <rcc rId="5316" sId="1" numFmtId="4">
    <oc r="BK69">
      <v>66</v>
    </oc>
    <nc r="BK69">
      <v>64.5</v>
    </nc>
  </rcc>
  <rcc rId="5317" sId="1" numFmtId="4">
    <oc r="BY65">
      <v>9.6</v>
    </oc>
    <nc r="BY65">
      <v>7.2</v>
    </nc>
  </rcc>
  <rcc rId="5318" sId="1" numFmtId="4">
    <oc r="BZ64">
      <v>14.4</v>
    </oc>
    <nc r="BZ64">
      <v>12</v>
    </nc>
  </rcc>
  <rcc rId="5319" sId="1" numFmtId="4">
    <oc r="CA65">
      <v>103.2</v>
    </oc>
    <nc r="CA65">
      <v>100.8</v>
    </nc>
  </rcc>
  <rcc rId="5320" sId="1" numFmtId="4">
    <oc r="CC69">
      <v>39</v>
    </oc>
    <nc r="CC69">
      <v>33</v>
    </nc>
  </rcc>
  <rcc rId="5321" sId="1" numFmtId="4">
    <oc r="CE68">
      <v>205.2</v>
    </oc>
    <nc r="CE68">
      <v>202.8</v>
    </nc>
  </rcc>
  <rcc rId="5322" sId="1" numFmtId="4">
    <oc r="CL65">
      <v>166.32</v>
    </oc>
    <nc r="CL65">
      <v>164.16</v>
    </nc>
  </rcc>
  <rcc rId="5323" sId="1" numFmtId="4">
    <oc r="CT65">
      <v>40.799999999999997</v>
    </oc>
    <nc r="CT65">
      <v>38.4</v>
    </nc>
  </rcc>
  <rcc rId="5324" sId="1" numFmtId="4">
    <oc r="CV59">
      <v>300</v>
    </oc>
    <nc r="CV59">
      <v>297</v>
    </nc>
  </rcc>
</revisions>
</file>

<file path=xl/revisions/revisionLog2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25" sId="1" numFmtId="4">
    <nc r="BK71">
      <v>282</v>
    </nc>
  </rcc>
  <rcc rId="5326" sId="1" numFmtId="4">
    <nc r="BW71">
      <v>273</v>
    </nc>
  </rcc>
  <rcc rId="5327" sId="1" numFmtId="4">
    <nc r="BV71">
      <v>812.16</v>
    </nc>
  </rcc>
</revisions>
</file>

<file path=xl/revisions/revisionLog2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28" sId="1" numFmtId="4">
    <nc r="BA71">
      <v>448</v>
    </nc>
  </rcc>
  <rcc rId="5329" sId="1" numFmtId="4">
    <nc r="AT71">
      <v>70</v>
    </nc>
  </rcc>
  <rcc rId="5330" sId="1" numFmtId="4">
    <nc r="AS71">
      <v>738</v>
    </nc>
  </rcc>
  <rcc rId="5331" sId="1" numFmtId="4">
    <nc r="AY71">
      <v>27</v>
    </nc>
  </rcc>
  <rcc rId="5332" sId="1" numFmtId="4">
    <nc r="AX71">
      <v>312</v>
    </nc>
  </rcc>
  <rcc rId="5333" sId="1" numFmtId="4">
    <nc r="AV71">
      <v>405.6</v>
    </nc>
  </rcc>
  <rcc rId="5334" sId="1" numFmtId="4">
    <nc r="AU71">
      <v>645</v>
    </nc>
  </rcc>
  <rcc rId="5335" sId="1" numFmtId="4">
    <nc r="BE71">
      <v>25</v>
    </nc>
  </rcc>
</revisions>
</file>

<file path=xl/revisions/revisionLog2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36" sId="1" numFmtId="4">
    <oc r="AT71">
      <v>70</v>
    </oc>
    <nc r="AT71">
      <v>68</v>
    </nc>
  </rcc>
</revisions>
</file>

<file path=xl/revisions/revisionLog2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37" sId="1" numFmtId="4">
    <oc r="C221">
      <v>104.062</v>
    </oc>
    <nc r="C221"/>
  </rcc>
  <rcc rId="5338" sId="1" numFmtId="4">
    <oc r="M221">
      <v>59.2</v>
    </oc>
    <nc r="M221"/>
  </rcc>
  <rcc rId="5339" sId="1" numFmtId="4">
    <oc r="BG221">
      <v>36</v>
    </oc>
    <nc r="BG221"/>
  </rcc>
  <rcc rId="5340" sId="1" numFmtId="4">
    <oc r="BJ221">
      <v>19.5</v>
    </oc>
    <nc r="BJ221"/>
  </rcc>
  <rcc rId="5341" sId="1" numFmtId="4">
    <oc r="CI221">
      <v>21.6</v>
    </oc>
    <nc r="CI221"/>
  </rcc>
  <rcc rId="5342" sId="1" numFmtId="4">
    <oc r="C222">
      <v>3.3</v>
    </oc>
    <nc r="C222"/>
  </rcc>
  <rcc rId="5343" sId="1" numFmtId="4">
    <oc r="O222">
      <v>11.84</v>
    </oc>
    <nc r="O222"/>
  </rcc>
  <rcc rId="5344" sId="1" numFmtId="4">
    <oc r="Z222">
      <v>158.24</v>
    </oc>
    <nc r="Z222"/>
  </rcc>
  <rcc rId="5345" sId="1" numFmtId="4">
    <oc r="AI222">
      <v>61.2</v>
    </oc>
    <nc r="AI222"/>
  </rcc>
  <rcc rId="5346" sId="1" numFmtId="4">
    <oc r="AX222">
      <v>78</v>
    </oc>
    <nc r="AX222"/>
  </rcc>
  <rcc rId="5347" sId="1" numFmtId="4">
    <oc r="BJ222">
      <v>270</v>
    </oc>
    <nc r="BJ222"/>
  </rcc>
  <rcc rId="5348" sId="1" numFmtId="4">
    <oc r="BU222">
      <v>88.8</v>
    </oc>
    <nc r="BU222"/>
  </rcc>
  <rcc rId="5349" sId="1" numFmtId="4">
    <oc r="BW222">
      <v>142.5</v>
    </oc>
    <nc r="BW222"/>
  </rcc>
  <rcc rId="5350" sId="1" numFmtId="4">
    <oc r="CG222">
      <v>50.4</v>
    </oc>
    <nc r="CG222"/>
  </rcc>
  <rcc rId="5351" sId="1" numFmtId="4">
    <oc r="CP222">
      <v>124.5</v>
    </oc>
    <nc r="CP222"/>
  </rcc>
  <rcc rId="5352" sId="1" numFmtId="4">
    <oc r="DA222">
      <v>18</v>
    </oc>
    <nc r="DA222"/>
  </rcc>
  <rcc rId="5353" sId="1" numFmtId="4">
    <oc r="E221">
      <v>56.122</v>
    </oc>
    <nc r="E221">
      <v>3.1560000000000001</v>
    </nc>
  </rcc>
  <rcc rId="5354" sId="1" numFmtId="4">
    <oc r="E222">
      <v>6.06</v>
    </oc>
    <nc r="E222">
      <v>2.9220000000000002</v>
    </nc>
  </rcc>
  <rcc rId="5355" sId="1" numFmtId="4">
    <oc r="B221">
      <v>-6.976</v>
    </oc>
    <nc r="B221">
      <v>536.62599999999998</v>
    </nc>
  </rcc>
  <rcc rId="5356" sId="1" numFmtId="4">
    <oc r="B222">
      <v>2.9569999999999999</v>
    </oc>
    <nc r="B222">
      <v>-0.113</v>
    </nc>
  </rcc>
  <rcc rId="5357" sId="1" numFmtId="4">
    <oc r="D221">
      <v>981.70299999999997</v>
    </oc>
    <nc r="D221">
      <v>44.685000000000002</v>
    </nc>
  </rcc>
  <rcc rId="5358" sId="1" numFmtId="4">
    <oc r="D222">
      <v>3.2480000000000002</v>
    </oc>
    <nc r="D222">
      <v>3.4000000000000002E-2</v>
    </nc>
  </rcc>
  <rcc rId="5359" sId="1" numFmtId="4">
    <oc r="F221">
      <v>307.10000000000002</v>
    </oc>
    <nc r="F221">
      <v>484.7</v>
    </nc>
  </rcc>
  <rcc rId="5360" sId="1" numFmtId="4">
    <oc r="F222">
      <v>174.64</v>
    </oc>
    <nc r="F222">
      <v>29.6</v>
    </nc>
  </rcc>
  <rcc rId="5361" sId="1" numFmtId="4">
    <oc r="H221">
      <v>304.54399999999998</v>
    </oc>
    <nc r="H221">
      <v>82.293999999999997</v>
    </nc>
  </rcc>
  <rcc rId="5362" sId="1" numFmtId="4">
    <oc r="H222">
      <v>219.44</v>
    </oc>
    <nc r="H222">
      <v>-2.6320000000000001</v>
    </nc>
  </rcc>
  <rcc rId="5363" sId="1" numFmtId="4">
    <oc r="AO221">
      <v>9.7850000000000001</v>
    </oc>
    <nc r="AO221">
      <v>7.97</v>
    </nc>
  </rcc>
  <rcc rId="5364" sId="1" numFmtId="4">
    <oc r="AM221">
      <v>412.88</v>
    </oc>
    <nc r="AM221">
      <v>261.56</v>
    </nc>
  </rcc>
  <rcc rId="5365" sId="1" numFmtId="4">
    <oc r="AM222">
      <v>37.44</v>
    </oc>
    <nc r="AM222">
      <v>6.24</v>
    </nc>
  </rcc>
  <rcc rId="5366" sId="1" numFmtId="4">
    <oc r="AN221">
      <v>20.57</v>
    </oc>
    <nc r="AN221">
      <v>1.2649999999999999</v>
    </nc>
  </rcc>
  <rcc rId="5367" sId="1" numFmtId="4">
    <oc r="O221">
      <v>41.44</v>
    </oc>
    <nc r="O221">
      <v>2.96</v>
    </nc>
  </rcc>
  <rcc rId="5368" sId="1" numFmtId="4">
    <oc r="CE221">
      <v>271.39999999999998</v>
    </oc>
    <nc r="CE221">
      <v>169.4</v>
    </nc>
  </rcc>
  <rcc rId="5369" sId="1" numFmtId="4">
    <oc r="CE222">
      <v>56.4</v>
    </oc>
    <nc r="CE222">
      <v>28.8</v>
    </nc>
  </rcc>
  <rcc rId="5370" sId="1" numFmtId="4">
    <oc r="CH221">
      <v>1039.1400000000001</v>
    </oc>
    <nc r="CH221">
      <v>566.46</v>
    </nc>
  </rcc>
  <rcc rId="5371" sId="1" numFmtId="4">
    <oc r="CH222">
      <v>173.52</v>
    </oc>
    <nc r="CH222">
      <v>1.8</v>
    </nc>
  </rcc>
  <rcc rId="5372" sId="1" numFmtId="4">
    <oc r="CD221">
      <v>127</v>
    </oc>
    <nc r="CD221">
      <v>31</v>
    </nc>
  </rcc>
  <rcc rId="5373" sId="1" numFmtId="4">
    <oc r="CD222">
      <v>84</v>
    </oc>
    <nc r="CD222">
      <v>60</v>
    </nc>
  </rcc>
  <rcc rId="5374" sId="1" numFmtId="4">
    <oc r="CG221">
      <v>54</v>
    </oc>
    <nc r="CG221">
      <v>3.6</v>
    </nc>
  </rcc>
  <rcc rId="5375" sId="1" numFmtId="4">
    <oc r="CN221">
      <v>7584.25</v>
    </oc>
    <nc r="CN221">
      <v>4878.25</v>
    </nc>
  </rcc>
  <rcc rId="5376" sId="1" numFmtId="4">
    <oc r="CN222">
      <v>934.5</v>
    </oc>
    <nc r="CN222">
      <v>43.5</v>
    </nc>
  </rcc>
  <rcc rId="5377" sId="1" numFmtId="4">
    <oc r="CO221">
      <v>3870.5</v>
    </oc>
    <nc r="CO221">
      <v>2787.5</v>
    </nc>
  </rcc>
  <rcc rId="5378" sId="1" numFmtId="4">
    <oc r="CO222">
      <v>186</v>
    </oc>
    <nc r="CO222">
      <v>30</v>
    </nc>
  </rcc>
  <rcc rId="5379" sId="1" numFmtId="4">
    <oc r="CM221">
      <v>1391.25</v>
    </oc>
    <nc r="CM221">
      <v>1185.5</v>
    </nc>
  </rcc>
  <rcc rId="5380" sId="1" numFmtId="4">
    <oc r="CM222">
      <v>126.75</v>
    </oc>
    <nc r="CM222">
      <v>21.75</v>
    </nc>
  </rcc>
  <rcc rId="5381" sId="1" numFmtId="4">
    <oc r="CS221">
      <v>108</v>
    </oc>
    <nc r="CS221">
      <v>90</v>
    </nc>
  </rcc>
  <rcc rId="5382" sId="1" numFmtId="4">
    <oc r="CP221">
      <v>1018.5</v>
    </oc>
    <nc r="CP221">
      <v>987</v>
    </nc>
  </rcc>
  <rcc rId="5383" sId="1" numFmtId="4">
    <oc r="CU221">
      <v>282.06</v>
    </oc>
    <nc r="CU221">
      <v>160.02000000000001</v>
    </nc>
  </rcc>
  <rcc rId="5384" sId="1" numFmtId="4">
    <oc r="CU222">
      <v>12.96</v>
    </oc>
    <nc r="CU222">
      <v>7.56</v>
    </nc>
  </rcc>
  <rcc rId="5385" sId="1" numFmtId="4">
    <oc r="CT221">
      <v>73.400000000000006</v>
    </oc>
    <nc r="CT221">
      <v>43.6</v>
    </nc>
  </rcc>
  <rcc rId="5386" sId="1" numFmtId="4">
    <oc r="CT222">
      <v>22.2</v>
    </oc>
    <nc r="CT222">
      <v>4.2</v>
    </nc>
  </rcc>
  <rcc rId="5387" sId="1" numFmtId="4">
    <oc r="CY221">
      <v>83.5</v>
    </oc>
    <nc r="CY221">
      <v>46</v>
    </nc>
  </rcc>
  <rcc rId="5388" sId="1" numFmtId="4">
    <oc r="CY222">
      <v>46.5</v>
    </oc>
    <nc r="CY222">
      <v>-1.5</v>
    </nc>
  </rcc>
  <rcc rId="5389" sId="1" numFmtId="4">
    <oc r="CX221">
      <v>628</v>
    </oc>
    <nc r="CX221">
      <v>370</v>
    </nc>
  </rcc>
  <rcc rId="5390" sId="1" numFmtId="4">
    <oc r="CZ221">
      <v>475</v>
    </oc>
    <nc r="CZ221">
      <v>432</v>
    </nc>
  </rcc>
  <rcc rId="5391" sId="1" numFmtId="4">
    <oc r="CZ222">
      <v>34</v>
    </oc>
    <nc r="CZ222">
      <v>4</v>
    </nc>
  </rcc>
  <rcc rId="5392" sId="1" numFmtId="4">
    <oc r="DA221">
      <v>666</v>
    </oc>
    <nc r="DA221">
      <v>264</v>
    </nc>
  </rcc>
  <rcc rId="5393" sId="1" numFmtId="4">
    <oc r="CV221">
      <v>1930.5</v>
    </oc>
    <nc r="CV221">
      <v>1690.5</v>
    </nc>
  </rcc>
  <rcc rId="5394" sId="1" numFmtId="4">
    <oc r="CV222">
      <v>82</v>
    </oc>
    <nc r="CV222">
      <v>49</v>
    </nc>
  </rcc>
  <rcc rId="5395" sId="1" numFmtId="4">
    <oc r="CW221">
      <v>2640</v>
    </oc>
    <nc r="CW221">
      <v>2184</v>
    </nc>
  </rcc>
  <rcc rId="5396" sId="1" numFmtId="4">
    <oc r="AH221">
      <v>3007.8</v>
    </oc>
    <nc r="AH221">
      <v>2530.1999999999998</v>
    </nc>
  </rcc>
  <rcc rId="5397" sId="1" numFmtId="4">
    <oc r="AH222">
      <v>326.39999999999998</v>
    </oc>
    <nc r="AH222">
      <v>74.400000000000006</v>
    </nc>
  </rcc>
  <rcc rId="5398" sId="1" numFmtId="4">
    <oc r="AF221">
      <v>2020.8</v>
    </oc>
    <nc r="AF221">
      <v>542.4</v>
    </nc>
  </rcc>
  <rcc rId="5399" sId="1" numFmtId="4">
    <oc r="AK221">
      <v>42</v>
    </oc>
    <nc r="AK221">
      <v>33.6</v>
    </nc>
  </rcc>
  <rcc rId="5400" sId="1" numFmtId="4">
    <oc r="AK222">
      <v>6</v>
    </oc>
    <nc r="AK222">
      <v>3.6</v>
    </nc>
  </rcc>
  <rcc rId="5401" sId="1" numFmtId="4">
    <oc r="AT221">
      <v>106.875</v>
    </oc>
    <nc r="AT221">
      <v>36.875</v>
    </nc>
  </rcc>
  <rcc rId="5402" sId="1" numFmtId="4">
    <oc r="AT222">
      <v>54</v>
    </oc>
    <nc r="AT222">
      <v>25</v>
    </nc>
  </rcc>
  <rcc rId="5403" sId="1" numFmtId="4">
    <oc r="BE221">
      <v>15.5</v>
    </oc>
    <nc r="BE221">
      <v>9</v>
    </nc>
  </rcc>
  <rcc rId="5404" sId="1" numFmtId="4">
    <oc r="BE222">
      <v>6.5</v>
    </oc>
    <nc r="BE222">
      <v>0.5</v>
    </nc>
  </rcc>
  <rcc rId="5405" sId="1" numFmtId="4">
    <oc r="BC221">
      <v>95.8</v>
    </oc>
    <nc r="BC221">
      <v>25.4</v>
    </nc>
  </rcc>
  <rcc rId="5406" sId="1" numFmtId="4">
    <oc r="BC222">
      <v>70.400000000000006</v>
    </oc>
    <nc r="BC222">
      <v>32</v>
    </nc>
  </rcc>
  <rcc rId="5407" sId="1" numFmtId="4">
    <oc r="AG221">
      <v>738.76</v>
    </oc>
    <nc r="AG221">
      <v>308.2</v>
    </nc>
  </rcc>
  <rcc rId="5408" sId="1" numFmtId="4">
    <oc r="AG222">
      <v>242.88</v>
    </oc>
    <nc r="AG222">
      <v>14.72</v>
    </nc>
  </rcc>
  <rcc rId="5409" sId="1" numFmtId="4">
    <oc r="Z221">
      <v>1229.58</v>
    </oc>
    <nc r="Z221">
      <v>615.02</v>
    </nc>
  </rcc>
  <rcc rId="5410" sId="1" numFmtId="4">
    <oc r="Y221">
      <v>62.16</v>
    </oc>
    <nc r="Y221">
      <v>31.08</v>
    </nc>
  </rcc>
  <rcc rId="5411" sId="1" numFmtId="4">
    <oc r="AD221">
      <v>712.6</v>
    </oc>
    <nc r="AD221">
      <v>583.52</v>
    </nc>
  </rcc>
  <rcc rId="5412" sId="1" numFmtId="4">
    <oc r="AD222">
      <v>67.48</v>
    </oc>
    <nc r="AD222">
      <v>36.119999999999997</v>
    </nc>
  </rcc>
  <rcc rId="5413" sId="1" numFmtId="4">
    <oc r="AA221">
      <v>142.19999999999999</v>
    </oc>
    <nc r="AA221">
      <v>5.76</v>
    </nc>
  </rcc>
  <rcc rId="5414" sId="1" numFmtId="4">
    <oc r="AA222">
      <v>99.48</v>
    </oc>
    <nc r="AA222">
      <v>38.28</v>
    </nc>
  </rcc>
  <rcc rId="5415" sId="1" numFmtId="4">
    <oc r="AB221">
      <v>35.520000000000003</v>
    </oc>
    <nc r="AB221">
      <v>29.52</v>
    </nc>
  </rcc>
  <rcc rId="5416" sId="1" numFmtId="4">
    <oc r="AB222">
      <v>4.8</v>
    </oc>
    <nc r="AB222">
      <v>2.4</v>
    </nc>
  </rcc>
  <rcc rId="5417" sId="1" numFmtId="4">
    <oc r="BB221">
      <v>45</v>
    </oc>
    <nc r="BB221">
      <v>25</v>
    </nc>
  </rcc>
  <rcc rId="5418" sId="1" numFmtId="4">
    <oc r="BB222">
      <v>3</v>
    </oc>
    <nc r="BB222">
      <v>1</v>
    </nc>
  </rcc>
  <rcc rId="5419" sId="1" numFmtId="4">
    <oc r="AY221">
      <v>31.5</v>
    </oc>
    <nc r="AY221">
      <v>1.5</v>
    </nc>
  </rcc>
  <rcc rId="5420" sId="1" numFmtId="4">
    <oc r="AV221">
      <v>817.5</v>
    </oc>
    <nc r="AV221">
      <v>239.1</v>
    </nc>
  </rcc>
  <rcc rId="5421" sId="1" numFmtId="4">
    <oc r="AV222">
      <v>312</v>
    </oc>
    <nc r="AV222">
      <v>219.2</v>
    </nc>
  </rcc>
  <rcc rId="5422" sId="1" numFmtId="4">
    <oc r="AU221">
      <v>362.25</v>
    </oc>
    <nc r="AU221">
      <v>36.25</v>
    </nc>
  </rcc>
  <rcc rId="5423" sId="1" numFmtId="4">
    <oc r="AU222">
      <v>36</v>
    </oc>
    <nc r="AU222">
      <v>4</v>
    </nc>
  </rcc>
  <rcc rId="5424" sId="1" numFmtId="4">
    <oc r="AS221">
      <v>761.375</v>
    </oc>
    <nc r="AS221">
      <v>83.375</v>
    </nc>
  </rcc>
  <rcc rId="5425" sId="1" numFmtId="4">
    <oc r="AS222">
      <v>195.25</v>
    </oc>
    <nc r="AS222">
      <v>12.25</v>
    </nc>
  </rcc>
  <rcc rId="5426" sId="1" numFmtId="4">
    <oc r="AX221">
      <v>16.5</v>
    </oc>
    <nc r="AX221">
      <v>4.5</v>
    </nc>
  </rcc>
  <rcc rId="5427" sId="1" numFmtId="4">
    <oc r="BF221">
      <v>1423.8</v>
    </oc>
    <nc r="BF221">
      <v>574.20000000000005</v>
    </nc>
  </rcc>
  <rcc rId="5428" sId="1" numFmtId="4">
    <oc r="BF222">
      <v>244.8</v>
    </oc>
    <nc r="BF222">
      <v>97.6</v>
    </nc>
  </rcc>
  <rcc rId="5429" sId="1" numFmtId="4">
    <oc r="BD221">
      <v>363.75</v>
    </oc>
    <nc r="BD221">
      <v>16.75</v>
    </nc>
  </rcc>
  <rcc rId="5430" sId="1" numFmtId="4">
    <oc r="BD222">
      <v>54</v>
    </oc>
    <nc r="BD222">
      <v>12</v>
    </nc>
  </rcc>
  <rcc rId="5431" sId="1" numFmtId="4">
    <oc r="AL221">
      <v>156.4</v>
    </oc>
    <nc r="AL221">
      <v>46</v>
    </nc>
  </rcc>
  <rcc rId="5432" sId="1" numFmtId="4">
    <oc r="P221">
      <v>72.150000000000006</v>
    </oc>
    <nc r="P221">
      <v>125.43</v>
    </nc>
  </rcc>
  <rcc rId="5433" sId="1" numFmtId="4">
    <oc r="P222">
      <v>62.16</v>
    </oc>
    <nc r="P222">
      <v>14.8</v>
    </nc>
  </rcc>
  <rcc rId="5434" sId="1" numFmtId="4">
    <oc r="BT221">
      <v>2809.2</v>
    </oc>
    <nc r="BT221">
      <v>324</v>
    </nc>
  </rcc>
  <rcc rId="5435" sId="1" numFmtId="4">
    <oc r="BT222">
      <v>432</v>
    </oc>
    <nc r="BT222">
      <v>116.4</v>
    </nc>
  </rcc>
  <rcc rId="5436" sId="1" numFmtId="4">
    <oc r="BS221">
      <v>7668</v>
    </oc>
    <nc r="BS221">
      <v>861</v>
    </nc>
  </rcc>
  <rcc rId="5437" sId="1" numFmtId="4">
    <oc r="BS222">
      <v>903</v>
    </oc>
    <nc r="BS222">
      <v>900</v>
    </nc>
  </rcc>
  <rcc rId="5438" sId="1" numFmtId="4">
    <oc r="BX221">
      <v>288</v>
    </oc>
    <nc r="BX221">
      <v>48</v>
    </nc>
  </rcc>
  <rcc rId="5439" sId="1" numFmtId="4">
    <oc r="BM221">
      <v>108</v>
    </oc>
    <nc r="BM221">
      <v>69</v>
    </nc>
  </rcc>
  <rcc rId="5440" sId="1" numFmtId="4">
    <oc r="BK221">
      <v>513.75</v>
    </oc>
    <nc r="BK221">
      <v>103</v>
    </nc>
  </rcc>
  <rcc rId="5441" sId="1" numFmtId="4">
    <oc r="BK222">
      <v>217.75</v>
    </oc>
    <nc r="BK222">
      <v>55.75</v>
    </nc>
  </rcc>
  <rcc rId="5442" sId="1" numFmtId="4">
    <oc r="BL221">
      <v>192</v>
    </oc>
    <nc r="BL221">
      <v>129</v>
    </nc>
  </rcc>
  <rcc rId="5443" sId="1" numFmtId="4">
    <oc r="BW221">
      <v>73.5</v>
    </oc>
    <nc r="BW221">
      <v>13.5</v>
    </nc>
  </rcc>
  <rcc rId="5444" sId="1" numFmtId="4">
    <oc r="BU221">
      <v>91.2</v>
    </oc>
    <nc r="BU221">
      <v>2.4</v>
    </nc>
  </rcc>
  <rcc rId="5445" sId="1" numFmtId="4">
    <oc r="BZ221">
      <v>45</v>
    </oc>
    <nc r="BZ221">
      <v>31.8</v>
    </nc>
  </rcc>
  <rcc rId="5446" sId="1" numFmtId="4">
    <oc r="BZ222">
      <v>21</v>
    </oc>
    <nc r="BZ222">
      <v>4.2</v>
    </nc>
  </rcc>
  <rcc rId="5447" sId="1" numFmtId="4">
    <oc r="BO221">
      <v>2.8</v>
    </oc>
    <nc r="BO221">
      <v>7</v>
    </nc>
  </rcc>
  <rcc rId="5448" sId="1" numFmtId="4">
    <oc r="BO222">
      <v>5.88</v>
    </oc>
    <nc r="BO222">
      <v>1.68</v>
    </nc>
  </rcc>
  <rcc rId="5449" sId="1" numFmtId="4">
    <oc r="BN221">
      <v>174.06</v>
    </oc>
    <nc r="BN221">
      <v>199.8</v>
    </nc>
  </rcc>
  <rcc rId="5450" sId="1" numFmtId="4">
    <oc r="BN222">
      <v>49.14</v>
    </oc>
    <nc r="BN222">
      <v>17.82</v>
    </nc>
  </rcc>
  <rcc rId="5451" sId="1" numFmtId="4">
    <oc r="BY221">
      <v>61.2</v>
    </oc>
    <nc r="BY221">
      <v>17.600000000000001</v>
    </nc>
  </rcc>
  <rcc rId="5452" sId="1" numFmtId="4">
    <oc r="BY222">
      <v>21</v>
    </oc>
    <nc r="BY222">
      <v>4.2</v>
    </nc>
  </rcc>
  <rcc rId="5453" sId="1" numFmtId="4">
    <oc r="CA221">
      <v>130</v>
    </oc>
    <nc r="CA221">
      <v>110.2</v>
    </nc>
  </rcc>
  <rcc rId="5454" sId="1" numFmtId="4">
    <oc r="CA222">
      <v>11.4</v>
    </oc>
    <nc r="CA222">
      <v>4.2</v>
    </nc>
  </rcc>
  <rcc rId="5455" sId="1" numFmtId="4">
    <oc r="CL221">
      <v>259.56</v>
    </oc>
    <nc r="CL221">
      <v>172.98</v>
    </nc>
  </rcc>
  <rcc rId="5456" sId="1" numFmtId="4">
    <oc r="CL222">
      <v>48.06</v>
    </oc>
    <nc r="CL222">
      <v>4.8600000000000003</v>
    </nc>
  </rcc>
  <rcc rId="5457" sId="1" numFmtId="4">
    <oc r="M222">
      <v>44.4</v>
    </oc>
    <nc r="M222">
      <v>20.72</v>
    </nc>
  </rcc>
  <rcc rId="5458" sId="1" numFmtId="4">
    <oc r="CC221">
      <v>132.5</v>
    </oc>
    <nc r="CC221">
      <v>49.5</v>
    </nc>
  </rcc>
  <rcc rId="5459" sId="1" numFmtId="4">
    <nc r="X221">
      <v>647.84</v>
    </nc>
  </rcc>
  <rcc rId="5460" sId="1" numFmtId="4">
    <oc r="Q221">
      <v>461.44</v>
    </oc>
    <nc r="Q221">
      <v>76.16</v>
    </nc>
  </rcc>
  <rcc rId="5461" sId="1" numFmtId="4">
    <oc r="V221">
      <v>30.24</v>
    </oc>
    <nc r="V221">
      <v>90.24</v>
    </nc>
  </rcc>
  <rcc rId="5462" sId="1" numFmtId="4">
    <oc r="V222">
      <v>27.6</v>
    </oc>
    <nc r="V222">
      <v>1.2</v>
    </nc>
  </rcc>
  <rcc rId="5463" sId="1" numFmtId="4">
    <oc r="T221">
      <v>218</v>
    </oc>
    <nc r="T221">
      <v>161.6</v>
    </nc>
  </rcc>
  <rcc rId="5464" sId="1" numFmtId="4">
    <oc r="T222">
      <v>34.799999999999997</v>
    </oc>
    <nc r="T222">
      <v>0.6</v>
    </nc>
  </rcc>
  <rcc rId="5465" sId="1" numFmtId="4">
    <oc r="S221">
      <v>3527.47</v>
    </oc>
    <nc r="S221">
      <v>1097.6300000000001</v>
    </nc>
  </rcc>
  <rcc rId="5466" sId="1" numFmtId="4">
    <oc r="S222">
      <v>1581.44</v>
    </oc>
    <nc r="S222">
      <v>367.36</v>
    </nc>
  </rcc>
  <rcc rId="5467" sId="1" numFmtId="4">
    <oc r="U221">
      <v>624</v>
    </oc>
    <nc r="U221">
      <v>287.27999999999997</v>
    </nc>
  </rcc>
  <rcc rId="5468" sId="1" numFmtId="4">
    <oc r="U222">
      <v>183.6</v>
    </oc>
    <nc r="U222">
      <v>27.6</v>
    </nc>
  </rcc>
  <rcc rId="5469" sId="1" numFmtId="4">
    <oc r="K221">
      <v>49.496000000000002</v>
    </oc>
    <nc r="K221">
      <v>3.3079999999999998</v>
    </nc>
  </rcc>
  <rcc rId="5470" sId="1" numFmtId="4">
    <oc r="I221">
      <v>744.52</v>
    </oc>
    <nc r="I221">
      <v>323.39999999999998</v>
    </nc>
  </rcc>
  <rcc rId="5471" sId="1" numFmtId="4">
    <oc r="I222">
      <v>300.16000000000003</v>
    </oc>
    <nc r="I222">
      <v>60.48</v>
    </nc>
  </rcc>
  <rcc rId="5472" sId="1" numFmtId="4">
    <oc r="CJ221">
      <v>1053</v>
    </oc>
    <nc r="CJ221">
      <v>295.92</v>
    </nc>
  </rcc>
  <rcc rId="5473" sId="1" numFmtId="4">
    <oc r="CJ222">
      <v>48.6</v>
    </oc>
    <nc r="CJ222">
      <v>2.16</v>
    </nc>
  </rcc>
  <rcc rId="5474" sId="1" numFmtId="4">
    <oc r="CI222">
      <v>21.6</v>
    </oc>
    <nc r="CI222">
      <v>5.4</v>
    </nc>
  </rcc>
  <rcc rId="5475" sId="1" numFmtId="4">
    <oc r="N221">
      <v>564.99</v>
    </oc>
    <nc r="N221">
      <v>115.07</v>
    </nc>
  </rcc>
  <rcc rId="5476" sId="1" numFmtId="4">
    <oc r="N222">
      <v>26.64</v>
    </oc>
    <nc r="N222">
      <v>8.8800000000000008</v>
    </nc>
  </rcc>
</revisions>
</file>

<file path=xl/revisions/revisionLog2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77" sId="1" numFmtId="4">
    <nc r="BD71">
      <v>410</v>
    </nc>
  </rcc>
  <rcc rId="5478" sId="1" numFmtId="4">
    <nc r="BF71">
      <v>450.4</v>
    </nc>
  </rcc>
  <rcc rId="5479" sId="1" numFmtId="4">
    <nc r="BJ71">
      <v>322.5</v>
    </nc>
  </rcc>
  <rcc rId="5480" sId="1" numFmtId="4">
    <nc r="BG71">
      <v>30</v>
    </nc>
  </rcc>
  <rcv guid="{D3D3E6F2-B1CF-42CE-BF91-2E40E5F03B7B}" action="delete"/>
  <rcv guid="{D3D3E6F2-B1CF-42CE-BF91-2E40E5F03B7B}" action="add"/>
</revisions>
</file>

<file path=xl/revisions/revisionLog2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81" sId="1" numFmtId="4">
    <nc r="Z71">
      <v>397.44</v>
    </nc>
  </rcc>
  <rcc rId="5482" sId="1" numFmtId="4">
    <nc r="AL71">
      <v>92</v>
    </nc>
  </rcc>
  <rcc rId="5483" sId="1" numFmtId="4">
    <nc r="AC71">
      <v>834</v>
    </nc>
  </rcc>
  <rcc rId="5484" sId="1" numFmtId="4">
    <nc r="AJ71">
      <v>402</v>
    </nc>
  </rcc>
  <rcc rId="5485" sId="1" numFmtId="4">
    <nc r="X71">
      <v>848.04</v>
    </nc>
  </rcc>
  <rcc rId="5486" sId="1" numFmtId="4">
    <nc r="Q71">
      <v>1713.6</v>
    </nc>
  </rcc>
</revisions>
</file>

<file path=xl/revisions/revisionLog2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87" sId="1" numFmtId="4">
    <nc r="I71">
      <v>663.04</v>
    </nc>
  </rcc>
  <rcc rId="5488" sId="1" numFmtId="4">
    <nc r="K71">
      <v>70.103999999999999</v>
    </nc>
  </rcc>
</revisions>
</file>

<file path=xl/revisions/revisionLog2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89" sId="1" numFmtId="4">
    <nc r="BT71">
      <v>1206</v>
    </nc>
  </rcc>
  <rcc rId="5490" sId="1" numFmtId="4">
    <nc r="BU71">
      <v>97.2</v>
    </nc>
  </rcc>
  <rcc rId="5491" sId="1" numFmtId="4">
    <oc r="BV71">
      <v>812.16</v>
    </oc>
    <nc r="BV71">
      <v>1236.5999999999999</v>
    </nc>
  </rcc>
  <rcc rId="5492" sId="1" numFmtId="4">
    <nc r="CC71">
      <v>243</v>
    </nc>
  </rcc>
</revisions>
</file>

<file path=xl/revisions/revisionLog2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93" sId="1" numFmtId="4">
    <nc r="CN71">
      <v>178.5</v>
    </nc>
  </rcc>
  <rcc rId="5494" sId="1" numFmtId="4">
    <nc r="CQ71">
      <v>297</v>
    </nc>
  </rcc>
</revisions>
</file>

<file path=xl/revisions/revisionLog2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95" sId="1" numFmtId="4">
    <nc r="B124">
      <v>118.8</v>
    </nc>
  </rcc>
  <rcc rId="5496" sId="1" numFmtId="4">
    <nc r="C124">
      <v>384</v>
    </nc>
  </rcc>
  <rcc rId="5497" sId="1" numFmtId="4">
    <nc r="D124">
      <v>801</v>
    </nc>
  </rcc>
  <rcc rId="5498" sId="1" numFmtId="4">
    <nc r="E124">
      <v>111</v>
    </nc>
  </rcc>
  <rcc rId="5499" sId="1" numFmtId="4">
    <nc r="F124">
      <v>1213.5999999999999</v>
    </nc>
  </rcc>
  <rcc rId="5500" sId="1" numFmtId="4">
    <nc r="G124">
      <v>36</v>
    </nc>
  </rcc>
  <rcc rId="5501" sId="1" numFmtId="4">
    <nc r="H124">
      <v>66</v>
    </nc>
  </rcc>
  <rcc rId="5502" sId="1" numFmtId="4">
    <nc r="I124">
      <v>271.04000000000002</v>
    </nc>
  </rcc>
  <rcc rId="5503" sId="1" numFmtId="4">
    <nc r="J124">
      <v>2.3199999999999998</v>
    </nc>
  </rcc>
  <rcc rId="5504" sId="1" numFmtId="4">
    <nc r="K124">
      <v>0</v>
    </nc>
  </rcc>
  <rcc rId="5505" sId="1" numFmtId="4">
    <nc r="L124">
      <v>0</v>
    </nc>
  </rcc>
  <rcc rId="5506" sId="1" numFmtId="4">
    <nc r="M124">
      <v>118.4</v>
    </nc>
  </rcc>
  <rcc rId="5507" sId="1" numFmtId="4">
    <nc r="N124">
      <v>165.76</v>
    </nc>
  </rcc>
  <rcc rId="5508" sId="1" numFmtId="4">
    <nc r="O124">
      <v>88.8</v>
    </nc>
  </rcc>
  <rcc rId="5509" sId="1" numFmtId="4">
    <nc r="P124">
      <v>168.72</v>
    </nc>
  </rcc>
  <rcc rId="5510" sId="1" numFmtId="4">
    <nc r="Q124">
      <v>132.16</v>
    </nc>
  </rcc>
  <rcc rId="5511" sId="1" numFmtId="4">
    <nc r="R124">
      <v>0</v>
    </nc>
  </rcc>
  <rcc rId="5512" sId="1" numFmtId="4">
    <nc r="S124">
      <v>3937.92</v>
    </nc>
  </rcc>
  <rcc rId="5513" sId="1" numFmtId="4">
    <nc r="T124">
      <v>585</v>
    </nc>
  </rcc>
  <rcc rId="5514" sId="1" numFmtId="4">
    <nc r="U124">
      <v>495.6</v>
    </nc>
  </rcc>
  <rcc rId="5515" sId="1" numFmtId="4">
    <nc r="V124">
      <v>206.4</v>
    </nc>
  </rcc>
  <rcc rId="5516" sId="1" numFmtId="4">
    <nc r="W124">
      <v>0</v>
    </nc>
  </rcc>
  <rcc rId="5517" sId="1" numFmtId="4">
    <nc r="X124">
      <v>936.84</v>
    </nc>
  </rcc>
  <rcc rId="5518" sId="1" numFmtId="4">
    <nc r="Y124">
      <v>48.84</v>
    </nc>
  </rcc>
  <rcc rId="5519" sId="1" numFmtId="4">
    <nc r="Z124">
      <v>1983.52</v>
    </nc>
  </rcc>
  <rcc rId="5520" sId="1" numFmtId="4">
    <nc r="AA124">
      <v>226.8</v>
    </nc>
  </rcc>
  <rcc rId="5521" sId="1" numFmtId="4">
    <nc r="AB124">
      <v>9.6</v>
    </nc>
  </rcc>
  <rcc rId="5522" sId="1" numFmtId="4">
    <nc r="AC124">
      <v>0</v>
    </nc>
  </rcc>
  <rcc rId="5523" sId="1" numFmtId="4">
    <nc r="AD124">
      <v>221.76</v>
    </nc>
  </rcc>
  <rcc rId="5524" sId="1" numFmtId="4">
    <nc r="AE124">
      <v>2.2400000000000002</v>
    </nc>
  </rcc>
  <rcc rId="5525" sId="1" numFmtId="4">
    <nc r="AF124">
      <v>883.2</v>
    </nc>
  </rcc>
  <rcc rId="5526" sId="1" numFmtId="4">
    <nc r="AG124">
      <v>106.72</v>
    </nc>
  </rcc>
  <rcc rId="5527" sId="1" numFmtId="4">
    <nc r="AH124">
      <v>1418.4</v>
    </nc>
  </rcc>
  <rcc rId="5528" sId="1" numFmtId="4">
    <nc r="AI124">
      <v>0</v>
    </nc>
  </rcc>
  <rcc rId="5529" sId="1" numFmtId="4">
    <nc r="AJ124">
      <v>318</v>
    </nc>
  </rcc>
  <rcc rId="5530" sId="1" numFmtId="4">
    <nc r="AK124">
      <v>28.8</v>
    </nc>
  </rcc>
  <rcc rId="5531" sId="1" numFmtId="4">
    <nc r="AL124">
      <v>496.8</v>
    </nc>
  </rcc>
  <rcc rId="5532" sId="1" numFmtId="4">
    <nc r="AM124">
      <v>262.08</v>
    </nc>
  </rcc>
  <rcc rId="5533" sId="1" numFmtId="4">
    <nc r="AN124">
      <v>25.1</v>
    </nc>
  </rcc>
  <rcc rId="5534" sId="1" numFmtId="4">
    <nc r="AO124">
      <v>15.2</v>
    </nc>
  </rcc>
  <rcc rId="5535" sId="1" numFmtId="4">
    <nc r="AP124">
      <v>0</v>
    </nc>
  </rcc>
  <rcc rId="5536" sId="1" numFmtId="4">
    <nc r="AQ124">
      <v>0</v>
    </nc>
  </rcc>
  <rcc rId="5537" sId="1" numFmtId="4">
    <nc r="AR124">
      <v>0</v>
    </nc>
  </rcc>
  <rcc rId="5538" sId="1" numFmtId="4">
    <nc r="AS124">
      <v>442</v>
    </nc>
  </rcc>
  <rcc rId="5539" sId="1" numFmtId="4">
    <nc r="AT124">
      <v>64</v>
    </nc>
  </rcc>
  <rcc rId="5540" sId="1" numFmtId="4">
    <nc r="AU124">
      <v>287</v>
    </nc>
  </rcc>
  <rcc rId="5541" sId="1" numFmtId="4">
    <nc r="AV124">
      <v>584</v>
    </nc>
  </rcc>
  <rcc rId="5542" sId="1" numFmtId="4">
    <nc r="AW124">
      <v>75.599999999999994</v>
    </nc>
  </rcc>
  <rcc rId="5543" sId="1" numFmtId="4">
    <nc r="AX124">
      <v>118.5</v>
    </nc>
  </rcc>
  <rcc rId="5544" sId="1" numFmtId="4">
    <nc r="AY124">
      <v>76.5</v>
    </nc>
  </rcc>
  <rcc rId="5545" sId="1" numFmtId="4">
    <nc r="AZ124">
      <v>0</v>
    </nc>
  </rcc>
  <rcc rId="5546" sId="1" numFmtId="4">
    <nc r="BA124">
      <v>0</v>
    </nc>
  </rcc>
  <rcc rId="5547" sId="1" numFmtId="4">
    <nc r="BB124">
      <v>47</v>
    </nc>
  </rcc>
  <rcc rId="5548" sId="1" numFmtId="4">
    <nc r="BC124">
      <v>49.6</v>
    </nc>
  </rcc>
  <rcc rId="5549" sId="1" numFmtId="4">
    <nc r="BD124">
      <v>483</v>
    </nc>
  </rcc>
  <rcc rId="5550" sId="1" numFmtId="4">
    <nc r="BE124">
      <v>1</v>
    </nc>
  </rcc>
  <rcc rId="5551" sId="1" numFmtId="4">
    <nc r="BF124">
      <v>1575.2</v>
    </nc>
  </rcc>
  <rcc rId="5552" sId="1" numFmtId="4">
    <nc r="BG124">
      <v>49.5</v>
    </nc>
  </rcc>
  <rcc rId="5553" sId="1" numFmtId="4">
    <nc r="BH124">
      <v>0</v>
    </nc>
  </rcc>
  <rcc rId="5554" sId="1" numFmtId="4">
    <nc r="BI124">
      <v>120</v>
    </nc>
  </rcc>
  <rcc rId="5555" sId="1" numFmtId="4">
    <nc r="BJ124">
      <v>160.5</v>
    </nc>
  </rcc>
  <rcc rId="5556" sId="1" numFmtId="4">
    <nc r="BK124">
      <v>693</v>
    </nc>
  </rcc>
  <rcc rId="5557" sId="1" numFmtId="4">
    <nc r="BL124">
      <v>87</v>
    </nc>
  </rcc>
  <rcc rId="5558" sId="1" numFmtId="4">
    <nc r="BM124">
      <v>0</v>
    </nc>
  </rcc>
  <rcc rId="5559" sId="1" numFmtId="4">
    <nc r="BN124">
      <v>230.04</v>
    </nc>
  </rcc>
  <rcc rId="5560" sId="1" numFmtId="4">
    <nc r="BO124">
      <v>318.36</v>
    </nc>
  </rcc>
  <rcc rId="5561" sId="1" numFmtId="4">
    <nc r="BP124">
      <v>464.4</v>
    </nc>
  </rcc>
  <rcc rId="5562" sId="1" numFmtId="4">
    <nc r="BQ124">
      <v>0</v>
    </nc>
  </rcc>
  <rcc rId="5563" sId="1" numFmtId="4">
    <nc r="BR124">
      <v>0</v>
    </nc>
  </rcc>
  <rcc rId="5564" sId="1" numFmtId="4">
    <nc r="BS124">
      <v>13245</v>
    </nc>
  </rcc>
  <rcc rId="5565" sId="1" numFmtId="4">
    <nc r="BT124">
      <v>3108</v>
    </nc>
  </rcc>
  <rcc rId="5566" sId="1" numFmtId="4">
    <nc r="BU124">
      <v>0</v>
    </nc>
  </rcc>
  <rcc rId="5567" sId="1" numFmtId="4">
    <nc r="BV124">
      <v>0</v>
    </nc>
  </rcc>
  <rcc rId="5568" sId="1" numFmtId="4">
    <nc r="BW124">
      <v>198</v>
    </nc>
  </rcc>
  <rcc rId="5569" sId="1" numFmtId="4">
    <nc r="BX124">
      <v>0</v>
    </nc>
  </rcc>
  <rcc rId="5570" sId="1" numFmtId="4">
    <nc r="BY124">
      <v>24</v>
    </nc>
  </rcc>
  <rcc rId="5571" sId="1" numFmtId="4">
    <nc r="BZ124">
      <v>16.8</v>
    </nc>
  </rcc>
  <rcc rId="5572" sId="1" numFmtId="4">
    <nc r="CA124">
      <v>18</v>
    </nc>
  </rcc>
  <rcc rId="5573" sId="1" numFmtId="4">
    <nc r="CB124">
      <v>12</v>
    </nc>
  </rcc>
  <rcc rId="5574" sId="1" numFmtId="4">
    <nc r="CC124">
      <v>51</v>
    </nc>
  </rcc>
  <rcc rId="5575" sId="1" numFmtId="4">
    <nc r="CD124">
      <v>84</v>
    </nc>
  </rcc>
  <rcc rId="5576" sId="1" numFmtId="4">
    <nc r="CE124">
      <v>150</v>
    </nc>
  </rcc>
  <rcc rId="5577" sId="1" numFmtId="4">
    <nc r="CF124">
      <v>0</v>
    </nc>
  </rcc>
  <rcc rId="5578" sId="1" numFmtId="4">
    <nc r="CG124">
      <v>0</v>
    </nc>
  </rcc>
  <rcc rId="5579" sId="1" numFmtId="4">
    <nc r="CH124">
      <v>853.2</v>
    </nc>
  </rcc>
  <rcc rId="5580" sId="1" numFmtId="4">
    <nc r="CI124">
      <v>0</v>
    </nc>
  </rcc>
  <rcc rId="5581" sId="1" numFmtId="4">
    <nc r="CJ124">
      <v>330.48</v>
    </nc>
  </rcc>
  <rcc rId="5582" sId="1" numFmtId="4">
    <nc r="CK124">
      <v>0</v>
    </nc>
  </rcc>
  <rcc rId="5583" sId="1" numFmtId="4">
    <nc r="CL124">
      <v>81</v>
    </nc>
  </rcc>
  <rcc rId="5584" sId="1" numFmtId="4">
    <nc r="CM124">
      <v>235.5</v>
    </nc>
  </rcc>
  <rcc rId="5585" sId="1" numFmtId="4">
    <nc r="CN124">
      <v>3090</v>
    </nc>
  </rcc>
  <rcc rId="5586" sId="1" numFmtId="4">
    <nc r="CO124">
      <v>1608</v>
    </nc>
  </rcc>
  <rcc rId="5587" sId="1" numFmtId="4">
    <nc r="CP124">
      <v>262.5</v>
    </nc>
  </rcc>
  <rcc rId="5588" sId="1" numFmtId="4">
    <nc r="CQ124">
      <v>0</v>
    </nc>
  </rcc>
  <rcc rId="5589" sId="1" numFmtId="4">
    <nc r="CR124">
      <v>10.5</v>
    </nc>
  </rcc>
  <rcc rId="5590" sId="1" numFmtId="4">
    <nc r="CS124">
      <v>150</v>
    </nc>
  </rcc>
  <rcc rId="5591" sId="1" numFmtId="4">
    <nc r="CT124">
      <v>20.399999999999999</v>
    </nc>
  </rcc>
  <rcc rId="5592" sId="1" numFmtId="4">
    <nc r="CU124">
      <v>226.8</v>
    </nc>
  </rcc>
  <rcc rId="5593" sId="1" numFmtId="4">
    <nc r="CV124">
      <v>411</v>
    </nc>
  </rcc>
  <rcc rId="5594" sId="1" numFmtId="4">
    <nc r="CW124">
      <v>258</v>
    </nc>
  </rcc>
  <rcc rId="5595" sId="1" numFmtId="4">
    <nc r="CX124">
      <v>144</v>
    </nc>
  </rcc>
  <rcc rId="5596" sId="1" numFmtId="4">
    <nc r="CY124">
      <v>96</v>
    </nc>
  </rcc>
  <rcc rId="5597" sId="1" numFmtId="4">
    <nc r="CZ124">
      <v>120</v>
    </nc>
  </rcc>
  <rcc rId="5598" sId="1" numFmtId="4">
    <nc r="DA124">
      <v>192</v>
    </nc>
  </rcc>
  <rcv guid="{E33F7079-CE55-47EA-98EB-360C3CF99514}" action="delete"/>
  <rdn rId="0" localSheetId="1" customView="1" name="Z_E33F7079_CE55_47EA_98EB_360C3CF99514_.wvu.Rows" hidden="1" oldHidden="1">
    <formula>Остатки!$94:$117,Остатки!$260:$272</formula>
    <oldFormula>Остатки!$94:$117,Остатки!$260:$272</oldFormula>
  </rdn>
  <rcv guid="{E33F7079-CE55-47EA-98EB-360C3CF99514}" action="add"/>
</revisions>
</file>

<file path=xl/revisions/revisionLog2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00" sId="1" quotePrefix="1">
    <nc r="A124" t="inlineStr">
      <is>
        <t>Сводная заявка на 01.10.2020</t>
      </is>
    </nc>
  </rcc>
</revisions>
</file>

<file path=xl/revisions/revisionLog2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01" sId="1" numFmtId="4">
    <nc r="CX71">
      <v>390</v>
    </nc>
  </rcc>
  <rcc rId="5602" sId="1" numFmtId="4">
    <nc r="DA71">
      <v>426</v>
    </nc>
  </rcc>
  <rcv guid="{DE448A98-5AE4-4157-AC94-7AFE5A6F1E95}" action="delete"/>
  <rcv guid="{DE448A98-5AE4-4157-AC94-7AFE5A6F1E95}" action="add"/>
</revisions>
</file>

<file path=xl/revisions/revisionLog2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03" sId="1" numFmtId="4">
    <oc r="B124">
      <v>118.8</v>
    </oc>
    <nc r="B124"/>
  </rcc>
  <rcc rId="5604" sId="1" numFmtId="4">
    <oc r="C124">
      <v>384</v>
    </oc>
    <nc r="C124"/>
  </rcc>
  <rcc rId="5605" sId="1" numFmtId="4">
    <oc r="D124">
      <v>801</v>
    </oc>
    <nc r="D124"/>
  </rcc>
  <rcc rId="5606" sId="1" numFmtId="4">
    <oc r="E124">
      <v>111</v>
    </oc>
    <nc r="E124"/>
  </rcc>
  <rcc rId="5607" sId="1" numFmtId="4">
    <oc r="F124">
      <v>1213.5999999999999</v>
    </oc>
    <nc r="F124"/>
  </rcc>
  <rcc rId="5608" sId="1" numFmtId="4">
    <oc r="G124">
      <v>36</v>
    </oc>
    <nc r="G124"/>
  </rcc>
  <rcc rId="5609" sId="1" numFmtId="4">
    <oc r="H124">
      <v>66</v>
    </oc>
    <nc r="H124"/>
  </rcc>
  <rcc rId="5610" sId="1" numFmtId="4">
    <oc r="I124">
      <v>271.04000000000002</v>
    </oc>
    <nc r="I124"/>
  </rcc>
  <rcc rId="5611" sId="1" numFmtId="4">
    <oc r="J124">
      <v>2.3199999999999998</v>
    </oc>
    <nc r="J124"/>
  </rcc>
  <rcc rId="5612" sId="1" numFmtId="4">
    <oc r="K124">
      <v>0</v>
    </oc>
    <nc r="K124"/>
  </rcc>
  <rcc rId="5613" sId="1" numFmtId="4">
    <oc r="L124">
      <v>0</v>
    </oc>
    <nc r="L124"/>
  </rcc>
  <rcc rId="5614" sId="1" numFmtId="4">
    <oc r="M124">
      <v>118.4</v>
    </oc>
    <nc r="M124"/>
  </rcc>
  <rcc rId="5615" sId="1" numFmtId="4">
    <oc r="N124">
      <v>165.76</v>
    </oc>
    <nc r="N124"/>
  </rcc>
  <rcc rId="5616" sId="1" numFmtId="4">
    <oc r="O124">
      <v>88.8</v>
    </oc>
    <nc r="O124"/>
  </rcc>
  <rcc rId="5617" sId="1" numFmtId="4">
    <oc r="P124">
      <v>168.72</v>
    </oc>
    <nc r="P124"/>
  </rcc>
  <rcc rId="5618" sId="1" numFmtId="4">
    <oc r="Q124">
      <v>132.16</v>
    </oc>
    <nc r="Q124"/>
  </rcc>
  <rcc rId="5619" sId="1" numFmtId="4">
    <oc r="R124">
      <v>0</v>
    </oc>
    <nc r="R124"/>
  </rcc>
  <rcc rId="5620" sId="1" numFmtId="4">
    <oc r="S124">
      <v>3937.92</v>
    </oc>
    <nc r="S124"/>
  </rcc>
  <rcc rId="5621" sId="1" numFmtId="4">
    <oc r="T124">
      <v>585</v>
    </oc>
    <nc r="T124"/>
  </rcc>
  <rcc rId="5622" sId="1" numFmtId="4">
    <oc r="U124">
      <v>495.6</v>
    </oc>
    <nc r="U124"/>
  </rcc>
  <rcc rId="5623" sId="1" numFmtId="4">
    <oc r="V124">
      <v>206.4</v>
    </oc>
    <nc r="V124"/>
  </rcc>
  <rcc rId="5624" sId="1" numFmtId="4">
    <oc r="W124">
      <v>0</v>
    </oc>
    <nc r="W124"/>
  </rcc>
  <rcc rId="5625" sId="1" numFmtId="4">
    <oc r="X124">
      <v>936.84</v>
    </oc>
    <nc r="X124"/>
  </rcc>
  <rcc rId="5626" sId="1" numFmtId="4">
    <oc r="Y124">
      <v>48.84</v>
    </oc>
    <nc r="Y124"/>
  </rcc>
  <rcc rId="5627" sId="1" numFmtId="4">
    <oc r="Z124">
      <v>1983.52</v>
    </oc>
    <nc r="Z124"/>
  </rcc>
  <rcc rId="5628" sId="1" numFmtId="4">
    <oc r="AA124">
      <v>226.8</v>
    </oc>
    <nc r="AA124"/>
  </rcc>
  <rcc rId="5629" sId="1" numFmtId="4">
    <oc r="AB124">
      <v>9.6</v>
    </oc>
    <nc r="AB124"/>
  </rcc>
  <rcc rId="5630" sId="1" numFmtId="4">
    <oc r="AC124">
      <v>0</v>
    </oc>
    <nc r="AC124"/>
  </rcc>
  <rcc rId="5631" sId="1" numFmtId="4">
    <oc r="AD124">
      <v>221.76</v>
    </oc>
    <nc r="AD124"/>
  </rcc>
  <rcc rId="5632" sId="1" numFmtId="4">
    <oc r="AE124">
      <v>2.2400000000000002</v>
    </oc>
    <nc r="AE124"/>
  </rcc>
  <rcc rId="5633" sId="1" numFmtId="4">
    <oc r="AF124">
      <v>883.2</v>
    </oc>
    <nc r="AF124"/>
  </rcc>
  <rcc rId="5634" sId="1" numFmtId="4">
    <oc r="AG124">
      <v>106.72</v>
    </oc>
    <nc r="AG124"/>
  </rcc>
  <rcc rId="5635" sId="1" numFmtId="4">
    <oc r="AH124">
      <v>1418.4</v>
    </oc>
    <nc r="AH124"/>
  </rcc>
  <rcc rId="5636" sId="1" numFmtId="4">
    <oc r="AI124">
      <v>0</v>
    </oc>
    <nc r="AI124"/>
  </rcc>
  <rcc rId="5637" sId="1" numFmtId="4">
    <oc r="AJ124">
      <v>318</v>
    </oc>
    <nc r="AJ124"/>
  </rcc>
  <rcc rId="5638" sId="1" numFmtId="4">
    <oc r="AK124">
      <v>28.8</v>
    </oc>
    <nc r="AK124"/>
  </rcc>
  <rcc rId="5639" sId="1" numFmtId="4">
    <oc r="AL124">
      <v>496.8</v>
    </oc>
    <nc r="AL124"/>
  </rcc>
  <rcc rId="5640" sId="1" numFmtId="4">
    <oc r="AM124">
      <v>262.08</v>
    </oc>
    <nc r="AM124"/>
  </rcc>
  <rcc rId="5641" sId="1" numFmtId="4">
    <oc r="AN124">
      <v>25.1</v>
    </oc>
    <nc r="AN124"/>
  </rcc>
  <rcc rId="5642" sId="1" numFmtId="4">
    <oc r="AO124">
      <v>15.2</v>
    </oc>
    <nc r="AO124"/>
  </rcc>
  <rcc rId="5643" sId="1" numFmtId="4">
    <oc r="AP124">
      <v>0</v>
    </oc>
    <nc r="AP124"/>
  </rcc>
  <rcc rId="5644" sId="1" numFmtId="4">
    <oc r="AQ124">
      <v>0</v>
    </oc>
    <nc r="AQ124"/>
  </rcc>
  <rcc rId="5645" sId="1" numFmtId="4">
    <oc r="AR124">
      <v>0</v>
    </oc>
    <nc r="AR124"/>
  </rcc>
  <rcc rId="5646" sId="1" numFmtId="4">
    <oc r="AS124">
      <v>442</v>
    </oc>
    <nc r="AS124"/>
  </rcc>
  <rcc rId="5647" sId="1" numFmtId="4">
    <oc r="AT124">
      <v>64</v>
    </oc>
    <nc r="AT124"/>
  </rcc>
  <rcc rId="5648" sId="1" numFmtId="4">
    <oc r="AU124">
      <v>287</v>
    </oc>
    <nc r="AU124"/>
  </rcc>
  <rcc rId="5649" sId="1" numFmtId="4">
    <oc r="AV124">
      <v>584</v>
    </oc>
    <nc r="AV124"/>
  </rcc>
  <rcc rId="5650" sId="1" numFmtId="4">
    <oc r="AW124">
      <v>75.599999999999994</v>
    </oc>
    <nc r="AW124"/>
  </rcc>
  <rcc rId="5651" sId="1" numFmtId="4">
    <oc r="AX124">
      <v>118.5</v>
    </oc>
    <nc r="AX124"/>
  </rcc>
  <rcc rId="5652" sId="1" numFmtId="4">
    <oc r="AY124">
      <v>76.5</v>
    </oc>
    <nc r="AY124"/>
  </rcc>
  <rcc rId="5653" sId="1" numFmtId="4">
    <oc r="AZ124">
      <v>0</v>
    </oc>
    <nc r="AZ124"/>
  </rcc>
  <rcc rId="5654" sId="1" numFmtId="4">
    <oc r="BA124">
      <v>0</v>
    </oc>
    <nc r="BA124"/>
  </rcc>
  <rcc rId="5655" sId="1" numFmtId="4">
    <oc r="BB124">
      <v>47</v>
    </oc>
    <nc r="BB124"/>
  </rcc>
  <rcc rId="5656" sId="1" numFmtId="4">
    <oc r="BC124">
      <v>49.6</v>
    </oc>
    <nc r="BC124"/>
  </rcc>
  <rcc rId="5657" sId="1" numFmtId="4">
    <oc r="BD124">
      <v>483</v>
    </oc>
    <nc r="BD124"/>
  </rcc>
  <rcc rId="5658" sId="1" numFmtId="4">
    <oc r="BE124">
      <v>1</v>
    </oc>
    <nc r="BE124"/>
  </rcc>
  <rcc rId="5659" sId="1" numFmtId="4">
    <oc r="BF124">
      <v>1575.2</v>
    </oc>
    <nc r="BF124"/>
  </rcc>
  <rcc rId="5660" sId="1" numFmtId="4">
    <oc r="BG124">
      <v>49.5</v>
    </oc>
    <nc r="BG124"/>
  </rcc>
  <rcc rId="5661" sId="1" numFmtId="4">
    <oc r="BH124">
      <v>0</v>
    </oc>
    <nc r="BH124"/>
  </rcc>
  <rcc rId="5662" sId="1" numFmtId="4">
    <oc r="BI124">
      <v>120</v>
    </oc>
    <nc r="BI124"/>
  </rcc>
  <rcc rId="5663" sId="1" numFmtId="4">
    <oc r="BJ124">
      <v>160.5</v>
    </oc>
    <nc r="BJ124"/>
  </rcc>
  <rcc rId="5664" sId="1" numFmtId="4">
    <oc r="BK124">
      <v>693</v>
    </oc>
    <nc r="BK124"/>
  </rcc>
  <rcc rId="5665" sId="1" numFmtId="4">
    <oc r="BL124">
      <v>87</v>
    </oc>
    <nc r="BL124"/>
  </rcc>
  <rcc rId="5666" sId="1" numFmtId="4">
    <oc r="BM124">
      <v>0</v>
    </oc>
    <nc r="BM124"/>
  </rcc>
  <rcc rId="5667" sId="1" numFmtId="4">
    <oc r="BN124">
      <v>230.04</v>
    </oc>
    <nc r="BN124"/>
  </rcc>
  <rcc rId="5668" sId="1" numFmtId="4">
    <oc r="BO124">
      <v>318.36</v>
    </oc>
    <nc r="BO124"/>
  </rcc>
  <rcc rId="5669" sId="1" numFmtId="4">
    <oc r="BP124">
      <v>464.4</v>
    </oc>
    <nc r="BP124"/>
  </rcc>
  <rcc rId="5670" sId="1" numFmtId="4">
    <oc r="BQ124">
      <v>0</v>
    </oc>
    <nc r="BQ124"/>
  </rcc>
  <rcc rId="5671" sId="1" numFmtId="4">
    <oc r="BR124">
      <v>0</v>
    </oc>
    <nc r="BR124"/>
  </rcc>
  <rcc rId="5672" sId="1" numFmtId="4">
    <oc r="BS124">
      <v>13245</v>
    </oc>
    <nc r="BS124"/>
  </rcc>
  <rcc rId="5673" sId="1" numFmtId="4">
    <oc r="BT124">
      <v>3108</v>
    </oc>
    <nc r="BT124"/>
  </rcc>
  <rcc rId="5674" sId="1" numFmtId="4">
    <oc r="BU124">
      <v>0</v>
    </oc>
    <nc r="BU124"/>
  </rcc>
  <rcc rId="5675" sId="1" numFmtId="4">
    <oc r="BV124">
      <v>0</v>
    </oc>
    <nc r="BV124"/>
  </rcc>
  <rcc rId="5676" sId="1" numFmtId="4">
    <oc r="BW124">
      <v>198</v>
    </oc>
    <nc r="BW124"/>
  </rcc>
  <rcc rId="5677" sId="1" numFmtId="4">
    <oc r="BX124">
      <v>0</v>
    </oc>
    <nc r="BX124"/>
  </rcc>
  <rcc rId="5678" sId="1" numFmtId="4">
    <oc r="BY124">
      <v>24</v>
    </oc>
    <nc r="BY124"/>
  </rcc>
  <rcc rId="5679" sId="1" numFmtId="4">
    <oc r="BZ124">
      <v>16.8</v>
    </oc>
    <nc r="BZ124"/>
  </rcc>
  <rcc rId="5680" sId="1" numFmtId="4">
    <oc r="CA124">
      <v>18</v>
    </oc>
    <nc r="CA124"/>
  </rcc>
  <rcc rId="5681" sId="1" numFmtId="4">
    <oc r="CB124">
      <v>12</v>
    </oc>
    <nc r="CB124"/>
  </rcc>
  <rcc rId="5682" sId="1" numFmtId="4">
    <oc r="CC124">
      <v>51</v>
    </oc>
    <nc r="CC124"/>
  </rcc>
  <rcc rId="5683" sId="1" numFmtId="4">
    <oc r="CD124">
      <v>84</v>
    </oc>
    <nc r="CD124"/>
  </rcc>
  <rcc rId="5684" sId="1" numFmtId="4">
    <oc r="CE124">
      <v>150</v>
    </oc>
    <nc r="CE124"/>
  </rcc>
  <rcc rId="5685" sId="1" numFmtId="4">
    <oc r="CF124">
      <v>0</v>
    </oc>
    <nc r="CF124"/>
  </rcc>
  <rcc rId="5686" sId="1" numFmtId="4">
    <oc r="CG124">
      <v>0</v>
    </oc>
    <nc r="CG124"/>
  </rcc>
  <rcc rId="5687" sId="1" numFmtId="4">
    <oc r="CH124">
      <v>853.2</v>
    </oc>
    <nc r="CH124"/>
  </rcc>
  <rcc rId="5688" sId="1" numFmtId="4">
    <oc r="CI124">
      <v>0</v>
    </oc>
    <nc r="CI124"/>
  </rcc>
  <rcc rId="5689" sId="1" numFmtId="4">
    <oc r="CJ124">
      <v>330.48</v>
    </oc>
    <nc r="CJ124"/>
  </rcc>
  <rcc rId="5690" sId="1" numFmtId="4">
    <oc r="CK124">
      <v>0</v>
    </oc>
    <nc r="CK124"/>
  </rcc>
  <rcc rId="5691" sId="1" numFmtId="4">
    <oc r="CL124">
      <v>81</v>
    </oc>
    <nc r="CL124"/>
  </rcc>
  <rcc rId="5692" sId="1" numFmtId="4">
    <oc r="CM124">
      <v>235.5</v>
    </oc>
    <nc r="CM124"/>
  </rcc>
  <rcc rId="5693" sId="1" numFmtId="4">
    <oc r="CN124">
      <v>3090</v>
    </oc>
    <nc r="CN124"/>
  </rcc>
  <rcc rId="5694" sId="1" numFmtId="4">
    <oc r="CO124">
      <v>1608</v>
    </oc>
    <nc r="CO124"/>
  </rcc>
  <rcc rId="5695" sId="1" numFmtId="4">
    <oc r="CP124">
      <v>262.5</v>
    </oc>
    <nc r="CP124"/>
  </rcc>
  <rcc rId="5696" sId="1" numFmtId="4">
    <oc r="CQ124">
      <v>0</v>
    </oc>
    <nc r="CQ124"/>
  </rcc>
  <rcc rId="5697" sId="1" numFmtId="4">
    <oc r="CR124">
      <v>10.5</v>
    </oc>
    <nc r="CR124"/>
  </rcc>
  <rcc rId="5698" sId="1" numFmtId="4">
    <oc r="CS124">
      <v>150</v>
    </oc>
    <nc r="CS124"/>
  </rcc>
  <rcc rId="5699" sId="1" numFmtId="4">
    <oc r="CT124">
      <v>20.399999999999999</v>
    </oc>
    <nc r="CT124"/>
  </rcc>
  <rcc rId="5700" sId="1" numFmtId="4">
    <oc r="CU124">
      <v>226.8</v>
    </oc>
    <nc r="CU124"/>
  </rcc>
  <rcc rId="5701" sId="1" numFmtId="4">
    <oc r="CV124">
      <v>411</v>
    </oc>
    <nc r="CV124"/>
  </rcc>
  <rcc rId="5702" sId="1" numFmtId="4">
    <oc r="CW124">
      <v>258</v>
    </oc>
    <nc r="CW124"/>
  </rcc>
  <rcc rId="5703" sId="1" numFmtId="4">
    <oc r="CX124">
      <v>144</v>
    </oc>
    <nc r="CX124"/>
  </rcc>
  <rcc rId="5704" sId="1" numFmtId="4">
    <oc r="CY124">
      <v>96</v>
    </oc>
    <nc r="CY124"/>
  </rcc>
  <rcc rId="5705" sId="1" numFmtId="4">
    <oc r="CZ124">
      <v>120</v>
    </oc>
    <nc r="CZ124"/>
  </rcc>
  <rcc rId="5706" sId="1" numFmtId="4">
    <oc r="DA124">
      <v>192</v>
    </oc>
    <nc r="DA124"/>
  </rcc>
  <rcv guid="{E33F7079-CE55-47EA-98EB-360C3CF99514}" action="delete"/>
  <rdn rId="0" localSheetId="1" customView="1" name="Z_E33F7079_CE55_47EA_98EB_360C3CF99514_.wvu.Rows" hidden="1" oldHidden="1">
    <formula>Остатки!$94:$117,Остатки!$260:$272</formula>
    <oldFormula>Остатки!$94:$117,Остатки!$260:$272</oldFormula>
  </rdn>
  <rcv guid="{E33F7079-CE55-47EA-98EB-360C3CF99514}" action="add"/>
</revisions>
</file>

<file path=xl/revisions/revisionLog2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08" sId="1" numFmtId="4">
    <nc r="B124">
      <v>118.8</v>
    </nc>
  </rcc>
  <rcc rId="5709" sId="1" numFmtId="4">
    <nc r="C124">
      <v>384</v>
    </nc>
  </rcc>
  <rcc rId="5710" sId="1" numFmtId="4">
    <nc r="D124">
      <v>801</v>
    </nc>
  </rcc>
  <rcc rId="5711" sId="1" numFmtId="4">
    <nc r="E124">
      <v>111</v>
    </nc>
  </rcc>
  <rcc rId="5712" sId="1" numFmtId="4">
    <nc r="F124">
      <v>1213.5999999999999</v>
    </nc>
  </rcc>
  <rcc rId="5713" sId="1" numFmtId="4">
    <nc r="G124">
      <v>36</v>
    </nc>
  </rcc>
  <rcc rId="5714" sId="1" numFmtId="4">
    <nc r="H124">
      <v>66</v>
    </nc>
  </rcc>
  <rcc rId="5715" sId="1" numFmtId="4">
    <nc r="I124">
      <v>271.04000000000002</v>
    </nc>
  </rcc>
  <rcc rId="5716" sId="1" numFmtId="4">
    <nc r="J124">
      <v>2.3199999999999998</v>
    </nc>
  </rcc>
  <rcc rId="5717" sId="1" numFmtId="4">
    <nc r="K124">
      <v>0</v>
    </nc>
  </rcc>
  <rcc rId="5718" sId="1" numFmtId="4">
    <nc r="L124">
      <v>0</v>
    </nc>
  </rcc>
  <rcc rId="5719" sId="1" numFmtId="4">
    <nc r="M124">
      <v>118.4</v>
    </nc>
  </rcc>
  <rcc rId="5720" sId="1" numFmtId="4">
    <nc r="N124">
      <v>171.68</v>
    </nc>
  </rcc>
  <rcc rId="5721" sId="1" numFmtId="4">
    <nc r="O124">
      <v>88.8</v>
    </nc>
  </rcc>
  <rcc rId="5722" sId="1" numFmtId="4">
    <nc r="P124">
      <v>174.64</v>
    </nc>
  </rcc>
  <rcc rId="5723" sId="1" numFmtId="4">
    <nc r="Q124">
      <v>132.16</v>
    </nc>
  </rcc>
  <rcc rId="5724" sId="1" numFmtId="4">
    <nc r="R124">
      <v>0</v>
    </nc>
  </rcc>
  <rcc rId="5725" sId="1" numFmtId="4">
    <nc r="S124">
      <v>3937.92</v>
    </nc>
  </rcc>
  <rcc rId="5726" sId="1" numFmtId="4">
    <nc r="T124">
      <v>585</v>
    </nc>
  </rcc>
  <rcc rId="5727" sId="1" numFmtId="4">
    <nc r="U124">
      <v>495.6</v>
    </nc>
  </rcc>
  <rcc rId="5728" sId="1" numFmtId="4">
    <nc r="V124">
      <v>208.8</v>
    </nc>
  </rcc>
  <rcc rId="5729" sId="1" numFmtId="4">
    <nc r="W124">
      <v>0</v>
    </nc>
  </rcc>
  <rcc rId="5730" sId="1" numFmtId="4">
    <nc r="X124">
      <v>936.84</v>
    </nc>
  </rcc>
  <rcc rId="5731" sId="1" numFmtId="4">
    <nc r="Y124">
      <v>48.84</v>
    </nc>
  </rcc>
  <rcc rId="5732" sId="1" numFmtId="4">
    <nc r="Z124">
      <v>1983.52</v>
    </nc>
  </rcc>
  <rcc rId="5733" sId="1" numFmtId="4">
    <nc r="AA124">
      <v>226.8</v>
    </nc>
  </rcc>
  <rcc rId="5734" sId="1" numFmtId="4">
    <nc r="AB124">
      <v>9.6</v>
    </nc>
  </rcc>
  <rcc rId="5735" sId="1" numFmtId="4">
    <nc r="AC124">
      <v>0</v>
    </nc>
  </rcc>
  <rcc rId="5736" sId="1" numFmtId="4">
    <nc r="AD124">
      <v>221.76</v>
    </nc>
  </rcc>
  <rcc rId="5737" sId="1" numFmtId="4">
    <nc r="AE124">
      <v>2.2400000000000002</v>
    </nc>
  </rcc>
  <rcc rId="5738" sId="1" numFmtId="4">
    <nc r="AF124">
      <v>883.2</v>
    </nc>
  </rcc>
  <rcc rId="5739" sId="1" numFmtId="4">
    <nc r="AG124">
      <v>106.72</v>
    </nc>
  </rcc>
  <rcc rId="5740" sId="1" numFmtId="4">
    <nc r="AH124">
      <v>1418.4</v>
    </nc>
  </rcc>
  <rcc rId="5741" sId="1" numFmtId="4">
    <nc r="AI124">
      <v>0</v>
    </nc>
  </rcc>
  <rcc rId="5742" sId="1" numFmtId="4">
    <nc r="AJ124">
      <v>318</v>
    </nc>
  </rcc>
  <rcc rId="5743" sId="1" numFmtId="4">
    <nc r="AK124">
      <v>28.8</v>
    </nc>
  </rcc>
  <rcc rId="5744" sId="1" numFmtId="4">
    <nc r="AL124">
      <v>496.8</v>
    </nc>
  </rcc>
  <rcc rId="5745" sId="1" numFmtId="4">
    <nc r="AM124">
      <v>262.08</v>
    </nc>
  </rcc>
  <rcc rId="5746" sId="1" numFmtId="4">
    <nc r="AN124">
      <v>25.1</v>
    </nc>
  </rcc>
  <rcc rId="5747" sId="1" numFmtId="4">
    <nc r="AO124">
      <v>15.2</v>
    </nc>
  </rcc>
  <rcc rId="5748" sId="1" numFmtId="4">
    <nc r="AP124">
      <v>0</v>
    </nc>
  </rcc>
  <rcc rId="5749" sId="1" numFmtId="4">
    <nc r="AQ124">
      <v>0</v>
    </nc>
  </rcc>
  <rcc rId="5750" sId="1" numFmtId="4">
    <nc r="AR124">
      <v>0</v>
    </nc>
  </rcc>
  <rcc rId="5751" sId="1" numFmtId="4">
    <nc r="AS124">
      <v>442</v>
    </nc>
  </rcc>
  <rcc rId="5752" sId="1" numFmtId="4">
    <nc r="AT124">
      <v>64</v>
    </nc>
  </rcc>
  <rcc rId="5753" sId="1" numFmtId="4">
    <nc r="AU124">
      <v>287</v>
    </nc>
  </rcc>
  <rcc rId="5754" sId="1" numFmtId="4">
    <nc r="AV124">
      <v>584</v>
    </nc>
  </rcc>
  <rcc rId="5755" sId="1" numFmtId="4">
    <nc r="AW124">
      <v>75.599999999999994</v>
    </nc>
  </rcc>
  <rcc rId="5756" sId="1" numFmtId="4">
    <nc r="AX124">
      <v>118.5</v>
    </nc>
  </rcc>
  <rcc rId="5757" sId="1" numFmtId="4">
    <nc r="AY124">
      <v>76.5</v>
    </nc>
  </rcc>
  <rcc rId="5758" sId="1" numFmtId="4">
    <nc r="AZ124">
      <v>0</v>
    </nc>
  </rcc>
  <rcc rId="5759" sId="1" numFmtId="4">
    <nc r="BA124">
      <v>0</v>
    </nc>
  </rcc>
  <rcc rId="5760" sId="1" numFmtId="4">
    <nc r="BB124">
      <v>47</v>
    </nc>
  </rcc>
  <rcc rId="5761" sId="1" numFmtId="4">
    <nc r="BC124">
      <v>49.6</v>
    </nc>
  </rcc>
  <rcc rId="5762" sId="1" numFmtId="4">
    <nc r="BD124">
      <v>483</v>
    </nc>
  </rcc>
  <rcc rId="5763" sId="1" numFmtId="4">
    <nc r="BE124">
      <v>1</v>
    </nc>
  </rcc>
  <rcc rId="5764" sId="1" numFmtId="4">
    <nc r="BF124">
      <v>1575.2</v>
    </nc>
  </rcc>
  <rcc rId="5765" sId="1" numFmtId="4">
    <nc r="BG124">
      <v>49.5</v>
    </nc>
  </rcc>
  <rcc rId="5766" sId="1" numFmtId="4">
    <nc r="BH124">
      <v>0</v>
    </nc>
  </rcc>
  <rcc rId="5767" sId="1" numFmtId="4">
    <nc r="BI124">
      <v>120</v>
    </nc>
  </rcc>
  <rcc rId="5768" sId="1" numFmtId="4">
    <nc r="BJ124">
      <v>160.5</v>
    </nc>
  </rcc>
  <rcc rId="5769" sId="1" numFmtId="4">
    <nc r="BK124">
      <v>693</v>
    </nc>
  </rcc>
  <rcc rId="5770" sId="1" numFmtId="4">
    <nc r="BL124">
      <v>87</v>
    </nc>
  </rcc>
  <rcc rId="5771" sId="1" numFmtId="4">
    <nc r="BM124">
      <v>0</v>
    </nc>
  </rcc>
  <rcc rId="5772" sId="1" numFmtId="4">
    <nc r="BN124">
      <v>232.2</v>
    </nc>
  </rcc>
  <rcc rId="5773" sId="1" numFmtId="4">
    <nc r="BO124">
      <v>318.36</v>
    </nc>
  </rcc>
  <rcc rId="5774" sId="1" numFmtId="4">
    <nc r="BP124">
      <v>464.4</v>
    </nc>
  </rcc>
  <rcc rId="5775" sId="1" numFmtId="4">
    <nc r="BQ124">
      <v>0</v>
    </nc>
  </rcc>
  <rcc rId="5776" sId="1" numFmtId="4">
    <nc r="BR124">
      <v>0</v>
    </nc>
  </rcc>
  <rcc rId="5777" sId="1" numFmtId="4">
    <nc r="BS124">
      <v>13245</v>
    </nc>
  </rcc>
  <rcc rId="5778" sId="1" numFmtId="4">
    <nc r="BT124">
      <v>3110.4</v>
    </nc>
  </rcc>
  <rcc rId="5779" sId="1" numFmtId="4">
    <nc r="BU124">
      <v>0</v>
    </nc>
  </rcc>
  <rcc rId="5780" sId="1" numFmtId="4">
    <nc r="BV124">
      <v>0</v>
    </nc>
  </rcc>
  <rcc rId="5781" sId="1" numFmtId="4">
    <nc r="BW124">
      <v>198</v>
    </nc>
  </rcc>
  <rcc rId="5782" sId="1" numFmtId="4">
    <nc r="BX124">
      <v>0</v>
    </nc>
  </rcc>
  <rcc rId="5783" sId="1" numFmtId="4">
    <nc r="BY124">
      <v>24</v>
    </nc>
  </rcc>
  <rcc rId="5784" sId="1" numFmtId="4">
    <nc r="BZ124">
      <v>16.8</v>
    </nc>
  </rcc>
  <rcc rId="5785" sId="1" numFmtId="4">
    <nc r="CA124">
      <v>18</v>
    </nc>
  </rcc>
  <rcc rId="5786" sId="1" numFmtId="4">
    <nc r="CB124">
      <v>12</v>
    </nc>
  </rcc>
  <rcc rId="5787" sId="1" numFmtId="4">
    <nc r="CC124">
      <v>51</v>
    </nc>
  </rcc>
  <rcc rId="5788" sId="1" numFmtId="4">
    <nc r="CD124">
      <v>84</v>
    </nc>
  </rcc>
  <rcc rId="5789" sId="1" numFmtId="4">
    <nc r="CE124">
      <v>150</v>
    </nc>
  </rcc>
  <rcc rId="5790" sId="1" numFmtId="4">
    <nc r="CF124">
      <v>0</v>
    </nc>
  </rcc>
  <rcc rId="5791" sId="1" numFmtId="4">
    <nc r="CG124">
      <v>0</v>
    </nc>
  </rcc>
  <rcc rId="5792" sId="1" numFmtId="4">
    <nc r="CH124">
      <v>854.28</v>
    </nc>
  </rcc>
  <rcc rId="5793" sId="1" numFmtId="4">
    <nc r="CI124">
      <v>0</v>
    </nc>
  </rcc>
  <rcc rId="5794" sId="1" numFmtId="4">
    <nc r="CJ124">
      <v>332.64</v>
    </nc>
  </rcc>
  <rcc rId="5795" sId="1" numFmtId="4">
    <nc r="CK124">
      <v>0</v>
    </nc>
  </rcc>
  <rcc rId="5796" sId="1" numFmtId="4">
    <nc r="CL124">
      <v>81</v>
    </nc>
  </rcc>
  <rcc rId="5797" sId="1" numFmtId="4">
    <nc r="CM124">
      <v>235.5</v>
    </nc>
  </rcc>
  <rcc rId="5798" sId="1" numFmtId="4">
    <nc r="CN124">
      <v>3090</v>
    </nc>
  </rcc>
  <rcc rId="5799" sId="1" numFmtId="4">
    <nc r="CO124">
      <v>1608</v>
    </nc>
  </rcc>
  <rcc rId="5800" sId="1" numFmtId="4">
    <nc r="CP124">
      <v>262.5</v>
    </nc>
  </rcc>
  <rcc rId="5801" sId="1" numFmtId="4">
    <nc r="CQ124">
      <v>0</v>
    </nc>
  </rcc>
  <rcc rId="5802" sId="1" numFmtId="4">
    <nc r="CR124">
      <v>10.5</v>
    </nc>
  </rcc>
  <rcc rId="5803" sId="1" numFmtId="4">
    <nc r="CS124">
      <v>150</v>
    </nc>
  </rcc>
  <rcc rId="5804" sId="1" numFmtId="4">
    <nc r="CT124">
      <v>20.399999999999999</v>
    </nc>
  </rcc>
  <rcc rId="5805" sId="1" numFmtId="4">
    <nc r="CU124">
      <v>226.8</v>
    </nc>
  </rcc>
  <rcc rId="5806" sId="1" numFmtId="4">
    <nc r="CV124">
      <v>411</v>
    </nc>
  </rcc>
  <rcc rId="5807" sId="1" numFmtId="4">
    <nc r="CW124">
      <v>258</v>
    </nc>
  </rcc>
  <rcc rId="5808" sId="1" numFmtId="4">
    <nc r="CX124">
      <v>144</v>
    </nc>
  </rcc>
  <rcc rId="5809" sId="1" numFmtId="4">
    <nc r="CY124">
      <v>96</v>
    </nc>
  </rcc>
  <rcc rId="5810" sId="1" numFmtId="4">
    <nc r="CZ124">
      <v>120</v>
    </nc>
  </rcc>
  <rcc rId="5811" sId="1" numFmtId="4">
    <nc r="DA124">
      <v>192</v>
    </nc>
  </rcc>
</revisions>
</file>

<file path=xl/revisions/revisionLog2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D3D3E6F2-B1CF-42CE-BF91-2E40E5F03B7B}" action="delete"/>
  <rcv guid="{D3D3E6F2-B1CF-42CE-BF91-2E40E5F03B7B}" action="add"/>
</revisions>
</file>

<file path=xl/revisions/revisionLog2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12" sId="1" numFmtId="19">
    <oc r="B1">
      <v>44103</v>
    </oc>
    <nc r="B1">
      <v>44104</v>
    </nc>
  </rcc>
</revisions>
</file>

<file path=xl/revisions/revisionLog2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13" sId="1" numFmtId="4">
    <nc r="B71">
      <v>372.33</v>
    </nc>
  </rcc>
  <rcc rId="5814" sId="1" numFmtId="4">
    <nc r="C71">
      <v>3.14</v>
    </nc>
  </rcc>
  <rcc rId="5815" sId="1" numFmtId="4">
    <nc r="D71">
      <v>851.36400000000003</v>
    </nc>
  </rcc>
  <rcc rId="5816" sId="1" numFmtId="4">
    <nc r="E71">
      <v>164.34200000000001</v>
    </nc>
  </rcc>
  <rcc rId="5817" sId="1" numFmtId="4">
    <nc r="F71">
      <v>849.52</v>
    </nc>
  </rcc>
  <rcc rId="5818" sId="1" numFmtId="4">
    <nc r="G71">
      <v>36</v>
    </nc>
  </rcc>
  <rcc rId="5819" sId="1" numFmtId="4">
    <nc r="M71">
      <v>23.68</v>
    </nc>
  </rcc>
  <rcc rId="5820" sId="1" numFmtId="4">
    <nc r="N71">
      <v>106.56</v>
    </nc>
  </rcc>
  <rcc rId="5821" sId="1" numFmtId="4">
    <nc r="O71">
      <v>76.959999999999994</v>
    </nc>
  </rcc>
  <rcc rId="5822" sId="1" numFmtId="4">
    <nc r="P71">
      <v>74</v>
    </nc>
  </rcc>
  <rcc rId="5823" sId="1" numFmtId="4">
    <nc r="CI72">
      <v>51.84</v>
    </nc>
  </rcc>
  <rcc rId="5824" sId="1" numFmtId="4">
    <nc r="CJ72">
      <v>530.28</v>
    </nc>
  </rcc>
  <rcc rId="5825" sId="1" numFmtId="4">
    <nc r="BN71">
      <v>184.68</v>
    </nc>
  </rcc>
  <rcc rId="5826" sId="1" numFmtId="4">
    <nc r="BO71">
      <v>54.6</v>
    </nc>
  </rcc>
  <rcc rId="5827" sId="1" numFmtId="4">
    <nc r="BR71">
      <v>278.88</v>
    </nc>
  </rcc>
  <rcc rId="5828" sId="1" numFmtId="4">
    <nc r="BS71">
      <v>2580</v>
    </nc>
  </rcc>
  <rcc rId="5829" sId="1" numFmtId="4">
    <oc r="BT71">
      <v>1206</v>
    </oc>
    <nc r="BT71">
      <v>3073.2</v>
    </nc>
  </rcc>
  <rcc rId="5830" sId="1" numFmtId="4">
    <nc r="BY71">
      <v>115.2</v>
    </nc>
  </rcc>
  <rcc rId="5831" sId="1" numFmtId="4">
    <nc r="BZ71">
      <v>57.6</v>
    </nc>
  </rcc>
  <rcc rId="5832" sId="1" numFmtId="4">
    <nc r="CG71">
      <v>44.4</v>
    </nc>
  </rcc>
  <rcc rId="5833" sId="1" numFmtId="4">
    <nc r="CF71">
      <v>800.28</v>
    </nc>
  </rcc>
  <rcc rId="5834" sId="1" numFmtId="4">
    <nc r="CD71">
      <v>102</v>
    </nc>
  </rcc>
  <rcc rId="5835" sId="1" numFmtId="4">
    <nc r="CS71">
      <v>57</v>
    </nc>
  </rcc>
  <rcc rId="5836" sId="1" numFmtId="4">
    <oc r="CN71">
      <v>178.5</v>
    </oc>
    <nc r="CN71">
      <v>2443.5</v>
    </nc>
  </rcc>
  <rcc rId="5837" sId="1" numFmtId="4">
    <nc r="AI71">
      <v>59.4</v>
    </nc>
  </rcc>
  <rcc rId="5838" sId="1" numFmtId="4">
    <nc r="V71">
      <v>186</v>
    </nc>
  </rcc>
  <rcc rId="5839" sId="1" numFmtId="4">
    <nc r="R71">
      <v>197.12</v>
    </nc>
  </rcc>
  <rcc rId="5840" sId="1" numFmtId="4">
    <nc r="S71">
      <v>8406.7199999999993</v>
    </nc>
  </rcc>
  <rcc rId="5841" sId="1" numFmtId="4">
    <nc r="AK71">
      <v>8.4</v>
    </nc>
  </rcc>
</revisions>
</file>

<file path=xl/revisions/revisionLog2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42" sId="1" numFmtId="4">
    <oc r="CG68">
      <v>3.6</v>
    </oc>
    <nc r="CG68" t="inlineStr">
      <is>
        <t xml:space="preserve"> </t>
      </is>
    </nc>
  </rcc>
</revisions>
</file>

<file path=xl/revisions/revisionLog2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43" sId="1" numFmtId="4">
    <nc r="BQ72">
      <v>28.95</v>
    </nc>
  </rcc>
  <rcc rId="5844" sId="1" numFmtId="4">
    <nc r="BP72">
      <v>239.4</v>
    </nc>
  </rcc>
</revisions>
</file>

<file path=xl/revisions/revisionLog2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45" sId="1" numFmtId="4">
    <oc r="BS124">
      <v>13245</v>
    </oc>
    <nc r="BS124">
      <v>5745</v>
    </nc>
  </rcc>
</revisions>
</file>

<file path=xl/revisions/revisionLog2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33F7079-CE55-47EA-98EB-360C3CF99514}" action="delete"/>
  <rdn rId="0" localSheetId="1" customView="1" name="Z_E33F7079_CE55_47EA_98EB_360C3CF99514_.wvu.Rows" hidden="1" oldHidden="1">
    <formula>Остатки!$94:$117,Остатки!$260:$272</formula>
    <oldFormula>Остатки!$94:$117,Остатки!$260:$272</oldFormula>
  </rdn>
  <rcv guid="{E33F7079-CE55-47EA-98EB-360C3CF99514}" action="add"/>
</revisions>
</file>

<file path=xl/revisions/revisionLog2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47" sId="1" numFmtId="4">
    <nc r="BD72">
      <v>542</v>
    </nc>
  </rcc>
  <rcc rId="5848" sId="1" numFmtId="4">
    <nc r="BC72">
      <v>62.4</v>
    </nc>
  </rcc>
  <rcc rId="5849" sId="1" numFmtId="4">
    <nc r="AS72">
      <v>484</v>
    </nc>
  </rcc>
</revisions>
</file>

<file path=xl/revisions/revisionLog2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50" sId="1" numFmtId="4">
    <nc r="U72">
      <v>541.20000000000005</v>
    </nc>
  </rcc>
  <rcc rId="5851" sId="1" numFmtId="4">
    <nc r="X72">
      <v>799.2</v>
    </nc>
  </rcc>
  <rcc rId="5852" sId="1" numFmtId="4">
    <nc r="AA72">
      <v>272.39999999999998</v>
    </nc>
  </rcc>
  <rcc rId="5853" sId="1" numFmtId="4">
    <nc r="AC72">
      <v>31.2</v>
    </nc>
  </rcc>
</revisions>
</file>

<file path=xl/revisions/revisionLog2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54" sId="1" numFmtId="4">
    <nc r="CN72">
      <v>1401</v>
    </nc>
  </rcc>
  <rcc rId="5855" sId="1" numFmtId="4">
    <nc r="BK72">
      <v>573</v>
    </nc>
  </rcc>
  <rcc rId="5856" sId="1" numFmtId="4">
    <nc r="BL72">
      <v>69</v>
    </nc>
  </rcc>
  <rcc rId="5857" sId="1" numFmtId="4">
    <nc r="BT72">
      <v>505.2</v>
    </nc>
  </rcc>
  <rcc rId="5858" sId="1" numFmtId="4">
    <nc r="BS72">
      <v>1146</v>
    </nc>
  </rcc>
  <rcc rId="5859" sId="1" numFmtId="4">
    <nc r="BW72">
      <v>280.5</v>
    </nc>
  </rcc>
</revisions>
</file>

<file path=xl/revisions/revisionLog2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60" sId="1">
    <oc r="A123" t="inlineStr">
      <is>
        <t>Сводная заявка на 30.09.2020</t>
      </is>
    </oc>
    <nc r="A123"/>
  </rcc>
  <rcc rId="5861" sId="1" numFmtId="4">
    <oc r="B123">
      <v>132</v>
    </oc>
    <nc r="B123"/>
  </rcc>
  <rcc rId="5862" sId="1" numFmtId="4">
    <oc r="B69">
      <v>558</v>
    </oc>
    <nc r="B69">
      <v>426</v>
    </nc>
  </rcc>
  <rcc rId="5863" sId="1" numFmtId="4">
    <oc r="C123">
      <v>3</v>
    </oc>
    <nc r="C123"/>
  </rcc>
  <rcc rId="5864" sId="1" numFmtId="4">
    <oc r="C71">
      <v>3.14</v>
    </oc>
    <nc r="C71"/>
  </rcc>
  <rcc rId="5865" sId="1" numFmtId="4">
    <oc r="D123">
      <v>6</v>
    </oc>
    <nc r="D123"/>
  </rcc>
  <rcc rId="5866" sId="1" numFmtId="4">
    <oc r="D71">
      <v>851.36400000000003</v>
    </oc>
    <nc r="D71">
      <v>845</v>
    </nc>
  </rcc>
  <rcc rId="5867" sId="1" numFmtId="4">
    <oc r="E123">
      <v>36</v>
    </oc>
    <nc r="E123"/>
  </rcc>
  <rcc rId="5868" sId="1" numFmtId="4">
    <oc r="E71">
      <v>164.34200000000001</v>
    </oc>
    <nc r="E71">
      <v>128</v>
    </nc>
  </rcc>
  <rcc rId="5869" sId="1" numFmtId="4">
    <oc r="F123">
      <v>725.2</v>
    </oc>
    <nc r="F123"/>
  </rcc>
  <rcc rId="5870" sId="1" numFmtId="4">
    <oc r="F69">
      <v>446.96</v>
    </oc>
    <nc r="F69"/>
  </rcc>
  <rcc rId="5871" sId="1" numFmtId="4">
    <oc r="F71">
      <v>849.52</v>
    </oc>
    <nc r="F71">
      <v>571.28</v>
    </nc>
  </rcc>
  <rcc rId="5872" sId="1" numFmtId="4">
    <oc r="G123">
      <v>0</v>
    </oc>
    <nc r="G123"/>
  </rcc>
  <rcc rId="5873" sId="1" numFmtId="4">
    <oc r="H123">
      <v>12</v>
    </oc>
    <nc r="H123"/>
  </rcc>
  <rcc rId="5874" sId="1" numFmtId="4">
    <oc r="H65">
      <v>84</v>
    </oc>
    <nc r="H65">
      <v>72</v>
    </nc>
  </rcc>
  <rcc rId="5875" sId="1" numFmtId="4">
    <oc r="I123">
      <v>161.28</v>
    </oc>
    <nc r="I123"/>
  </rcc>
  <rcc rId="5876" sId="1" numFmtId="4">
    <oc r="I68">
      <v>246.4</v>
    </oc>
    <nc r="I68">
      <v>85.12</v>
    </nc>
  </rcc>
  <rcc rId="5877" sId="1" numFmtId="4">
    <oc r="J123">
      <v>0</v>
    </oc>
    <nc r="J123"/>
  </rcc>
  <rcc rId="5878" sId="1" numFmtId="4">
    <oc r="K123">
      <v>67.2</v>
    </oc>
    <nc r="K123"/>
  </rcc>
  <rcc rId="5879" sId="1" numFmtId="4">
    <oc r="K68">
      <v>2.3199999999999998</v>
    </oc>
    <nc r="K68"/>
  </rcc>
  <rcc rId="5880" sId="1" numFmtId="4">
    <oc r="K71">
      <v>70.103999999999999</v>
    </oc>
    <nc r="K71"/>
  </rcc>
  <rcc rId="5881" sId="1" numFmtId="4">
    <oc r="L123">
      <v>0</v>
    </oc>
    <nc r="L123"/>
  </rcc>
  <rcc rId="5882" sId="1" numFmtId="4">
    <oc r="M123">
      <v>20.72</v>
    </oc>
    <nc r="M123"/>
  </rcc>
  <rcc rId="5883" sId="1" numFmtId="4">
    <oc r="M71">
      <v>23.68</v>
    </oc>
    <nc r="M71">
      <v>2.96</v>
    </nc>
  </rcc>
  <rcc rId="5884" sId="1" numFmtId="4">
    <oc r="N123">
      <v>65.12</v>
    </oc>
    <nc r="N123"/>
  </rcc>
  <rcc rId="5885" sId="1" numFmtId="4">
    <oc r="N69">
      <v>53.28</v>
    </oc>
    <nc r="N69"/>
  </rcc>
  <rcc rId="5886" sId="1" numFmtId="4">
    <oc r="N71">
      <v>106.56</v>
    </oc>
    <nc r="N71">
      <v>94.72</v>
    </nc>
  </rcc>
  <rcc rId="5887" sId="1" numFmtId="4">
    <oc r="O123">
      <v>65.12</v>
    </oc>
    <nc r="O123"/>
  </rcc>
  <rcc rId="5888" sId="1" numFmtId="4">
    <oc r="O69">
      <v>2.96</v>
    </oc>
    <nc r="O69"/>
  </rcc>
  <rcc rId="5889" sId="1" numFmtId="4">
    <oc r="O71">
      <v>76.959999999999994</v>
    </oc>
    <nc r="O71">
      <v>14.8</v>
    </nc>
  </rcc>
  <rcc rId="5890" sId="1" numFmtId="4">
    <oc r="P123">
      <v>139.12</v>
    </oc>
    <nc r="P123"/>
  </rcc>
  <rcc rId="5891" sId="1" numFmtId="4">
    <oc r="P68">
      <v>17.760000000000002</v>
    </oc>
    <nc r="P68"/>
  </rcc>
  <rcc rId="5892" sId="1" numFmtId="4">
    <oc r="P69">
      <v>106.56</v>
    </oc>
    <nc r="P69"/>
  </rcc>
  <rcc rId="5893" sId="1" numFmtId="4">
    <oc r="P71">
      <v>74</v>
    </oc>
    <nc r="P71">
      <v>59.2</v>
    </nc>
  </rcc>
  <rcc rId="5894" sId="1" numFmtId="4">
    <oc r="Q123">
      <v>1514.24</v>
    </oc>
    <nc r="Q123"/>
  </rcc>
  <rcc rId="5895" sId="1" numFmtId="4">
    <oc r="Q67">
      <v>76.16</v>
    </oc>
    <nc r="Q67"/>
  </rcc>
  <rcc rId="5896" sId="1" numFmtId="4">
    <oc r="Q71">
      <v>1713.6</v>
    </oc>
    <nc r="Q71">
      <v>275.52</v>
    </nc>
  </rcc>
  <rcc rId="5897" sId="1" numFmtId="4">
    <oc r="R123">
      <v>204</v>
    </oc>
    <nc r="R123"/>
  </rcc>
  <rcc rId="5898" sId="1" numFmtId="4">
    <oc r="R67">
      <v>33.6</v>
    </oc>
    <nc r="R67"/>
  </rcc>
  <rcc rId="5899" sId="1" numFmtId="4">
    <oc r="R71">
      <v>197.12</v>
    </oc>
    <nc r="R71">
      <v>26.72</v>
    </nc>
  </rcc>
  <rcc rId="5900" sId="1" numFmtId="4">
    <oc r="S123">
      <v>6892.48</v>
    </oc>
    <nc r="S123"/>
  </rcc>
  <rcc rId="5901" sId="1" numFmtId="4">
    <oc r="S68">
      <v>2.2400000000000002</v>
    </oc>
    <nc r="S68"/>
  </rcc>
  <rcc rId="5902" sId="1" numFmtId="4">
    <oc r="S69">
      <v>981.12</v>
    </oc>
    <nc r="S69"/>
  </rcc>
  <rcc rId="5903" sId="1" numFmtId="4">
    <oc r="S71">
      <v>8406.7199999999993</v>
    </oc>
    <nc r="S71">
      <v>2497.6</v>
    </nc>
  </rcc>
  <rcc rId="5904" sId="1" numFmtId="4">
    <oc r="T123">
      <v>14.4</v>
    </oc>
    <nc r="T123"/>
  </rcc>
  <rcc rId="5905" sId="1" numFmtId="4">
    <oc r="T67">
      <v>25.2</v>
    </oc>
    <nc r="T67">
      <v>10.8</v>
    </nc>
  </rcc>
  <rcc rId="5906" sId="1" numFmtId="4">
    <oc r="U123">
      <v>181.68</v>
    </oc>
    <nc r="U123"/>
  </rcc>
  <rcc rId="5907" sId="1" numFmtId="4">
    <oc r="U68">
      <v>6</v>
    </oc>
    <nc r="U68"/>
  </rcc>
  <rcc rId="5908" sId="1" numFmtId="4">
    <oc r="U69">
      <v>146.4</v>
    </oc>
    <nc r="U69"/>
  </rcc>
  <rcc rId="5909" sId="1" numFmtId="4">
    <oc r="U72">
      <v>541.20000000000005</v>
    </oc>
    <nc r="U72">
      <v>511.92</v>
    </nc>
  </rcc>
  <rcc rId="5910" sId="1" numFmtId="4">
    <oc r="V123">
      <v>50.4</v>
    </oc>
    <nc r="V123"/>
  </rcc>
  <rcc rId="5911" sId="1" numFmtId="4">
    <oc r="V69">
      <v>70.8</v>
    </oc>
    <nc r="V69">
      <v>20.399999999999999</v>
    </nc>
  </rcc>
  <rcc rId="5912" sId="1" numFmtId="4">
    <oc r="W123">
      <v>0</v>
    </oc>
    <nc r="W123"/>
  </rcc>
</revisions>
</file>

<file path=xl/revisions/revisionLog2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13" sId="1" numFmtId="4">
    <oc r="X123">
      <v>335.22</v>
    </oc>
    <nc r="X123"/>
  </rcc>
  <rcc rId="5914" sId="1" numFmtId="4">
    <oc r="X69">
      <v>206.46</v>
    </oc>
    <nc r="X69"/>
  </rcc>
  <rcc rId="5915" sId="1" numFmtId="4">
    <oc r="X71">
      <v>848.04</v>
    </oc>
    <nc r="X71">
      <v>719.28</v>
    </nc>
  </rcc>
  <rcc rId="5916" sId="1" numFmtId="4">
    <oc r="Y123">
      <v>22.2</v>
    </oc>
    <nc r="Y123"/>
  </rcc>
  <rcc rId="5917" sId="1" numFmtId="4">
    <oc r="Y65">
      <v>31.08</v>
    </oc>
    <nc r="Y65">
      <v>8.8800000000000008</v>
    </nc>
  </rcc>
  <rcc rId="5918" sId="1" numFmtId="4">
    <oc r="Z123">
      <v>268.64</v>
    </oc>
    <nc r="Z123"/>
  </rcc>
  <rcc rId="5919" sId="1" numFmtId="4">
    <oc r="Z68">
      <v>548.32000000000005</v>
    </oc>
    <nc r="Z68">
      <v>279.68</v>
    </nc>
  </rcc>
  <rcc rId="5920" sId="1" numFmtId="4">
    <oc r="AA123">
      <v>46.08</v>
    </oc>
    <nc r="AA123"/>
  </rcc>
  <rcc rId="5921" sId="1" numFmtId="4">
    <oc r="AA68">
      <v>2.4</v>
    </oc>
    <nc r="AA68"/>
  </rcc>
  <rcc rId="5922" sId="1" numFmtId="4">
    <oc r="AA72">
      <v>272.39999999999998</v>
    </oc>
    <nc r="AA72">
      <v>228.72</v>
    </nc>
  </rcc>
  <rcc rId="5923" sId="1" numFmtId="4">
    <oc r="AB123">
      <v>1.68</v>
    </oc>
    <nc r="AB123"/>
  </rcc>
  <rcc rId="5924" sId="1" numFmtId="4">
    <oc r="AB68">
      <v>25.2</v>
    </oc>
    <nc r="AB68">
      <v>22.8</v>
    </nc>
  </rcc>
  <rcc rId="5925" sId="1" numFmtId="4">
    <oc r="AC123">
      <v>864</v>
    </oc>
    <nc r="AC123"/>
  </rcc>
  <rcc rId="5926" sId="1" numFmtId="4">
    <oc r="AC72">
      <v>31.2</v>
    </oc>
    <nc r="AC72"/>
  </rcc>
  <rcc rId="5927" sId="1" numFmtId="4">
    <oc r="AC71">
      <v>834</v>
    </oc>
    <nc r="AC71">
      <v>1.2</v>
    </nc>
  </rcc>
  <rcc rId="5928" sId="1" numFmtId="4">
    <oc r="AD123">
      <v>179.2</v>
    </oc>
    <nc r="AD123"/>
  </rcc>
  <rcc rId="5929" sId="1" numFmtId="4">
    <oc r="AD68">
      <v>580.16</v>
    </oc>
    <nc r="AD68">
      <v>400.96</v>
    </nc>
  </rcc>
  <rcc rId="5930" sId="1" numFmtId="4">
    <oc r="AE123">
      <v>27.72</v>
    </oc>
    <nc r="AE123"/>
  </rcc>
  <rcc rId="5931" sId="1" numFmtId="4">
    <oc r="AF123">
      <v>355.2</v>
    </oc>
    <nc r="AF123"/>
  </rcc>
  <rcc rId="5932" sId="1" numFmtId="4">
    <oc r="AF69">
      <v>537.6</v>
    </oc>
    <nc r="AF69">
      <v>182.4</v>
    </nc>
  </rcc>
  <rcc rId="5933" sId="1" numFmtId="4">
    <oc r="AG123">
      <v>117.76</v>
    </oc>
    <nc r="AG123"/>
  </rcc>
</revisions>
</file>

<file path=xl/revisions/revisionLog2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34" sId="1" numFmtId="4">
    <oc r="AG68">
      <v>287.04000000000002</v>
    </oc>
    <nc r="AG68">
      <v>169.28</v>
    </nc>
  </rcc>
  <rcc rId="5935" sId="1" numFmtId="4">
    <oc r="AH123">
      <v>442.8</v>
    </oc>
    <nc r="AH123"/>
  </rcc>
  <rcc rId="5936" sId="1" numFmtId="4">
    <oc r="AH69">
      <v>2444.4</v>
    </oc>
    <nc r="AH69">
      <v>2001.6</v>
    </nc>
  </rcc>
  <rcc rId="5937" sId="1" numFmtId="4">
    <oc r="AI123">
      <v>64.8</v>
    </oc>
    <nc r="AI123"/>
  </rcc>
  <rcc rId="5938" sId="1" numFmtId="4">
    <oc r="AI69">
      <v>5.4</v>
    </oc>
    <nc r="AI69"/>
  </rcc>
  <rcc rId="5939" sId="1" numFmtId="4">
    <oc r="AI71">
      <v>59.4</v>
    </oc>
    <nc r="AI71"/>
  </rcc>
  <rcc rId="5940" sId="1" numFmtId="4">
    <oc r="AJ123">
      <v>402</v>
    </oc>
    <nc r="AJ123"/>
  </rcc>
  <rcc rId="5941" sId="1" numFmtId="4">
    <oc r="AJ71">
      <v>402</v>
    </oc>
    <nc r="AJ71"/>
  </rcc>
  <rcc rId="5942" sId="1" numFmtId="4">
    <oc r="AK123">
      <v>8.4</v>
    </oc>
    <nc r="AK123"/>
  </rcc>
  <rcc rId="5943" sId="1" numFmtId="4">
    <oc r="AK71">
      <v>8.4</v>
    </oc>
    <nc r="AK71"/>
  </rcc>
  <rcc rId="5944" sId="1" numFmtId="4">
    <oc r="AL123">
      <v>138</v>
    </oc>
    <nc r="AL123"/>
  </rcc>
  <rcc rId="5945" sId="1" numFmtId="4">
    <oc r="AL69">
      <v>46</v>
    </oc>
    <nc r="AL69"/>
  </rcc>
  <rcc rId="5946" sId="1" numFmtId="4">
    <oc r="AL71">
      <v>92</v>
    </oc>
    <nc r="AL71"/>
  </rcc>
  <rcc rId="5947" sId="1" numFmtId="4">
    <oc r="AM123">
      <v>16.64</v>
    </oc>
    <nc r="AM123"/>
  </rcc>
  <rcc rId="5948" sId="1" numFmtId="4">
    <oc r="AM68">
      <v>249.6</v>
    </oc>
    <nc r="AM68">
      <v>232.96</v>
    </nc>
  </rcc>
  <rcc rId="5949" sId="1" numFmtId="4">
    <oc r="AN123">
      <v>4</v>
    </oc>
    <nc r="AN123"/>
  </rcc>
  <rcc rId="5950" sId="1" numFmtId="4">
    <oc r="AN69">
      <v>4.5</v>
    </oc>
    <nc r="AN69">
      <v>1.4</v>
    </nc>
  </rcc>
  <rcc rId="5951" sId="1" numFmtId="4">
    <oc r="AO123">
      <v>1.9</v>
    </oc>
    <nc r="AO123"/>
  </rcc>
  <rcc rId="5952" sId="1" numFmtId="4">
    <oc r="AO69">
      <v>4.5</v>
    </oc>
    <nc r="AO69">
      <v>3.3</v>
    </nc>
  </rcc>
  <rcc rId="5953" sId="1" numFmtId="4">
    <oc r="AP123">
      <v>0</v>
    </oc>
    <nc r="AP123"/>
  </rcc>
  <rcc rId="5954" sId="1" numFmtId="4">
    <oc r="AQ123">
      <v>0</v>
    </oc>
    <nc r="AQ123"/>
  </rcc>
  <rcc rId="5955" sId="1" numFmtId="4">
    <oc r="AR123">
      <v>0</v>
    </oc>
    <nc r="AR123"/>
  </rcc>
  <rcc rId="5956" sId="1" numFmtId="4">
    <oc r="AS123">
      <v>792.375</v>
    </oc>
    <nc r="AS123"/>
  </rcc>
  <rcc rId="5957" sId="1" numFmtId="4">
    <oc r="AS69">
      <v>70</v>
    </oc>
    <nc r="AS69"/>
  </rcc>
  <rcc rId="5958" sId="1" numFmtId="4">
    <oc r="AS71">
      <v>738</v>
    </oc>
    <nc r="AS71">
      <v>15</v>
    </nc>
  </rcc>
  <rcc rId="5959" sId="1" numFmtId="4">
    <oc r="AT123">
      <v>24.375</v>
    </oc>
    <nc r="AT123"/>
  </rcc>
  <rcc rId="5960" sId="1" numFmtId="4">
    <oc r="AT71">
      <v>68</v>
    </oc>
    <nc r="AT71">
      <v>43</v>
    </nc>
  </rcc>
  <rcc rId="5961" sId="1" numFmtId="4">
    <oc r="AU123">
      <v>603</v>
    </oc>
    <nc r="AU123"/>
  </rcc>
  <rcc rId="5962" sId="1" numFmtId="4">
    <oc r="AU69">
      <v>46</v>
    </oc>
    <nc r="AU69"/>
  </rcc>
  <rcc rId="5963" sId="1" numFmtId="4">
    <oc r="AU71">
      <v>645</v>
    </oc>
    <nc r="AU71">
      <v>88</v>
    </nc>
  </rcc>
  <rcc rId="5964" sId="1" numFmtId="4">
    <oc r="AV123">
      <v>260.8</v>
    </oc>
    <nc r="AV123"/>
  </rcc>
  <rcc rId="5965" sId="1" numFmtId="4">
    <oc r="AV69">
      <v>248.8</v>
    </oc>
    <nc r="AV69"/>
  </rcc>
  <rcc rId="5966" sId="1" numFmtId="4">
    <oc r="AV71">
      <v>405.6</v>
    </oc>
    <nc r="AV71">
      <v>393.6</v>
    </nc>
  </rcc>
</revisions>
</file>

<file path=xl/revisions/revisionLog2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67" sId="1" numFmtId="4">
    <oc r="AW123">
      <v>0</v>
    </oc>
    <nc r="AW123"/>
  </rcc>
  <rcc rId="5968" sId="1" numFmtId="4">
    <oc r="AX123">
      <v>234</v>
    </oc>
    <nc r="AX123"/>
  </rcc>
  <rcc rId="5969" sId="1" numFmtId="4">
    <oc r="AX71">
      <v>312</v>
    </oc>
    <nc r="AX71">
      <v>78</v>
    </nc>
  </rcc>
  <rcc rId="5970" sId="1" numFmtId="4">
    <oc r="AY123">
      <v>28.5</v>
    </oc>
    <nc r="AY123"/>
  </rcc>
  <rcc rId="5971" sId="1" numFmtId="4">
    <oc r="AY69">
      <v>1.5</v>
    </oc>
    <nc r="AY69"/>
  </rcc>
  <rcc rId="5972" sId="1" numFmtId="4">
    <oc r="AY71">
      <v>27</v>
    </oc>
    <nc r="AY71"/>
  </rcc>
  <rcc rId="5973" sId="1" numFmtId="4">
    <oc r="AZ123">
      <v>0</v>
    </oc>
    <nc r="AZ123"/>
  </rcc>
  <rcc rId="5974" sId="1" numFmtId="4">
    <oc r="BA123">
      <v>445</v>
    </oc>
    <nc r="BA123"/>
  </rcc>
  <rcc rId="5975" sId="1" numFmtId="4">
    <oc r="BA71">
      <v>448</v>
    </oc>
    <nc r="BA71"/>
  </rcc>
  <rcc rId="5976" sId="1" numFmtId="4">
    <oc r="BB123">
      <v>15</v>
    </oc>
    <nc r="BB123"/>
  </rcc>
  <rcc rId="5977" sId="1" numFmtId="4">
    <oc r="BB68">
      <v>26</v>
    </oc>
    <nc r="BB68">
      <v>11</v>
    </nc>
  </rcc>
  <rcc rId="5978" sId="1" numFmtId="4">
    <oc r="BC123">
      <v>13.4</v>
    </oc>
    <nc r="BC123"/>
  </rcc>
  <rcc rId="5979" sId="1" numFmtId="4">
    <oc r="BC69">
      <v>19.2</v>
    </oc>
    <nc r="BC69">
      <v>5.8</v>
    </nc>
  </rcc>
  <rcc rId="5980" sId="1" numFmtId="4">
    <oc r="BD123">
      <v>370.375</v>
    </oc>
    <nc r="BD123"/>
  </rcc>
  <rcc rId="5981" sId="1" numFmtId="4">
    <oc r="BD69">
      <v>6</v>
    </oc>
    <nc r="BD69"/>
  </rcc>
  <rcc rId="5982" sId="1" numFmtId="4">
    <oc r="BD71">
      <v>410</v>
    </oc>
    <nc r="BD71">
      <v>45</v>
    </nc>
  </rcc>
</revisions>
</file>

<file path=xl/revisions/revisionLog2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83" sId="1" numFmtId="4">
    <oc r="BE123">
      <v>6.375</v>
    </oc>
    <nc r="BE123"/>
  </rcc>
  <rcc rId="5984" sId="1" numFmtId="4">
    <oc r="BE71">
      <v>25</v>
    </oc>
    <nc r="BE71">
      <v>18</v>
    </nc>
  </rcc>
  <rcc rId="5985" sId="1" numFmtId="4">
    <oc r="BF123">
      <v>892.8</v>
    </oc>
    <nc r="BF123"/>
  </rcc>
  <rcc rId="5986" sId="1" numFmtId="4">
    <oc r="BF68">
      <v>32</v>
    </oc>
    <nc r="BF68"/>
  </rcc>
  <rcc rId="5987" sId="1" numFmtId="4">
    <oc r="BF69">
      <v>536</v>
    </oc>
    <nc r="BF69"/>
  </rcc>
  <rcc rId="5988" sId="1" numFmtId="4">
    <oc r="BF71">
      <v>450.4</v>
    </oc>
    <nc r="BF71">
      <v>125.6</v>
    </nc>
  </rcc>
  <rcc rId="5989" sId="1" numFmtId="4">
    <oc r="BG123">
      <v>25.5</v>
    </oc>
    <nc r="BG123"/>
  </rcc>
  <rcc rId="5990" sId="1" numFmtId="4">
    <oc r="BG71">
      <v>30</v>
    </oc>
    <nc r="BG71">
      <v>4.5</v>
    </nc>
  </rcc>
  <rcc rId="5991" sId="1" numFmtId="4">
    <oc r="BH123">
      <v>0</v>
    </oc>
    <nc r="BH123"/>
  </rcc>
  <rcc rId="5992" sId="1" numFmtId="4">
    <oc r="BI123">
      <v>0</v>
    </oc>
    <nc r="BI123"/>
  </rcc>
  <rcc rId="5993" sId="1" numFmtId="4">
    <oc r="BJ123">
      <v>321</v>
    </oc>
    <nc r="BJ123"/>
  </rcc>
  <rcc rId="5994" sId="1" numFmtId="4">
    <oc r="BJ71">
      <v>322.5</v>
    </oc>
    <nc r="BJ71">
      <v>1.5</v>
    </nc>
  </rcc>
  <rcc rId="5995" sId="1" numFmtId="4">
    <oc r="BK123">
      <v>266.25</v>
    </oc>
    <nc r="BK123"/>
  </rcc>
  <rcc rId="5996" sId="1" numFmtId="4">
    <oc r="BK67">
      <v>1.5</v>
    </oc>
    <nc r="BK67"/>
  </rcc>
  <rcc rId="5997" sId="1" numFmtId="4">
    <oc r="BK69">
      <v>64.5</v>
    </oc>
    <nc r="BK69"/>
  </rcc>
  <rcc rId="5998" sId="1" numFmtId="4">
    <oc r="BK71">
      <v>282</v>
    </oc>
    <nc r="BK71">
      <v>81.75</v>
    </nc>
  </rcc>
</revisions>
</file>

<file path=xl/revisions/revisionLog2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99" sId="1" numFmtId="4">
    <oc r="BL123">
      <v>111</v>
    </oc>
    <nc r="BL123"/>
  </rcc>
  <rcc rId="6000" sId="1" numFmtId="4">
    <oc r="BL69">
      <v>129</v>
    </oc>
    <nc r="BL69">
      <v>18</v>
    </nc>
  </rcc>
  <rcc rId="6001" sId="1" numFmtId="4">
    <oc r="BM123">
      <v>0</v>
    </oc>
    <nc r="BM123"/>
  </rcc>
  <rcc rId="6002" sId="1" numFmtId="4">
    <oc r="BN123">
      <v>111.78</v>
    </oc>
    <nc r="BN123"/>
  </rcc>
  <rcc rId="6003" sId="1" numFmtId="4">
    <oc r="BN69">
      <v>78.84</v>
    </oc>
    <nc r="BN69"/>
  </rcc>
  <rcc rId="6004" sId="1" numFmtId="4">
    <oc r="BN71">
      <v>184.68</v>
    </oc>
    <nc r="BN71">
      <v>151.74</v>
    </nc>
  </rcc>
  <rcc rId="6005" sId="1" numFmtId="4">
    <oc r="BO123">
      <v>70.14</v>
    </oc>
    <nc r="BO123"/>
  </rcc>
  <rcc rId="6006" sId="1" numFmtId="4">
    <oc r="BO69">
      <v>39.479999999999997</v>
    </oc>
    <nc r="BO69"/>
  </rcc>
  <rcc rId="6007" sId="1" numFmtId="4">
    <oc r="BO71">
      <v>54.6</v>
    </oc>
    <nc r="BO71">
      <v>23.94</v>
    </nc>
  </rcc>
  <rcc rId="6008" sId="1" numFmtId="4">
    <oc r="BP123">
      <v>152.1</v>
    </oc>
    <nc r="BP123"/>
  </rcc>
  <rcc rId="6009" sId="1" numFmtId="4">
    <oc r="BP72">
      <v>239.4</v>
    </oc>
    <nc r="BP72">
      <v>87.3</v>
    </nc>
  </rcc>
  <rcc rId="6010" sId="1" numFmtId="4">
    <oc r="BQ123">
      <v>0</v>
    </oc>
    <nc r="BQ123"/>
  </rcc>
  <rcc rId="6011" sId="1" numFmtId="4">
    <oc r="BR123">
      <v>351.12</v>
    </oc>
    <nc r="BR123"/>
  </rcc>
  <rcc rId="6012" sId="1" numFmtId="4">
    <oc r="BR67">
      <v>84</v>
    </oc>
    <nc r="BR67"/>
  </rcc>
  <rcc rId="6013" sId="1" numFmtId="4">
    <oc r="BR71">
      <v>278.88</v>
    </oc>
    <nc r="BR71">
      <v>11.76</v>
    </nc>
  </rcc>
  <rcc rId="6014" sId="1" numFmtId="4">
    <oc r="BS123">
      <v>216</v>
    </oc>
    <nc r="BS123"/>
  </rcc>
  <rcc rId="6015" sId="1" numFmtId="4">
    <oc r="BS71">
      <v>2580</v>
    </oc>
    <nc r="BS71">
      <v>2364</v>
    </nc>
  </rcc>
  <rcc rId="6016" sId="1" numFmtId="4">
    <oc r="BT123">
      <v>667.2</v>
    </oc>
    <nc r="BT123"/>
  </rcc>
  <rcc rId="6017" sId="1" numFmtId="4">
    <oc r="BT69">
      <v>220.8</v>
    </oc>
    <nc r="BT69"/>
  </rcc>
  <rcc rId="6018" sId="1" numFmtId="4">
    <oc r="BT71">
      <v>3073.2</v>
    </oc>
    <nc r="BT71">
      <v>2626.8</v>
    </nc>
  </rcc>
  <rcc rId="6019" sId="1" numFmtId="4">
    <oc r="BU123">
      <v>96</v>
    </oc>
    <nc r="BU123"/>
  </rcc>
  <rcc rId="6020" sId="1" numFmtId="4">
    <oc r="BU68">
      <v>2.4</v>
    </oc>
    <nc r="BU68"/>
  </rcc>
  <rcc rId="6021" sId="1" numFmtId="4">
    <oc r="BU71">
      <v>97.2</v>
    </oc>
    <nc r="BU71">
      <v>3.6</v>
    </nc>
  </rcc>
  <rcc rId="6022" sId="1" numFmtId="4">
    <oc r="BV123">
      <v>1252.8</v>
    </oc>
    <nc r="BV123"/>
  </rcc>
  <rcc rId="6023" sId="1" numFmtId="4">
    <oc r="BV67">
      <v>24.84</v>
    </oc>
    <nc r="BV67"/>
  </rcc>
  <rcc rId="6024" sId="1" numFmtId="4">
    <oc r="BV71">
      <v>1236.5999999999999</v>
    </oc>
    <nc r="BV71">
      <v>8.64</v>
    </nc>
  </rcc>
  <rcc rId="6025" sId="1" numFmtId="4">
    <oc r="BW123">
      <v>244.5</v>
    </oc>
    <nc r="BW123"/>
  </rcc>
  <rcc rId="6026" sId="1" numFmtId="4">
    <oc r="BW69">
      <v>13.5</v>
    </oc>
    <nc r="BW69"/>
  </rcc>
  <rcc rId="6027" sId="1" numFmtId="4">
    <oc r="BW71">
      <v>273</v>
    </oc>
    <nc r="BW71">
      <v>42</v>
    </nc>
  </rcc>
  <rcc rId="6028" sId="1" numFmtId="4">
    <oc r="BX123">
      <v>0</v>
    </oc>
    <nc r="BX123"/>
  </rcc>
  <rcc rId="6029" sId="1" numFmtId="4">
    <oc r="BY123">
      <v>27.6</v>
    </oc>
    <nc r="BY123"/>
  </rcc>
  <rcc rId="6030" sId="1" numFmtId="4">
    <oc r="BY65">
      <v>7.2</v>
    </oc>
    <nc r="BY65"/>
  </rcc>
  <rcc rId="6031" sId="1" numFmtId="4">
    <oc r="BY71">
      <v>115.2</v>
    </oc>
    <nc r="BY71">
      <v>94.8</v>
    </nc>
  </rcc>
  <rcc rId="6032" sId="1" numFmtId="4">
    <oc r="BZ123">
      <v>12</v>
    </oc>
    <nc r="BZ123"/>
  </rcc>
  <rcc rId="6033" sId="1" numFmtId="4">
    <oc r="BZ64">
      <v>12</v>
    </oc>
    <nc r="BZ64"/>
  </rcc>
  <rcc rId="6034" sId="1" numFmtId="4">
    <oc r="CA123">
      <v>29</v>
    </oc>
    <nc r="CA123"/>
  </rcc>
  <rcc rId="6035" sId="1" numFmtId="4">
    <oc r="CA65">
      <v>100.8</v>
    </oc>
    <nc r="CA65">
      <v>71.8</v>
    </nc>
  </rcc>
</revisions>
</file>

<file path=xl/revisions/revisionLog2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36" sId="1" numFmtId="4">
    <oc r="CB123">
      <v>0</v>
    </oc>
    <nc r="CB123"/>
  </rcc>
  <rcc rId="6037" sId="1" numFmtId="4">
    <oc r="CC123">
      <v>177</v>
    </oc>
    <nc r="CC123"/>
  </rcc>
  <rcc rId="6038" sId="1" numFmtId="4">
    <oc r="CC69">
      <v>33</v>
    </oc>
    <nc r="CC69"/>
  </rcc>
  <rcc rId="6039" sId="1" numFmtId="4">
    <oc r="CC71">
      <v>243</v>
    </oc>
    <nc r="CC71">
      <v>99</v>
    </nc>
  </rcc>
  <rcc rId="6040" sId="1" numFmtId="4">
    <oc r="CD123">
      <v>69</v>
    </oc>
    <nc r="CD123"/>
  </rcc>
  <rcc rId="6041" sId="1" numFmtId="4">
    <oc r="CD67">
      <v>30</v>
    </oc>
    <nc r="CD67"/>
  </rcc>
  <rcc rId="6042" sId="1" numFmtId="4">
    <oc r="CD71">
      <v>102</v>
    </oc>
    <nc r="CD71">
      <v>63</v>
    </nc>
  </rcc>
  <rcc rId="6043" sId="1" numFmtId="4">
    <oc r="CE123">
      <v>62.4</v>
    </oc>
    <nc r="CE123"/>
  </rcc>
  <rcc rId="6044" sId="1" numFmtId="4">
    <oc r="CE65">
      <v>12</v>
    </oc>
    <nc r="CE65"/>
  </rcc>
  <rcc rId="6045" sId="1" numFmtId="4">
    <oc r="CE68">
      <v>202.8</v>
    </oc>
    <nc r="CE68">
      <v>152.4</v>
    </nc>
  </rcc>
  <rcc rId="6046" sId="1" numFmtId="4">
    <oc r="CF123">
      <v>1026</v>
    </oc>
    <nc r="CF123"/>
  </rcc>
  <rcc rId="6047" sId="1" numFmtId="4">
    <oc r="CF67">
      <v>410.4</v>
    </oc>
    <nc r="CF67"/>
  </rcc>
  <rcc rId="6048" sId="1" numFmtId="4">
    <oc r="CF71">
      <v>800.28</v>
    </oc>
    <nc r="CF71">
      <v>184.68</v>
    </nc>
  </rcc>
  <rcc rId="6049" sId="1" numFmtId="4">
    <oc r="CG123">
      <v>48</v>
    </oc>
    <nc r="CG123"/>
  </rcc>
  <rcc rId="6050" sId="1" numFmtId="4">
    <oc r="CG71">
      <v>44.4</v>
    </oc>
    <nc r="CG71"/>
  </rcc>
  <rcc rId="6051" sId="1" numFmtId="4">
    <oc r="CH123">
      <v>131.76</v>
    </oc>
    <nc r="CH123"/>
  </rcc>
  <rcc rId="6052" sId="1" numFmtId="4">
    <oc r="CH68">
      <v>565.91999999999996</v>
    </oc>
    <nc r="CH68">
      <v>434.16</v>
    </nc>
  </rcc>
  <rcc rId="6053" sId="1" numFmtId="4">
    <oc r="CI123">
      <v>32.4</v>
    </oc>
    <nc r="CI123"/>
  </rcc>
  <rcc rId="6054" sId="1" numFmtId="4">
    <oc r="CI72">
      <v>51.84</v>
    </oc>
    <nc r="CI72">
      <v>19.440000000000001</v>
    </nc>
  </rcc>
  <rcc rId="6055" sId="1" numFmtId="4">
    <oc r="CJ123">
      <v>199.8</v>
    </oc>
    <nc r="CJ123"/>
  </rcc>
  <rcc rId="6056" sId="1" numFmtId="4">
    <oc r="CJ63">
      <v>7.56</v>
    </oc>
    <nc r="CJ63"/>
  </rcc>
  <rcc rId="6057" sId="1" numFmtId="4">
    <oc r="CJ67">
      <v>162</v>
    </oc>
    <nc r="CJ67"/>
  </rcc>
  <rcc rId="6058" sId="1" numFmtId="4">
    <oc r="CJ72">
      <v>530.28</v>
    </oc>
    <nc r="CJ72">
      <v>500.04</v>
    </nc>
  </rcc>
  <rcc rId="6059" sId="1" numFmtId="4">
    <oc r="CK123">
      <v>0</v>
    </oc>
    <nc r="CK123"/>
  </rcc>
  <rcc rId="6060" sId="1" numFmtId="4">
    <oc r="CL123">
      <v>19.440000000000001</v>
    </oc>
    <nc r="CL123"/>
  </rcc>
  <rcc rId="6061" sId="1" numFmtId="4">
    <oc r="CL65">
      <v>164.16</v>
    </oc>
    <nc r="CL65">
      <v>144.72</v>
    </nc>
  </rcc>
  <rcc rId="6062" sId="1" numFmtId="4">
    <oc r="CM123">
      <v>145.5</v>
    </oc>
    <nc r="CM123"/>
  </rcc>
  <rcc rId="6063" sId="1" numFmtId="4">
    <oc r="CM60">
      <v>241.5</v>
    </oc>
    <nc r="CM60">
      <v>96</v>
    </nc>
  </rcc>
</revisions>
</file>

<file path=xl/revisions/revisionLog2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64" sId="1" numFmtId="4">
    <oc r="CN123">
      <v>4299</v>
    </oc>
    <nc r="CN123"/>
  </rcc>
  <rcc rId="6065" sId="1" numFmtId="4">
    <oc r="CN64">
      <v>306</v>
    </oc>
    <nc r="CN64"/>
  </rcc>
  <rcc rId="6066" sId="1" numFmtId="4">
    <oc r="CN67">
      <v>541.5</v>
    </oc>
    <nc r="CN67"/>
  </rcc>
  <rcc rId="6067" sId="1" numFmtId="4">
    <oc r="CN68">
      <v>1374</v>
    </oc>
    <nc r="CN68"/>
  </rcc>
  <rcc rId="6068" sId="1" numFmtId="4">
    <oc r="CN69">
      <v>2698.5</v>
    </oc>
    <nc r="CN69">
      <v>621</v>
    </nc>
  </rcc>
  <rcc rId="6069" sId="1" numFmtId="4">
    <oc r="CO123">
      <v>321</v>
    </oc>
    <nc r="CO123"/>
  </rcc>
  <rcc rId="6070" sId="1" numFmtId="4">
    <oc r="CO65">
      <v>36</v>
    </oc>
    <nc r="CO65"/>
  </rcc>
  <rcc rId="6071" sId="1" numFmtId="4">
    <oc r="CO67">
      <v>1383</v>
    </oc>
    <nc r="CO67">
      <v>1098</v>
    </nc>
  </rcc>
</revisions>
</file>

<file path=xl/revisions/revisionLog2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72" sId="1" numFmtId="4">
    <oc r="CP123">
      <v>207</v>
    </oc>
    <nc r="CP123"/>
  </rcc>
  <rcc rId="6073" sId="1" numFmtId="4">
    <oc r="CP67">
      <v>394.5</v>
    </oc>
    <nc r="CP67">
      <v>187.5</v>
    </nc>
  </rcc>
  <rcc rId="6074" sId="1" numFmtId="4">
    <oc r="CQ123">
      <v>577.5</v>
    </oc>
    <nc r="CQ123"/>
  </rcc>
  <rcc rId="6075" sId="1" numFmtId="4">
    <oc r="CQ64">
      <v>280.5</v>
    </oc>
    <nc r="CQ64"/>
  </rcc>
  <rcc rId="6076" sId="1" numFmtId="4">
    <oc r="CQ71">
      <v>297</v>
    </oc>
    <nc r="CQ71"/>
  </rcc>
  <rcc rId="6077" sId="1" numFmtId="4">
    <oc r="CR123">
      <v>0</v>
    </oc>
    <nc r="CR123"/>
  </rcc>
  <rcc rId="6078" sId="1" numFmtId="4">
    <oc r="CS123">
      <v>93</v>
    </oc>
    <nc r="CS123"/>
  </rcc>
  <rcc rId="6079" sId="1" numFmtId="4">
    <oc r="CS65">
      <v>87</v>
    </oc>
    <nc r="CS65"/>
  </rcc>
  <rcc rId="6080" sId="1" numFmtId="4">
    <oc r="CS71">
      <v>57</v>
    </oc>
    <nc r="CS71">
      <v>51</v>
    </nc>
  </rcc>
  <rcc rId="6081" sId="1" numFmtId="4">
    <oc r="CT123">
      <v>13.2</v>
    </oc>
    <nc r="CT123"/>
  </rcc>
  <rcc rId="6082" sId="1" numFmtId="4">
    <oc r="CT65">
      <v>38.4</v>
    </oc>
    <nc r="CT65">
      <v>25.2</v>
    </nc>
  </rcc>
  <rcc rId="6083" sId="1" numFmtId="4">
    <oc r="CU123">
      <v>55.08</v>
    </oc>
    <nc r="CU123"/>
  </rcc>
  <rcc rId="6084" sId="1" numFmtId="4">
    <oc r="CU65">
      <v>153.36000000000001</v>
    </oc>
    <nc r="CU65">
      <v>98.28</v>
    </nc>
  </rcc>
</revisions>
</file>

<file path=xl/revisions/revisionLog2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85" sId="1" numFmtId="4">
    <oc r="CV123">
      <v>93</v>
    </oc>
    <nc r="CV123"/>
  </rcc>
  <rcc rId="6086" sId="1" numFmtId="4">
    <oc r="CV59">
      <v>297</v>
    </oc>
    <nc r="CV59"/>
  </rcc>
  <rcc rId="6087" sId="1" numFmtId="4">
    <oc r="CV61" t="inlineStr">
      <is>
        <t xml:space="preserve"> </t>
      </is>
    </oc>
    <nc r="CV61">
      <v>204</v>
    </nc>
  </rcc>
  <rcc rId="6088" sId="1" numFmtId="4">
    <oc r="CW123">
      <v>276</v>
    </oc>
    <nc r="CW123"/>
  </rcc>
  <rcc rId="6089" sId="1" numFmtId="4">
    <oc r="CW60">
      <v>246</v>
    </oc>
    <nc r="CW60"/>
  </rcc>
  <rcc rId="6090" sId="1" numFmtId="4">
    <oc r="CW65">
      <v>924</v>
    </oc>
    <nc r="CW65">
      <v>894</v>
    </nc>
  </rcc>
  <rcc rId="6091" sId="1" numFmtId="4">
    <oc r="CX123">
      <v>0</v>
    </oc>
    <nc r="CX123"/>
  </rcc>
  <rcc rId="6092" sId="1" numFmtId="4">
    <oc r="CY123">
      <v>18</v>
    </oc>
    <nc r="CY123"/>
  </rcc>
  <rcc rId="6093" sId="1" numFmtId="4">
    <oc r="CY61">
      <v>135</v>
    </oc>
    <nc r="CY61">
      <v>117</v>
    </nc>
  </rcc>
  <rcc rId="6094" sId="1" numFmtId="4">
    <oc r="CZ123">
      <v>39</v>
    </oc>
    <nc r="CZ123"/>
  </rcc>
  <rcc rId="6095" sId="1" numFmtId="4">
    <oc r="CZ67">
      <v>282</v>
    </oc>
    <nc r="CZ67">
      <v>243</v>
    </nc>
  </rcc>
  <rcc rId="6096" sId="1" numFmtId="4">
    <oc r="DA123">
      <v>392</v>
    </oc>
    <nc r="DA123"/>
  </rcc>
  <rcc rId="6097" sId="1" numFmtId="4">
    <oc r="DA68">
      <v>264</v>
    </oc>
    <nc r="DA68"/>
  </rcc>
</revisions>
</file>

<file path=xl/revisions/revisionLog2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98" sId="1" numFmtId="4">
    <oc r="AE221">
      <v>-2.2400000000000002</v>
    </oc>
    <nc r="AE221"/>
  </rcc>
  <rcc rId="6099" sId="1" numFmtId="4">
    <oc r="BC222">
      <v>32</v>
    </oc>
    <nc r="BC222"/>
  </rcc>
  <rcc rId="6100" sId="1" numFmtId="4">
    <oc r="E221">
      <v>3.1560000000000001</v>
    </oc>
    <nc r="E221">
      <v>41.411999999999999</v>
    </nc>
  </rcc>
  <rcc rId="6101" sId="1" numFmtId="4">
    <oc r="E222">
      <v>2.9220000000000002</v>
    </oc>
    <nc r="E222">
      <v>41.177999999999997</v>
    </nc>
  </rcc>
  <rcc rId="6102" sId="1" numFmtId="4">
    <nc r="C221">
      <v>3.14</v>
    </nc>
  </rcc>
  <rcc rId="6103" sId="1" numFmtId="4">
    <nc r="C222">
      <v>3.14</v>
    </nc>
  </rcc>
  <rcc rId="6104" sId="1" numFmtId="4">
    <oc r="B221">
      <v>536.62599999999998</v>
    </oc>
    <nc r="B221">
      <v>908.95</v>
    </nc>
  </rcc>
  <rcc rId="6105" sId="1" numFmtId="4">
    <oc r="B222">
      <v>-0.113</v>
    </oc>
    <nc r="B222">
      <v>82.241</v>
    </nc>
  </rcc>
  <rcc rId="6106" sId="1" numFmtId="4">
    <oc r="D221">
      <v>44.685000000000002</v>
    </oc>
    <nc r="D221">
      <v>50.975000000000001</v>
    </nc>
  </rcc>
  <rcc rId="6107" sId="1" numFmtId="4">
    <oc r="D222">
      <v>3.4000000000000002E-2</v>
    </oc>
    <nc r="D222">
      <v>87.893000000000001</v>
    </nc>
  </rcc>
  <rcc rId="6108" sId="1" numFmtId="4">
    <oc r="F222">
      <v>29.6</v>
    </oc>
    <nc r="F222">
      <v>245.68</v>
    </nc>
  </rcc>
  <rcc rId="6109" sId="1" numFmtId="4">
    <oc r="H222">
      <v>-2.6320000000000001</v>
    </oc>
    <nc r="H222">
      <v>10.039999999999999</v>
    </nc>
  </rcc>
  <rcc rId="6110" sId="1" numFmtId="4">
    <nc r="AO222">
      <v>1.63</v>
    </nc>
  </rcc>
  <rcc rId="6111" sId="1" numFmtId="4">
    <oc r="AM221">
      <v>261.56</v>
    </oc>
    <nc r="AM221">
      <v>261.04000000000002</v>
    </nc>
  </rcc>
  <rcc rId="6112" sId="1" numFmtId="4">
    <oc r="AM222">
      <v>6.24</v>
    </oc>
    <nc r="AM222">
      <v>22.88</v>
    </nc>
  </rcc>
  <rcc rId="6113" sId="1" numFmtId="4">
    <oc r="AN222">
      <v>5.585</v>
    </oc>
    <nc r="AN222">
      <v>-0.88500000000000001</v>
    </nc>
  </rcc>
  <rcc rId="6114" sId="1" numFmtId="4">
    <nc r="O222">
      <v>5.92</v>
    </nc>
  </rcc>
  <rcc rId="6115" sId="1" numFmtId="4">
    <oc r="CE221">
      <v>169.4</v>
    </oc>
    <nc r="CE221">
      <v>154.19999999999999</v>
    </nc>
  </rcc>
  <rcc rId="6116" sId="1" numFmtId="4">
    <oc r="CE222">
      <v>28.8</v>
    </oc>
    <nc r="CE222">
      <v>26.4</v>
    </nc>
  </rcc>
  <rcc rId="6117" sId="1" numFmtId="4">
    <oc r="CH221">
      <v>566.46</v>
    </oc>
    <nc r="CH221">
      <v>566.1</v>
    </nc>
  </rcc>
  <rcc rId="6118" sId="1" numFmtId="4">
    <oc r="CH222">
      <v>1.8</v>
    </oc>
    <nc r="CH222">
      <v>28.08</v>
    </nc>
  </rcc>
  <rcc rId="6119" sId="1" numFmtId="4">
    <oc r="CD222">
      <v>60</v>
    </oc>
    <nc r="CD222">
      <v>69</v>
    </nc>
  </rcc>
  <rcc rId="6120" sId="1" numFmtId="4">
    <nc r="CF222">
      <v>124.2</v>
    </nc>
  </rcc>
  <rcc rId="6121" sId="1" numFmtId="4">
    <nc r="CG222">
      <v>93.6</v>
    </nc>
  </rcc>
  <rcc rId="6122" sId="1" numFmtId="4">
    <oc r="CN221">
      <v>4878.25</v>
    </oc>
    <nc r="CN221">
      <v>5038.3249999999998</v>
    </nc>
  </rcc>
  <rcc rId="6123" sId="1" numFmtId="4">
    <oc r="CN222">
      <v>43.5</v>
    </oc>
    <nc r="CN222">
      <v>322.5</v>
    </nc>
  </rcc>
  <rcc rId="6124" sId="1" numFmtId="4">
    <oc r="CO221">
      <v>2787.5</v>
    </oc>
    <nc r="CO221">
      <v>2787</v>
    </nc>
  </rcc>
  <rcc rId="6125" sId="1" numFmtId="4">
    <oc r="CO222">
      <v>30</v>
    </oc>
    <nc r="CO222">
      <v>96</v>
    </nc>
  </rcc>
  <rcc rId="6126" sId="1" numFmtId="4">
    <oc r="CM221">
      <v>1185.5</v>
    </oc>
    <nc r="CM221">
      <v>1185.25</v>
    </nc>
  </rcc>
  <rcc rId="6127" sId="1" numFmtId="4">
    <oc r="CM222">
      <v>21.75</v>
    </oc>
    <nc r="CM222">
      <v>105.25</v>
    </nc>
  </rcc>
  <rcc rId="6128" sId="1" numFmtId="4">
    <oc r="CS222">
      <v>3</v>
    </oc>
    <nc r="CS222">
      <v>57</v>
    </nc>
  </rcc>
  <rcc rId="6129" sId="1" numFmtId="4">
    <oc r="CQ221">
      <v>280.5</v>
    </oc>
    <nc r="CQ221">
      <v>577.5</v>
    </nc>
  </rcc>
  <rcc rId="6130" sId="1" numFmtId="4">
    <nc r="CQ222">
      <v>90</v>
    </nc>
  </rcc>
  <rcc rId="6131" sId="1" numFmtId="4">
    <nc r="CP222">
      <v>90</v>
    </nc>
  </rcc>
  <rcc rId="6132" sId="1" numFmtId="4">
    <oc r="CU221">
      <v>160.02000000000001</v>
    </oc>
    <nc r="CU221">
      <v>153.18</v>
    </nc>
  </rcc>
  <rcc rId="6133" sId="1" numFmtId="4">
    <oc r="CU222">
      <v>7.56</v>
    </oc>
    <nc r="CU222">
      <v>12.96</v>
    </nc>
  </rcc>
  <rcc rId="6134" sId="1" numFmtId="4">
    <oc r="CT221">
      <v>43.6</v>
    </oc>
    <nc r="CT221">
      <v>40.4</v>
    </nc>
  </rcc>
  <rcc rId="6135" sId="1" numFmtId="4">
    <oc r="CT222">
      <v>4.2</v>
    </oc>
    <nc r="CT222">
      <v>5.4</v>
    </nc>
  </rcc>
  <rcc rId="6136" sId="1" numFmtId="4">
    <oc r="CY221">
      <v>46</v>
    </oc>
    <nc r="CY221">
      <v>45.5</v>
    </nc>
  </rcc>
  <rcc rId="6137" sId="1" numFmtId="4">
    <oc r="CY222">
      <v>-1.5</v>
    </oc>
    <nc r="CY222">
      <v>-5</v>
    </nc>
  </rcc>
  <rcc rId="6138" sId="1" numFmtId="4">
    <oc r="CX221">
      <v>370</v>
    </oc>
    <nc r="CX221">
      <v>760</v>
    </nc>
  </rcc>
  <rcc rId="6139" sId="1" numFmtId="4">
    <oc r="CZ222">
      <v>4</v>
    </oc>
    <nc r="CZ222">
      <v>42</v>
    </nc>
  </rcc>
  <rcc rId="6140" sId="1" numFmtId="4">
    <oc r="DA221">
      <v>264</v>
    </oc>
    <nc r="DA221">
      <v>690</v>
    </nc>
  </rcc>
  <rcc rId="6141" sId="1" numFmtId="4">
    <nc r="DA222">
      <v>12</v>
    </nc>
  </rcc>
  <rcc rId="6142" sId="1" numFmtId="4">
    <oc r="CV221">
      <v>1690.5</v>
    </oc>
    <nc r="CV221">
      <v>1685</v>
    </nc>
  </rcc>
  <rcc rId="6143" sId="1" numFmtId="4">
    <oc r="CV222">
      <v>49</v>
    </oc>
    <nc r="CV222">
      <v>90</v>
    </nc>
  </rcc>
  <rcc rId="6144" sId="1" numFmtId="4">
    <oc r="CW222">
      <v>120</v>
    </oc>
    <nc r="CW222">
      <v>6</v>
    </nc>
  </rcc>
  <rcc rId="6145" sId="1" numFmtId="4">
    <oc r="AH221">
      <v>2530.1999999999998</v>
    </oc>
    <nc r="AH221">
      <v>2476</v>
    </nc>
  </rcc>
  <rcc rId="6146" sId="1" numFmtId="4">
    <oc r="AH222">
      <v>74.400000000000006</v>
    </oc>
    <nc r="AH222">
      <v>77.400000000000006</v>
    </nc>
  </rcc>
  <rcc rId="6147" sId="1" numFmtId="4">
    <oc r="AF222">
      <v>499.2</v>
    </oc>
    <nc r="AF222">
      <v>163.19999999999999</v>
    </nc>
  </rcc>
  <rcc rId="6148" sId="1" numFmtId="4">
    <oc r="AK222">
      <v>3.6</v>
    </oc>
    <nc r="AK222">
      <v>8.4</v>
    </nc>
  </rcc>
  <rcc rId="6149" sId="1" numFmtId="4">
    <nc r="AJ221">
      <v>402</v>
    </nc>
  </rcc>
  <rcc rId="6150" sId="1" numFmtId="4">
    <oc r="AT221">
      <v>36.875</v>
    </oc>
    <nc r="AT221">
      <v>93.125</v>
    </nc>
  </rcc>
  <rcc rId="6151" sId="1" numFmtId="4">
    <oc r="AT222">
      <v>25</v>
    </oc>
    <nc r="AT222">
      <v>15</v>
    </nc>
  </rcc>
  <rcc rId="6152" sId="1" numFmtId="4">
    <oc r="BA221">
      <v>2</v>
    </oc>
    <nc r="BA221">
      <v>450</v>
    </nc>
  </rcc>
  <rcc rId="6153" sId="1" numFmtId="4">
    <nc r="BA222">
      <v>55</v>
    </nc>
  </rcc>
  <rcc rId="6154" sId="1" numFmtId="4">
    <oc r="BE221">
      <v>9</v>
    </oc>
    <nc r="BE221">
      <v>26.75</v>
    </nc>
  </rcc>
  <rcc rId="6155" sId="1" numFmtId="4">
    <oc r="BE222">
      <v>0.5</v>
    </oc>
    <nc r="BE222">
      <v>6</v>
    </nc>
  </rcc>
  <rcc rId="6156" sId="1" numFmtId="4">
    <oc r="BC221">
      <v>25.4</v>
    </oc>
    <nc r="BC221">
      <v>22.8</v>
    </nc>
  </rcc>
  <rcc rId="6157" sId="1" numFmtId="4">
    <oc r="AG221">
      <v>308.2</v>
    </oc>
    <nc r="AG221">
      <v>307.74</v>
    </nc>
  </rcc>
  <rcc rId="6158" sId="1" numFmtId="4">
    <oc r="AG222">
      <v>14.72</v>
    </oc>
    <nc r="AG222">
      <v>36.799999999999997</v>
    </nc>
  </rcc>
  <rcc rId="6159" sId="1" numFmtId="4">
    <oc r="Z221">
      <v>615.02</v>
    </oc>
    <nc r="Z221">
      <v>1012.46</v>
    </nc>
  </rcc>
  <rcc rId="6160" sId="1" numFmtId="4">
    <nc r="Z222">
      <v>154.56</v>
    </nc>
  </rcc>
  <rcc rId="6161" sId="1" numFmtId="4">
    <nc r="AI222">
      <v>64.8</v>
    </nc>
  </rcc>
  <rcc rId="6162" sId="1" numFmtId="4">
    <nc r="Y222">
      <v>22.2</v>
    </nc>
  </rcc>
  <rcc rId="6163" sId="1" numFmtId="4">
    <oc r="AD222">
      <v>36.119999999999997</v>
    </oc>
    <nc r="AD222">
      <v>94.36</v>
    </nc>
  </rcc>
  <rcc rId="6164" sId="1" numFmtId="4">
    <oc r="AA221">
      <v>5.76</v>
    </oc>
    <nc r="AA221">
      <v>3.96</v>
    </nc>
  </rcc>
  <rcc rId="6165" sId="1" numFmtId="4">
    <oc r="AA222">
      <v>38.28</v>
    </oc>
    <nc r="AA222">
      <v>36.119999999999997</v>
    </nc>
  </rcc>
  <rcc rId="6166" sId="1" numFmtId="4">
    <oc r="AB221">
      <v>29.52</v>
    </oc>
    <nc r="AB221">
      <v>27.6</v>
    </nc>
  </rcc>
  <rcc rId="6167" sId="1" numFmtId="4">
    <oc r="AB222">
      <v>2.4</v>
    </oc>
    <nc r="AB222">
      <v>3.6</v>
    </nc>
  </rcc>
  <rcc rId="6168" sId="1" numFmtId="4">
    <nc r="AC221">
      <v>834</v>
    </nc>
  </rcc>
  <rcc rId="6169" sId="1" numFmtId="4">
    <nc r="AC222">
      <v>120</v>
    </nc>
  </rcc>
  <rcc rId="6170" sId="1" numFmtId="4">
    <oc r="BB222">
      <v>1</v>
    </oc>
    <nc r="BB222">
      <v>5</v>
    </nc>
  </rcc>
  <rcc rId="6171" sId="1" numFmtId="4">
    <oc r="AY221">
      <v>1.5</v>
    </oc>
    <nc r="AY221">
      <v>28.5</v>
    </nc>
  </rcc>
  <rcc rId="6172" sId="1" numFmtId="4">
    <nc r="AY222">
      <v>28.5</v>
    </nc>
  </rcc>
  <rcc rId="6173" sId="1" numFmtId="4">
    <oc r="AV221">
      <v>239.1</v>
    </oc>
    <nc r="AV221">
      <v>635.1</v>
    </nc>
  </rcc>
  <rcc rId="6174" sId="1" numFmtId="4">
    <oc r="AV222">
      <v>219.2</v>
    </oc>
    <nc r="AV222">
      <v>251.4</v>
    </nc>
  </rcc>
  <rcc rId="6175" sId="1" numFmtId="4">
    <oc r="AU221">
      <v>36.25</v>
    </oc>
    <nc r="AU221">
      <v>681</v>
    </nc>
  </rcc>
  <rcc rId="6176" sId="1" numFmtId="4">
    <oc r="AU222">
      <v>4</v>
    </oc>
    <nc r="AU222">
      <v>3</v>
    </nc>
  </rcc>
  <rcc rId="6177" sId="1" numFmtId="4">
    <oc r="AS221">
      <v>83.375</v>
    </oc>
    <nc r="AS221">
      <v>810.125</v>
    </nc>
  </rcc>
  <rcc rId="6178" sId="1" numFmtId="4">
    <oc r="AS222">
      <v>12.25</v>
    </oc>
    <nc r="AS222">
      <v>82.25</v>
    </nc>
  </rcc>
  <rcc rId="6179" sId="1" numFmtId="4">
    <oc r="AX221">
      <v>4.5</v>
    </oc>
    <nc r="AX221">
      <v>316.5</v>
    </nc>
  </rcc>
  <rcc rId="6180" sId="1" numFmtId="4">
    <nc r="AX222">
      <v>79.5</v>
    </nc>
  </rcc>
  <rcc rId="6181" sId="1" numFmtId="4">
    <nc r="BG221">
      <v>30</v>
    </nc>
  </rcc>
  <rcc rId="6182" sId="1" numFmtId="4">
    <nc r="BG222">
      <v>25.5</v>
    </nc>
  </rcc>
  <rcc rId="6183" sId="1" numFmtId="4">
    <oc r="BF221">
      <v>574.20000000000005</v>
    </oc>
    <nc r="BF221">
      <v>1014.8</v>
    </nc>
  </rcc>
  <rcc rId="6184" sId="1" numFmtId="4">
    <oc r="BF222">
      <v>97.6</v>
    </oc>
    <nc r="BF222">
      <v>540.79999999999995</v>
    </nc>
  </rcc>
  <rcc rId="6185" sId="1" numFmtId="4">
    <oc r="BD221">
      <v>16.75</v>
    </oc>
    <nc r="BD221">
      <v>415.75</v>
    </nc>
  </rcc>
  <rcc rId="6186" sId="1" numFmtId="4">
    <oc r="BD222">
      <v>12</v>
    </oc>
    <nc r="BD222">
      <v>143</v>
    </nc>
  </rcc>
  <rcc rId="6187" sId="1" numFmtId="4">
    <nc r="BJ221">
      <v>322.5</v>
    </nc>
  </rcc>
  <rcc rId="6188" sId="1" numFmtId="4">
    <nc r="BJ222">
      <v>184.5</v>
    </nc>
  </rcc>
  <rcc rId="6189" sId="1" numFmtId="4">
    <oc r="AL221">
      <v>46</v>
    </oc>
    <nc r="AL221">
      <v>138</v>
    </nc>
  </rcc>
  <rcc rId="6190" sId="1" numFmtId="4">
    <oc r="AL222">
      <v>36.799999999999997</v>
    </oc>
    <nc r="AL222">
      <v>138</v>
    </nc>
  </rcc>
  <rcc rId="6191" sId="1" numFmtId="4">
    <oc r="P221">
      <v>125.43</v>
    </oc>
    <nc r="P221">
      <v>125.06</v>
    </nc>
  </rcc>
  <rcc rId="6192" sId="1" numFmtId="4">
    <oc r="P222">
      <v>14.8</v>
    </oc>
    <nc r="P222">
      <v>65.12</v>
    </nc>
  </rcc>
  <rcc rId="6193" sId="1" numFmtId="4">
    <oc r="BT221">
      <v>324</v>
    </oc>
    <nc r="BT221">
      <v>1436.2</v>
    </nc>
  </rcc>
  <rcc rId="6194" sId="1" numFmtId="4">
    <oc r="BT222">
      <v>116.4</v>
    </oc>
    <nc r="BT222">
      <v>325.2</v>
    </nc>
  </rcc>
  <rcc rId="6195" sId="1" numFmtId="4">
    <oc r="BS222">
      <v>900</v>
    </oc>
    <nc r="BS222">
      <v>381</v>
    </nc>
  </rcc>
  <rcc rId="6196" sId="1" numFmtId="4">
    <oc r="BK221">
      <v>103</v>
    </oc>
    <nc r="BK221">
      <v>352.25</v>
    </nc>
  </rcc>
  <rcc rId="6197" sId="1" numFmtId="4">
    <oc r="BK222">
      <v>55.75</v>
    </oc>
    <nc r="BK222">
      <v>136.75</v>
    </nc>
  </rcc>
  <rcc rId="6198" sId="1" numFmtId="4">
    <oc r="BL221">
      <v>129</v>
    </oc>
    <nc r="BL221">
      <v>128.5</v>
    </nc>
  </rcc>
  <rcc rId="6199" sId="1" numFmtId="4">
    <nc r="BL222">
      <v>51</v>
    </nc>
  </rcc>
  <rcc rId="6200" sId="1" numFmtId="4">
    <oc r="BV221">
      <v>25.38</v>
    </oc>
    <nc r="BV221">
      <v>1261.98</v>
    </nc>
  </rcc>
  <rcc rId="6201" sId="1" numFmtId="4">
    <nc r="BV222">
      <v>194.4</v>
    </nc>
  </rcc>
  <rcc rId="6202" sId="1" numFmtId="4">
    <oc r="BW221">
      <v>13.5</v>
    </oc>
    <nc r="BW221">
      <v>286.5</v>
    </nc>
  </rcc>
  <rcc rId="6203" sId="1" numFmtId="4">
    <nc r="BW222">
      <v>105</v>
    </nc>
  </rcc>
  <rcc rId="6204" sId="1" numFmtId="4">
    <oc r="BU221">
      <v>2.4</v>
    </oc>
    <nc r="BU221">
      <v>99.6</v>
    </nc>
  </rcc>
  <rcc rId="6205" sId="1" numFmtId="4">
    <nc r="BU222">
      <v>96</v>
    </nc>
  </rcc>
  <rcc rId="6206" sId="1" numFmtId="4">
    <oc r="BY221">
      <v>17.600000000000001</v>
    </oc>
    <nc r="BY221">
      <v>9</v>
    </nc>
  </rcc>
  <rcc rId="6207" sId="1" numFmtId="4">
    <oc r="BY222">
      <v>4.2</v>
    </oc>
    <nc r="BY222">
      <v>19.8</v>
    </nc>
  </rcc>
  <rcc rId="6208" sId="1" numFmtId="4">
    <oc r="BN221">
      <v>199.8</v>
    </oc>
    <nc r="BN221">
      <v>129.41999999999999</v>
    </nc>
  </rcc>
  <rcc rId="6209" sId="1" numFmtId="4">
    <oc r="BN222">
      <v>17.82</v>
    </oc>
    <nc r="BN222">
      <v>91.98</v>
    </nc>
  </rcc>
  <rcc rId="6210" sId="1" numFmtId="4">
    <oc r="BZ221">
      <v>31.8</v>
    </oc>
    <nc r="BZ221">
      <v>14</v>
    </nc>
  </rcc>
  <rcc rId="6211" sId="1" numFmtId="4">
    <nc r="BR222">
      <v>5.4</v>
    </nc>
  </rcc>
  <rcc rId="6212" sId="1" numFmtId="4">
    <oc r="BP221">
      <v>153.6</v>
    </oc>
    <nc r="BP221">
      <v>151.19999999999999</v>
    </nc>
  </rcc>
  <rcc rId="6213" sId="1" numFmtId="4">
    <oc r="CA221">
      <v>110.2</v>
    </oc>
    <nc r="CA221">
      <v>87.6</v>
    </nc>
  </rcc>
  <rcc rId="6214" sId="1" numFmtId="4">
    <oc r="CA222">
      <v>4.2</v>
    </oc>
    <nc r="CA222">
      <v>20</v>
    </nc>
  </rcc>
  <rcc rId="6215" sId="1" numFmtId="4">
    <oc r="CL221">
      <v>172.98</v>
    </oc>
    <nc r="CL221">
      <v>164.7</v>
    </nc>
  </rcc>
  <rcc rId="6216" sId="1" numFmtId="4">
    <oc r="CL222">
      <v>4.8600000000000003</v>
    </oc>
    <nc r="CL222">
      <v>6.66</v>
    </nc>
  </rcc>
  <rcc rId="6217" sId="1" numFmtId="4">
    <nc r="M221">
      <v>-0.74</v>
    </nc>
  </rcc>
  <rcc rId="6218" sId="1" numFmtId="4">
    <oc r="CC221">
      <v>49.5</v>
    </oc>
    <nc r="CC221">
      <v>269</v>
    </nc>
  </rcc>
  <rcc rId="6219" sId="1" numFmtId="4">
    <oc r="CC222">
      <v>1</v>
    </oc>
    <nc r="CC222">
      <v>12</v>
    </nc>
  </rcc>
  <rcc rId="6220" sId="1" numFmtId="4">
    <oc r="X221">
      <v>647.84</v>
    </oc>
    <nc r="X221">
      <v>1051.9100000000001</v>
    </nc>
  </rcc>
  <rcc rId="6221" sId="1" numFmtId="4">
    <nc r="X222">
      <v>204.24</v>
    </nc>
  </rcc>
  <rcc rId="6222" sId="1" numFmtId="4">
    <oc r="R221">
      <v>-356.56</v>
    </oc>
    <nc r="R221">
      <v>-159.44</v>
    </nc>
  </rcc>
  <rcc rId="6223" sId="1" numFmtId="4">
    <oc r="Q221">
      <v>76.16</v>
    </oc>
    <nc r="Q221">
      <v>1789.76</v>
    </nc>
  </rcc>
  <rcc rId="6224" sId="1" numFmtId="4">
    <nc r="Q222">
      <v>4.4800000000000004</v>
    </nc>
  </rcc>
  <rcc rId="6225" sId="1" numFmtId="4">
    <oc r="V221">
      <v>90.24</v>
    </oc>
    <nc r="V221">
      <v>71.040000000000006</v>
    </nc>
  </rcc>
  <rcc rId="6226" sId="1" numFmtId="4">
    <oc r="V222">
      <v>1.2</v>
    </oc>
    <nc r="V222">
      <v>50.4</v>
    </nc>
  </rcc>
  <rcc rId="6227" sId="1" numFmtId="4">
    <oc r="T221">
      <v>161.6</v>
    </oc>
    <nc r="T221">
      <v>109.2</v>
    </nc>
  </rcc>
  <rcc rId="6228" sId="1" numFmtId="4">
    <oc r="T222">
      <v>0.6</v>
    </oc>
    <nc r="T222">
      <v>14.4</v>
    </nc>
  </rcc>
  <rcc rId="6229" sId="1" numFmtId="4">
    <oc r="S221">
      <v>1097.6300000000001</v>
    </oc>
    <nc r="S221">
      <v>2799.75</v>
    </nc>
  </rcc>
  <rcc rId="6230" sId="1" numFmtId="4">
    <oc r="S222">
      <v>367.36</v>
    </oc>
    <nc r="S222">
      <v>1930.88</v>
    </nc>
  </rcc>
  <rcc rId="6231" sId="1" numFmtId="4">
    <oc r="U221">
      <v>287.27999999999997</v>
    </oc>
    <nc r="U221">
      <v>108</v>
    </nc>
  </rcc>
  <rcc rId="6232" sId="1" numFmtId="4">
    <oc r="U222">
      <v>27.6</v>
    </oc>
    <nc r="U222">
      <v>132</v>
    </nc>
  </rcc>
  <rcc rId="6233" sId="1" numFmtId="4">
    <oc r="K221">
      <v>3.3079999999999998</v>
    </oc>
    <nc r="K221">
      <v>73.364000000000004</v>
    </nc>
  </rcc>
  <rcc rId="6234" sId="1" numFmtId="4">
    <nc r="K222">
      <v>72.364000000000004</v>
    </nc>
  </rcc>
  <rcc rId="6235" sId="1" numFmtId="4">
    <oc r="I221">
      <v>323.39999999999998</v>
    </oc>
    <nc r="I221">
      <v>982.52</v>
    </nc>
  </rcc>
  <rcc rId="6236" sId="1" numFmtId="4">
    <oc r="I222">
      <v>60.48</v>
    </oc>
    <nc r="I222">
      <v>89.6</v>
    </nc>
  </rcc>
  <rcc rId="6237" sId="1" numFmtId="4">
    <oc r="CJ221">
      <v>295.92</v>
    </oc>
    <nc r="CJ221">
      <v>255.78</v>
    </nc>
  </rcc>
  <rcc rId="6238" sId="1" numFmtId="4">
    <oc r="CJ222">
      <v>2.16</v>
    </oc>
    <nc r="CJ222">
      <v>147.96</v>
    </nc>
  </rcc>
  <rcc rId="6239" sId="1" numFmtId="4">
    <oc r="CI222">
      <v>5.4</v>
    </oc>
    <nc r="CI222">
      <v>37.799999999999997</v>
    </nc>
  </rcc>
  <rcc rId="6240" sId="1" numFmtId="4">
    <oc r="N221">
      <v>115.07</v>
    </oc>
    <nc r="N221">
      <v>55.87</v>
    </nc>
  </rcc>
  <rcc rId="6241" sId="1" numFmtId="4">
    <oc r="N222">
      <v>8.8800000000000008</v>
    </oc>
    <nc r="N222">
      <v>50.32</v>
    </nc>
  </rcc>
  <rcv guid="{20CCD8E0-39D4-47CF-AB87-E4CA248E9FF7}" action="delete"/>
  <rdn rId="0" localSheetId="1" customView="1" name="Z_20CCD8E0_39D4_47CF_AB87_E4CA248E9FF7_.wvu.Rows" hidden="1" oldHidden="1">
    <formula>Остатки!$94:$117,Остатки!$223:$226</formula>
    <oldFormula>Остатки!$94:$117,Остатки!$223:$226</oldFormula>
  </rdn>
  <rcv guid="{20CCD8E0-39D4-47CF-AB87-E4CA248E9FF7}" action="add"/>
</revisions>
</file>

<file path=xl/revisions/revisionLog2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43" sId="1" numFmtId="4">
    <nc r="BB72">
      <v>69</v>
    </nc>
  </rcc>
  <rcc rId="6244" sId="1" numFmtId="4">
    <nc r="AY72">
      <v>76.5</v>
    </nc>
  </rcc>
  <rcc rId="6245" sId="1" numFmtId="4">
    <nc r="AX72">
      <v>40.5</v>
    </nc>
  </rcc>
  <rcc rId="6246" sId="1" numFmtId="4">
    <nc r="AV72">
      <v>231.2</v>
    </nc>
  </rcc>
  <rcc rId="6247" sId="1" numFmtId="4">
    <nc r="AU72">
      <v>215</v>
    </nc>
  </rcc>
  <rcc rId="6248" sId="1" numFmtId="4">
    <nc r="AW72">
      <v>75.599999999999994</v>
    </nc>
  </rcc>
  <rcc rId="6249" sId="1" numFmtId="4">
    <nc r="BF72">
      <v>1660.8</v>
    </nc>
  </rcc>
  <rcc rId="6250" sId="1" numFmtId="4">
    <nc r="BJ72">
      <v>159</v>
    </nc>
  </rcc>
  <rcc rId="6251" sId="1" numFmtId="4">
    <nc r="BG72">
      <v>45</v>
    </nc>
  </rcc>
  <rcc rId="6252" sId="1" numFmtId="4">
    <nc r="BI72">
      <v>116.4</v>
    </nc>
  </rcc>
</revisions>
</file>

<file path=xl/revisions/revisionLog2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53" sId="1" numFmtId="4">
    <nc r="CY72">
      <v>405</v>
    </nc>
  </rcc>
  <rcc rId="6254" sId="1" numFmtId="4">
    <nc r="DA72">
      <v>318</v>
    </nc>
  </rcc>
</revisions>
</file>

<file path=xl/revisions/revisionLog2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55" sId="1" numFmtId="4">
    <nc r="Y72">
      <v>213.12</v>
    </nc>
  </rcc>
  <rcc rId="6256" sId="1" numFmtId="4">
    <nc r="Z72">
      <v>1512.48</v>
    </nc>
  </rcc>
  <rcc rId="6257" sId="1" numFmtId="4">
    <nc r="AJ72">
      <v>318</v>
    </nc>
  </rcc>
  <rcc rId="6258" sId="1" numFmtId="4">
    <oc r="X72">
      <v>799.2</v>
    </oc>
    <nc r="X72">
      <v>1443</v>
    </nc>
  </rcc>
</revisions>
</file>

<file path=xl/revisions/revisionLog2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59" sId="1" numFmtId="4">
    <nc r="O72">
      <v>88.8</v>
    </nc>
  </rcc>
  <rcc rId="6260" sId="1" numFmtId="4">
    <nc r="M72">
      <v>165.76</v>
    </nc>
  </rcc>
  <rcc rId="6261" sId="1" numFmtId="4">
    <nc r="N72">
      <v>156.88</v>
    </nc>
  </rcc>
  <rcc rId="6262" sId="1" numFmtId="4">
    <nc r="P72">
      <v>127.28</v>
    </nc>
  </rcc>
</revisions>
</file>

<file path=xl/revisions/revisionLog2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63" sId="1" numFmtId="4">
    <oc r="CN72">
      <v>1401</v>
    </oc>
    <nc r="CN72">
      <v>2292</v>
    </nc>
  </rcc>
  <rcc rId="6264" sId="1" numFmtId="4">
    <nc r="CS72">
      <v>255</v>
    </nc>
  </rcc>
  <rcc rId="6265" sId="1" numFmtId="4">
    <nc r="CU72">
      <v>293.76</v>
    </nc>
  </rcc>
  <rcv guid="{D3D3E6F2-B1CF-42CE-BF91-2E40E5F03B7B}" action="delete"/>
  <rcv guid="{D3D3E6F2-B1CF-42CE-BF91-2E40E5F03B7B}" action="add"/>
</revisions>
</file>

<file path=xl/revisions/revisionLog2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66" sId="1" numFmtId="4">
    <oc r="BS72">
      <v>1146</v>
    </oc>
    <nc r="BS72">
      <v>4170</v>
    </nc>
  </rcc>
  <rcc rId="6267" sId="1" numFmtId="4">
    <oc r="BK72">
      <v>573</v>
    </oc>
    <nc r="BK72">
      <v>940.5</v>
    </nc>
  </rcc>
</revisions>
</file>

<file path=xl/revisions/revisionLog2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68" sId="1" numFmtId="4">
    <nc r="BO72">
      <v>304.92</v>
    </nc>
  </rcc>
</revisions>
</file>

<file path=xl/revisions/revisionLog2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69" sId="1" numFmtId="4">
    <oc r="BP72">
      <v>87.3</v>
    </oc>
    <nc r="BP72">
      <v>391.2</v>
    </nc>
  </rcc>
</revisions>
</file>

<file path=xl/revisions/revisionLog2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70" sId="1" numFmtId="4">
    <nc r="AL72">
      <v>864</v>
    </nc>
  </rcc>
  <rcc rId="6271" sId="1" numFmtId="4">
    <nc r="S72">
      <v>6274.24</v>
    </nc>
  </rcc>
</revisions>
</file>

<file path=xl/revisions/revisionLog2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72" sId="1" numFmtId="19">
    <oc r="B1">
      <v>44104</v>
    </oc>
    <nc r="B1" t="inlineStr">
      <is>
        <t>01.10..2020</t>
      </is>
    </nc>
  </rcc>
  <rcv guid="{D3D3E6F2-B1CF-42CE-BF91-2E40E5F03B7B}" action="delete"/>
  <rcv guid="{D3D3E6F2-B1CF-42CE-BF91-2E40E5F03B7B}" action="add"/>
</revisions>
</file>

<file path=xl/revisions/revisionLog2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73" sId="1" numFmtId="4">
    <nc r="CH73">
      <v>576.72</v>
    </nc>
  </rcc>
  <rcc rId="6274" sId="1" numFmtId="4">
    <nc r="AF73">
      <v>912</v>
    </nc>
  </rcc>
  <rcc rId="6275" sId="1" numFmtId="4">
    <nc r="AO73">
      <v>16.27</v>
    </nc>
  </rcc>
  <rcc rId="6276" sId="1" numFmtId="4">
    <nc r="AN73">
      <v>26.105</v>
    </nc>
  </rcc>
  <rcc rId="6277" sId="1" numFmtId="4">
    <oc r="BP72">
      <v>391.2</v>
    </oc>
    <nc r="BP72">
      <v>454.2</v>
    </nc>
  </rcc>
  <rcv guid="{D3D3E6F2-B1CF-42CE-BF91-2E40E5F03B7B}" action="delete"/>
  <rcv guid="{D3D3E6F2-B1CF-42CE-BF91-2E40E5F03B7B}" action="add"/>
</revisions>
</file>

<file path=xl/revisions/revisionLog2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78" sId="1" numFmtId="4">
    <nc r="CH72">
      <v>367.2</v>
    </nc>
  </rcc>
  <rcc rId="6279" sId="1" numFmtId="4">
    <nc r="CD72">
      <v>102</v>
    </nc>
  </rcc>
</revisions>
</file>

<file path=xl/revisions/revisionLog2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80" sId="1" numFmtId="4">
    <nc r="T72">
      <v>799.2</v>
    </nc>
  </rcc>
</revisions>
</file>

<file path=xl/revisions/revisionLog2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81" sId="1" numFmtId="4">
    <nc r="BN72">
      <v>389.88</v>
    </nc>
  </rcc>
</revisions>
</file>

<file path=xl/revisions/revisionLog2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82" sId="1" numFmtId="4">
    <nc r="BQ73">
      <v>142.19999999999999</v>
    </nc>
  </rcc>
  <rcv guid="{DE448A98-5AE4-4157-AC94-7AFE5A6F1E95}" action="delete"/>
  <rcv guid="{DE448A98-5AE4-4157-AC94-7AFE5A6F1E95}" action="add"/>
</revisions>
</file>

<file path=xl/revisions/revisionLog2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83" sId="1" numFmtId="4">
    <oc r="BQ73">
      <v>142.19999999999999</v>
    </oc>
    <nc r="BQ73"/>
  </rcc>
  <rcc rId="6284" sId="1" numFmtId="4">
    <nc r="BP73">
      <v>142.19999999999999</v>
    </nc>
  </rcc>
</revisions>
</file>

<file path=xl/revisions/revisionLog2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85" sId="1" numFmtId="4">
    <nc r="F73">
      <v>713.36</v>
    </nc>
  </rcc>
  <rcc rId="6286" sId="1" numFmtId="4">
    <nc r="B73">
      <v>250.11</v>
    </nc>
  </rcc>
  <rcc rId="6287" sId="1" numFmtId="4">
    <nc r="C73">
      <v>573.91200000000003</v>
    </nc>
  </rcc>
</revisions>
</file>

<file path=xl/revisions/revisionLog2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88" sId="1" numFmtId="4">
    <oc r="B69">
      <v>426</v>
    </oc>
    <nc r="B69">
      <v>306</v>
    </nc>
  </rcc>
  <rcc rId="6289" sId="1" numFmtId="4">
    <oc r="B124">
      <v>118.8</v>
    </oc>
    <nc r="B124" t="inlineStr">
      <is>
        <t xml:space="preserve"> </t>
      </is>
    </nc>
  </rcc>
  <rcc rId="6290" sId="1" numFmtId="4">
    <oc r="C73">
      <v>573.91200000000003</v>
    </oc>
    <nc r="C73">
      <v>189</v>
    </nc>
  </rcc>
  <rcc rId="6291" sId="1" numFmtId="4">
    <oc r="C124">
      <v>384</v>
    </oc>
    <nc r="C124" t="inlineStr">
      <is>
        <t xml:space="preserve"> </t>
      </is>
    </nc>
  </rcc>
  <rcc rId="6292" sId="1" numFmtId="4">
    <oc r="D71">
      <v>845</v>
    </oc>
    <nc r="D71">
      <v>42</v>
    </nc>
  </rcc>
  <rcc rId="6293" sId="1" numFmtId="4">
    <oc r="D124">
      <v>801</v>
    </oc>
    <nc r="D124" t="inlineStr">
      <is>
        <t xml:space="preserve"> </t>
      </is>
    </nc>
  </rcc>
  <rcc rId="6294" sId="1" numFmtId="4">
    <oc r="E71">
      <v>128</v>
    </oc>
    <nc r="E71">
      <v>9</v>
    </nc>
  </rcc>
  <rcc rId="6295" sId="1" numFmtId="4">
    <oc r="E124">
      <v>111</v>
    </oc>
    <nc r="E124" t="inlineStr">
      <is>
        <t xml:space="preserve"> </t>
      </is>
    </nc>
  </rcc>
  <rcc rId="6296" sId="1" numFmtId="4">
    <oc r="F71">
      <v>571.28</v>
    </oc>
    <nc r="F71" t="inlineStr">
      <is>
        <t xml:space="preserve"> </t>
      </is>
    </nc>
  </rcc>
  <rcc rId="6297" sId="1" numFmtId="4">
    <oc r="F73">
      <v>713.36</v>
    </oc>
    <nc r="F73">
      <v>71.040000000000006</v>
    </nc>
  </rcc>
  <rcc rId="6298" sId="1" numFmtId="4">
    <oc r="F124">
      <v>1213.5999999999999</v>
    </oc>
    <nc r="F124" t="inlineStr">
      <is>
        <t xml:space="preserve"> </t>
      </is>
    </nc>
  </rcc>
  <rcc rId="6299" sId="1" numFmtId="4">
    <oc r="G71">
      <v>36</v>
    </oc>
    <nc r="G71" t="inlineStr">
      <is>
        <t xml:space="preserve"> </t>
      </is>
    </nc>
  </rcc>
  <rcc rId="6300" sId="1" numFmtId="4">
    <oc r="G124">
      <v>36</v>
    </oc>
    <nc r="G124" t="inlineStr">
      <is>
        <t xml:space="preserve"> </t>
      </is>
    </nc>
  </rcc>
  <rcc rId="6301" sId="1" numFmtId="4">
    <oc r="H65">
      <v>72</v>
    </oc>
    <nc r="H65">
      <v>6</v>
    </nc>
  </rcc>
  <rcc rId="6302" sId="1" numFmtId="4">
    <oc r="H124">
      <v>66</v>
    </oc>
    <nc r="H124" t="inlineStr">
      <is>
        <t xml:space="preserve"> </t>
      </is>
    </nc>
  </rcc>
  <rcc rId="6303" sId="1" numFmtId="4">
    <oc r="I68">
      <v>85.12</v>
    </oc>
    <nc r="I68" t="inlineStr">
      <is>
        <t xml:space="preserve"> </t>
      </is>
    </nc>
  </rcc>
  <rcc rId="6304" sId="1" numFmtId="4">
    <oc r="I71">
      <v>663.04</v>
    </oc>
    <nc r="I71">
      <v>477.12</v>
    </nc>
  </rcc>
  <rcc rId="6305" sId="1" numFmtId="4">
    <oc r="I124">
      <v>271.04000000000002</v>
    </oc>
    <nc r="I124" t="inlineStr">
      <is>
        <t xml:space="preserve"> </t>
      </is>
    </nc>
  </rcc>
  <rcc rId="6306" sId="1" numFmtId="4">
    <oc r="J67">
      <v>6.96</v>
    </oc>
    <nc r="J67">
      <v>4.4800000000000004</v>
    </nc>
  </rcc>
  <rcc rId="6307" sId="1" numFmtId="4">
    <oc r="J124">
      <v>2.3199999999999998</v>
    </oc>
    <nc r="J124" t="inlineStr">
      <is>
        <t xml:space="preserve"> </t>
      </is>
    </nc>
  </rcc>
  <rcc rId="6308" sId="1" numFmtId="4">
    <oc r="K124">
      <v>0</v>
    </oc>
    <nc r="K124" t="inlineStr">
      <is>
        <t xml:space="preserve"> </t>
      </is>
    </nc>
  </rcc>
  <rcc rId="6309" sId="1" numFmtId="4">
    <oc r="L124">
      <v>0</v>
    </oc>
    <nc r="L124" t="inlineStr">
      <is>
        <t xml:space="preserve"> </t>
      </is>
    </nc>
  </rcc>
  <rcc rId="6310" sId="1" numFmtId="4">
    <oc r="M71">
      <v>2.96</v>
    </oc>
    <nc r="M71" t="inlineStr">
      <is>
        <t xml:space="preserve"> </t>
      </is>
    </nc>
  </rcc>
  <rcc rId="6311" sId="1" numFmtId="4">
    <oc r="M72">
      <v>165.76</v>
    </oc>
    <nc r="M72">
      <v>50.32</v>
    </nc>
  </rcc>
  <rcc rId="6312" sId="1" numFmtId="4">
    <oc r="M124">
      <v>118.4</v>
    </oc>
    <nc r="M124" t="inlineStr">
      <is>
        <t xml:space="preserve"> </t>
      </is>
    </nc>
  </rcc>
  <rcc rId="6313" sId="1" numFmtId="4">
    <oc r="N71">
      <v>94.72</v>
    </oc>
    <nc r="N71" t="inlineStr">
      <is>
        <t xml:space="preserve"> </t>
      </is>
    </nc>
  </rcc>
  <rcc rId="6314" sId="1" numFmtId="4">
    <oc r="N72">
      <v>156.88</v>
    </oc>
    <nc r="N72">
      <v>79.92</v>
    </nc>
  </rcc>
  <rcc rId="6315" sId="1" numFmtId="4">
    <oc r="N124">
      <v>171.68</v>
    </oc>
    <nc r="N124" t="inlineStr">
      <is>
        <t xml:space="preserve"> </t>
      </is>
    </nc>
  </rcc>
  <rcc rId="6316" sId="1" numFmtId="4">
    <oc r="O71">
      <v>14.8</v>
    </oc>
    <nc r="O71" t="inlineStr">
      <is>
        <t xml:space="preserve"> </t>
      </is>
    </nc>
  </rcc>
  <rcc rId="6317" sId="1" numFmtId="4">
    <oc r="O72">
      <v>88.8</v>
    </oc>
    <nc r="O72">
      <v>14.8</v>
    </nc>
  </rcc>
  <rcc rId="6318" sId="1" numFmtId="4">
    <oc r="O124">
      <v>88.8</v>
    </oc>
    <nc r="O124" t="inlineStr">
      <is>
        <t xml:space="preserve"> </t>
      </is>
    </nc>
  </rcc>
</revisions>
</file>

<file path=xl/revisions/revisionLog2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19" sId="1" numFmtId="4">
    <oc r="C221">
      <v>3.14</v>
    </oc>
    <nc r="C221"/>
  </rcc>
  <rcc rId="6320" sId="1" numFmtId="4">
    <oc r="CQ221">
      <v>577.5</v>
    </oc>
    <nc r="CQ221"/>
  </rcc>
  <rcc rId="6321" sId="1" numFmtId="4">
    <oc r="K222">
      <v>72.364000000000004</v>
    </oc>
    <nc r="K222"/>
  </rcc>
  <rcc rId="6322" sId="1" numFmtId="4">
    <oc r="Q222">
      <v>4.4800000000000004</v>
    </oc>
    <nc r="Q222"/>
  </rcc>
  <rcc rId="6323" sId="1" numFmtId="4">
    <oc r="AC222">
      <v>120</v>
    </oc>
    <nc r="AC222"/>
  </rcc>
  <rcc rId="6324" sId="1" numFmtId="4">
    <oc r="AI222">
      <v>64.8</v>
    </oc>
    <nc r="AI222"/>
  </rcc>
  <rcc rId="6325" sId="1" numFmtId="4">
    <oc r="BA222">
      <v>55</v>
    </oc>
    <nc r="BA222"/>
  </rcc>
  <rcc rId="6326" sId="1" numFmtId="4">
    <oc r="BE222">
      <v>6</v>
    </oc>
    <nc r="BE222"/>
  </rcc>
  <rcc rId="6327" sId="1" numFmtId="4">
    <oc r="BR222">
      <v>5.4</v>
    </oc>
    <nc r="BR222"/>
  </rcc>
  <rcc rId="6328" sId="1" numFmtId="4">
    <oc r="BU222">
      <v>96</v>
    </oc>
    <nc r="BU222"/>
  </rcc>
  <rcc rId="6329" sId="1" numFmtId="4">
    <oc r="BV222">
      <v>194.4</v>
    </oc>
    <nc r="BV222"/>
  </rcc>
  <rcc rId="6330" sId="1" numFmtId="4">
    <oc r="CQ222">
      <v>90</v>
    </oc>
    <nc r="CQ222"/>
  </rcc>
  <rcc rId="6331" sId="1" numFmtId="4">
    <nc r="G221">
      <v>36</v>
    </nc>
  </rcc>
  <rcc rId="6332" sId="1" numFmtId="4">
    <oc r="E221">
      <v>41.411999999999999</v>
    </oc>
    <nc r="E221">
      <v>129.24799999999999</v>
    </nc>
  </rcc>
  <rcc rId="6333" sId="1" numFmtId="4">
    <oc r="E222">
      <v>41.177999999999997</v>
    </oc>
    <nc r="E222">
      <v>34.79</v>
    </nc>
  </rcc>
  <rcc rId="6334" sId="1" numFmtId="4">
    <oc r="B221">
      <v>908.95</v>
    </oc>
    <nc r="B221">
      <v>778.75599999999997</v>
    </nc>
  </rcc>
  <rcc rId="6335" sId="1" numFmtId="4">
    <oc r="B222">
      <v>82.241</v>
    </oc>
    <nc r="B222">
      <v>34.497</v>
    </nc>
  </rcc>
  <rcc rId="6336" sId="1" numFmtId="4">
    <oc r="D221">
      <v>50.975000000000001</v>
    </oc>
    <nc r="D221">
      <v>889.77099999999996</v>
    </nc>
  </rcc>
  <rcc rId="6337" sId="1" numFmtId="4">
    <oc r="F221">
      <v>484.7</v>
    </oc>
    <nc r="F221">
      <v>609.02</v>
    </nc>
  </rcc>
  <rcc rId="6338" sId="1" numFmtId="4">
    <oc r="F222">
      <v>245.68</v>
    </oc>
    <nc r="F222">
      <v>272.32</v>
    </nc>
  </rcc>
  <rcc rId="6339" sId="1" numFmtId="4">
    <oc r="H221">
      <v>82.293999999999997</v>
    </oc>
    <nc r="H221">
      <v>69.622</v>
    </nc>
  </rcc>
  <rcc rId="6340" sId="1" numFmtId="4">
    <oc r="H222">
      <v>10.039999999999999</v>
    </oc>
    <nc r="H222">
      <v>57.503999999999998</v>
    </nc>
  </rcc>
  <rcc rId="6341" sId="1" numFmtId="4">
    <oc r="AO221">
      <v>7.97</v>
    </oc>
    <nc r="AO221">
      <v>6.34</v>
    </nc>
  </rcc>
  <rcc rId="6342" sId="1" numFmtId="4">
    <oc r="AO222">
      <v>1.63</v>
    </oc>
    <nc r="AO222">
      <v>3.21</v>
    </nc>
  </rcc>
  <rcc rId="6343" sId="1" numFmtId="4">
    <oc r="AM221">
      <v>261.04000000000002</v>
    </oc>
    <nc r="AM221">
      <v>243.88</v>
    </nc>
  </rcc>
  <rcc rId="6344" sId="1" numFmtId="4">
    <oc r="AM222">
      <v>22.88</v>
    </oc>
    <nc r="AM222">
      <v>62.4</v>
    </nc>
  </rcc>
  <rcc rId="6345" sId="1" numFmtId="4">
    <oc r="AN221">
      <v>1.2649999999999999</v>
    </oc>
    <nc r="AN221">
      <v>-1.9950000000000001</v>
    </nc>
  </rcc>
  <rcc rId="6346" sId="1" numFmtId="4">
    <oc r="AN222">
      <v>-0.88500000000000001</v>
    </oc>
    <nc r="AN222">
      <v>0.77</v>
    </nc>
  </rcc>
  <rcc rId="6347" sId="1" numFmtId="4">
    <oc r="O221">
      <v>2.96</v>
    </oc>
    <nc r="O221">
      <v>103.6</v>
    </nc>
  </rcc>
  <rcc rId="6348" sId="1" numFmtId="4">
    <oc r="CE221">
      <v>154.19999999999999</v>
    </oc>
    <nc r="CE221">
      <v>91.4</v>
    </nc>
  </rcc>
  <rcc rId="6349" sId="1" numFmtId="4">
    <oc r="CE222">
      <v>26.4</v>
    </oc>
    <nc r="CE222">
      <v>103.2</v>
    </nc>
  </rcc>
  <rcc rId="6350" sId="1" numFmtId="4">
    <oc r="CD221">
      <v>31</v>
    </oc>
    <nc r="CD221">
      <v>103</v>
    </nc>
  </rcc>
  <rcc rId="6351" sId="1" numFmtId="4">
    <oc r="CD222">
      <v>69</v>
    </oc>
    <nc r="CD222">
      <v>72</v>
    </nc>
  </rcc>
  <rcc rId="6352" sId="1" numFmtId="4">
    <oc r="CF222">
      <v>124.2</v>
    </oc>
    <nc r="CF222"/>
  </rcc>
  <rcc rId="6353" sId="1" numFmtId="4">
    <oc r="CH221">
      <v>566.1</v>
    </oc>
    <nc r="CH221">
      <v>434.34</v>
    </nc>
  </rcc>
  <rcc rId="6354" sId="1" numFmtId="4">
    <oc r="CH222">
      <v>28.08</v>
    </oc>
    <nc r="CH222">
      <v>177.12</v>
    </nc>
  </rcc>
  <rcc rId="6355" sId="1" numFmtId="4">
    <oc r="CF221">
      <v>342.36</v>
    </oc>
    <nc r="CF221">
      <v>116.64</v>
    </nc>
  </rcc>
  <rcc rId="6356" sId="1" numFmtId="4">
    <oc r="CG222">
      <v>93.6</v>
    </oc>
    <nc r="CG222">
      <v>49.2</v>
    </nc>
  </rcc>
  <rcc rId="6357" sId="1" numFmtId="4">
    <oc r="CN221">
      <v>5038.3249999999998</v>
    </oc>
    <nc r="CN221">
      <v>5296.25</v>
    </nc>
  </rcc>
  <rcc rId="6358" sId="1" numFmtId="4">
    <oc r="CN222">
      <v>322.5</v>
    </oc>
    <nc r="CN222">
      <v>202.5</v>
    </nc>
  </rcc>
  <rcc rId="6359" sId="1" numFmtId="4">
    <oc r="CO221">
      <v>2787</v>
    </oc>
    <nc r="CO221">
      <v>2466</v>
    </nc>
  </rcc>
  <rcc rId="6360" sId="1" numFmtId="4">
    <oc r="CO222">
      <v>96</v>
    </oc>
    <nc r="CO222">
      <v>315</v>
    </nc>
  </rcc>
  <rcc rId="6361" sId="1" numFmtId="4">
    <oc r="CM221">
      <v>1185.25</v>
    </oc>
    <nc r="CM221">
      <v>1039.25</v>
    </nc>
  </rcc>
  <rcc rId="6362" sId="1" numFmtId="4">
    <oc r="CM222">
      <v>105.25</v>
    </oc>
    <nc r="CM222">
      <v>165</v>
    </nc>
  </rcc>
  <rcc rId="6363" sId="1" numFmtId="4">
    <oc r="CS221">
      <v>90</v>
    </oc>
    <nc r="CS221">
      <v>309</v>
    </nc>
  </rcc>
  <rcc rId="6364" sId="1" numFmtId="4">
    <oc r="CS222">
      <v>57</v>
    </oc>
    <nc r="CS222">
      <v>123</v>
    </nc>
  </rcc>
  <rcc rId="6365" sId="1" numFmtId="4">
    <oc r="CP221">
      <v>987</v>
    </oc>
    <nc r="CP221">
      <v>780</v>
    </nc>
  </rcc>
  <rcc rId="6366" sId="1" numFmtId="4">
    <oc r="CU221">
      <v>153.18</v>
    </oc>
    <nc r="CU221">
      <v>392.94</v>
    </nc>
  </rcc>
  <rcc rId="6367" sId="1" numFmtId="4">
    <oc r="CU222">
      <v>12.96</v>
    </oc>
    <nc r="CU222">
      <v>31.32</v>
    </nc>
  </rcc>
  <rcc rId="6368" sId="1" numFmtId="4">
    <oc r="CT221">
      <v>40.4</v>
    </oc>
    <nc r="CT221">
      <v>27.2</v>
    </nc>
  </rcc>
  <rcc rId="6369" sId="1" numFmtId="4">
    <oc r="CT222">
      <v>5.4</v>
    </oc>
    <nc r="CT222">
      <v>6</v>
    </nc>
  </rcc>
  <rcc rId="6370" sId="1" numFmtId="4">
    <oc r="CZ221">
      <v>432</v>
    </oc>
    <nc r="CZ221">
      <v>432.5</v>
    </nc>
  </rcc>
  <rcc rId="6371" sId="1" numFmtId="4">
    <oc r="CZ222">
      <v>42</v>
    </oc>
    <nc r="CZ222">
      <v>51</v>
    </nc>
  </rcc>
  <rcc rId="6372" sId="1" numFmtId="4">
    <oc r="CY221">
      <v>45.5</v>
    </oc>
    <nc r="CY221">
      <v>393</v>
    </nc>
  </rcc>
  <rcc rId="6373" sId="1" numFmtId="4">
    <oc r="CY222">
      <v>-5</v>
    </oc>
    <nc r="CY222">
      <v>78</v>
    </nc>
  </rcc>
  <rcc rId="6374" sId="1" numFmtId="4">
    <oc r="CV221">
      <v>1685</v>
    </oc>
    <nc r="CV221">
      <v>1592</v>
    </nc>
  </rcc>
  <rcc rId="6375" sId="1" numFmtId="4">
    <oc r="CV222">
      <v>90</v>
    </oc>
    <nc r="CV222">
      <v>81</v>
    </nc>
  </rcc>
  <rcc rId="6376" sId="1" numFmtId="4">
    <oc r="DA221">
      <v>690</v>
    </oc>
    <nc r="DA221">
      <v>742</v>
    </nc>
  </rcc>
  <rcc rId="6377" sId="1" numFmtId="4">
    <oc r="CW221">
      <v>2184</v>
    </oc>
    <nc r="CW221">
      <v>1908</v>
    </nc>
  </rcc>
  <rcc rId="6378" sId="1" numFmtId="4">
    <oc r="AH221">
      <v>2476</v>
    </oc>
    <nc r="AH221">
      <v>2033.2</v>
    </nc>
  </rcc>
  <rcc rId="6379" sId="1" numFmtId="4">
    <oc r="AH222">
      <v>77.400000000000006</v>
    </oc>
    <nc r="AH222">
      <v>82.8</v>
    </nc>
  </rcc>
  <rcc rId="6380" sId="1" numFmtId="4">
    <oc r="AF221">
      <v>542.4</v>
    </oc>
    <nc r="AF221">
      <v>190.8</v>
    </nc>
  </rcc>
  <rcc rId="6381" sId="1" numFmtId="4">
    <oc r="AF222">
      <v>163.19999999999999</v>
    </oc>
    <nc r="AF222">
      <v>92.4</v>
    </nc>
  </rcc>
  <rcc rId="6382" sId="1" numFmtId="4">
    <oc r="AK222">
      <v>8.4</v>
    </oc>
    <nc r="AK222">
      <v>7.2</v>
    </nc>
  </rcc>
  <rcc rId="6383" sId="1" numFmtId="4">
    <oc r="AJ221">
      <v>402</v>
    </oc>
    <nc r="AJ221">
      <v>318</v>
    </nc>
  </rcc>
  <rcc rId="6384" sId="1" numFmtId="4">
    <oc r="AT221">
      <v>93.125</v>
    </oc>
    <nc r="AT221">
      <v>68.875</v>
    </nc>
  </rcc>
  <rcc rId="6385" sId="1" numFmtId="4">
    <oc r="AT222">
      <v>15</v>
    </oc>
    <nc r="AT222">
      <v>49</v>
    </nc>
  </rcc>
  <rcc rId="6386" sId="1" numFmtId="4">
    <oc r="BA221">
      <v>450</v>
    </oc>
    <nc r="BA221">
      <v>5</v>
    </nc>
  </rcc>
  <rcc rId="6387" sId="1" numFmtId="4">
    <oc r="BE221">
      <v>26.75</v>
    </oc>
    <nc r="BE221">
      <v>20.5</v>
    </nc>
  </rcc>
  <rcc rId="6388" sId="1" numFmtId="4">
    <oc r="BC221">
      <v>22.8</v>
    </oc>
    <nc r="BC221">
      <v>71.8</v>
    </nc>
  </rcc>
  <rcc rId="6389" sId="1" numFmtId="4">
    <nc r="BC222">
      <v>35.200000000000003</v>
    </nc>
  </rcc>
  <rcc rId="6390" sId="1" numFmtId="4">
    <oc r="AG221">
      <v>307.74</v>
    </oc>
    <nc r="AG221">
      <v>189.98</v>
    </nc>
  </rcc>
  <rcc rId="6391" sId="1" numFmtId="4">
    <oc r="AG222">
      <v>36.799999999999997</v>
    </oc>
    <nc r="AG222">
      <v>80.959999999999994</v>
    </nc>
  </rcc>
  <rcc rId="6392" sId="1" numFmtId="4">
    <oc r="Z221">
      <v>1012.46</v>
    </oc>
    <nc r="Z221">
      <v>2256.3000000000002</v>
    </nc>
  </rcc>
  <rcc rId="6393" sId="1" numFmtId="4">
    <oc r="Z222">
      <v>154.56</v>
    </oc>
    <nc r="Z222">
      <v>320.16000000000003</v>
    </nc>
  </rcc>
  <rcc rId="6394" sId="1" numFmtId="4">
    <oc r="AI221">
      <v>7.2</v>
    </oc>
    <nc r="AI221">
      <v>1.8</v>
    </nc>
  </rcc>
  <rcc rId="6395" sId="1" numFmtId="4">
    <oc r="Y221">
      <v>31.08</v>
    </oc>
    <nc r="Y221">
      <v>222</v>
    </nc>
  </rcc>
  <rcc rId="6396" sId="1" numFmtId="4">
    <oc r="Y222">
      <v>22.2</v>
    </oc>
    <nc r="Y222">
      <v>24.42</v>
    </nc>
  </rcc>
  <rcc rId="6397" sId="1" numFmtId="4">
    <oc r="AD221">
      <v>583.52</v>
    </oc>
    <nc r="AD221">
      <v>403.76</v>
    </nc>
  </rcc>
  <rcc rId="6398" sId="1" numFmtId="4">
    <oc r="AD222">
      <v>94.36</v>
    </oc>
    <nc r="AD222">
      <v>85.12</v>
    </nc>
  </rcc>
  <rcc rId="6399" sId="1" numFmtId="4">
    <oc r="AA221">
      <v>3.96</v>
    </oc>
    <nc r="AA221">
      <v>230.28</v>
    </nc>
  </rcc>
  <rcc rId="6400" sId="1" numFmtId="4">
    <oc r="AA222">
      <v>36.119999999999997</v>
    </oc>
    <nc r="AA222">
      <v>43.2</v>
    </nc>
  </rcc>
  <rcc rId="6401" sId="1" numFmtId="4">
    <oc r="AB221">
      <v>27.6</v>
    </oc>
    <nc r="AB221">
      <v>25.68</v>
    </nc>
  </rcc>
  <rcc rId="6402" sId="1" numFmtId="4">
    <oc r="AB222">
      <v>3.6</v>
    </oc>
    <nc r="AB222">
      <v>8.4</v>
    </nc>
  </rcc>
  <rcc rId="6403" sId="1" numFmtId="4">
    <oc r="AC221">
      <v>834</v>
    </oc>
    <nc r="AC221">
      <v>1.2</v>
    </nc>
  </rcc>
  <rcc rId="6404" sId="1" numFmtId="4">
    <oc r="BB221">
      <v>25</v>
    </oc>
    <nc r="BB221">
      <v>81</v>
    </nc>
  </rcc>
  <rcc rId="6405" sId="1" numFmtId="4">
    <oc r="BB222">
      <v>5</v>
    </oc>
    <nc r="BB222">
      <v>4</v>
    </nc>
  </rcc>
  <rcc rId="6406" sId="1" numFmtId="4">
    <oc r="AY221">
      <v>28.5</v>
    </oc>
    <nc r="AY221">
      <v>76.5</v>
    </nc>
  </rcc>
  <rcc rId="6407" sId="1" numFmtId="4">
    <oc r="AV221">
      <v>635.1</v>
    </oc>
    <nc r="AV221">
      <v>605.5</v>
    </nc>
  </rcc>
  <rcc rId="6408" sId="1" numFmtId="4">
    <oc r="AV222">
      <v>251.4</v>
    </oc>
    <nc r="AV222">
      <v>209</v>
    </nc>
  </rcc>
  <rcc rId="6409" sId="1" numFmtId="4">
    <oc r="AU221">
      <v>681</v>
    </oc>
    <nc r="AU221">
      <v>303</v>
    </nc>
  </rcc>
  <rcc rId="6410" sId="1" numFmtId="4">
    <oc r="AU222">
      <v>3</v>
    </oc>
    <nc r="AU222">
      <v>173</v>
    </nc>
  </rcc>
  <rcc rId="6411" sId="1" numFmtId="4">
    <oc r="AS221">
      <v>810.125</v>
    </oc>
    <nc r="AS221">
      <v>502.125</v>
    </nc>
  </rcc>
  <rcc rId="6412" sId="1" numFmtId="4">
    <oc r="AS222">
      <v>82.25</v>
    </oc>
    <nc r="AS222">
      <v>109</v>
    </nc>
  </rcc>
  <rcc rId="6413" sId="1" numFmtId="4">
    <nc r="AW221">
      <v>75.599999999999994</v>
    </nc>
  </rcc>
  <rcc rId="6414" sId="1" numFmtId="4">
    <oc r="AX221">
      <v>316.5</v>
    </oc>
    <nc r="AX221">
      <v>123</v>
    </nc>
  </rcc>
  <rcc rId="6415" sId="1" numFmtId="4">
    <oc r="BG221">
      <v>30</v>
    </oc>
    <nc r="BG221">
      <v>49.5</v>
    </nc>
  </rcc>
  <rcc rId="6416" sId="1" numFmtId="4">
    <oc r="BF221">
      <v>1014.8</v>
    </oc>
    <nc r="BF221">
      <v>1782.8</v>
    </nc>
  </rcc>
  <rcc rId="6417" sId="1" numFmtId="4">
    <oc r="BF222">
      <v>540.79999999999995</v>
    </oc>
    <nc r="BF222">
      <v>223.2</v>
    </nc>
  </rcc>
  <rcc rId="6418" sId="1" numFmtId="4">
    <oc r="BD221">
      <v>415.75</v>
    </oc>
    <nc r="BD221">
      <v>587.75</v>
    </nc>
  </rcc>
  <rcc rId="6419" sId="1" numFmtId="4">
    <oc r="BD222">
      <v>143</v>
    </oc>
    <nc r="BD222">
      <v>98</v>
    </nc>
  </rcc>
  <rcc rId="6420" sId="1" numFmtId="4">
    <oc r="BI221">
      <v>3.6</v>
    </oc>
    <nc r="BI221">
      <v>120</v>
    </nc>
  </rcc>
  <rcc rId="6421" sId="1" numFmtId="4">
    <oc r="BJ221">
      <v>322.5</v>
    </oc>
    <nc r="BJ221">
      <v>160.5</v>
    </nc>
  </rcc>
  <rcc rId="6422" sId="1" numFmtId="4">
    <oc r="AL221">
      <v>138</v>
    </oc>
    <nc r="AL221">
      <v>901.6</v>
    </nc>
  </rcc>
  <rcc rId="6423" sId="1" numFmtId="4">
    <oc r="AL222">
      <v>138</v>
    </oc>
    <nc r="AL222">
      <v>128.80000000000001</v>
    </nc>
  </rcc>
  <rcc rId="6424" sId="1" numFmtId="4">
    <oc r="P221">
      <v>125.06</v>
    </oc>
    <nc r="P221">
      <v>187.22</v>
    </nc>
  </rcc>
  <rcc rId="6425" sId="1" numFmtId="4">
    <oc r="P222">
      <v>65.12</v>
    </oc>
    <nc r="P222">
      <v>59.2</v>
    </nc>
  </rcc>
  <rcc rId="6426" sId="1" numFmtId="4">
    <oc r="BT221">
      <v>1436.2</v>
    </oc>
    <nc r="BT221">
      <v>3141.4</v>
    </nc>
  </rcc>
  <rcc rId="6427" sId="1" numFmtId="4">
    <oc r="BT222">
      <v>325.2</v>
    </oc>
    <nc r="BT222">
      <v>177.6</v>
    </nc>
  </rcc>
  <rcc rId="6428" sId="1" numFmtId="4">
    <oc r="BS221">
      <v>861</v>
    </oc>
    <nc r="BS221">
      <v>7395</v>
    </nc>
  </rcc>
  <rcc rId="6429" sId="1" numFmtId="4">
    <oc r="BS222">
      <v>381</v>
    </oc>
    <nc r="BS222">
      <v>1383</v>
    </nc>
  </rcc>
  <rcc rId="6430" sId="1" numFmtId="4">
    <oc r="BK221">
      <v>352.25</v>
    </oc>
    <nc r="BK221">
      <v>1026.5</v>
    </nc>
  </rcc>
  <rcc rId="6431" sId="1" numFmtId="4">
    <oc r="BK222">
      <v>136.75</v>
    </oc>
    <nc r="BK222">
      <v>229.5</v>
    </nc>
  </rcc>
  <rcc rId="6432" sId="1" numFmtId="4">
    <oc r="BL221">
      <v>128.5</v>
    </oc>
    <nc r="BL221">
      <v>86.5</v>
    </nc>
  </rcc>
  <rcc rId="6433" sId="1" numFmtId="4">
    <oc r="BL222">
      <v>51</v>
    </oc>
    <nc r="BL222">
      <v>48</v>
    </nc>
  </rcc>
  <rcc rId="6434" sId="1" numFmtId="4">
    <oc r="BV221">
      <v>1261.98</v>
    </oc>
    <nc r="BV221">
      <v>9.18</v>
    </nc>
  </rcc>
  <rcc rId="6435" sId="1" numFmtId="4">
    <oc r="BW221">
      <v>286.5</v>
    </oc>
    <nc r="BW221">
      <v>322.5</v>
    </nc>
  </rcc>
  <rcc rId="6436" sId="1" numFmtId="4">
    <oc r="BU221">
      <v>99.6</v>
    </oc>
    <nc r="BU221">
      <v>3.6</v>
    </nc>
  </rcc>
  <rcc rId="6437" sId="1" numFmtId="4">
    <oc r="BZ221">
      <v>14</v>
    </oc>
    <nc r="BZ221">
      <v>96.6</v>
    </nc>
  </rcc>
  <rcc rId="6438" sId="1" numFmtId="4">
    <oc r="BZ222">
      <v>4.2</v>
    </oc>
    <nc r="BZ222">
      <v>6</v>
    </nc>
  </rcc>
  <rcc rId="6439" sId="1" numFmtId="4">
    <oc r="BO221">
      <v>7</v>
    </oc>
    <nc r="BO221">
      <v>296.52</v>
    </nc>
  </rcc>
  <rcc rId="6440" sId="1" numFmtId="4">
    <oc r="BO222">
      <v>1.68</v>
    </oc>
    <nc r="BO222">
      <v>9.24</v>
    </nc>
  </rcc>
  <rcc rId="6441" sId="1" numFmtId="4">
    <oc r="BN221">
      <v>129.41999999999999</v>
    </oc>
    <nc r="BN221">
      <v>202.32</v>
    </nc>
  </rcc>
  <rcc rId="6442" sId="1" numFmtId="4">
    <oc r="BN222">
      <v>91.98</v>
    </oc>
    <nc r="BN222">
      <v>55.08</v>
    </nc>
  </rcc>
  <rcc rId="6443" sId="1" numFmtId="4">
    <oc r="BY221">
      <v>9</v>
    </oc>
    <nc r="BY221">
      <v>59.6</v>
    </nc>
  </rcc>
  <rcc rId="6444" sId="1" numFmtId="4">
    <oc r="BY222">
      <v>19.8</v>
    </oc>
    <nc r="BY222">
      <v>7.2</v>
    </nc>
  </rcc>
  <rcc rId="6445" sId="1" numFmtId="4">
    <oc r="BR221">
      <v>84.84</v>
    </oc>
    <nc r="BR221">
      <v>12.6</v>
    </nc>
  </rcc>
  <rcc rId="6446" sId="1" numFmtId="4">
    <oc r="BP221">
      <v>151.19999999999999</v>
    </oc>
    <nc r="BP221">
      <v>543.6</v>
    </nc>
  </rcc>
  <rcc rId="6447" sId="1" numFmtId="4">
    <nc r="BP222">
      <v>1.8</v>
    </nc>
  </rcc>
  <rcc rId="6448" sId="1" numFmtId="4">
    <oc r="BQ221">
      <v>13.398999999999999</v>
    </oc>
    <nc r="BQ221">
      <v>42.348999999999997</v>
    </nc>
  </rcc>
  <rcc rId="6449" sId="1" numFmtId="4">
    <oc r="CA221">
      <v>87.6</v>
    </oc>
    <nc r="CA221">
      <v>58.6</v>
    </nc>
  </rcc>
  <rcc rId="6450" sId="1" numFmtId="4">
    <oc r="CA222">
      <v>20</v>
    </oc>
    <nc r="CA222">
      <v>6</v>
    </nc>
  </rcc>
  <rcc rId="6451" sId="1" numFmtId="4">
    <oc r="CL221">
      <v>164.7</v>
    </oc>
    <nc r="CL221">
      <v>145.26</v>
    </nc>
  </rcc>
  <rcc rId="6452" sId="1" numFmtId="4">
    <oc r="CL222">
      <v>6.66</v>
    </oc>
    <nc r="CL222">
      <v>31.32</v>
    </nc>
  </rcc>
  <rcc rId="6453" sId="1" numFmtId="4">
    <oc r="M221">
      <v>-0.74</v>
    </oc>
    <nc r="M221">
      <v>167.98</v>
    </nc>
  </rcc>
  <rcc rId="6454" sId="1" numFmtId="4">
    <oc r="M222">
      <v>20.72</v>
    </oc>
    <nc r="M222">
      <v>29.6</v>
    </nc>
  </rcc>
  <rcc rId="6455" sId="1" numFmtId="4">
    <oc r="CC221">
      <v>269</v>
    </oc>
    <nc r="CC221">
      <v>92</v>
    </nc>
  </rcc>
  <rcc rId="6456" sId="1" numFmtId="4">
    <oc r="CC222">
      <v>12</v>
    </oc>
    <nc r="CC222">
      <v>18</v>
    </nc>
  </rcc>
  <rcc rId="6457" sId="1" numFmtId="4">
    <oc r="X221">
      <v>1051.9100000000001</v>
    </oc>
    <nc r="X221">
      <v>1362.71</v>
    </nc>
  </rcc>
  <rcc rId="6458" sId="1" numFmtId="4">
    <oc r="X222">
      <v>204.24</v>
    </oc>
    <nc r="X222">
      <v>703.74</v>
    </nc>
  </rcc>
  <rcc rId="6459" sId="1" numFmtId="4">
    <oc r="R221">
      <v>-159.44</v>
    </oc>
    <nc r="R221">
      <v>-363.28</v>
    </nc>
  </rcc>
  <rcc rId="6460" sId="1" numFmtId="4">
    <oc r="Q221">
      <v>1789.76</v>
    </oc>
    <nc r="Q221">
      <v>275.52</v>
    </nc>
  </rcc>
  <rcc rId="6461" sId="1" numFmtId="4">
    <oc r="V221">
      <v>71.040000000000006</v>
    </oc>
    <nc r="V221">
      <v>206.64</v>
    </nc>
  </rcc>
  <rcc rId="6462" sId="1" numFmtId="4">
    <oc r="V222">
      <v>50.4</v>
    </oc>
    <nc r="V222">
      <v>26.4</v>
    </nc>
  </rcc>
  <rcc rId="6463" sId="1" numFmtId="4">
    <oc r="T221">
      <v>109.2</v>
    </oc>
    <nc r="T221">
      <v>893.6</v>
    </nc>
  </rcc>
  <rcc rId="6464" sId="1" numFmtId="4">
    <oc r="T222">
      <v>14.4</v>
    </oc>
    <nc r="T222">
      <v>126</v>
    </nc>
  </rcc>
  <rcc rId="6465" sId="1" numFmtId="4">
    <oc r="S221">
      <v>2799.75</v>
    </oc>
    <nc r="S221">
      <v>9602.6299999999992</v>
    </nc>
  </rcc>
  <rcc rId="6466" sId="1" numFmtId="4">
    <oc r="S222">
      <v>1930.88</v>
    </oc>
    <nc r="S222">
      <v>1559.04</v>
    </nc>
  </rcc>
  <rcc rId="6467" sId="1" numFmtId="4">
    <oc r="U221">
      <v>108</v>
    </oc>
    <nc r="U221">
      <v>468.72</v>
    </nc>
  </rcc>
  <rcc rId="6468" sId="1" numFmtId="4">
    <oc r="U222">
      <v>132</v>
    </oc>
    <nc r="U222">
      <v>153.6</v>
    </nc>
  </rcc>
  <rcc rId="6469" sId="1" numFmtId="4">
    <oc r="K221">
      <v>73.364000000000004</v>
    </oc>
    <nc r="K221">
      <v>1</v>
    </nc>
  </rcc>
  <rcc rId="6470" sId="1" numFmtId="4">
    <oc r="I221">
      <v>982.52</v>
    </oc>
    <nc r="I221">
      <v>820.68</v>
    </nc>
  </rcc>
  <rcc rId="6471" sId="1" numFmtId="4">
    <oc r="I222">
      <v>89.6</v>
    </oc>
    <nc r="I222">
      <v>78.400000000000006</v>
    </nc>
  </rcc>
  <rcc rId="6472" sId="1" numFmtId="4">
    <oc r="CJ221">
      <v>255.78</v>
    </oc>
    <nc r="CJ221">
      <v>586.26</v>
    </nc>
  </rcc>
  <rcc rId="6473" sId="1" numFmtId="4">
    <oc r="CJ222">
      <v>147.96</v>
    </oc>
    <nc r="CJ222">
      <v>74.52</v>
    </nc>
  </rcc>
  <rcc rId="6474" sId="1" numFmtId="4">
    <nc r="CI221">
      <v>19.440000000000001</v>
    </nc>
  </rcc>
  <rcc rId="6475" sId="1" numFmtId="4">
    <oc r="CI222">
      <v>37.799999999999997</v>
    </oc>
    <nc r="CI222">
      <v>5.4</v>
    </nc>
  </rcc>
  <rcc rId="6476" sId="1" numFmtId="4">
    <oc r="N221">
      <v>55.87</v>
    </oc>
    <nc r="N221">
      <v>254.19</v>
    </nc>
  </rcc>
  <rcc rId="6477" sId="1" numFmtId="4">
    <oc r="N222">
      <v>50.32</v>
    </oc>
    <nc r="N222">
      <v>41.44</v>
    </nc>
  </rcc>
  <rcv guid="{20CCD8E0-39D4-47CF-AB87-E4CA248E9FF7}" action="delete"/>
  <rdn rId="0" localSheetId="1" customView="1" name="Z_20CCD8E0_39D4_47CF_AB87_E4CA248E9FF7_.wvu.Rows" hidden="1" oldHidden="1">
    <formula>Остатки!$94:$117,Остатки!$223:$226</formula>
    <oldFormula>Остатки!$94:$117,Остатки!$223:$226</oldFormula>
  </rdn>
  <rcv guid="{20CCD8E0-39D4-47CF-AB87-E4CA248E9FF7}" action="add"/>
</revisions>
</file>

<file path=xl/revisions/revisionLog2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79" sId="1" numFmtId="4">
    <oc r="P71">
      <v>59.2</v>
    </oc>
    <nc r="P71" t="inlineStr">
      <is>
        <t xml:space="preserve"> </t>
      </is>
    </nc>
  </rcc>
  <rcc rId="6480" sId="1" numFmtId="4">
    <oc r="P72">
      <v>127.28</v>
    </oc>
    <nc r="P72">
      <v>11.84</v>
    </nc>
  </rcc>
  <rcc rId="6481" sId="1" numFmtId="4">
    <oc r="P124">
      <v>174.64</v>
    </oc>
    <nc r="P124" t="inlineStr">
      <is>
        <t xml:space="preserve"> </t>
      </is>
    </nc>
  </rcc>
  <rcc rId="6482" sId="1" numFmtId="4">
    <oc r="Q71">
      <v>275.52</v>
    </oc>
    <nc r="Q71">
      <v>143.36000000000001</v>
    </nc>
  </rcc>
  <rcc rId="6483" sId="1" numFmtId="4">
    <oc r="Q124">
      <v>132.16</v>
    </oc>
    <nc r="Q124" t="inlineStr">
      <is>
        <t xml:space="preserve"> </t>
      </is>
    </nc>
  </rcc>
  <rcc rId="6484" sId="1" numFmtId="4">
    <oc r="R124">
      <v>0</v>
    </oc>
    <nc r="R124" t="inlineStr">
      <is>
        <t xml:space="preserve"> </t>
      </is>
    </nc>
  </rcc>
  <rcc rId="6485" sId="1" numFmtId="4">
    <oc r="S71">
      <v>2497.6</v>
    </oc>
    <nc r="S71" t="inlineStr">
      <is>
        <t xml:space="preserve"> </t>
      </is>
    </nc>
  </rcc>
  <rcc rId="6486" sId="1" numFmtId="4">
    <oc r="S72">
      <v>6274.24</v>
    </oc>
    <nc r="S72">
      <v>4833.92</v>
    </nc>
  </rcc>
  <rcc rId="6487" sId="1" numFmtId="4">
    <oc r="S124">
      <v>3937.92</v>
    </oc>
    <nc r="S124" t="inlineStr">
      <is>
        <t xml:space="preserve"> </t>
      </is>
    </nc>
  </rcc>
  <rcc rId="6488" sId="1" numFmtId="4">
    <oc r="T67">
      <v>10.8</v>
    </oc>
    <nc r="T67" t="inlineStr">
      <is>
        <t xml:space="preserve"> </t>
      </is>
    </nc>
  </rcc>
  <rcc rId="6489" sId="1" numFmtId="4">
    <oc r="T72">
      <v>799.2</v>
    </oc>
    <nc r="T72">
      <v>225</v>
    </nc>
  </rcc>
  <rcc rId="6490" sId="1" numFmtId="4">
    <oc r="T124">
      <v>585</v>
    </oc>
    <nc r="T124" t="inlineStr">
      <is>
        <t xml:space="preserve"> </t>
      </is>
    </nc>
  </rcc>
  <rcc rId="6491" sId="1" numFmtId="4">
    <oc r="U72">
      <v>511.92</v>
    </oc>
    <nc r="U72">
      <v>15.6</v>
    </nc>
  </rcc>
  <rcc rId="6492" sId="1" numFmtId="4">
    <oc r="U124">
      <v>495.6</v>
    </oc>
    <nc r="U124" t="inlineStr">
      <is>
        <t xml:space="preserve"> </t>
      </is>
    </nc>
  </rcc>
  <rcc rId="6493" sId="1" numFmtId="4">
    <oc r="V69">
      <v>20.399999999999999</v>
    </oc>
    <nc r="V69" t="inlineStr">
      <is>
        <t xml:space="preserve"> </t>
      </is>
    </nc>
  </rcc>
  <rcc rId="6494" sId="1" numFmtId="4">
    <oc r="V71">
      <v>186</v>
    </oc>
    <nc r="V71" t="inlineStr">
      <is>
        <t xml:space="preserve"> </t>
      </is>
    </nc>
  </rcc>
  <rcc rId="6495" sId="1" numFmtId="4">
    <oc r="V124">
      <v>208.8</v>
    </oc>
    <nc r="V124" t="inlineStr">
      <is>
        <t xml:space="preserve"> </t>
      </is>
    </nc>
  </rcc>
  <rcc rId="6496" sId="1" numFmtId="4">
    <oc r="W124">
      <v>0</v>
    </oc>
    <nc r="W124" t="inlineStr">
      <is>
        <t xml:space="preserve"> </t>
      </is>
    </nc>
  </rcc>
  <rcc rId="6497" sId="1" numFmtId="4">
    <oc r="X71">
      <v>719.28</v>
    </oc>
    <nc r="X71" t="inlineStr">
      <is>
        <t xml:space="preserve"> </t>
      </is>
    </nc>
  </rcc>
  <rcc rId="6498" sId="1" numFmtId="4">
    <oc r="X72">
      <v>1443</v>
    </oc>
    <nc r="X72">
      <v>1225.44</v>
    </nc>
  </rcc>
  <rcc rId="6499" sId="1" numFmtId="4">
    <oc r="X124">
      <v>936.84</v>
    </oc>
    <nc r="X124" t="inlineStr">
      <is>
        <t xml:space="preserve"> </t>
      </is>
    </nc>
  </rcc>
  <rcc rId="6500" sId="1" numFmtId="4">
    <oc r="Y65">
      <v>8.8800000000000008</v>
    </oc>
    <nc r="Y65" t="inlineStr">
      <is>
        <t xml:space="preserve"> </t>
      </is>
    </nc>
  </rcc>
  <rcc rId="6501" sId="1" numFmtId="4">
    <oc r="Y72">
      <v>213.12</v>
    </oc>
    <nc r="Y72">
      <v>173.16</v>
    </nc>
  </rcc>
  <rcc rId="6502" sId="1" numFmtId="4">
    <oc r="Y124">
      <v>48.84</v>
    </oc>
    <nc r="Y124" t="inlineStr">
      <is>
        <t xml:space="preserve"> </t>
      </is>
    </nc>
  </rcc>
  <rcc rId="6503" sId="1" numFmtId="4">
    <oc r="Z68">
      <v>279.68</v>
    </oc>
    <nc r="Z68" t="inlineStr">
      <is>
        <t xml:space="preserve"> </t>
      </is>
    </nc>
  </rcc>
  <rcc rId="6504" sId="1" numFmtId="4">
    <oc r="Z71">
      <v>397.44</v>
    </oc>
    <nc r="Z71" t="inlineStr">
      <is>
        <t xml:space="preserve"> </t>
      </is>
    </nc>
  </rcc>
  <rcc rId="6505" sId="1" numFmtId="4">
    <oc r="Z72">
      <v>1512.48</v>
    </oc>
    <nc r="Z72">
      <v>206.08</v>
    </nc>
  </rcc>
  <rcc rId="6506" sId="1" numFmtId="4">
    <oc r="Z124">
      <v>1983.52</v>
    </oc>
    <nc r="Z124" t="inlineStr">
      <is>
        <t xml:space="preserve"> </t>
      </is>
    </nc>
  </rcc>
</revisions>
</file>

<file path=xl/revisions/revisionLog2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07" sId="1" numFmtId="4">
    <oc r="AA72">
      <v>228.72</v>
    </oc>
    <nc r="AA72">
      <v>1.2</v>
    </nc>
  </rcc>
  <rcc rId="6508" sId="1" numFmtId="4">
    <oc r="AA124">
      <v>226.8</v>
    </oc>
    <nc r="AA124" t="inlineStr">
      <is>
        <t xml:space="preserve"> </t>
      </is>
    </nc>
  </rcc>
  <rcc rId="6509" sId="1" numFmtId="4">
    <oc r="AB68">
      <v>22.8</v>
    </oc>
    <nc r="AB68">
      <v>13.2</v>
    </nc>
  </rcc>
  <rcc rId="6510" sId="1" numFmtId="4">
    <oc r="AB124">
      <v>9.6</v>
    </oc>
    <nc r="AB124" t="inlineStr">
      <is>
        <t xml:space="preserve"> </t>
      </is>
    </nc>
  </rcc>
  <rcc rId="6511" sId="1" numFmtId="4">
    <oc r="AC124">
      <v>0</v>
    </oc>
    <nc r="AC124" t="inlineStr">
      <is>
        <t xml:space="preserve"> </t>
      </is>
    </nc>
  </rcc>
  <rcc rId="6512" sId="1" numFmtId="4">
    <oc r="AD68">
      <v>400.96</v>
    </oc>
    <nc r="AD68">
      <v>179.2</v>
    </nc>
  </rcc>
  <rcc rId="6513" sId="1" numFmtId="4">
    <oc r="AD124">
      <v>221.76</v>
    </oc>
    <nc r="AD124" t="inlineStr">
      <is>
        <t xml:space="preserve"> </t>
      </is>
    </nc>
  </rcc>
  <rcc rId="6514" sId="1" numFmtId="4">
    <oc r="AE124">
      <v>2.2400000000000002</v>
    </oc>
    <nc r="AE124" t="inlineStr">
      <is>
        <t xml:space="preserve"> </t>
      </is>
    </nc>
  </rcc>
  <rcc rId="6515" sId="1" numFmtId="4">
    <oc r="AF69">
      <v>182.4</v>
    </oc>
    <nc r="AF69" t="inlineStr">
      <is>
        <t xml:space="preserve"> </t>
      </is>
    </nc>
  </rcc>
  <rcc rId="6516" sId="1" numFmtId="4">
    <oc r="AF73">
      <v>912</v>
    </oc>
    <nc r="AF73">
      <v>211.2</v>
    </nc>
  </rcc>
  <rcc rId="6517" sId="1" numFmtId="4">
    <oc r="AF124">
      <v>883.2</v>
    </oc>
    <nc r="AF124" t="inlineStr">
      <is>
        <t xml:space="preserve"> </t>
      </is>
    </nc>
  </rcc>
  <rcc rId="6518" sId="1" numFmtId="4">
    <oc r="AG68">
      <v>169.28</v>
    </oc>
    <nc r="AG68">
      <v>62.56</v>
    </nc>
  </rcc>
  <rcc rId="6519" sId="1" numFmtId="4">
    <oc r="AG124">
      <v>106.72</v>
    </oc>
    <nc r="AG124" t="inlineStr">
      <is>
        <t xml:space="preserve"> </t>
      </is>
    </nc>
  </rcc>
  <rcc rId="6520" sId="1" numFmtId="4">
    <oc r="AH69">
      <v>2001.6</v>
    </oc>
    <nc r="AH69">
      <v>583.20000000000005</v>
    </nc>
  </rcc>
  <rcc rId="6521" sId="1" numFmtId="4">
    <oc r="AH124">
      <v>1418.4</v>
    </oc>
    <nc r="AH124" t="inlineStr">
      <is>
        <t xml:space="preserve"> </t>
      </is>
    </nc>
  </rcc>
  <rcc rId="6522" sId="1" numFmtId="4">
    <oc r="AI124">
      <v>0</v>
    </oc>
    <nc r="AI124" t="inlineStr">
      <is>
        <t xml:space="preserve"> </t>
      </is>
    </nc>
  </rcc>
  <rcc rId="6523" sId="1" numFmtId="4">
    <oc r="AJ72">
      <v>318</v>
    </oc>
    <nc r="AJ72" t="inlineStr">
      <is>
        <t xml:space="preserve"> </t>
      </is>
    </nc>
  </rcc>
  <rcc rId="6524" sId="1" numFmtId="4">
    <oc r="AJ124">
      <v>318</v>
    </oc>
    <nc r="AJ124" t="inlineStr">
      <is>
        <t xml:space="preserve"> </t>
      </is>
    </nc>
  </rcc>
  <rcc rId="6525" sId="1" numFmtId="4">
    <oc r="AK67">
      <v>34.799999999999997</v>
    </oc>
    <nc r="AK67">
      <v>6</v>
    </nc>
  </rcc>
  <rcc rId="6526" sId="1" numFmtId="4">
    <oc r="AK124">
      <v>28.8</v>
    </oc>
    <nc r="AK124" t="inlineStr">
      <is>
        <t xml:space="preserve"> </t>
      </is>
    </nc>
  </rcc>
  <rcc rId="6527" sId="1" numFmtId="4">
    <oc r="AL72">
      <v>864</v>
    </oc>
    <nc r="AL72">
      <v>358.8</v>
    </nc>
  </rcc>
  <rcc rId="6528" sId="1" numFmtId="4">
    <oc r="AL124">
      <v>496.8</v>
    </oc>
    <nc r="AL124" t="inlineStr">
      <is>
        <t xml:space="preserve"> </t>
      </is>
    </nc>
  </rcc>
</revisions>
</file>

<file path=xl/revisions/revisionLog2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29" sId="1" numFmtId="4">
    <oc r="AM68">
      <v>232.96</v>
    </oc>
    <nc r="AM68" t="inlineStr">
      <is>
        <t xml:space="preserve"> </t>
      </is>
    </nc>
  </rcc>
  <rcc rId="6530" sId="1" numFmtId="4">
    <oc r="AM124">
      <v>262.08</v>
    </oc>
    <nc r="AM124" t="inlineStr">
      <is>
        <t xml:space="preserve"> </t>
      </is>
    </nc>
  </rcc>
  <rcc rId="6531" sId="1" numFmtId="4">
    <oc r="AN69">
      <v>1.4</v>
    </oc>
    <nc r="AN69" t="inlineStr">
      <is>
        <t xml:space="preserve"> </t>
      </is>
    </nc>
  </rcc>
  <rcc rId="6532" sId="1" numFmtId="4">
    <oc r="AN73">
      <v>26.105</v>
    </oc>
    <nc r="AN73">
      <v>1.5</v>
    </nc>
  </rcc>
  <rcc rId="6533" sId="1" numFmtId="4">
    <oc r="AN124">
      <v>25.1</v>
    </oc>
    <nc r="AN124" t="inlineStr">
      <is>
        <t xml:space="preserve"> </t>
      </is>
    </nc>
  </rcc>
  <rcc rId="6534" sId="1" numFmtId="4">
    <oc r="AO69">
      <v>3.3</v>
    </oc>
    <nc r="AO69" t="inlineStr">
      <is>
        <t xml:space="preserve"> </t>
      </is>
    </nc>
  </rcc>
  <rcc rId="6535" sId="1" numFmtId="4">
    <oc r="AO73">
      <v>16.27</v>
    </oc>
    <nc r="AO73">
      <v>3</v>
    </nc>
  </rcc>
  <rcc rId="6536" sId="1" numFmtId="4">
    <oc r="AO124">
      <v>15.2</v>
    </oc>
    <nc r="AO124" t="inlineStr">
      <is>
        <t xml:space="preserve"> </t>
      </is>
    </nc>
  </rcc>
  <rcc rId="6537" sId="1" numFmtId="4">
    <oc r="AP124">
      <v>0</v>
    </oc>
    <nc r="AP124" t="inlineStr">
      <is>
        <t xml:space="preserve"> </t>
      </is>
    </nc>
  </rcc>
  <rcc rId="6538" sId="1" numFmtId="4">
    <oc r="AQ124">
      <v>0</v>
    </oc>
    <nc r="AQ124" t="inlineStr">
      <is>
        <t xml:space="preserve"> </t>
      </is>
    </nc>
  </rcc>
  <rcc rId="6539" sId="1" numFmtId="4">
    <oc r="AR124">
      <v>0</v>
    </oc>
    <nc r="AR124" t="inlineStr">
      <is>
        <t xml:space="preserve"> </t>
      </is>
    </nc>
  </rcc>
  <rcc rId="6540" sId="1" numFmtId="4">
    <oc r="AS71">
      <v>15</v>
    </oc>
    <nc r="AS71" t="inlineStr">
      <is>
        <t xml:space="preserve"> </t>
      </is>
    </nc>
  </rcc>
  <rcc rId="6541" sId="1" numFmtId="4">
    <oc r="AS72">
      <v>484</v>
    </oc>
    <nc r="AS72">
      <v>57</v>
    </nc>
  </rcc>
  <rcc rId="6542" sId="1" numFmtId="4">
    <oc r="AS124">
      <v>442</v>
    </oc>
    <nc r="AS124" t="inlineStr">
      <is>
        <t xml:space="preserve"> </t>
      </is>
    </nc>
  </rcc>
  <rcc rId="6543" sId="1" numFmtId="4">
    <oc r="AT71">
      <v>43</v>
    </oc>
    <nc r="AT71" t="inlineStr">
      <is>
        <t xml:space="preserve"> </t>
      </is>
    </nc>
  </rcc>
  <rcc rId="6544" sId="1" numFmtId="4">
    <oc r="AT124">
      <v>64</v>
    </oc>
    <nc r="AT124" t="inlineStr">
      <is>
        <t xml:space="preserve"> </t>
      </is>
    </nc>
  </rcc>
  <rcc rId="6545" sId="1" numFmtId="4">
    <oc r="AU71">
      <v>88</v>
    </oc>
    <nc r="AU71" t="inlineStr">
      <is>
        <t xml:space="preserve"> </t>
      </is>
    </nc>
  </rcc>
  <rcc rId="6546" sId="1" numFmtId="4">
    <oc r="AU72">
      <v>215</v>
    </oc>
    <nc r="AU72">
      <v>16</v>
    </nc>
  </rcc>
  <rcc rId="6547" sId="1" numFmtId="4">
    <oc r="AU124">
      <v>287</v>
    </oc>
    <nc r="AU124" t="inlineStr">
      <is>
        <t xml:space="preserve"> </t>
      </is>
    </nc>
  </rcc>
  <rcc rId="6548" sId="1" numFmtId="4">
    <oc r="AV71">
      <v>393.6</v>
    </oc>
    <nc r="AV71" t="inlineStr">
      <is>
        <t xml:space="preserve"> </t>
      </is>
    </nc>
  </rcc>
  <rcc rId="6549" sId="1" numFmtId="4">
    <oc r="AV72">
      <v>231.2</v>
    </oc>
    <nc r="AV72">
      <v>40.799999999999997</v>
    </nc>
  </rcc>
  <rcc rId="6550" sId="1" numFmtId="4">
    <oc r="AV124">
      <v>584</v>
    </oc>
    <nc r="AV124" t="inlineStr">
      <is>
        <t xml:space="preserve"> </t>
      </is>
    </nc>
  </rcc>
  <rcc rId="6551" sId="1" numFmtId="4">
    <oc r="AW72">
      <v>75.599999999999994</v>
    </oc>
    <nc r="AW72" t="inlineStr">
      <is>
        <t xml:space="preserve"> </t>
      </is>
    </nc>
  </rcc>
  <rcc rId="6552" sId="1" numFmtId="4">
    <oc r="AW124">
      <v>75.599999999999994</v>
    </oc>
    <nc r="AW124" t="inlineStr">
      <is>
        <t xml:space="preserve"> </t>
      </is>
    </nc>
  </rcc>
  <rcc rId="6553" sId="1" numFmtId="4">
    <oc r="AX71">
      <v>78</v>
    </oc>
    <nc r="AX71" t="inlineStr">
      <is>
        <t xml:space="preserve"> </t>
      </is>
    </nc>
  </rcc>
  <rcc rId="6554" sId="1" numFmtId="4">
    <oc r="AX72">
      <v>40.5</v>
    </oc>
    <nc r="AX72" t="inlineStr">
      <is>
        <t xml:space="preserve"> </t>
      </is>
    </nc>
  </rcc>
  <rcc rId="6555" sId="1" numFmtId="4">
    <oc r="AX124">
      <v>118.5</v>
    </oc>
    <nc r="AX124" t="inlineStr">
      <is>
        <t xml:space="preserve"> </t>
      </is>
    </nc>
  </rcc>
  <rcc rId="6556" sId="1" numFmtId="4">
    <oc r="AY72">
      <v>76.5</v>
    </oc>
    <nc r="AY72" t="inlineStr">
      <is>
        <t xml:space="preserve"> </t>
      </is>
    </nc>
  </rcc>
  <rcc rId="6557" sId="1" numFmtId="4">
    <oc r="AY124">
      <v>76.5</v>
    </oc>
    <nc r="AY124" t="inlineStr">
      <is>
        <t xml:space="preserve"> </t>
      </is>
    </nc>
  </rcc>
</revisions>
</file>

<file path=xl/revisions/revisionLog2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58" sId="1" numFmtId="4">
    <oc r="AZ124">
      <v>0</v>
    </oc>
    <nc r="AZ124" t="inlineStr">
      <is>
        <t xml:space="preserve"> </t>
      </is>
    </nc>
  </rcc>
  <rcc rId="6559" sId="1" numFmtId="4">
    <oc r="BA124">
      <v>0</v>
    </oc>
    <nc r="BA124" t="inlineStr">
      <is>
        <t xml:space="preserve"> </t>
      </is>
    </nc>
  </rcc>
  <rcc rId="6560" sId="1" numFmtId="4">
    <oc r="BB68">
      <v>11</v>
    </oc>
    <nc r="BB68" t="inlineStr">
      <is>
        <t xml:space="preserve"> </t>
      </is>
    </nc>
  </rcc>
  <rcc rId="6561" sId="1" numFmtId="4">
    <oc r="BB72">
      <v>69</v>
    </oc>
    <nc r="BB72">
      <v>33</v>
    </nc>
  </rcc>
  <rcc rId="6562" sId="1" numFmtId="4">
    <oc r="BB124">
      <v>47</v>
    </oc>
    <nc r="BB124" t="inlineStr">
      <is>
        <t xml:space="preserve"> </t>
      </is>
    </nc>
  </rcc>
  <rcc rId="6563" sId="1" numFmtId="4">
    <oc r="BC69">
      <v>5.8</v>
    </oc>
    <nc r="BC69" t="inlineStr">
      <is>
        <t xml:space="preserve"> </t>
      </is>
    </nc>
  </rcc>
  <rcc rId="6564" sId="1" numFmtId="4">
    <oc r="BC72">
      <v>62.4</v>
    </oc>
    <nc r="BC72">
      <v>17.600000000000001</v>
    </nc>
  </rcc>
  <rcc rId="6565" sId="1" numFmtId="4">
    <oc r="BC124">
      <v>49.6</v>
    </oc>
    <nc r="BC124" t="inlineStr">
      <is>
        <t xml:space="preserve"> </t>
      </is>
    </nc>
  </rcc>
  <rcc rId="6566" sId="1" numFmtId="4">
    <oc r="BD71">
      <v>45</v>
    </oc>
    <nc r="BD71" t="inlineStr">
      <is>
        <t xml:space="preserve"> </t>
      </is>
    </nc>
  </rcc>
  <rcc rId="6567" sId="1" numFmtId="4">
    <oc r="BD72">
      <v>542</v>
    </oc>
    <nc r="BD72">
      <v>104</v>
    </nc>
  </rcc>
  <rcc rId="6568" sId="1" numFmtId="4">
    <oc r="BD124">
      <v>483</v>
    </oc>
    <nc r="BD124" t="inlineStr">
      <is>
        <t xml:space="preserve"> </t>
      </is>
    </nc>
  </rcc>
  <rcc rId="6569" sId="1" numFmtId="4">
    <oc r="BE71">
      <v>18</v>
    </oc>
    <nc r="BE71">
      <v>17</v>
    </nc>
  </rcc>
  <rcc rId="6570" sId="1" numFmtId="4">
    <oc r="BE124">
      <v>1</v>
    </oc>
    <nc r="BE124" t="inlineStr">
      <is>
        <t xml:space="preserve"> </t>
      </is>
    </nc>
  </rcc>
  <rcc rId="6571" sId="1" numFmtId="4">
    <oc r="BF71">
      <v>125.6</v>
    </oc>
    <nc r="BF71" t="inlineStr">
      <is>
        <t xml:space="preserve"> </t>
      </is>
    </nc>
  </rcc>
  <rcc rId="6572" sId="1" numFmtId="4">
    <oc r="BF72">
      <v>1660.8</v>
    </oc>
    <nc r="BF72">
      <v>211.2</v>
    </nc>
  </rcc>
  <rcc rId="6573" sId="1" numFmtId="4">
    <oc r="BF124">
      <v>1575.2</v>
    </oc>
    <nc r="BF124" t="inlineStr">
      <is>
        <t xml:space="preserve"> </t>
      </is>
    </nc>
  </rcc>
  <rcc rId="6574" sId="1" numFmtId="4">
    <oc r="BG71">
      <v>4.5</v>
    </oc>
    <nc r="BG71" t="inlineStr">
      <is>
        <t xml:space="preserve"> </t>
      </is>
    </nc>
  </rcc>
  <rcc rId="6575" sId="1" numFmtId="4">
    <oc r="BG72">
      <v>45</v>
    </oc>
    <nc r="BG72" t="inlineStr">
      <is>
        <t xml:space="preserve"> </t>
      </is>
    </nc>
  </rcc>
  <rcc rId="6576" sId="1" numFmtId="4">
    <oc r="BG124">
      <v>49.5</v>
    </oc>
    <nc r="BG124" t="inlineStr">
      <is>
        <t xml:space="preserve"> </t>
      </is>
    </nc>
  </rcc>
  <rcc rId="6577" sId="1" numFmtId="4">
    <oc r="BH124">
      <v>0</v>
    </oc>
    <nc r="BH124" t="inlineStr">
      <is>
        <t xml:space="preserve"> </t>
      </is>
    </nc>
  </rcc>
  <rcc rId="6578" sId="1" numFmtId="4">
    <oc r="BI68">
      <v>3.6</v>
    </oc>
    <nc r="BI68" t="inlineStr">
      <is>
        <t xml:space="preserve"> </t>
      </is>
    </nc>
  </rcc>
  <rcc rId="6579" sId="1" numFmtId="4">
    <oc r="BI72">
      <v>116.4</v>
    </oc>
    <nc r="BI72" t="inlineStr">
      <is>
        <t xml:space="preserve"> </t>
      </is>
    </nc>
  </rcc>
  <rcc rId="6580" sId="1" numFmtId="4">
    <oc r="BI124">
      <v>120</v>
    </oc>
    <nc r="BI124" t="inlineStr">
      <is>
        <t xml:space="preserve"> </t>
      </is>
    </nc>
  </rcc>
  <rcc rId="6581" sId="1" numFmtId="4">
    <oc r="BJ71">
      <v>1.5</v>
    </oc>
    <nc r="BJ71" t="inlineStr">
      <is>
        <t xml:space="preserve"> </t>
      </is>
    </nc>
  </rcc>
  <rcc rId="6582" sId="1" numFmtId="4">
    <oc r="BJ72">
      <v>159</v>
    </oc>
    <nc r="BJ72" t="inlineStr">
      <is>
        <t xml:space="preserve"> </t>
      </is>
    </nc>
  </rcc>
  <rcc rId="6583" sId="1" numFmtId="4">
    <oc r="BJ124">
      <v>160.5</v>
    </oc>
    <nc r="BJ124" t="inlineStr">
      <is>
        <t xml:space="preserve"> </t>
      </is>
    </nc>
  </rcc>
  <rcc rId="6584" sId="1" numFmtId="4">
    <oc r="BK71">
      <v>81.75</v>
    </oc>
    <nc r="BK71" t="inlineStr">
      <is>
        <t xml:space="preserve"> </t>
      </is>
    </nc>
  </rcc>
  <rcc rId="6585" sId="1" numFmtId="4">
    <oc r="BK72">
      <v>940.5</v>
    </oc>
    <nc r="BK72">
      <v>328.5</v>
    </nc>
  </rcc>
  <rcc rId="6586" sId="1" numFmtId="4">
    <oc r="BK124">
      <v>693</v>
    </oc>
    <nc r="BK124" t="inlineStr">
      <is>
        <t xml:space="preserve"> </t>
      </is>
    </nc>
  </rcc>
  <rcc rId="6587" sId="1" numFmtId="4">
    <oc r="BL69">
      <v>18</v>
    </oc>
    <nc r="BL69" t="inlineStr">
      <is>
        <t xml:space="preserve"> </t>
      </is>
    </nc>
  </rcc>
  <rcc rId="6588" sId="1" numFmtId="4">
    <oc r="BL72">
      <v>69</v>
    </oc>
    <nc r="BL72" t="inlineStr">
      <is>
        <t xml:space="preserve"> </t>
      </is>
    </nc>
  </rcc>
  <rcc rId="6589" sId="1" numFmtId="4">
    <oc r="BL124">
      <v>87</v>
    </oc>
    <nc r="BL124" t="inlineStr">
      <is>
        <t xml:space="preserve"> </t>
      </is>
    </nc>
  </rcc>
  <rcc rId="6590" sId="1" numFmtId="4">
    <oc r="BM124">
      <v>0</v>
    </oc>
    <nc r="BM124" t="inlineStr">
      <is>
        <t xml:space="preserve"> </t>
      </is>
    </nc>
  </rcc>
</revisions>
</file>

<file path=xl/revisions/revisionLog2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91" sId="1" numFmtId="4">
    <oc r="BN71">
      <v>151.74</v>
    </oc>
    <nc r="BN71" t="inlineStr">
      <is>
        <t xml:space="preserve"> </t>
      </is>
    </nc>
  </rcc>
  <rcc rId="6592" sId="1" numFmtId="4">
    <oc r="BN72">
      <v>389.88</v>
    </oc>
    <nc r="BN72">
      <v>308.88</v>
    </nc>
  </rcc>
  <rcc rId="6593" sId="1" numFmtId="4">
    <oc r="BN124">
      <v>232.2</v>
    </oc>
    <nc r="BN124" t="inlineStr">
      <is>
        <t xml:space="preserve"> </t>
      </is>
    </nc>
  </rcc>
  <rcc rId="6594" sId="1" numFmtId="4">
    <oc r="BO71">
      <v>23.94</v>
    </oc>
    <nc r="BO71" t="inlineStr">
      <is>
        <t xml:space="preserve"> </t>
      </is>
    </nc>
  </rcc>
  <rcc rId="6595" sId="1" numFmtId="4">
    <oc r="BO72">
      <v>304.92</v>
    </oc>
    <nc r="BO72">
      <v>10.08</v>
    </nc>
  </rcc>
  <rcc rId="6596" sId="1" numFmtId="4">
    <oc r="BO124">
      <v>318.36</v>
    </oc>
    <nc r="BO124" t="inlineStr">
      <is>
        <t xml:space="preserve"> </t>
      </is>
    </nc>
  </rcc>
  <rcc rId="6597" sId="1" numFmtId="4">
    <oc r="BP72">
      <v>454.2</v>
    </oc>
    <nc r="BP72" t="inlineStr">
      <is>
        <t xml:space="preserve"> </t>
      </is>
    </nc>
  </rcc>
  <rcc rId="6598" sId="1" numFmtId="4">
    <oc r="BP73">
      <v>142.19999999999999</v>
    </oc>
    <nc r="BP73">
      <v>131.4</v>
    </nc>
  </rcc>
  <rcc rId="6599" sId="1" numFmtId="4">
    <oc r="BP124">
      <v>464.4</v>
    </oc>
    <nc r="BP124" t="inlineStr">
      <is>
        <t xml:space="preserve"> </t>
      </is>
    </nc>
  </rcc>
  <rcc rId="6600" sId="1" numFmtId="4">
    <oc r="BQ124">
      <v>0</v>
    </oc>
    <nc r="BQ124" t="inlineStr">
      <is>
        <t xml:space="preserve"> </t>
      </is>
    </nc>
  </rcc>
  <rcc rId="6601" sId="1" numFmtId="4">
    <oc r="BR124">
      <v>0</v>
    </oc>
    <nc r="BR124" t="inlineStr">
      <is>
        <t xml:space="preserve"> </t>
      </is>
    </nc>
  </rcc>
  <rcc rId="6602" sId="1" numFmtId="4">
    <oc r="BS71">
      <v>2364</v>
    </oc>
    <nc r="BS71" t="inlineStr">
      <is>
        <t xml:space="preserve"> </t>
      </is>
    </nc>
  </rcc>
  <rcc rId="6603" sId="1" numFmtId="4">
    <oc r="BS72">
      <v>4170</v>
    </oc>
    <nc r="BS72">
      <v>789</v>
    </nc>
  </rcc>
  <rcc rId="6604" sId="1" numFmtId="4">
    <oc r="BS124">
      <v>5745</v>
    </oc>
    <nc r="BS124" t="inlineStr">
      <is>
        <t xml:space="preserve"> </t>
      </is>
    </nc>
  </rcc>
  <rcc rId="6605" sId="1" numFmtId="4">
    <oc r="BT71">
      <v>2626.8</v>
    </oc>
    <nc r="BT71" t="inlineStr">
      <is>
        <t xml:space="preserve"> </t>
      </is>
    </nc>
  </rcc>
  <rcc rId="6606" sId="1" numFmtId="4">
    <oc r="BT72">
      <v>505.2</v>
    </oc>
    <nc r="BT72">
      <v>21.6</v>
    </nc>
  </rcc>
  <rcc rId="6607" sId="1" numFmtId="4">
    <oc r="BT124">
      <v>3110.4</v>
    </oc>
    <nc r="BT124" t="inlineStr">
      <is>
        <t xml:space="preserve"> </t>
      </is>
    </nc>
  </rcc>
  <rcc rId="6608" sId="1" numFmtId="4">
    <oc r="BU124">
      <v>0</v>
    </oc>
    <nc r="BU124" t="inlineStr">
      <is>
        <t xml:space="preserve"> </t>
      </is>
    </nc>
  </rcc>
  <rcc rId="6609" sId="1" numFmtId="4">
    <oc r="BV124">
      <v>0</v>
    </oc>
    <nc r="BV124" t="inlineStr">
      <is>
        <t xml:space="preserve"> </t>
      </is>
    </nc>
  </rcc>
  <rcc rId="6610" sId="1" numFmtId="4">
    <oc r="BW71">
      <v>42</v>
    </oc>
    <nc r="BW71" t="inlineStr">
      <is>
        <t xml:space="preserve"> </t>
      </is>
    </nc>
  </rcc>
  <rcc rId="6611" sId="1" numFmtId="4">
    <oc r="BW72">
      <v>280.5</v>
    </oc>
    <nc r="BW72">
      <v>124.5</v>
    </nc>
  </rcc>
  <rcc rId="6612" sId="1" numFmtId="4">
    <oc r="BW124">
      <v>198</v>
    </oc>
    <nc r="BW124" t="inlineStr">
      <is>
        <t xml:space="preserve"> </t>
      </is>
    </nc>
  </rcc>
  <rcc rId="6613" sId="1" numFmtId="4">
    <oc r="BX124">
      <v>0</v>
    </oc>
    <nc r="BX124" t="inlineStr">
      <is>
        <t xml:space="preserve"> </t>
      </is>
    </nc>
  </rcc>
  <rcc rId="6614" sId="1" numFmtId="4">
    <oc r="BY71">
      <v>94.8</v>
    </oc>
    <nc r="BY71">
      <v>70.8</v>
    </nc>
  </rcc>
  <rcc rId="6615" sId="1" numFmtId="4">
    <oc r="BY124">
      <v>24</v>
    </oc>
    <nc r="BY124" t="inlineStr">
      <is>
        <t xml:space="preserve"> </t>
      </is>
    </nc>
  </rcc>
</revisions>
</file>

<file path=xl/revisions/revisionLog2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16" sId="1" numFmtId="4">
    <oc r="BZ71">
      <v>57.6</v>
    </oc>
    <nc r="BZ71">
      <v>40.799999999999997</v>
    </nc>
  </rcc>
  <rcc rId="6617" sId="1" numFmtId="4">
    <oc r="BZ124">
      <v>16.8</v>
    </oc>
    <nc r="BZ124" t="inlineStr">
      <is>
        <t xml:space="preserve"> </t>
      </is>
    </nc>
  </rcc>
  <rcc rId="6618" sId="1" numFmtId="4">
    <oc r="CA65">
      <v>71.8</v>
    </oc>
    <nc r="CA65">
      <v>52.8</v>
    </nc>
  </rcc>
  <rcc rId="6619" sId="1" numFmtId="4">
    <oc r="CA124">
      <v>18</v>
    </oc>
    <nc r="CA124" t="inlineStr">
      <is>
        <t xml:space="preserve"> </t>
      </is>
    </nc>
  </rcc>
  <rcc rId="6620" sId="1" numFmtId="4">
    <oc r="CB65">
      <v>22.5</v>
    </oc>
    <nc r="CB65">
      <v>10.5</v>
    </nc>
  </rcc>
  <rcc rId="6621" sId="1" numFmtId="4">
    <oc r="CB124">
      <v>12</v>
    </oc>
    <nc r="CB124" t="inlineStr">
      <is>
        <t xml:space="preserve"> </t>
      </is>
    </nc>
  </rcc>
</revisions>
</file>

<file path=xl/revisions/revisionLog2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22" sId="1" numFmtId="4">
    <oc r="CC71">
      <v>99</v>
    </oc>
    <nc r="CC71">
      <v>48</v>
    </nc>
  </rcc>
  <rcc rId="6623" sId="1" numFmtId="4">
    <oc r="CC124">
      <v>51</v>
    </oc>
    <nc r="CC124" t="inlineStr">
      <is>
        <t xml:space="preserve"> </t>
      </is>
    </nc>
  </rcc>
  <rcc rId="6624" sId="1" numFmtId="4">
    <oc r="CD71">
      <v>63</v>
    </oc>
    <nc r="CD71" t="inlineStr">
      <is>
        <t xml:space="preserve"> </t>
      </is>
    </nc>
  </rcc>
  <rcc rId="6625" sId="1" numFmtId="4">
    <oc r="CD72">
      <v>102</v>
    </oc>
    <nc r="CD72">
      <v>81</v>
    </nc>
  </rcc>
  <rcc rId="6626" sId="1" numFmtId="4">
    <oc r="CD124">
      <v>84</v>
    </oc>
    <nc r="CD124" t="inlineStr">
      <is>
        <t xml:space="preserve"> </t>
      </is>
    </nc>
  </rcc>
  <rcc rId="6627" sId="1" numFmtId="4">
    <oc r="CE68">
      <v>152.4</v>
    </oc>
    <nc r="CE68">
      <v>2.4</v>
    </nc>
  </rcc>
  <rcc rId="6628" sId="1" numFmtId="4">
    <oc r="CE124">
      <v>150</v>
    </oc>
    <nc r="CE124" t="inlineStr">
      <is>
        <t xml:space="preserve"> </t>
      </is>
    </nc>
  </rcc>
  <rcc rId="6629" sId="1" numFmtId="4">
    <oc r="CF124">
      <v>0</v>
    </oc>
    <nc r="CF124" t="inlineStr">
      <is>
        <t xml:space="preserve"> </t>
      </is>
    </nc>
  </rcc>
  <rcc rId="6630" sId="1" numFmtId="4">
    <oc r="CG124">
      <v>0</v>
    </oc>
    <nc r="CG124" t="inlineStr">
      <is>
        <t xml:space="preserve"> </t>
      </is>
    </nc>
  </rcc>
  <rcc rId="6631" sId="1" numFmtId="4">
    <oc r="CH68">
      <v>434.16</v>
    </oc>
    <nc r="CH68" t="inlineStr">
      <is>
        <t xml:space="preserve"> </t>
      </is>
    </nc>
  </rcc>
  <rcc rId="6632" sId="1" numFmtId="4">
    <oc r="CH72">
      <v>367.2</v>
    </oc>
    <nc r="CH72" t="inlineStr">
      <is>
        <t xml:space="preserve"> </t>
      </is>
    </nc>
  </rcc>
  <rcc rId="6633" sId="1" numFmtId="4">
    <oc r="CH73">
      <v>576.72</v>
    </oc>
    <nc r="CH73">
      <v>523.79999999999995</v>
    </nc>
  </rcc>
  <rcc rId="6634" sId="1" numFmtId="4">
    <oc r="CH124">
      <v>854.28</v>
    </oc>
    <nc r="CH124" t="inlineStr">
      <is>
        <t xml:space="preserve"> </t>
      </is>
    </nc>
  </rcc>
  <rcc rId="6635" sId="1" numFmtId="4">
    <oc r="CI124">
      <v>0</v>
    </oc>
    <nc r="CI124" t="inlineStr">
      <is>
        <t xml:space="preserve"> </t>
      </is>
    </nc>
  </rcc>
  <rcc rId="6636" sId="1" numFmtId="4">
    <oc r="CJ72">
      <v>500.04</v>
    </oc>
    <nc r="CJ72">
      <v>167.4</v>
    </nc>
  </rcc>
  <rcc rId="6637" sId="1" numFmtId="4">
    <oc r="CJ124">
      <v>332.64</v>
    </oc>
    <nc r="CJ124" t="inlineStr">
      <is>
        <t xml:space="preserve"> </t>
      </is>
    </nc>
  </rcc>
  <rcc rId="6638" sId="1" numFmtId="4">
    <oc r="CK124">
      <v>0</v>
    </oc>
    <nc r="CK124" t="inlineStr">
      <is>
        <t xml:space="preserve"> </t>
      </is>
    </nc>
  </rcc>
  <rcc rId="6639" sId="1" numFmtId="4">
    <oc r="CL65">
      <v>144.72</v>
    </oc>
    <nc r="CL65">
      <v>63.72</v>
    </nc>
  </rcc>
  <rcc rId="6640" sId="1" numFmtId="4">
    <oc r="CL124">
      <v>81</v>
    </oc>
    <nc r="CL124" t="inlineStr">
      <is>
        <t xml:space="preserve"> </t>
      </is>
    </nc>
  </rcc>
  <rcc rId="6641" sId="1" numFmtId="4">
    <oc r="CM60">
      <v>96</v>
    </oc>
    <nc r="CM60" t="inlineStr">
      <is>
        <t xml:space="preserve"> </t>
      </is>
    </nc>
  </rcc>
  <rcc rId="6642" sId="1" numFmtId="4">
    <oc r="CM61">
      <v>481.5</v>
    </oc>
    <nc r="CM61">
      <v>342</v>
    </nc>
  </rcc>
  <rcc rId="6643" sId="1" numFmtId="4">
    <oc r="CM124">
      <v>235.5</v>
    </oc>
    <nc r="CM124" t="inlineStr">
      <is>
        <t xml:space="preserve"> </t>
      </is>
    </nc>
  </rcc>
  <rcc rId="6644" sId="1" numFmtId="4">
    <oc r="CN69">
      <v>621</v>
    </oc>
    <nc r="CN69" t="inlineStr">
      <is>
        <t xml:space="preserve"> </t>
      </is>
    </nc>
  </rcc>
  <rcc rId="6645" sId="1" numFmtId="4">
    <oc r="CN71">
      <v>2443.5</v>
    </oc>
    <nc r="CN71" t="inlineStr">
      <is>
        <t xml:space="preserve"> </t>
      </is>
    </nc>
  </rcc>
  <rcc rId="6646" sId="1" numFmtId="4">
    <oc r="CN72">
      <v>2292</v>
    </oc>
    <nc r="CN72">
      <v>2266.5</v>
    </nc>
  </rcc>
  <rcc rId="6647" sId="1" numFmtId="4">
    <oc r="CN124">
      <v>3090</v>
    </oc>
    <nc r="CN124" t="inlineStr">
      <is>
        <t xml:space="preserve"> </t>
      </is>
    </nc>
  </rcc>
  <rcc rId="6648" sId="1" numFmtId="4">
    <oc r="CO67">
      <v>1098</v>
    </oc>
    <nc r="CO67" t="inlineStr">
      <is>
        <t xml:space="preserve"> </t>
      </is>
    </nc>
  </rcc>
  <rcc rId="6649" sId="1" numFmtId="4">
    <oc r="CO68">
      <v>1371</v>
    </oc>
    <nc r="CO68">
      <v>861</v>
    </nc>
  </rcc>
  <rcc rId="6650" sId="1" numFmtId="4">
    <oc r="CO124">
      <v>1608</v>
    </oc>
    <nc r="CO124" t="inlineStr">
      <is>
        <t xml:space="preserve"> </t>
      </is>
    </nc>
  </rcc>
  <rcc rId="6651" sId="1" numFmtId="4">
    <oc r="CP60">
      <v>562.5</v>
    </oc>
    <nc r="CP60">
      <v>300</v>
    </nc>
  </rcc>
  <rcc rId="6652" sId="1" numFmtId="4">
    <oc r="CP124">
      <v>262.5</v>
    </oc>
    <nc r="CP124" t="inlineStr">
      <is>
        <t xml:space="preserve"> </t>
      </is>
    </nc>
  </rcc>
</revisions>
</file>

<file path=xl/revisions/revisionLog2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53" sId="1" numFmtId="4">
    <oc r="CQ124">
      <v>0</v>
    </oc>
    <nc r="CQ124" t="inlineStr">
      <is>
        <t xml:space="preserve"> </t>
      </is>
    </nc>
  </rcc>
  <rcc rId="6654" sId="1" numFmtId="4">
    <oc r="CR124">
      <v>10.5</v>
    </oc>
    <nc r="CR124" t="inlineStr">
      <is>
        <t xml:space="preserve"> </t>
      </is>
    </nc>
  </rcc>
  <rcc rId="6655" sId="1" numFmtId="4">
    <oc r="CS71">
      <v>51</v>
    </oc>
    <nc r="CS71" t="inlineStr">
      <is>
        <t xml:space="preserve"> </t>
      </is>
    </nc>
  </rcc>
  <rcc rId="6656" sId="1" numFmtId="4">
    <oc r="CS72">
      <v>255</v>
    </oc>
    <nc r="CS72">
      <v>156</v>
    </nc>
  </rcc>
  <rcc rId="6657" sId="1" numFmtId="4">
    <oc r="CS124">
      <v>150</v>
    </oc>
    <nc r="CS124" t="inlineStr">
      <is>
        <t xml:space="preserve"> </t>
      </is>
    </nc>
  </rcc>
  <rcc rId="6658" sId="1" numFmtId="4">
    <oc r="CT65">
      <v>25.2</v>
    </oc>
    <nc r="CT65">
      <v>4.8</v>
    </nc>
  </rcc>
  <rcc rId="6659" sId="1" numFmtId="4">
    <oc r="CT124">
      <v>20.399999999999999</v>
    </oc>
    <nc r="CT124" t="inlineStr">
      <is>
        <t xml:space="preserve"> </t>
      </is>
    </nc>
  </rcc>
  <rcc rId="6660" sId="1" numFmtId="4">
    <oc r="CU65">
      <v>98.28</v>
    </oc>
    <nc r="CU65" t="inlineStr">
      <is>
        <t xml:space="preserve"> </t>
      </is>
    </nc>
  </rcc>
  <rcc rId="6661" sId="1" numFmtId="4">
    <oc r="CU72">
      <v>293.76</v>
    </oc>
    <nc r="CU72">
      <v>165.24</v>
    </nc>
  </rcc>
  <rcc rId="6662" sId="1" numFmtId="4">
    <oc r="CU124">
      <v>226.8</v>
    </oc>
    <nc r="CU124" t="inlineStr">
      <is>
        <t xml:space="preserve"> </t>
      </is>
    </nc>
  </rcc>
  <rcc rId="6663" sId="1" numFmtId="4">
    <oc r="CV60">
      <v>516</v>
    </oc>
    <nc r="CV60">
      <v>105</v>
    </nc>
  </rcc>
  <rcc rId="6664" sId="1" numFmtId="4">
    <oc r="CV124">
      <v>411</v>
    </oc>
    <nc r="CV124" t="inlineStr">
      <is>
        <t xml:space="preserve"> </t>
      </is>
    </nc>
  </rcc>
  <rcc rId="6665" sId="1" numFmtId="4">
    <oc r="CW65">
      <v>894</v>
    </oc>
    <nc r="CW65">
      <v>636</v>
    </nc>
  </rcc>
  <rcc rId="6666" sId="1" numFmtId="4">
    <oc r="CW124">
      <v>258</v>
    </oc>
    <nc r="CW124" t="inlineStr">
      <is>
        <t xml:space="preserve"> </t>
      </is>
    </nc>
  </rcc>
  <rcc rId="6667" sId="1" numFmtId="4">
    <oc r="CX68">
      <v>360</v>
    </oc>
    <nc r="CX68">
      <v>216</v>
    </nc>
  </rcc>
  <rcc rId="6668" sId="1" numFmtId="4">
    <oc r="CX124">
      <v>144</v>
    </oc>
    <nc r="CX124" t="inlineStr">
      <is>
        <t xml:space="preserve"> </t>
      </is>
    </nc>
  </rcc>
  <rcc rId="6669" sId="1" numFmtId="4">
    <oc r="CY61">
      <v>117</v>
    </oc>
    <nc r="CY61">
      <v>21</v>
    </nc>
  </rcc>
  <rcc rId="6670" sId="1" numFmtId="4">
    <oc r="CY124">
      <v>96</v>
    </oc>
    <nc r="CY124" t="inlineStr">
      <is>
        <t xml:space="preserve"> </t>
      </is>
    </nc>
  </rcc>
  <rcc rId="6671" sId="1" numFmtId="4">
    <oc r="CZ67">
      <v>243</v>
    </oc>
    <nc r="CZ67">
      <v>123</v>
    </nc>
  </rcc>
  <rcc rId="6672" sId="1" numFmtId="4">
    <oc r="CZ124">
      <v>120</v>
    </oc>
    <nc r="CZ124" t="inlineStr">
      <is>
        <t xml:space="preserve"> </t>
      </is>
    </nc>
  </rcc>
  <rcc rId="6673" sId="1" numFmtId="4">
    <oc r="DA71">
      <v>426</v>
    </oc>
    <nc r="DA71">
      <v>234</v>
    </nc>
  </rcc>
  <rcc rId="6674" sId="1" numFmtId="4">
    <oc r="DA124">
      <v>192</v>
    </oc>
    <nc r="DA124" t="inlineStr">
      <is>
        <t xml:space="preserve"> </t>
      </is>
    </nc>
  </rcc>
  <rcc rId="6675" sId="1" quotePrefix="1">
    <oc r="A124" t="inlineStr">
      <is>
        <t>Сводная заявка на 01.10.2020</t>
      </is>
    </oc>
    <nc r="A124" t="inlineStr">
      <is>
        <t xml:space="preserve"> </t>
      </is>
    </nc>
  </rcc>
</revisions>
</file>

<file path=xl/revisions/revisionLog2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76" sId="1" numFmtId="4">
    <oc r="F73">
      <v>71.040000000000006</v>
    </oc>
    <nc r="F73">
      <v>68.08</v>
    </nc>
  </rcc>
  <rcc rId="6677" sId="1" numFmtId="4">
    <oc r="S72">
      <v>4833.92</v>
    </oc>
    <nc r="S72">
      <v>4831.68</v>
    </nc>
  </rcc>
  <rcc rId="6678" sId="1" numFmtId="4">
    <oc r="U72">
      <v>15.6</v>
    </oc>
    <nc r="U72">
      <v>14.4</v>
    </nc>
  </rcc>
  <rcc rId="6679" sId="1" numFmtId="4">
    <oc r="CU72">
      <v>165.24</v>
    </oc>
    <nc r="CU72">
      <v>164.16</v>
    </nc>
  </rcc>
  <rcc rId="6680" sId="1" numFmtId="4">
    <oc r="BN72">
      <v>308.88</v>
    </oc>
    <nc r="BN72">
      <v>307.8</v>
    </nc>
  </rcc>
  <rcc rId="6681" sId="1" numFmtId="4">
    <oc r="CK65">
      <v>113.4</v>
    </oc>
    <nc r="CK65">
      <v>112.32</v>
    </nc>
  </rcc>
  <rcc rId="6682" sId="1" numFmtId="4">
    <oc r="CH73">
      <v>523.79999999999995</v>
    </oc>
    <nc r="CH73">
      <v>522.72</v>
    </nc>
  </rcc>
</revisions>
</file>

<file path=xl/revisions/revisionLog2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83" sId="1" quotePrefix="1">
    <nc r="A123" t="inlineStr">
      <is>
        <t>Сводная заявка на 03.10.20</t>
      </is>
    </nc>
  </rcc>
  <rcc rId="6684" sId="1" quotePrefix="1">
    <oc r="A124" t="inlineStr">
      <is>
        <t xml:space="preserve"> </t>
      </is>
    </oc>
    <nc r="A124" t="inlineStr">
      <is>
        <t>Сводная заявка на 03.10.20</t>
      </is>
    </nc>
  </rcc>
  <rcv guid="{E33F7079-CE55-47EA-98EB-360C3CF99514}" action="delete"/>
  <rdn rId="0" localSheetId="1" customView="1" name="Z_E33F7079_CE55_47EA_98EB_360C3CF99514_.wvu.Rows" hidden="1" oldHidden="1">
    <formula>Остатки!$94:$117,Остатки!$260:$272</formula>
    <oldFormula>Остатки!$94:$117,Остатки!$260:$272</oldFormula>
  </rdn>
  <rcv guid="{E33F7079-CE55-47EA-98EB-360C3CF99514}" action="add"/>
</revisions>
</file>

<file path=xl/revisions/revisionLog2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86" sId="1" quotePrefix="1">
    <oc r="A124" t="inlineStr">
      <is>
        <t>Сводная заявка на 03.10.20</t>
      </is>
    </oc>
    <nc r="A124" t="inlineStr">
      <is>
        <t>Сводная заявка на 04.10.20</t>
      </is>
    </nc>
  </rcc>
</revisions>
</file>

<file path=xl/revisions/revisionLog2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87" sId="1" numFmtId="4">
    <nc r="B123">
      <v>1181.4000000000001</v>
    </nc>
  </rcc>
  <rcc rId="6688" sId="1" numFmtId="4">
    <nc r="C123">
      <v>0</v>
    </nc>
  </rcc>
  <rcc rId="6689" sId="1" numFmtId="4">
    <nc r="D123">
      <v>237</v>
    </nc>
  </rcc>
  <rcc rId="6690" sId="1" numFmtId="4">
    <nc r="E123">
      <v>0</v>
    </nc>
  </rcc>
  <rcc rId="6691" sId="1" numFmtId="4">
    <nc r="F123">
      <v>959.04</v>
    </nc>
  </rcc>
  <rcc rId="6692" sId="1" numFmtId="4">
    <nc r="G123">
      <v>0</v>
    </nc>
  </rcc>
  <rcc rId="6693" sId="1" numFmtId="4">
    <nc r="H123">
      <v>30</v>
    </nc>
  </rcc>
  <rcc rId="6694" sId="1" numFmtId="4">
    <nc r="I123">
      <v>87.36</v>
    </nc>
  </rcc>
  <rcc rId="6695" sId="1" numFmtId="4">
    <nc r="J123">
      <v>0</v>
    </nc>
  </rcc>
  <rcc rId="6696" sId="1" numFmtId="4">
    <nc r="K123">
      <v>0</v>
    </nc>
  </rcc>
  <rcc rId="6697" sId="1" numFmtId="4">
    <nc r="L123">
      <v>0</v>
    </nc>
  </rcc>
  <rcc rId="6698" sId="1" numFmtId="4">
    <nc r="M123">
      <v>0</v>
    </nc>
  </rcc>
  <rcc rId="6699" sId="1" numFmtId="4">
    <nc r="N123">
      <v>2.96</v>
    </nc>
  </rcc>
  <rcc rId="6700" sId="1" numFmtId="4">
    <nc r="O123">
      <v>17.760000000000002</v>
    </nc>
  </rcc>
  <rcc rId="6701" sId="1" numFmtId="4">
    <nc r="P123">
      <v>26.64</v>
    </nc>
  </rcc>
  <rcc rId="6702" sId="1" numFmtId="4">
    <nc r="Q123">
      <v>0</v>
    </nc>
  </rcc>
  <rcc rId="6703" sId="1" numFmtId="4">
    <nc r="R123">
      <v>0</v>
    </nc>
  </rcc>
  <rcc rId="6704" sId="1" numFmtId="4">
    <nc r="S123">
      <v>1951.04</v>
    </nc>
  </rcc>
  <rcc rId="6705" sId="1" numFmtId="4">
    <nc r="T123">
      <v>27</v>
    </nc>
  </rcc>
  <rcc rId="6706" sId="1" numFmtId="4">
    <nc r="U123">
      <v>142.80000000000001</v>
    </nc>
  </rcc>
  <rcc rId="6707" sId="1" numFmtId="4">
    <nc r="V123">
      <v>270</v>
    </nc>
  </rcc>
  <rcc rId="6708" sId="1" numFmtId="4">
    <nc r="W123">
      <v>0</v>
    </nc>
  </rcc>
  <rcc rId="6709" sId="1" numFmtId="4">
    <nc r="X123">
      <v>148.74</v>
    </nc>
  </rcc>
  <rcc rId="6710" sId="1" numFmtId="4">
    <nc r="Y123">
      <v>0</v>
    </nc>
  </rcc>
  <rcc rId="6711" sId="1" numFmtId="4">
    <nc r="Z123">
      <v>187.68</v>
    </nc>
  </rcc>
  <rcc rId="6712" sId="1" numFmtId="4">
    <nc r="AA123">
      <v>81.599999999999994</v>
    </nc>
  </rcc>
  <rcc rId="6713" sId="1" numFmtId="4">
    <nc r="AB123">
      <v>0</v>
    </nc>
  </rcc>
  <rcc rId="6714" sId="1" numFmtId="4">
    <nc r="AC123">
      <v>56.4</v>
    </nc>
  </rcc>
  <rcc rId="6715" sId="1" numFmtId="4">
    <nc r="AD123">
      <v>134.4</v>
    </nc>
  </rcc>
  <rcc rId="6716" sId="1" numFmtId="4">
    <nc r="AE123">
      <v>0</v>
    </nc>
  </rcc>
  <rcc rId="6717" sId="1" numFmtId="4">
    <nc r="AF123">
      <v>0</v>
    </nc>
  </rcc>
  <rcc rId="6718" sId="1" numFmtId="4">
    <nc r="AG123">
      <v>69.92</v>
    </nc>
  </rcc>
  <rcc rId="6719" sId="1" numFmtId="4">
    <nc r="AH123">
      <v>172.8</v>
    </nc>
  </rcc>
  <rcc rId="6720" sId="1" numFmtId="4">
    <nc r="AI123">
      <v>0</v>
    </nc>
  </rcc>
  <rcc rId="6721" sId="1" numFmtId="4">
    <nc r="AJ123">
      <v>0</v>
    </nc>
  </rcc>
  <rcc rId="6722" sId="1" numFmtId="4">
    <nc r="AK123">
      <v>7.2</v>
    </nc>
  </rcc>
  <rcc rId="6723" sId="1" numFmtId="4">
    <nc r="AL123">
      <v>0</v>
    </nc>
  </rcc>
  <rcc rId="6724" sId="1" numFmtId="4">
    <nc r="AM123">
      <v>18.72</v>
    </nc>
  </rcc>
  <rcc rId="6725" sId="1" numFmtId="4">
    <nc r="AN123">
      <v>0</v>
    </nc>
  </rcc>
  <rcc rId="6726" sId="1" numFmtId="4">
    <nc r="AO123">
      <v>0</v>
    </nc>
  </rcc>
  <rcc rId="6727" sId="1" numFmtId="4">
    <nc r="AP123">
      <v>0</v>
    </nc>
  </rcc>
  <rcc rId="6728" sId="1" numFmtId="4">
    <nc r="AQ123">
      <v>0</v>
    </nc>
  </rcc>
  <rcc rId="6729" sId="1" numFmtId="4">
    <nc r="AR123">
      <v>0</v>
    </nc>
  </rcc>
  <rcc rId="6730" sId="1" numFmtId="4">
    <nc r="AS123">
      <v>123</v>
    </nc>
  </rcc>
  <rcc rId="6731" sId="1" numFmtId="4">
    <nc r="AT123">
      <v>50</v>
    </nc>
  </rcc>
  <rcc rId="6732" sId="1" numFmtId="4">
    <nc r="AU123">
      <v>0</v>
    </nc>
  </rcc>
  <rcc rId="6733" sId="1" numFmtId="4">
    <nc r="AV123">
      <v>44</v>
    </nc>
  </rcc>
  <rcc rId="6734" sId="1" numFmtId="4">
    <nc r="AW123">
      <v>0</v>
    </nc>
  </rcc>
  <rcc rId="6735" sId="1" numFmtId="4">
    <nc r="AX123">
      <v>10.5</v>
    </nc>
  </rcc>
  <rcc rId="6736" sId="1" numFmtId="4">
    <nc r="AY123">
      <v>0</v>
    </nc>
  </rcc>
  <rcc rId="6737" sId="1" numFmtId="4">
    <nc r="AZ123">
      <v>0</v>
    </nc>
  </rcc>
  <rcc rId="6738" sId="1" numFmtId="4">
    <nc r="BA123">
      <v>30</v>
    </nc>
  </rcc>
  <rcc rId="6739" sId="1" numFmtId="4">
    <nc r="BB123">
      <v>3</v>
    </nc>
  </rcc>
  <rcc rId="6740" sId="1" numFmtId="4">
    <nc r="BC123">
      <v>0</v>
    </nc>
  </rcc>
  <rcc rId="6741" sId="1" numFmtId="4">
    <nc r="BD123">
      <v>230</v>
    </nc>
  </rcc>
  <rcc rId="6742" sId="1" numFmtId="4">
    <nc r="BE123">
      <v>0</v>
    </nc>
  </rcc>
  <rcc rId="6743" sId="1" numFmtId="4">
    <nc r="BF123">
      <v>194.4</v>
    </nc>
  </rcc>
  <rcc rId="6744" sId="1" numFmtId="4">
    <nc r="BG123">
      <v>0</v>
    </nc>
  </rcc>
  <rcc rId="6745" sId="1" numFmtId="4">
    <nc r="BH123">
      <v>0</v>
    </nc>
  </rcc>
  <rcc rId="6746" sId="1" numFmtId="4">
    <nc r="BI123">
      <v>0</v>
    </nc>
  </rcc>
  <rcc rId="6747" sId="1" numFmtId="4">
    <nc r="BJ123">
      <v>12</v>
    </nc>
  </rcc>
  <rcc rId="6748" sId="1" numFmtId="4">
    <nc r="BK123">
      <v>82.5</v>
    </nc>
  </rcc>
  <rcc rId="6749" sId="1" numFmtId="4">
    <nc r="BL123">
      <v>12</v>
    </nc>
  </rcc>
  <rcc rId="6750" sId="1" numFmtId="4">
    <nc r="BM123">
      <v>0</v>
    </nc>
  </rcc>
  <rcc rId="6751" sId="1" numFmtId="4">
    <nc r="BN123">
      <v>37.799999999999997</v>
    </nc>
  </rcc>
  <rcc rId="6752" sId="1" numFmtId="4">
    <nc r="BO123">
      <v>189</v>
    </nc>
  </rcc>
  <rcc rId="6753" sId="1" numFmtId="4">
    <nc r="BP123">
      <v>360</v>
    </nc>
  </rcc>
  <rcc rId="6754" sId="1" numFmtId="4">
    <nc r="BQ123">
      <v>0</v>
    </nc>
  </rcc>
  <rcc rId="6755" sId="1" numFmtId="4">
    <nc r="BR123">
      <v>37.799999999999997</v>
    </nc>
  </rcc>
  <rcc rId="6756" sId="1" numFmtId="4">
    <nc r="BS123">
      <v>6</v>
    </nc>
  </rcc>
  <rcc rId="6757" sId="1" numFmtId="4">
    <nc r="BT123">
      <v>572.4</v>
    </nc>
  </rcc>
  <rcc rId="6758" sId="1" numFmtId="4">
    <nc r="BU123">
      <v>0</v>
    </nc>
  </rcc>
  <rcc rId="6759" sId="1" numFmtId="4">
    <nc r="BV123">
      <v>97.2</v>
    </nc>
  </rcc>
  <rcc rId="6760" sId="1" numFmtId="4">
    <nc r="BW123">
      <v>42</v>
    </nc>
  </rcc>
  <rcc rId="6761" sId="1" numFmtId="4">
    <nc r="BX123">
      <v>0</v>
    </nc>
  </rcc>
  <rcc rId="6762" sId="1" numFmtId="4">
    <nc r="BY123">
      <v>0</v>
    </nc>
  </rcc>
  <rcc rId="6763" sId="1" numFmtId="4">
    <nc r="BZ123">
      <v>0</v>
    </nc>
  </rcc>
  <rcc rId="6764" sId="1" numFmtId="4">
    <nc r="CA123">
      <v>0</v>
    </nc>
  </rcc>
  <rcc rId="6765" sId="1" numFmtId="4">
    <nc r="CB123">
      <v>0</v>
    </nc>
  </rcc>
  <rcc rId="6766" sId="1" numFmtId="4">
    <nc r="CC123">
      <v>324</v>
    </nc>
  </rcc>
  <rcc rId="6767" sId="1" numFmtId="4">
    <nc r="CD123">
      <v>15</v>
    </nc>
  </rcc>
  <rcc rId="6768" sId="1" numFmtId="4">
    <nc r="CE123">
      <v>1.2</v>
    </nc>
  </rcc>
  <rcc rId="6769" sId="1" numFmtId="4">
    <nc r="CF123">
      <v>43.2</v>
    </nc>
  </rcc>
  <rcc rId="6770" sId="1" numFmtId="4">
    <nc r="CG123">
      <v>0</v>
    </nc>
  </rcc>
  <rcc rId="6771" sId="1" numFmtId="4">
    <nc r="CH123">
      <v>357.48</v>
    </nc>
  </rcc>
  <rcc rId="6772" sId="1" numFmtId="4">
    <nc r="CI123">
      <v>0</v>
    </nc>
  </rcc>
  <rcc rId="6773" sId="1" numFmtId="4">
    <nc r="CJ123">
      <v>23.76</v>
    </nc>
  </rcc>
  <rcc rId="6774" sId="1" numFmtId="4">
    <nc r="CK123">
      <v>0</v>
    </nc>
  </rcc>
  <rcc rId="6775" sId="1" numFmtId="4">
    <nc r="CL123">
      <v>1.08</v>
    </nc>
  </rcc>
  <rcc rId="6776" sId="1" numFmtId="4">
    <nc r="CM123">
      <v>18</v>
    </nc>
  </rcc>
  <rcc rId="6777" sId="1" numFmtId="4">
    <nc r="CN123">
      <v>102</v>
    </nc>
  </rcc>
  <rcc rId="6778" sId="1" numFmtId="4">
    <nc r="CO123">
      <v>117</v>
    </nc>
  </rcc>
  <rcc rId="6779" sId="1" numFmtId="4">
    <nc r="CP123">
      <v>36</v>
    </nc>
  </rcc>
  <rcc rId="6780" sId="1" numFmtId="4">
    <nc r="CQ123">
      <v>30</v>
    </nc>
  </rcc>
  <rcc rId="6781" sId="1" numFmtId="4">
    <nc r="CR123">
      <v>0</v>
    </nc>
  </rcc>
  <rcc rId="6782" sId="1" numFmtId="4">
    <nc r="CS123">
      <v>0</v>
    </nc>
  </rcc>
  <rcc rId="6783" sId="1" numFmtId="4">
    <nc r="CT123">
      <v>1.2</v>
    </nc>
  </rcc>
  <rcc rId="6784" sId="1" numFmtId="4">
    <nc r="CU123">
      <v>110.16</v>
    </nc>
  </rcc>
  <rcc rId="6785" sId="1" numFmtId="4">
    <nc r="CV123">
      <v>15</v>
    </nc>
  </rcc>
  <rcc rId="6786" sId="1" numFmtId="4">
    <nc r="CW123">
      <v>0</v>
    </nc>
  </rcc>
  <rcc rId="6787" sId="1" numFmtId="4">
    <nc r="CX123">
      <v>18</v>
    </nc>
  </rcc>
  <rcc rId="6788" sId="1" numFmtId="4">
    <nc r="CY123">
      <v>6</v>
    </nc>
  </rcc>
  <rcc rId="6789" sId="1" numFmtId="4">
    <nc r="CZ123">
      <v>0</v>
    </nc>
  </rcc>
  <rcc rId="6790" sId="1" numFmtId="4">
    <nc r="DA123">
      <v>12</v>
    </nc>
  </rcc>
</revisions>
</file>

<file path=xl/revisions/revisionLog2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91" sId="1" numFmtId="4">
    <oc r="B124" t="inlineStr">
      <is>
        <t xml:space="preserve"> </t>
      </is>
    </oc>
    <nc r="B124">
      <v>6.6</v>
    </nc>
  </rcc>
  <rcc rId="6792" sId="1" numFmtId="4">
    <oc r="C124" t="inlineStr">
      <is>
        <t xml:space="preserve"> </t>
      </is>
    </oc>
    <nc r="C124">
      <v>90</v>
    </nc>
  </rcc>
  <rcc rId="6793" sId="1" numFmtId="4">
    <oc r="D124" t="inlineStr">
      <is>
        <t xml:space="preserve"> </t>
      </is>
    </oc>
    <nc r="D124">
      <v>54</v>
    </nc>
  </rcc>
  <rcc rId="6794" sId="1" numFmtId="4">
    <oc r="E124" t="inlineStr">
      <is>
        <t xml:space="preserve"> </t>
      </is>
    </oc>
    <nc r="E124">
      <v>51</v>
    </nc>
  </rcc>
  <rcc rId="6795" sId="1" numFmtId="4">
    <oc r="F124" t="inlineStr">
      <is>
        <t xml:space="preserve"> </t>
      </is>
    </oc>
    <nc r="F124">
      <v>831.76</v>
    </nc>
  </rcc>
  <rcc rId="6796" sId="1" numFmtId="4">
    <oc r="G124" t="inlineStr">
      <is>
        <t xml:space="preserve"> </t>
      </is>
    </oc>
    <nc r="G124">
      <v>60</v>
    </nc>
  </rcc>
  <rcc rId="6797" sId="1" numFmtId="4">
    <oc r="H124" t="inlineStr">
      <is>
        <t xml:space="preserve"> </t>
      </is>
    </oc>
    <nc r="H124">
      <v>215</v>
    </nc>
  </rcc>
  <rcc rId="6798" sId="1" numFmtId="4">
    <oc r="I124" t="inlineStr">
      <is>
        <t xml:space="preserve"> </t>
      </is>
    </oc>
    <nc r="I124">
      <v>430.08</v>
    </nc>
  </rcc>
  <rcc rId="6799" sId="1" numFmtId="4">
    <oc r="J124" t="inlineStr">
      <is>
        <t xml:space="preserve"> </t>
      </is>
    </oc>
    <nc r="J124">
      <v>34</v>
    </nc>
  </rcc>
  <rcc rId="6800" sId="1" numFmtId="4">
    <oc r="K124" t="inlineStr">
      <is>
        <t xml:space="preserve"> </t>
      </is>
    </oc>
    <nc r="K124">
      <v>0</v>
    </nc>
  </rcc>
  <rcc rId="6801" sId="1" numFmtId="4">
    <oc r="L124" t="inlineStr">
      <is>
        <t xml:space="preserve"> </t>
      </is>
    </oc>
    <nc r="L124">
      <v>0</v>
    </nc>
  </rcc>
  <rcc rId="6802" sId="1" numFmtId="4">
    <oc r="M124" t="inlineStr">
      <is>
        <t xml:space="preserve"> </t>
      </is>
    </oc>
    <nc r="M124">
      <v>65.12</v>
    </nc>
  </rcc>
  <rcc rId="6803" sId="1" numFmtId="4">
    <oc r="N124" t="inlineStr">
      <is>
        <t xml:space="preserve"> </t>
      </is>
    </oc>
    <nc r="N124">
      <v>183.52</v>
    </nc>
  </rcc>
  <rcc rId="6804" sId="1" numFmtId="4">
    <oc r="O124" t="inlineStr">
      <is>
        <t xml:space="preserve"> </t>
      </is>
    </oc>
    <nc r="O124">
      <v>76.959999999999994</v>
    </nc>
  </rcc>
  <rcc rId="6805" sId="1" numFmtId="4">
    <oc r="P124" t="inlineStr">
      <is>
        <t xml:space="preserve"> </t>
      </is>
    </oc>
    <nc r="P124">
      <v>94.72</v>
    </nc>
  </rcc>
  <rcc rId="6806" sId="1" numFmtId="4">
    <oc r="Q124" t="inlineStr">
      <is>
        <t xml:space="preserve"> </t>
      </is>
    </oc>
    <nc r="Q124">
      <v>35.840000000000003</v>
    </nc>
  </rcc>
  <rcc rId="6807" sId="1" numFmtId="4">
    <oc r="R124" t="inlineStr">
      <is>
        <t xml:space="preserve"> </t>
      </is>
    </oc>
    <nc r="R124">
      <v>204</v>
    </nc>
  </rcc>
  <rcc rId="6808" sId="1" numFmtId="4">
    <oc r="S124" t="inlineStr">
      <is>
        <t xml:space="preserve"> </t>
      </is>
    </oc>
    <nc r="S124">
      <v>4150.72</v>
    </nc>
  </rcc>
  <rcc rId="6809" sId="1" numFmtId="4">
    <oc r="T124" t="inlineStr">
      <is>
        <t xml:space="preserve"> </t>
      </is>
    </oc>
    <nc r="T124">
      <v>81</v>
    </nc>
  </rcc>
  <rcc rId="6810" sId="1" numFmtId="4">
    <oc r="U124" t="inlineStr">
      <is>
        <t xml:space="preserve"> </t>
      </is>
    </oc>
    <nc r="U124">
      <v>423.6</v>
    </nc>
  </rcc>
  <rcc rId="6811" sId="1" numFmtId="4">
    <oc r="V124" t="inlineStr">
      <is>
        <t xml:space="preserve"> </t>
      </is>
    </oc>
    <nc r="V124">
      <v>948</v>
    </nc>
  </rcc>
  <rcc rId="6812" sId="1" numFmtId="4">
    <oc r="W124" t="inlineStr">
      <is>
        <t xml:space="preserve"> </t>
      </is>
    </oc>
    <nc r="W124">
      <v>0</v>
    </nc>
  </rcc>
  <rcc rId="6813" sId="1" numFmtId="4">
    <oc r="X124" t="inlineStr">
      <is>
        <t xml:space="preserve"> </t>
      </is>
    </oc>
    <nc r="X124">
      <v>499.5</v>
    </nc>
  </rcc>
  <rcc rId="6814" sId="1" numFmtId="4">
    <oc r="Y124" t="inlineStr">
      <is>
        <t xml:space="preserve"> </t>
      </is>
    </oc>
    <nc r="Y124">
      <v>33.299999999999997</v>
    </nc>
  </rcc>
  <rcc rId="6815" sId="1" numFmtId="4">
    <oc r="Z124" t="inlineStr">
      <is>
        <t xml:space="preserve"> </t>
      </is>
    </oc>
    <nc r="Z124">
      <v>625.6</v>
    </nc>
  </rcc>
  <rcc rId="6816" sId="1" numFmtId="4">
    <oc r="AA124" t="inlineStr">
      <is>
        <t xml:space="preserve"> </t>
      </is>
    </oc>
    <nc r="AA124">
      <v>136.91999999999999</v>
    </nc>
  </rcc>
  <rcc rId="6817" sId="1" numFmtId="4">
    <oc r="AB124" t="inlineStr">
      <is>
        <t xml:space="preserve"> </t>
      </is>
    </oc>
    <nc r="AB124">
      <v>9.6</v>
    </nc>
  </rcc>
  <rcc rId="6818" sId="1" numFmtId="4">
    <oc r="AC124" t="inlineStr">
      <is>
        <t xml:space="preserve"> </t>
      </is>
    </oc>
    <nc r="AC124">
      <v>648</v>
    </nc>
  </rcc>
  <rcc rId="6819" sId="1" numFmtId="4">
    <oc r="AD124" t="inlineStr">
      <is>
        <t xml:space="preserve"> </t>
      </is>
    </oc>
    <nc r="AD124">
      <v>277.76</v>
    </nc>
  </rcc>
  <rcc rId="6820" sId="1" numFmtId="4">
    <oc r="AE124" t="inlineStr">
      <is>
        <t xml:space="preserve"> </t>
      </is>
    </oc>
    <nc r="AE124">
      <v>8.9600000000000009</v>
    </nc>
  </rcc>
  <rcc rId="6821" sId="1" numFmtId="4">
    <oc r="AF124" t="inlineStr">
      <is>
        <t xml:space="preserve"> </t>
      </is>
    </oc>
    <nc r="AF124">
      <v>9.6</v>
    </nc>
  </rcc>
  <rcc rId="6822" sId="1" numFmtId="4">
    <oc r="AG124" t="inlineStr">
      <is>
        <t xml:space="preserve"> </t>
      </is>
    </oc>
    <nc r="AG124">
      <v>301.76</v>
    </nc>
  </rcc>
  <rcc rId="6823" sId="1" numFmtId="4">
    <oc r="AH124" t="inlineStr">
      <is>
        <t xml:space="preserve"> </t>
      </is>
    </oc>
    <nc r="AH124">
      <v>695.2</v>
    </nc>
  </rcc>
  <rcc rId="6824" sId="1" numFmtId="4">
    <oc r="AI124" t="inlineStr">
      <is>
        <t xml:space="preserve"> </t>
      </is>
    </oc>
    <nc r="AI124">
      <v>0</v>
    </nc>
  </rcc>
  <rcc rId="6825" sId="1" numFmtId="4">
    <oc r="AJ124" t="inlineStr">
      <is>
        <t xml:space="preserve"> </t>
      </is>
    </oc>
    <nc r="AJ124">
      <v>882</v>
    </nc>
  </rcc>
  <rcc rId="6826" sId="1" numFmtId="4">
    <oc r="AK124" t="inlineStr">
      <is>
        <t xml:space="preserve"> </t>
      </is>
    </oc>
    <nc r="AK124">
      <v>16.8</v>
    </nc>
  </rcc>
  <rcc rId="6827" sId="1" numFmtId="4">
    <oc r="AL124" t="inlineStr">
      <is>
        <t xml:space="preserve"> </t>
      </is>
    </oc>
    <nc r="AL124">
      <v>239.2</v>
    </nc>
  </rcc>
  <rcc rId="6828" sId="1" numFmtId="4">
    <oc r="AM124" t="inlineStr">
      <is>
        <t xml:space="preserve"> </t>
      </is>
    </oc>
    <nc r="AM124">
      <v>66.56</v>
    </nc>
  </rcc>
  <rcc rId="6829" sId="1" numFmtId="4">
    <oc r="AN124" t="inlineStr">
      <is>
        <t xml:space="preserve"> </t>
      </is>
    </oc>
    <nc r="AN124">
      <v>0</v>
    </nc>
  </rcc>
  <rcc rId="6830" sId="1" numFmtId="4">
    <oc r="AO124" t="inlineStr">
      <is>
        <t xml:space="preserve"> </t>
      </is>
    </oc>
    <nc r="AO124">
      <v>7.6</v>
    </nc>
  </rcc>
  <rcc rId="6831" sId="1" numFmtId="4">
    <oc r="AP124" t="inlineStr">
      <is>
        <t xml:space="preserve"> </t>
      </is>
    </oc>
    <nc r="AP124">
      <v>0</v>
    </nc>
  </rcc>
  <rcc rId="6832" sId="1" numFmtId="4">
    <oc r="AQ124" t="inlineStr">
      <is>
        <t xml:space="preserve"> </t>
      </is>
    </oc>
    <nc r="AQ124">
      <v>0</v>
    </nc>
  </rcc>
  <rcc rId="6833" sId="1" numFmtId="4">
    <oc r="AR124" t="inlineStr">
      <is>
        <t xml:space="preserve"> </t>
      </is>
    </oc>
    <nc r="AR124">
      <v>0</v>
    </nc>
  </rcc>
  <rcc rId="6834" sId="1" numFmtId="4">
    <oc r="AS124" t="inlineStr">
      <is>
        <t xml:space="preserve"> </t>
      </is>
    </oc>
    <nc r="AS124">
      <v>392</v>
    </nc>
  </rcc>
  <rcc rId="6835" sId="1" numFmtId="4">
    <oc r="AT124" t="inlineStr">
      <is>
        <t xml:space="preserve"> </t>
      </is>
    </oc>
    <nc r="AT124">
      <v>63</v>
    </nc>
  </rcc>
  <rcc rId="6836" sId="1" numFmtId="4">
    <oc r="AU124" t="inlineStr">
      <is>
        <t xml:space="preserve"> </t>
      </is>
    </oc>
    <nc r="AU124">
      <v>344</v>
    </nc>
  </rcc>
  <rcc rId="6837" sId="1" numFmtId="4">
    <oc r="AV124" t="inlineStr">
      <is>
        <t xml:space="preserve"> </t>
      </is>
    </oc>
    <nc r="AV124">
      <v>202.4</v>
    </nc>
  </rcc>
  <rcc rId="6838" sId="1" numFmtId="4">
    <oc r="AW124" t="inlineStr">
      <is>
        <t xml:space="preserve"> </t>
      </is>
    </oc>
    <nc r="AW124">
      <v>153.6</v>
    </nc>
  </rcc>
  <rcc rId="6839" sId="1" numFmtId="4">
    <oc r="AX124" t="inlineStr">
      <is>
        <t xml:space="preserve"> </t>
      </is>
    </oc>
    <nc r="AX124">
      <v>208.5</v>
    </nc>
  </rcc>
  <rcc rId="6840" sId="1" numFmtId="4">
    <oc r="AY124" t="inlineStr">
      <is>
        <t xml:space="preserve"> </t>
      </is>
    </oc>
    <nc r="AY124">
      <v>28.5</v>
    </nc>
  </rcc>
  <rcc rId="6841" sId="1" numFmtId="4">
    <oc r="AZ124" t="inlineStr">
      <is>
        <t xml:space="preserve"> </t>
      </is>
    </oc>
    <nc r="AZ124">
      <v>0</v>
    </nc>
  </rcc>
  <rcc rId="6842" sId="1" numFmtId="4">
    <oc r="BA124" t="inlineStr">
      <is>
        <t xml:space="preserve"> </t>
      </is>
    </oc>
    <nc r="BA124">
      <v>305</v>
    </nc>
  </rcc>
  <rcc rId="6843" sId="1" numFmtId="4">
    <oc r="BB124" t="inlineStr">
      <is>
        <t xml:space="preserve"> </t>
      </is>
    </oc>
    <nc r="BB124">
      <v>25</v>
    </nc>
  </rcc>
  <rcc rId="6844" sId="1" numFmtId="4">
    <oc r="BC124" t="inlineStr">
      <is>
        <t xml:space="preserve"> </t>
      </is>
    </oc>
    <nc r="BC124">
      <v>28.8</v>
    </nc>
  </rcc>
  <rcc rId="6845" sId="1" numFmtId="4">
    <oc r="BD124" t="inlineStr">
      <is>
        <t xml:space="preserve"> </t>
      </is>
    </oc>
    <nc r="BD124">
      <v>740</v>
    </nc>
  </rcc>
  <rcc rId="6846" sId="1" numFmtId="4">
    <oc r="BE124" t="inlineStr">
      <is>
        <t xml:space="preserve"> </t>
      </is>
    </oc>
    <nc r="BE124">
      <v>2</v>
    </nc>
  </rcc>
  <rcc rId="6847" sId="1" numFmtId="4">
    <oc r="BF124" t="inlineStr">
      <is>
        <t xml:space="preserve"> </t>
      </is>
    </oc>
    <nc r="BF124">
      <v>877.6</v>
    </nc>
  </rcc>
  <rcc rId="6848" sId="1" numFmtId="4">
    <oc r="BG124" t="inlineStr">
      <is>
        <t xml:space="preserve"> </t>
      </is>
    </oc>
    <nc r="BG124">
      <v>18</v>
    </nc>
  </rcc>
  <rcc rId="6849" sId="1" numFmtId="4">
    <oc r="BH124" t="inlineStr">
      <is>
        <t xml:space="preserve"> </t>
      </is>
    </oc>
    <nc r="BH124">
      <v>0</v>
    </nc>
  </rcc>
  <rcc rId="6850" sId="1" numFmtId="4">
    <oc r="BI124" t="inlineStr">
      <is>
        <t xml:space="preserve"> </t>
      </is>
    </oc>
    <nc r="BI124">
      <v>194.4</v>
    </nc>
  </rcc>
  <rcc rId="6851" sId="1" numFmtId="4">
    <oc r="BJ124" t="inlineStr">
      <is>
        <t xml:space="preserve"> </t>
      </is>
    </oc>
    <nc r="BJ124">
      <v>330</v>
    </nc>
  </rcc>
  <rcc rId="6852" sId="1" numFmtId="4">
    <oc r="BK124" t="inlineStr">
      <is>
        <t xml:space="preserve"> </t>
      </is>
    </oc>
    <nc r="BK124">
      <v>440.25</v>
    </nc>
  </rcc>
  <rcc rId="6853" sId="1" numFmtId="4">
    <oc r="BL124" t="inlineStr">
      <is>
        <t xml:space="preserve"> </t>
      </is>
    </oc>
    <nc r="BL124">
      <v>199</v>
    </nc>
  </rcc>
  <rcc rId="6854" sId="1" numFmtId="4">
    <oc r="BM124" t="inlineStr">
      <is>
        <t xml:space="preserve"> </t>
      </is>
    </oc>
    <nc r="BM124">
      <v>21</v>
    </nc>
  </rcc>
  <rcc rId="6855" sId="1" numFmtId="4">
    <oc r="BN124" t="inlineStr">
      <is>
        <t xml:space="preserve"> </t>
      </is>
    </oc>
    <nc r="BN124">
      <v>130.5</v>
    </nc>
  </rcc>
  <rcc rId="6856" sId="1" numFmtId="4">
    <oc r="BO124" t="inlineStr">
      <is>
        <t xml:space="preserve"> </t>
      </is>
    </oc>
    <nc r="BO124">
      <v>124.32</v>
    </nc>
  </rcc>
  <rcc rId="6857" sId="1" numFmtId="4">
    <oc r="BP124" t="inlineStr">
      <is>
        <t xml:space="preserve"> </t>
      </is>
    </oc>
    <nc r="BP124">
      <v>277.2</v>
    </nc>
  </rcc>
  <rcc rId="6858" sId="1" numFmtId="4">
    <oc r="BQ124" t="inlineStr">
      <is>
        <t xml:space="preserve"> </t>
      </is>
    </oc>
    <nc r="BQ124">
      <v>0</v>
    </nc>
  </rcc>
  <rcc rId="6859" sId="1" numFmtId="4">
    <oc r="BR124" t="inlineStr">
      <is>
        <t xml:space="preserve"> </t>
      </is>
    </oc>
    <nc r="BR124">
      <v>246.12</v>
    </nc>
  </rcc>
  <rcc rId="6860" sId="1" numFmtId="4">
    <oc r="BS124" t="inlineStr">
      <is>
        <t xml:space="preserve"> </t>
      </is>
    </oc>
    <nc r="BS124">
      <v>3429</v>
    </nc>
  </rcc>
  <rcc rId="6861" sId="1" numFmtId="4">
    <oc r="BT124" t="inlineStr">
      <is>
        <t xml:space="preserve"> </t>
      </is>
    </oc>
    <nc r="BT124">
      <v>962.4</v>
    </nc>
  </rcc>
  <rcc rId="6862" sId="1" numFmtId="4">
    <oc r="BU124" t="inlineStr">
      <is>
        <t xml:space="preserve"> </t>
      </is>
    </oc>
    <nc r="BU124">
      <v>0</v>
    </nc>
  </rcc>
  <rcc rId="6863" sId="1" numFmtId="4">
    <oc r="BV124" t="inlineStr">
      <is>
        <t xml:space="preserve"> </t>
      </is>
    </oc>
    <nc r="BV124">
      <v>1015.2</v>
    </nc>
  </rcc>
  <rcc rId="6864" sId="1" numFmtId="4">
    <oc r="BW124" t="inlineStr">
      <is>
        <t xml:space="preserve"> </t>
      </is>
    </oc>
    <nc r="BW124">
      <v>235.5</v>
    </nc>
  </rcc>
  <rcc rId="6865" sId="1" numFmtId="4">
    <oc r="BX124" t="inlineStr">
      <is>
        <t xml:space="preserve"> </t>
      </is>
    </oc>
    <nc r="BX124">
      <v>0</v>
    </nc>
  </rcc>
  <rcc rId="6866" sId="1" numFmtId="4">
    <oc r="BY124" t="inlineStr">
      <is>
        <t xml:space="preserve"> </t>
      </is>
    </oc>
    <nc r="BY124">
      <v>6</v>
    </nc>
  </rcc>
  <rcc rId="6867" sId="1" numFmtId="4">
    <oc r="BZ124" t="inlineStr">
      <is>
        <t xml:space="preserve"> </t>
      </is>
    </oc>
    <nc r="BZ124">
      <v>9.6</v>
    </nc>
  </rcc>
  <rcc rId="6868" sId="1" numFmtId="4">
    <oc r="CA124" t="inlineStr">
      <is>
        <t xml:space="preserve"> </t>
      </is>
    </oc>
    <nc r="CA124">
      <v>10.8</v>
    </nc>
  </rcc>
  <rcc rId="6869" sId="1" numFmtId="4">
    <oc r="CB124" t="inlineStr">
      <is>
        <t xml:space="preserve"> </t>
      </is>
    </oc>
    <nc r="CB124">
      <v>16.5</v>
    </nc>
  </rcc>
  <rcc rId="6870" sId="1" numFmtId="4">
    <oc r="CC124" t="inlineStr">
      <is>
        <t xml:space="preserve"> </t>
      </is>
    </oc>
    <nc r="CC124">
      <v>315</v>
    </nc>
  </rcc>
  <rcc rId="6871" sId="1" numFmtId="4">
    <oc r="CD124" t="inlineStr">
      <is>
        <t xml:space="preserve"> </t>
      </is>
    </oc>
    <nc r="CD124">
      <v>72</v>
    </nc>
  </rcc>
  <rcc rId="6872" sId="1" numFmtId="4">
    <oc r="CE124" t="inlineStr">
      <is>
        <t xml:space="preserve"> </t>
      </is>
    </oc>
    <nc r="CE124">
      <v>192</v>
    </nc>
  </rcc>
  <rcc rId="6873" sId="1" numFmtId="4">
    <oc r="CF124" t="inlineStr">
      <is>
        <t xml:space="preserve"> </t>
      </is>
    </oc>
    <nc r="CF124">
      <v>712.8</v>
    </nc>
  </rcc>
  <rcc rId="6874" sId="1" numFmtId="4">
    <oc r="CG124" t="inlineStr">
      <is>
        <t xml:space="preserve"> </t>
      </is>
    </oc>
    <nc r="CG124">
      <v>0</v>
    </nc>
  </rcc>
  <rcc rId="6875" sId="1" numFmtId="4">
    <oc r="CH124" t="inlineStr">
      <is>
        <t xml:space="preserve"> </t>
      </is>
    </oc>
    <nc r="CH124">
      <v>588.41999999999996</v>
    </nc>
  </rcc>
  <rcc rId="6876" sId="1" numFmtId="4">
    <oc r="CI124" t="inlineStr">
      <is>
        <t xml:space="preserve"> </t>
      </is>
    </oc>
    <nc r="CI124">
      <v>0</v>
    </nc>
  </rcc>
  <rcc rId="6877" sId="1" numFmtId="4">
    <oc r="CJ124" t="inlineStr">
      <is>
        <t xml:space="preserve"> </t>
      </is>
    </oc>
    <nc r="CJ124">
      <v>211.68</v>
    </nc>
  </rcc>
  <rcc rId="6878" sId="1" numFmtId="4">
    <oc r="CK124" t="inlineStr">
      <is>
        <t xml:space="preserve"> </t>
      </is>
    </oc>
    <nc r="CK124">
      <v>0</v>
    </nc>
  </rcc>
  <rcc rId="6879" sId="1" numFmtId="4">
    <oc r="CL124" t="inlineStr">
      <is>
        <t xml:space="preserve"> </t>
      </is>
    </oc>
    <nc r="CL124">
      <v>81</v>
    </nc>
  </rcc>
  <rcc rId="6880" sId="1" numFmtId="4">
    <oc r="CM124" t="inlineStr">
      <is>
        <t xml:space="preserve"> </t>
      </is>
    </oc>
    <nc r="CM124">
      <v>218.75</v>
    </nc>
  </rcc>
  <rcc rId="6881" sId="1" numFmtId="4">
    <oc r="CN124" t="inlineStr">
      <is>
        <t xml:space="preserve"> </t>
      </is>
    </oc>
    <nc r="CN124">
      <v>1731</v>
    </nc>
  </rcc>
  <rcc rId="6882" sId="1" numFmtId="4">
    <oc r="CO124" t="inlineStr">
      <is>
        <t xml:space="preserve"> </t>
      </is>
    </oc>
    <nc r="CO124">
      <v>708</v>
    </nc>
  </rcc>
  <rcc rId="6883" sId="1" numFmtId="4">
    <oc r="CP124" t="inlineStr">
      <is>
        <t xml:space="preserve"> </t>
      </is>
    </oc>
    <nc r="CP124">
      <v>255</v>
    </nc>
  </rcc>
  <rcc rId="6884" sId="1" numFmtId="4">
    <oc r="CQ124" t="inlineStr">
      <is>
        <t xml:space="preserve"> </t>
      </is>
    </oc>
    <nc r="CQ124">
      <v>415.5</v>
    </nc>
  </rcc>
  <rcc rId="6885" sId="1" numFmtId="4">
    <oc r="CR124" t="inlineStr">
      <is>
        <t xml:space="preserve"> </t>
      </is>
    </oc>
    <nc r="CR124">
      <v>6</v>
    </nc>
  </rcc>
  <rcc rId="6886" sId="1" numFmtId="4">
    <oc r="CS124" t="inlineStr">
      <is>
        <t xml:space="preserve"> </t>
      </is>
    </oc>
    <nc r="CS124">
      <v>147</v>
    </nc>
  </rcc>
  <rcc rId="6887" sId="1" numFmtId="4">
    <oc r="CT124" t="inlineStr">
      <is>
        <t xml:space="preserve"> </t>
      </is>
    </oc>
    <nc r="CT124">
      <v>14.4</v>
    </nc>
  </rcc>
  <rcc rId="6888" sId="1" numFmtId="4">
    <oc r="CU124" t="inlineStr">
      <is>
        <t xml:space="preserve"> </t>
      </is>
    </oc>
    <nc r="CU124">
      <v>233.28</v>
    </nc>
  </rcc>
  <rcc rId="6889" sId="1" numFmtId="4">
    <oc r="CV124" t="inlineStr">
      <is>
        <t xml:space="preserve"> </t>
      </is>
    </oc>
    <nc r="CV124">
      <v>297</v>
    </nc>
  </rcc>
  <rcc rId="6890" sId="1" numFmtId="4">
    <oc r="CW124" t="inlineStr">
      <is>
        <t xml:space="preserve"> </t>
      </is>
    </oc>
    <nc r="CW124">
      <v>90</v>
    </nc>
  </rcc>
  <rcc rId="6891" sId="1" numFmtId="4">
    <oc r="CX124" t="inlineStr">
      <is>
        <t xml:space="preserve"> </t>
      </is>
    </oc>
    <nc r="CX124">
      <v>0</v>
    </nc>
  </rcc>
  <rcc rId="6892" sId="1" numFmtId="4">
    <oc r="CY124" t="inlineStr">
      <is>
        <t xml:space="preserve"> </t>
      </is>
    </oc>
    <nc r="CY124">
      <v>81</v>
    </nc>
  </rcc>
  <rcc rId="6893" sId="1" numFmtId="4">
    <oc r="CZ124" t="inlineStr">
      <is>
        <t xml:space="preserve"> </t>
      </is>
    </oc>
    <nc r="CZ124">
      <v>75</v>
    </nc>
  </rcc>
  <rcc rId="6894" sId="1" numFmtId="4">
    <oc r="DA124" t="inlineStr">
      <is>
        <t xml:space="preserve"> </t>
      </is>
    </oc>
    <nc r="DA124">
      <v>270</v>
    </nc>
  </rcc>
</revisions>
</file>

<file path=xl/revisions/revisionLog2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95" sId="1" numFmtId="4">
    <oc r="B123">
      <v>1181.4000000000001</v>
    </oc>
    <nc r="B123"/>
  </rcc>
  <rcc rId="6896" sId="1" numFmtId="4">
    <oc r="C123">
      <v>0</v>
    </oc>
    <nc r="C123"/>
  </rcc>
  <rcc rId="6897" sId="1" numFmtId="4">
    <oc r="D123">
      <v>237</v>
    </oc>
    <nc r="D123"/>
  </rcc>
  <rcc rId="6898" sId="1" numFmtId="4">
    <oc r="E123">
      <v>0</v>
    </oc>
    <nc r="E123"/>
  </rcc>
  <rcc rId="6899" sId="1" numFmtId="4">
    <oc r="F123">
      <v>959.04</v>
    </oc>
    <nc r="F123"/>
  </rcc>
  <rcc rId="6900" sId="1" numFmtId="4">
    <oc r="G123">
      <v>0</v>
    </oc>
    <nc r="G123"/>
  </rcc>
  <rcc rId="6901" sId="1" numFmtId="4">
    <oc r="H123">
      <v>30</v>
    </oc>
    <nc r="H123"/>
  </rcc>
  <rcc rId="6902" sId="1" numFmtId="4">
    <oc r="I123">
      <v>87.36</v>
    </oc>
    <nc r="I123"/>
  </rcc>
  <rcc rId="6903" sId="1" numFmtId="4">
    <oc r="J123">
      <v>0</v>
    </oc>
    <nc r="J123"/>
  </rcc>
  <rcc rId="6904" sId="1" numFmtId="4">
    <oc r="K123">
      <v>0</v>
    </oc>
    <nc r="K123"/>
  </rcc>
  <rcc rId="6905" sId="1" numFmtId="4">
    <oc r="L123">
      <v>0</v>
    </oc>
    <nc r="L123"/>
  </rcc>
  <rcc rId="6906" sId="1" numFmtId="4">
    <oc r="M123">
      <v>0</v>
    </oc>
    <nc r="M123"/>
  </rcc>
  <rcc rId="6907" sId="1" numFmtId="4">
    <oc r="N123">
      <v>2.96</v>
    </oc>
    <nc r="N123"/>
  </rcc>
  <rcc rId="6908" sId="1" numFmtId="4">
    <oc r="O123">
      <v>17.760000000000002</v>
    </oc>
    <nc r="O123"/>
  </rcc>
  <rcc rId="6909" sId="1" numFmtId="4">
    <oc r="P123">
      <v>26.64</v>
    </oc>
    <nc r="P123"/>
  </rcc>
  <rcc rId="6910" sId="1" numFmtId="4">
    <oc r="Q123">
      <v>0</v>
    </oc>
    <nc r="Q123"/>
  </rcc>
  <rcc rId="6911" sId="1" numFmtId="4">
    <oc r="R123">
      <v>0</v>
    </oc>
    <nc r="R123"/>
  </rcc>
  <rcc rId="6912" sId="1" numFmtId="4">
    <oc r="S123">
      <v>1951.04</v>
    </oc>
    <nc r="S123"/>
  </rcc>
  <rcc rId="6913" sId="1" numFmtId="4">
    <oc r="T123">
      <v>27</v>
    </oc>
    <nc r="T123"/>
  </rcc>
  <rcc rId="6914" sId="1" numFmtId="4">
    <oc r="U123">
      <v>142.80000000000001</v>
    </oc>
    <nc r="U123"/>
  </rcc>
  <rcc rId="6915" sId="1" numFmtId="4">
    <oc r="V123">
      <v>270</v>
    </oc>
    <nc r="V123"/>
  </rcc>
  <rcc rId="6916" sId="1" numFmtId="4">
    <oc r="W123">
      <v>0</v>
    </oc>
    <nc r="W123"/>
  </rcc>
  <rcc rId="6917" sId="1" numFmtId="4">
    <oc r="X123">
      <v>148.74</v>
    </oc>
    <nc r="X123"/>
  </rcc>
  <rcc rId="6918" sId="1" numFmtId="4">
    <oc r="Y123">
      <v>0</v>
    </oc>
    <nc r="Y123"/>
  </rcc>
  <rcc rId="6919" sId="1" numFmtId="4">
    <oc r="Z123">
      <v>187.68</v>
    </oc>
    <nc r="Z123"/>
  </rcc>
  <rcc rId="6920" sId="1" numFmtId="4">
    <oc r="AA123">
      <v>81.599999999999994</v>
    </oc>
    <nc r="AA123"/>
  </rcc>
  <rcc rId="6921" sId="1" numFmtId="4">
    <oc r="AB123">
      <v>0</v>
    </oc>
    <nc r="AB123"/>
  </rcc>
  <rcc rId="6922" sId="1" numFmtId="4">
    <oc r="AC123">
      <v>56.4</v>
    </oc>
    <nc r="AC123"/>
  </rcc>
  <rcc rId="6923" sId="1" numFmtId="4">
    <oc r="AD123">
      <v>134.4</v>
    </oc>
    <nc r="AD123"/>
  </rcc>
  <rcc rId="6924" sId="1" numFmtId="4">
    <oc r="AE123">
      <v>0</v>
    </oc>
    <nc r="AE123"/>
  </rcc>
  <rcc rId="6925" sId="1" numFmtId="4">
    <oc r="AF123">
      <v>0</v>
    </oc>
    <nc r="AF123"/>
  </rcc>
  <rcc rId="6926" sId="1" numFmtId="4">
    <oc r="AG123">
      <v>69.92</v>
    </oc>
    <nc r="AG123"/>
  </rcc>
  <rcc rId="6927" sId="1" numFmtId="4">
    <oc r="AH123">
      <v>172.8</v>
    </oc>
    <nc r="AH123"/>
  </rcc>
  <rcc rId="6928" sId="1" numFmtId="4">
    <oc r="AI123">
      <v>0</v>
    </oc>
    <nc r="AI123"/>
  </rcc>
  <rcc rId="6929" sId="1" numFmtId="4">
    <oc r="AJ123">
      <v>0</v>
    </oc>
    <nc r="AJ123"/>
  </rcc>
  <rcc rId="6930" sId="1" numFmtId="4">
    <oc r="AK123">
      <v>7.2</v>
    </oc>
    <nc r="AK123"/>
  </rcc>
  <rcc rId="6931" sId="1" numFmtId="4">
    <oc r="AL123">
      <v>0</v>
    </oc>
    <nc r="AL123"/>
  </rcc>
  <rcc rId="6932" sId="1" numFmtId="4">
    <oc r="AM123">
      <v>18.72</v>
    </oc>
    <nc r="AM123"/>
  </rcc>
  <rcc rId="6933" sId="1" numFmtId="4">
    <oc r="AN123">
      <v>0</v>
    </oc>
    <nc r="AN123"/>
  </rcc>
  <rcc rId="6934" sId="1" numFmtId="4">
    <oc r="AO123">
      <v>0</v>
    </oc>
    <nc r="AO123"/>
  </rcc>
  <rcc rId="6935" sId="1" numFmtId="4">
    <oc r="AP123">
      <v>0</v>
    </oc>
    <nc r="AP123"/>
  </rcc>
  <rcc rId="6936" sId="1" numFmtId="4">
    <oc r="AQ123">
      <v>0</v>
    </oc>
    <nc r="AQ123"/>
  </rcc>
  <rcc rId="6937" sId="1" numFmtId="4">
    <oc r="AR123">
      <v>0</v>
    </oc>
    <nc r="AR123"/>
  </rcc>
  <rcc rId="6938" sId="1" numFmtId="4">
    <oc r="AS123">
      <v>123</v>
    </oc>
    <nc r="AS123"/>
  </rcc>
  <rcc rId="6939" sId="1" numFmtId="4">
    <oc r="AT123">
      <v>50</v>
    </oc>
    <nc r="AT123"/>
  </rcc>
  <rcc rId="6940" sId="1" numFmtId="4">
    <oc r="AU123">
      <v>0</v>
    </oc>
    <nc r="AU123"/>
  </rcc>
  <rcc rId="6941" sId="1" numFmtId="4">
    <oc r="AV123">
      <v>44</v>
    </oc>
    <nc r="AV123"/>
  </rcc>
  <rcc rId="6942" sId="1" numFmtId="4">
    <oc r="AW123">
      <v>0</v>
    </oc>
    <nc r="AW123"/>
  </rcc>
  <rcc rId="6943" sId="1" numFmtId="4">
    <oc r="AX123">
      <v>10.5</v>
    </oc>
    <nc r="AX123"/>
  </rcc>
  <rcc rId="6944" sId="1" numFmtId="4">
    <oc r="AY123">
      <v>0</v>
    </oc>
    <nc r="AY123"/>
  </rcc>
  <rcc rId="6945" sId="1" numFmtId="4">
    <oc r="AZ123">
      <v>0</v>
    </oc>
    <nc r="AZ123"/>
  </rcc>
  <rcc rId="6946" sId="1" numFmtId="4">
    <oc r="BA123">
      <v>30</v>
    </oc>
    <nc r="BA123"/>
  </rcc>
  <rcc rId="6947" sId="1" numFmtId="4">
    <oc r="BB123">
      <v>3</v>
    </oc>
    <nc r="BB123"/>
  </rcc>
  <rcc rId="6948" sId="1" numFmtId="4">
    <oc r="BC123">
      <v>0</v>
    </oc>
    <nc r="BC123"/>
  </rcc>
  <rcc rId="6949" sId="1" numFmtId="4">
    <oc r="BD123">
      <v>230</v>
    </oc>
    <nc r="BD123"/>
  </rcc>
  <rcc rId="6950" sId="1" numFmtId="4">
    <oc r="BE123">
      <v>0</v>
    </oc>
    <nc r="BE123"/>
  </rcc>
  <rcc rId="6951" sId="1" numFmtId="4">
    <oc r="BF123">
      <v>194.4</v>
    </oc>
    <nc r="BF123"/>
  </rcc>
  <rcc rId="6952" sId="1" numFmtId="4">
    <oc r="BG123">
      <v>0</v>
    </oc>
    <nc r="BG123"/>
  </rcc>
  <rcc rId="6953" sId="1" numFmtId="4">
    <oc r="BH123">
      <v>0</v>
    </oc>
    <nc r="BH123"/>
  </rcc>
  <rcc rId="6954" sId="1" numFmtId="4">
    <oc r="BI123">
      <v>0</v>
    </oc>
    <nc r="BI123"/>
  </rcc>
  <rcc rId="6955" sId="1" numFmtId="4">
    <oc r="BJ123">
      <v>12</v>
    </oc>
    <nc r="BJ123"/>
  </rcc>
  <rcc rId="6956" sId="1" numFmtId="4">
    <oc r="BK123">
      <v>82.5</v>
    </oc>
    <nc r="BK123"/>
  </rcc>
  <rcc rId="6957" sId="1" numFmtId="4">
    <oc r="BL123">
      <v>12</v>
    </oc>
    <nc r="BL123"/>
  </rcc>
  <rcc rId="6958" sId="1" numFmtId="4">
    <oc r="BM123">
      <v>0</v>
    </oc>
    <nc r="BM123"/>
  </rcc>
  <rcc rId="6959" sId="1" numFmtId="4">
    <oc r="BN123">
      <v>37.799999999999997</v>
    </oc>
    <nc r="BN123"/>
  </rcc>
  <rcc rId="6960" sId="1" numFmtId="4">
    <oc r="BO123">
      <v>189</v>
    </oc>
    <nc r="BO123"/>
  </rcc>
  <rcc rId="6961" sId="1" numFmtId="4">
    <oc r="BP123">
      <v>360</v>
    </oc>
    <nc r="BP123"/>
  </rcc>
  <rcc rId="6962" sId="1" numFmtId="4">
    <oc r="BQ123">
      <v>0</v>
    </oc>
    <nc r="BQ123"/>
  </rcc>
  <rcc rId="6963" sId="1" numFmtId="4">
    <oc r="BR123">
      <v>37.799999999999997</v>
    </oc>
    <nc r="BR123"/>
  </rcc>
  <rcc rId="6964" sId="1" numFmtId="4">
    <oc r="BS123">
      <v>6</v>
    </oc>
    <nc r="BS123"/>
  </rcc>
  <rcc rId="6965" sId="1" numFmtId="4">
    <oc r="BT123">
      <v>572.4</v>
    </oc>
    <nc r="BT123"/>
  </rcc>
  <rcc rId="6966" sId="1" numFmtId="4">
    <oc r="BU123">
      <v>0</v>
    </oc>
    <nc r="BU123"/>
  </rcc>
  <rcc rId="6967" sId="1" numFmtId="4">
    <oc r="BV123">
      <v>97.2</v>
    </oc>
    <nc r="BV123"/>
  </rcc>
  <rcc rId="6968" sId="1" numFmtId="4">
    <oc r="BW123">
      <v>42</v>
    </oc>
    <nc r="BW123"/>
  </rcc>
  <rcc rId="6969" sId="1" numFmtId="4">
    <oc r="BX123">
      <v>0</v>
    </oc>
    <nc r="BX123"/>
  </rcc>
  <rcc rId="6970" sId="1" numFmtId="4">
    <oc r="BY123">
      <v>0</v>
    </oc>
    <nc r="BY123"/>
  </rcc>
  <rcc rId="6971" sId="1" numFmtId="4">
    <oc r="BZ123">
      <v>0</v>
    </oc>
    <nc r="BZ123"/>
  </rcc>
  <rcc rId="6972" sId="1" numFmtId="4">
    <oc r="CA123">
      <v>0</v>
    </oc>
    <nc r="CA123"/>
  </rcc>
  <rcc rId="6973" sId="1" numFmtId="4">
    <oc r="CB123">
      <v>0</v>
    </oc>
    <nc r="CB123"/>
  </rcc>
  <rcc rId="6974" sId="1" numFmtId="4">
    <oc r="CC123">
      <v>324</v>
    </oc>
    <nc r="CC123"/>
  </rcc>
  <rcc rId="6975" sId="1" numFmtId="4">
    <oc r="CD123">
      <v>15</v>
    </oc>
    <nc r="CD123"/>
  </rcc>
  <rcc rId="6976" sId="1" numFmtId="4">
    <oc r="CE123">
      <v>1.2</v>
    </oc>
    <nc r="CE123"/>
  </rcc>
  <rcc rId="6977" sId="1" numFmtId="4">
    <oc r="CF123">
      <v>43.2</v>
    </oc>
    <nc r="CF123"/>
  </rcc>
  <rcc rId="6978" sId="1" numFmtId="4">
    <oc r="CG123">
      <v>0</v>
    </oc>
    <nc r="CG123"/>
  </rcc>
  <rcc rId="6979" sId="1" numFmtId="4">
    <oc r="CH123">
      <v>357.48</v>
    </oc>
    <nc r="CH123"/>
  </rcc>
  <rcc rId="6980" sId="1" numFmtId="4">
    <oc r="CI123">
      <v>0</v>
    </oc>
    <nc r="CI123"/>
  </rcc>
  <rcc rId="6981" sId="1" numFmtId="4">
    <oc r="CJ123">
      <v>23.76</v>
    </oc>
    <nc r="CJ123"/>
  </rcc>
  <rcc rId="6982" sId="1" numFmtId="4">
    <oc r="CK123">
      <v>0</v>
    </oc>
    <nc r="CK123"/>
  </rcc>
  <rcc rId="6983" sId="1" numFmtId="4">
    <oc r="CL123">
      <v>1.08</v>
    </oc>
    <nc r="CL123"/>
  </rcc>
  <rcc rId="6984" sId="1" numFmtId="4">
    <oc r="CM123">
      <v>18</v>
    </oc>
    <nc r="CM123"/>
  </rcc>
  <rcc rId="6985" sId="1" numFmtId="4">
    <oc r="CN123">
      <v>102</v>
    </oc>
    <nc r="CN123"/>
  </rcc>
  <rcc rId="6986" sId="1" numFmtId="4">
    <oc r="CO123">
      <v>117</v>
    </oc>
    <nc r="CO123"/>
  </rcc>
  <rcc rId="6987" sId="1" numFmtId="4">
    <oc r="CP123">
      <v>36</v>
    </oc>
    <nc r="CP123"/>
  </rcc>
  <rcc rId="6988" sId="1" numFmtId="4">
    <oc r="CQ123">
      <v>30</v>
    </oc>
    <nc r="CQ123"/>
  </rcc>
  <rcc rId="6989" sId="1" numFmtId="4">
    <oc r="CR123">
      <v>0</v>
    </oc>
    <nc r="CR123"/>
  </rcc>
  <rcc rId="6990" sId="1" numFmtId="4">
    <oc r="CS123">
      <v>0</v>
    </oc>
    <nc r="CS123"/>
  </rcc>
  <rcc rId="6991" sId="1" numFmtId="4">
    <oc r="CT123">
      <v>1.2</v>
    </oc>
    <nc r="CT123"/>
  </rcc>
  <rcc rId="6992" sId="1" numFmtId="4">
    <oc r="CU123">
      <v>110.16</v>
    </oc>
    <nc r="CU123"/>
  </rcc>
  <rcc rId="6993" sId="1" numFmtId="4">
    <oc r="CV123">
      <v>15</v>
    </oc>
    <nc r="CV123"/>
  </rcc>
  <rcc rId="6994" sId="1" numFmtId="4">
    <oc r="CW123">
      <v>0</v>
    </oc>
    <nc r="CW123"/>
  </rcc>
  <rcc rId="6995" sId="1" numFmtId="4">
    <oc r="CX123">
      <v>18</v>
    </oc>
    <nc r="CX123"/>
  </rcc>
  <rcc rId="6996" sId="1" numFmtId="4">
    <oc r="CY123">
      <v>6</v>
    </oc>
    <nc r="CY123"/>
  </rcc>
  <rcc rId="6997" sId="1" numFmtId="4">
    <oc r="CZ123">
      <v>0</v>
    </oc>
    <nc r="CZ123"/>
  </rcc>
  <rcc rId="6998" sId="1" numFmtId="4">
    <oc r="DA123">
      <v>12</v>
    </oc>
    <nc r="DA123"/>
  </rcc>
  <rcc rId="6999" sId="1" numFmtId="4">
    <oc r="B124">
      <v>6.6</v>
    </oc>
    <nc r="B124"/>
  </rcc>
  <rcc rId="7000" sId="1" numFmtId="4">
    <oc r="C124">
      <v>90</v>
    </oc>
    <nc r="C124"/>
  </rcc>
  <rcc rId="7001" sId="1" numFmtId="4">
    <oc r="D124">
      <v>54</v>
    </oc>
    <nc r="D124"/>
  </rcc>
  <rcc rId="7002" sId="1" numFmtId="4">
    <oc r="E124">
      <v>51</v>
    </oc>
    <nc r="E124"/>
  </rcc>
  <rcc rId="7003" sId="1" numFmtId="4">
    <oc r="F124">
      <v>831.76</v>
    </oc>
    <nc r="F124"/>
  </rcc>
  <rcc rId="7004" sId="1" numFmtId="4">
    <oc r="G124">
      <v>60</v>
    </oc>
    <nc r="G124"/>
  </rcc>
  <rcc rId="7005" sId="1" numFmtId="4">
    <oc r="H124">
      <v>215</v>
    </oc>
    <nc r="H124"/>
  </rcc>
  <rcc rId="7006" sId="1" numFmtId="4">
    <oc r="I124">
      <v>430.08</v>
    </oc>
    <nc r="I124"/>
  </rcc>
  <rcc rId="7007" sId="1" numFmtId="4">
    <oc r="J124">
      <v>34</v>
    </oc>
    <nc r="J124"/>
  </rcc>
  <rcc rId="7008" sId="1" numFmtId="4">
    <oc r="K124">
      <v>0</v>
    </oc>
    <nc r="K124"/>
  </rcc>
  <rcc rId="7009" sId="1" numFmtId="4">
    <oc r="L124">
      <v>0</v>
    </oc>
    <nc r="L124"/>
  </rcc>
  <rcc rId="7010" sId="1" numFmtId="4">
    <oc r="M124">
      <v>65.12</v>
    </oc>
    <nc r="M124"/>
  </rcc>
  <rcc rId="7011" sId="1" numFmtId="4">
    <oc r="N124">
      <v>183.52</v>
    </oc>
    <nc r="N124"/>
  </rcc>
  <rcc rId="7012" sId="1" numFmtId="4">
    <oc r="O124">
      <v>76.959999999999994</v>
    </oc>
    <nc r="O124"/>
  </rcc>
  <rcc rId="7013" sId="1" numFmtId="4">
    <oc r="P124">
      <v>94.72</v>
    </oc>
    <nc r="P124"/>
  </rcc>
  <rcc rId="7014" sId="1" numFmtId="4">
    <oc r="Q124">
      <v>35.840000000000003</v>
    </oc>
    <nc r="Q124"/>
  </rcc>
  <rcc rId="7015" sId="1" numFmtId="4">
    <oc r="R124">
      <v>204</v>
    </oc>
    <nc r="R124"/>
  </rcc>
  <rcc rId="7016" sId="1" numFmtId="4">
    <oc r="S124">
      <v>4150.72</v>
    </oc>
    <nc r="S124"/>
  </rcc>
  <rcc rId="7017" sId="1" numFmtId="4">
    <oc r="T124">
      <v>81</v>
    </oc>
    <nc r="T124"/>
  </rcc>
  <rcc rId="7018" sId="1" numFmtId="4">
    <oc r="U124">
      <v>423.6</v>
    </oc>
    <nc r="U124"/>
  </rcc>
  <rcc rId="7019" sId="1" numFmtId="4">
    <oc r="V124">
      <v>948</v>
    </oc>
    <nc r="V124"/>
  </rcc>
  <rcc rId="7020" sId="1" numFmtId="4">
    <oc r="W124">
      <v>0</v>
    </oc>
    <nc r="W124"/>
  </rcc>
  <rcc rId="7021" sId="1" numFmtId="4">
    <oc r="X124">
      <v>499.5</v>
    </oc>
    <nc r="X124"/>
  </rcc>
  <rcc rId="7022" sId="1" numFmtId="4">
    <oc r="Y124">
      <v>33.299999999999997</v>
    </oc>
    <nc r="Y124"/>
  </rcc>
  <rcc rId="7023" sId="1" numFmtId="4">
    <oc r="Z124">
      <v>625.6</v>
    </oc>
    <nc r="Z124"/>
  </rcc>
  <rcc rId="7024" sId="1" numFmtId="4">
    <oc r="AA124">
      <v>136.91999999999999</v>
    </oc>
    <nc r="AA124"/>
  </rcc>
  <rcc rId="7025" sId="1" numFmtId="4">
    <oc r="AB124">
      <v>9.6</v>
    </oc>
    <nc r="AB124"/>
  </rcc>
  <rcc rId="7026" sId="1" numFmtId="4">
    <oc r="AC124">
      <v>648</v>
    </oc>
    <nc r="AC124"/>
  </rcc>
  <rcc rId="7027" sId="1" numFmtId="4">
    <oc r="AD124">
      <v>277.76</v>
    </oc>
    <nc r="AD124"/>
  </rcc>
  <rcc rId="7028" sId="1" numFmtId="4">
    <oc r="AE124">
      <v>8.9600000000000009</v>
    </oc>
    <nc r="AE124"/>
  </rcc>
  <rcc rId="7029" sId="1" numFmtId="4">
    <oc r="AF124">
      <v>9.6</v>
    </oc>
    <nc r="AF124"/>
  </rcc>
  <rcc rId="7030" sId="1" numFmtId="4">
    <oc r="AG124">
      <v>301.76</v>
    </oc>
    <nc r="AG124"/>
  </rcc>
  <rcc rId="7031" sId="1" numFmtId="4">
    <oc r="AH124">
      <v>695.2</v>
    </oc>
    <nc r="AH124"/>
  </rcc>
  <rcc rId="7032" sId="1" numFmtId="4">
    <oc r="AI124">
      <v>0</v>
    </oc>
    <nc r="AI124"/>
  </rcc>
  <rcc rId="7033" sId="1" numFmtId="4">
    <oc r="AJ124">
      <v>882</v>
    </oc>
    <nc r="AJ124"/>
  </rcc>
  <rcc rId="7034" sId="1" numFmtId="4">
    <oc r="AK124">
      <v>16.8</v>
    </oc>
    <nc r="AK124"/>
  </rcc>
  <rcc rId="7035" sId="1" numFmtId="4">
    <oc r="AL124">
      <v>239.2</v>
    </oc>
    <nc r="AL124"/>
  </rcc>
  <rcc rId="7036" sId="1" numFmtId="4">
    <oc r="AM124">
      <v>66.56</v>
    </oc>
    <nc r="AM124"/>
  </rcc>
  <rcc rId="7037" sId="1" numFmtId="4">
    <oc r="AN124">
      <v>0</v>
    </oc>
    <nc r="AN124"/>
  </rcc>
  <rcc rId="7038" sId="1" numFmtId="4">
    <oc r="AO124">
      <v>7.6</v>
    </oc>
    <nc r="AO124"/>
  </rcc>
  <rcc rId="7039" sId="1" numFmtId="4">
    <oc r="AP124">
      <v>0</v>
    </oc>
    <nc r="AP124"/>
  </rcc>
  <rcc rId="7040" sId="1" numFmtId="4">
    <oc r="AQ124">
      <v>0</v>
    </oc>
    <nc r="AQ124"/>
  </rcc>
  <rcc rId="7041" sId="1" numFmtId="4">
    <oc r="AR124">
      <v>0</v>
    </oc>
    <nc r="AR124"/>
  </rcc>
  <rcc rId="7042" sId="1" numFmtId="4">
    <oc r="AS124">
      <v>392</v>
    </oc>
    <nc r="AS124"/>
  </rcc>
  <rcc rId="7043" sId="1" numFmtId="4">
    <oc r="AT124">
      <v>63</v>
    </oc>
    <nc r="AT124"/>
  </rcc>
  <rcc rId="7044" sId="1" numFmtId="4">
    <oc r="AU124">
      <v>344</v>
    </oc>
    <nc r="AU124"/>
  </rcc>
  <rcc rId="7045" sId="1" numFmtId="4">
    <oc r="AV124">
      <v>202.4</v>
    </oc>
    <nc r="AV124"/>
  </rcc>
  <rcc rId="7046" sId="1" numFmtId="4">
    <oc r="AW124">
      <v>153.6</v>
    </oc>
    <nc r="AW124"/>
  </rcc>
  <rcc rId="7047" sId="1" numFmtId="4">
    <oc r="AX124">
      <v>208.5</v>
    </oc>
    <nc r="AX124"/>
  </rcc>
  <rcc rId="7048" sId="1" numFmtId="4">
    <oc r="AY124">
      <v>28.5</v>
    </oc>
    <nc r="AY124"/>
  </rcc>
  <rcc rId="7049" sId="1" numFmtId="4">
    <oc r="AZ124">
      <v>0</v>
    </oc>
    <nc r="AZ124"/>
  </rcc>
  <rcc rId="7050" sId="1" numFmtId="4">
    <oc r="BA124">
      <v>305</v>
    </oc>
    <nc r="BA124"/>
  </rcc>
  <rcc rId="7051" sId="1" numFmtId="4">
    <oc r="BB124">
      <v>25</v>
    </oc>
    <nc r="BB124"/>
  </rcc>
  <rcc rId="7052" sId="1" numFmtId="4">
    <oc r="BC124">
      <v>28.8</v>
    </oc>
    <nc r="BC124"/>
  </rcc>
  <rcc rId="7053" sId="1" numFmtId="4">
    <oc r="BD124">
      <v>740</v>
    </oc>
    <nc r="BD124"/>
  </rcc>
  <rcc rId="7054" sId="1" numFmtId="4">
    <oc r="BE124">
      <v>2</v>
    </oc>
    <nc r="BE124"/>
  </rcc>
  <rcc rId="7055" sId="1" numFmtId="4">
    <oc r="BF124">
      <v>877.6</v>
    </oc>
    <nc r="BF124"/>
  </rcc>
  <rcc rId="7056" sId="1" numFmtId="4">
    <oc r="BG124">
      <v>18</v>
    </oc>
    <nc r="BG124"/>
  </rcc>
  <rcc rId="7057" sId="1" numFmtId="4">
    <oc r="BH124">
      <v>0</v>
    </oc>
    <nc r="BH124"/>
  </rcc>
  <rcc rId="7058" sId="1" numFmtId="4">
    <oc r="BI124">
      <v>194.4</v>
    </oc>
    <nc r="BI124"/>
  </rcc>
  <rcc rId="7059" sId="1" numFmtId="4">
    <oc r="BJ124">
      <v>330</v>
    </oc>
    <nc r="BJ124"/>
  </rcc>
  <rcc rId="7060" sId="1" numFmtId="4">
    <oc r="BK124">
      <v>440.25</v>
    </oc>
    <nc r="BK124"/>
  </rcc>
  <rcc rId="7061" sId="1" numFmtId="4">
    <oc r="BL124">
      <v>199</v>
    </oc>
    <nc r="BL124"/>
  </rcc>
  <rcc rId="7062" sId="1" numFmtId="4">
    <oc r="BM124">
      <v>21</v>
    </oc>
    <nc r="BM124"/>
  </rcc>
  <rcc rId="7063" sId="1" numFmtId="4">
    <oc r="BN124">
      <v>130.5</v>
    </oc>
    <nc r="BN124"/>
  </rcc>
  <rcc rId="7064" sId="1" numFmtId="4">
    <oc r="BO124">
      <v>124.32</v>
    </oc>
    <nc r="BO124"/>
  </rcc>
  <rcc rId="7065" sId="1" numFmtId="4">
    <oc r="BP124">
      <v>277.2</v>
    </oc>
    <nc r="BP124"/>
  </rcc>
  <rcc rId="7066" sId="1" numFmtId="4">
    <oc r="BQ124">
      <v>0</v>
    </oc>
    <nc r="BQ124"/>
  </rcc>
  <rcc rId="7067" sId="1" numFmtId="4">
    <oc r="BR124">
      <v>246.12</v>
    </oc>
    <nc r="BR124"/>
  </rcc>
  <rcc rId="7068" sId="1" numFmtId="4">
    <oc r="BS124">
      <v>3429</v>
    </oc>
    <nc r="BS124"/>
  </rcc>
  <rcc rId="7069" sId="1" numFmtId="4">
    <oc r="BT124">
      <v>962.4</v>
    </oc>
    <nc r="BT124"/>
  </rcc>
  <rcc rId="7070" sId="1" numFmtId="4">
    <oc r="BU124">
      <v>0</v>
    </oc>
    <nc r="BU124"/>
  </rcc>
  <rcc rId="7071" sId="1" numFmtId="4">
    <oc r="BV124">
      <v>1015.2</v>
    </oc>
    <nc r="BV124"/>
  </rcc>
  <rcc rId="7072" sId="1" numFmtId="4">
    <oc r="BW124">
      <v>235.5</v>
    </oc>
    <nc r="BW124"/>
  </rcc>
  <rcc rId="7073" sId="1" numFmtId="4">
    <oc r="BX124">
      <v>0</v>
    </oc>
    <nc r="BX124"/>
  </rcc>
  <rcc rId="7074" sId="1" numFmtId="4">
    <oc r="BY124">
      <v>6</v>
    </oc>
    <nc r="BY124"/>
  </rcc>
  <rcc rId="7075" sId="1" numFmtId="4">
    <oc r="BZ124">
      <v>9.6</v>
    </oc>
    <nc r="BZ124"/>
  </rcc>
  <rcc rId="7076" sId="1" numFmtId="4">
    <oc r="CA124">
      <v>10.8</v>
    </oc>
    <nc r="CA124"/>
  </rcc>
  <rcc rId="7077" sId="1" numFmtId="4">
    <oc r="CB124">
      <v>16.5</v>
    </oc>
    <nc r="CB124"/>
  </rcc>
  <rcc rId="7078" sId="1" numFmtId="4">
    <oc r="CC124">
      <v>315</v>
    </oc>
    <nc r="CC124"/>
  </rcc>
  <rcc rId="7079" sId="1" numFmtId="4">
    <oc r="CD124">
      <v>72</v>
    </oc>
    <nc r="CD124"/>
  </rcc>
  <rcc rId="7080" sId="1" numFmtId="4">
    <oc r="CE124">
      <v>192</v>
    </oc>
    <nc r="CE124"/>
  </rcc>
  <rcc rId="7081" sId="1" numFmtId="4">
    <oc r="CF124">
      <v>712.8</v>
    </oc>
    <nc r="CF124"/>
  </rcc>
  <rcc rId="7082" sId="1" numFmtId="4">
    <oc r="CG124">
      <v>0</v>
    </oc>
    <nc r="CG124"/>
  </rcc>
  <rcc rId="7083" sId="1" numFmtId="4">
    <oc r="CH124">
      <v>588.41999999999996</v>
    </oc>
    <nc r="CH124"/>
  </rcc>
  <rcc rId="7084" sId="1" numFmtId="4">
    <oc r="CI124">
      <v>0</v>
    </oc>
    <nc r="CI124"/>
  </rcc>
  <rcc rId="7085" sId="1" numFmtId="4">
    <oc r="CJ124">
      <v>211.68</v>
    </oc>
    <nc r="CJ124"/>
  </rcc>
  <rcc rId="7086" sId="1" numFmtId="4">
    <oc r="CK124">
      <v>0</v>
    </oc>
    <nc r="CK124"/>
  </rcc>
  <rcc rId="7087" sId="1" numFmtId="4">
    <oc r="CL124">
      <v>81</v>
    </oc>
    <nc r="CL124"/>
  </rcc>
  <rcc rId="7088" sId="1" numFmtId="4">
    <oc r="CM124">
      <v>218.75</v>
    </oc>
    <nc r="CM124"/>
  </rcc>
  <rcc rId="7089" sId="1" numFmtId="4">
    <oc r="CN124">
      <v>1731</v>
    </oc>
    <nc r="CN124"/>
  </rcc>
  <rcc rId="7090" sId="1" numFmtId="4">
    <oc r="CO124">
      <v>708</v>
    </oc>
    <nc r="CO124"/>
  </rcc>
  <rcc rId="7091" sId="1" numFmtId="4">
    <oc r="CP124">
      <v>255</v>
    </oc>
    <nc r="CP124"/>
  </rcc>
  <rcc rId="7092" sId="1" numFmtId="4">
    <oc r="CQ124">
      <v>415.5</v>
    </oc>
    <nc r="CQ124"/>
  </rcc>
  <rcc rId="7093" sId="1" numFmtId="4">
    <oc r="CR124">
      <v>6</v>
    </oc>
    <nc r="CR124"/>
  </rcc>
  <rcc rId="7094" sId="1" numFmtId="4">
    <oc r="CS124">
      <v>147</v>
    </oc>
    <nc r="CS124"/>
  </rcc>
  <rcc rId="7095" sId="1" numFmtId="4">
    <oc r="CT124">
      <v>14.4</v>
    </oc>
    <nc r="CT124"/>
  </rcc>
  <rcc rId="7096" sId="1" numFmtId="4">
    <oc r="CU124">
      <v>233.28</v>
    </oc>
    <nc r="CU124"/>
  </rcc>
  <rcc rId="7097" sId="1" numFmtId="4">
    <oc r="CV124">
      <v>297</v>
    </oc>
    <nc r="CV124"/>
  </rcc>
  <rcc rId="7098" sId="1" numFmtId="4">
    <oc r="CW124">
      <v>90</v>
    </oc>
    <nc r="CW124"/>
  </rcc>
  <rcc rId="7099" sId="1" numFmtId="4">
    <oc r="CX124">
      <v>0</v>
    </oc>
    <nc r="CX124"/>
  </rcc>
  <rcc rId="7100" sId="1" numFmtId="4">
    <oc r="CY124">
      <v>81</v>
    </oc>
    <nc r="CY124"/>
  </rcc>
  <rcc rId="7101" sId="1" numFmtId="4">
    <oc r="CZ124">
      <v>75</v>
    </oc>
    <nc r="CZ124"/>
  </rcc>
  <rcc rId="7102" sId="1" numFmtId="4">
    <oc r="DA124">
      <v>270</v>
    </oc>
    <nc r="DA124"/>
  </rcc>
  <rcv guid="{E33F7079-CE55-47EA-98EB-360C3CF99514}" action="delete"/>
  <rdn rId="0" localSheetId="1" customView="1" name="Z_E33F7079_CE55_47EA_98EB_360C3CF99514_.wvu.Rows" hidden="1" oldHidden="1">
    <formula>Остатки!$94:$117,Остатки!$260:$272</formula>
    <oldFormula>Остатки!$94:$117,Остатки!$260:$272</oldFormula>
  </rdn>
  <rcv guid="{E33F7079-CE55-47EA-98EB-360C3CF99514}" action="add"/>
</revisions>
</file>

<file path=xl/revisions/revisionLog2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04" sId="1" numFmtId="4">
    <nc r="B123">
      <v>1181.4000000000001</v>
    </nc>
  </rcc>
  <rcc rId="7105" sId="1" numFmtId="4">
    <nc r="C123">
      <v>0</v>
    </nc>
  </rcc>
  <rcc rId="7106" sId="1" numFmtId="4">
    <nc r="D123">
      <v>255</v>
    </nc>
  </rcc>
  <rcc rId="7107" sId="1" numFmtId="4">
    <nc r="E123">
      <v>0</v>
    </nc>
  </rcc>
  <rcc rId="7108" sId="1" numFmtId="4">
    <nc r="F123">
      <v>1530.32</v>
    </nc>
  </rcc>
  <rcc rId="7109" sId="1" numFmtId="4">
    <nc r="G123">
      <v>0</v>
    </nc>
  </rcc>
  <rcc rId="7110" sId="1" numFmtId="4">
    <nc r="H123">
      <v>30</v>
    </nc>
  </rcc>
  <rcc rId="7111" sId="1" numFmtId="4">
    <nc r="I123">
      <v>152.32</v>
    </nc>
  </rcc>
  <rcc rId="7112" sId="1" numFmtId="4">
    <nc r="J123">
      <v>0</v>
    </nc>
  </rcc>
  <rcc rId="7113" sId="1" numFmtId="4">
    <nc r="K123">
      <v>0</v>
    </nc>
  </rcc>
  <rcc rId="7114" sId="1" numFmtId="4">
    <nc r="L123">
      <v>0</v>
    </nc>
  </rcc>
  <rcc rId="7115" sId="1" numFmtId="4">
    <nc r="M123">
      <v>0</v>
    </nc>
  </rcc>
  <rcc rId="7116" sId="1" numFmtId="4">
    <nc r="N123">
      <v>47.36</v>
    </nc>
  </rcc>
  <rcc rId="7117" sId="1" numFmtId="4">
    <nc r="O123">
      <v>47.36</v>
    </nc>
  </rcc>
  <rcc rId="7118" sId="1" numFmtId="4">
    <nc r="P123">
      <v>79.92</v>
    </nc>
  </rcc>
  <rcc rId="7119" sId="1" numFmtId="4">
    <nc r="Q123">
      <v>0</v>
    </nc>
  </rcc>
  <rcc rId="7120" sId="1" numFmtId="4">
    <nc r="R123">
      <v>0</v>
    </nc>
  </rcc>
  <rcc rId="7121" sId="1" numFmtId="4">
    <nc r="S123">
      <v>2909.76</v>
    </nc>
  </rcc>
  <rcc rId="7122" sId="1" numFmtId="4">
    <nc r="T123">
      <v>27</v>
    </nc>
  </rcc>
  <rcc rId="7123" sId="1" numFmtId="4">
    <nc r="U123">
      <v>361.2</v>
    </nc>
  </rcc>
  <rcc rId="7124" sId="1" numFmtId="4">
    <nc r="V123">
      <v>1071.5999999999999</v>
    </nc>
  </rcc>
  <rcc rId="7125" sId="1" numFmtId="4">
    <nc r="W123">
      <v>0</v>
    </nc>
  </rcc>
  <rcc rId="7126" sId="1" numFmtId="4">
    <nc r="X123">
      <v>270.83999999999997</v>
    </nc>
  </rcc>
  <rcc rId="7127" sId="1" numFmtId="4">
    <nc r="Y123">
      <v>0</v>
    </nc>
  </rcc>
  <rcc rId="7128" sId="1" numFmtId="4">
    <nc r="Z123">
      <v>283.36</v>
    </nc>
  </rcc>
  <rcc rId="7129" sId="1" numFmtId="4">
    <nc r="AA123">
      <v>102</v>
    </nc>
  </rcc>
  <rcc rId="7130" sId="1" numFmtId="4">
    <nc r="AB123">
      <v>0</v>
    </nc>
  </rcc>
  <rcc rId="7131" sId="1" numFmtId="4">
    <nc r="AC123">
      <v>350.4</v>
    </nc>
  </rcc>
  <rcc rId="7132" sId="1" numFmtId="4">
    <nc r="AD123">
      <v>219.52</v>
    </nc>
  </rcc>
  <rcc rId="7133" sId="1" numFmtId="4">
    <nc r="AE123">
      <v>2.2400000000000002</v>
    </nc>
  </rcc>
  <rcc rId="7134" sId="1" numFmtId="4">
    <nc r="AF123">
      <v>9.6</v>
    </nc>
  </rcc>
  <rcc rId="7135" sId="1" numFmtId="4">
    <nc r="AG123">
      <v>283.36</v>
    </nc>
  </rcc>
  <rcc rId="7136" sId="1" numFmtId="4">
    <nc r="AH123">
      <v>534.6</v>
    </nc>
  </rcc>
  <rcc rId="7137" sId="1" numFmtId="4">
    <nc r="AI123">
      <v>0</v>
    </nc>
  </rcc>
  <rcc rId="7138" sId="1" numFmtId="4">
    <nc r="AJ123">
      <v>852</v>
    </nc>
  </rcc>
  <rcc rId="7139" sId="1" numFmtId="4">
    <nc r="AK123">
      <v>9.6</v>
    </nc>
  </rcc>
  <rcc rId="7140" sId="1" numFmtId="4">
    <nc r="AL123">
      <v>0</v>
    </nc>
  </rcc>
  <rcc rId="7141" sId="1" numFmtId="4">
    <nc r="AM123">
      <v>35.36</v>
    </nc>
  </rcc>
  <rcc rId="7142" sId="1" numFmtId="4">
    <nc r="AN123">
      <v>0</v>
    </nc>
  </rcc>
  <rcc rId="7143" sId="1" numFmtId="4">
    <nc r="AO123">
      <v>0</v>
    </nc>
  </rcc>
  <rcc rId="7144" sId="1" numFmtId="4">
    <nc r="AP123">
      <v>0</v>
    </nc>
  </rcc>
  <rcc rId="7145" sId="1" numFmtId="4">
    <nc r="AQ123">
      <v>0</v>
    </nc>
  </rcc>
  <rcc rId="7146" sId="1" numFmtId="4">
    <nc r="AR123">
      <v>0</v>
    </nc>
  </rcc>
  <rcc rId="7147" sId="1" numFmtId="4">
    <nc r="AS123">
      <v>306</v>
    </nc>
  </rcc>
  <rcc rId="7148" sId="1" numFmtId="4">
    <nc r="AT123">
      <v>68</v>
    </nc>
  </rcc>
  <rcc rId="7149" sId="1" numFmtId="4">
    <nc r="AU123">
      <v>301</v>
    </nc>
  </rcc>
  <rcc rId="7150" sId="1" numFmtId="4">
    <nc r="AV123">
      <v>82.4</v>
    </nc>
  </rcc>
  <rcc rId="7151" sId="1" numFmtId="4">
    <nc r="AW123">
      <v>0</v>
    </nc>
  </rcc>
  <rcc rId="7152" sId="1" numFmtId="4">
    <nc r="AX123">
      <v>123</v>
    </nc>
  </rcc>
  <rcc rId="7153" sId="1" numFmtId="4">
    <nc r="AY123">
      <v>0</v>
    </nc>
  </rcc>
  <rcc rId="7154" sId="1" numFmtId="4">
    <nc r="AZ123">
      <v>0</v>
    </nc>
  </rcc>
  <rcc rId="7155" sId="1" numFmtId="4">
    <nc r="BA123">
      <v>135</v>
    </nc>
  </rcc>
  <rcc rId="7156" sId="1" numFmtId="4">
    <nc r="BB123">
      <v>13</v>
    </nc>
  </rcc>
  <rcc rId="7157" sId="1" numFmtId="4">
    <nc r="BC123">
      <v>22.4</v>
    </nc>
  </rcc>
  <rcc rId="7158" sId="1" numFmtId="4">
    <nc r="BD123">
      <v>650</v>
    </nc>
  </rcc>
  <rcc rId="7159" sId="1" numFmtId="4">
    <nc r="BE123">
      <v>0</v>
    </nc>
  </rcc>
  <rcc rId="7160" sId="1" numFmtId="4">
    <nc r="BF123">
      <v>640.79999999999995</v>
    </nc>
  </rcc>
  <rcc rId="7161" sId="1" numFmtId="4">
    <nc r="BG123">
      <v>0</v>
    </nc>
  </rcc>
  <rcc rId="7162" sId="1" numFmtId="4">
    <nc r="BH123">
      <v>0</v>
    </nc>
  </rcc>
  <rcc rId="7163" sId="1" numFmtId="4">
    <nc r="BI123">
      <v>0</v>
    </nc>
  </rcc>
  <rcc rId="7164" sId="1" numFmtId="4">
    <nc r="BJ123">
      <v>148.5</v>
    </nc>
  </rcc>
  <rcc rId="7165" sId="1" numFmtId="4">
    <nc r="BK123">
      <v>132</v>
    </nc>
  </rcc>
  <rcc rId="7166" sId="1" numFmtId="4">
    <nc r="BL123">
      <v>165</v>
    </nc>
  </rcc>
  <rcc rId="7167" sId="1" numFmtId="4">
    <nc r="BM123">
      <v>0</v>
    </nc>
  </rcc>
  <rcc rId="7168" sId="1" numFmtId="4">
    <nc r="BN123">
      <v>52.92</v>
    </nc>
  </rcc>
  <rcc rId="7169" sId="1" numFmtId="4">
    <nc r="BO123">
      <v>292.32</v>
    </nc>
  </rcc>
  <rcc rId="7170" sId="1" numFmtId="4">
    <nc r="BP123">
      <v>637.20000000000005</v>
    </nc>
  </rcc>
  <rcc rId="7171" sId="1" numFmtId="4">
    <nc r="BQ123">
      <v>0</v>
    </nc>
  </rcc>
  <rcc rId="7172" sId="1" numFmtId="4">
    <nc r="BR123">
      <v>138.6</v>
    </nc>
  </rcc>
  <rcc rId="7173" sId="1" numFmtId="4">
    <nc r="BS123">
      <v>30</v>
    </nc>
  </rcc>
  <rcc rId="7174" sId="1" numFmtId="4">
    <nc r="BT123">
      <v>942</v>
    </nc>
  </rcc>
  <rcc rId="7175" sId="1" numFmtId="4">
    <nc r="BU123">
      <v>0</v>
    </nc>
  </rcc>
  <rcc rId="7176" sId="1" numFmtId="4">
    <nc r="BV123">
      <v>550.79999999999995</v>
    </nc>
  </rcc>
  <rcc rId="7177" sId="1" numFmtId="4">
    <nc r="BW123">
      <v>162</v>
    </nc>
  </rcc>
  <rcc rId="7178" sId="1" numFmtId="4">
    <nc r="BX123">
      <v>0</v>
    </nc>
  </rcc>
  <rcc rId="7179" sId="1" numFmtId="4">
    <nc r="BY123">
      <v>0</v>
    </nc>
  </rcc>
  <rcc rId="7180" sId="1" numFmtId="4">
    <nc r="BZ123">
      <v>0</v>
    </nc>
  </rcc>
  <rcc rId="7181" sId="1" numFmtId="4">
    <nc r="CA123">
      <v>0</v>
    </nc>
  </rcc>
  <rcc rId="7182" sId="1" numFmtId="4">
    <nc r="CB123">
      <v>0</v>
    </nc>
  </rcc>
  <rcc rId="7183" sId="1" numFmtId="4">
    <nc r="CC123">
      <v>606</v>
    </nc>
  </rcc>
  <rcc rId="7184" sId="1" numFmtId="4">
    <nc r="CD123">
      <v>15</v>
    </nc>
  </rcc>
  <rcc rId="7185" sId="1" numFmtId="4">
    <nc r="CE123">
      <v>20.399999999999999</v>
    </nc>
  </rcc>
  <rcc rId="7186" sId="1" numFmtId="4">
    <nc r="CF123">
      <v>324</v>
    </nc>
  </rcc>
  <rcc rId="7187" sId="1" numFmtId="4">
    <nc r="CG123">
      <v>0</v>
    </nc>
  </rcc>
  <rcc rId="7188" sId="1" numFmtId="4">
    <nc r="CH123">
      <v>525.96</v>
    </nc>
  </rcc>
  <rcc rId="7189" sId="1" numFmtId="4">
    <nc r="CI123">
      <v>0</v>
    </nc>
  </rcc>
  <rcc rId="7190" sId="1" numFmtId="4">
    <nc r="CJ123">
      <v>45.36</v>
    </nc>
  </rcc>
  <rcc rId="7191" sId="1" numFmtId="4">
    <nc r="CK123">
      <v>0</v>
    </nc>
  </rcc>
  <rcc rId="7192" sId="1" numFmtId="4">
    <nc r="CL123">
      <v>60.48</v>
    </nc>
  </rcc>
  <rcc rId="7193" sId="1" numFmtId="4">
    <nc r="CM123">
      <v>18</v>
    </nc>
  </rcc>
  <rcc rId="7194" sId="1" numFmtId="4">
    <nc r="CN123">
      <v>1530</v>
    </nc>
  </rcc>
  <rcc rId="7195" sId="1" numFmtId="4">
    <nc r="CO123">
      <v>462</v>
    </nc>
  </rcc>
  <rcc rId="7196" sId="1" numFmtId="4">
    <nc r="CP123">
      <v>162</v>
    </nc>
  </rcc>
  <rcc rId="7197" sId="1" numFmtId="4">
    <nc r="CQ123">
      <v>195</v>
    </nc>
  </rcc>
  <rcc rId="7198" sId="1" numFmtId="4">
    <nc r="CR123">
      <v>0</v>
    </nc>
  </rcc>
  <rcc rId="7199" sId="1" numFmtId="4">
    <nc r="CS123">
      <v>30</v>
    </nc>
  </rcc>
  <rcc rId="7200" sId="1" numFmtId="4">
    <nc r="CT123">
      <v>1.2</v>
    </nc>
  </rcc>
  <rcc rId="7201" sId="1" numFmtId="4">
    <nc r="CU123">
      <v>192.24</v>
    </nc>
  </rcc>
  <rcc rId="7202" sId="1" numFmtId="4">
    <nc r="CV123">
      <v>21</v>
    </nc>
  </rcc>
  <rcc rId="7203" sId="1" numFmtId="4">
    <nc r="CW123">
      <v>60</v>
    </nc>
  </rcc>
  <rcc rId="7204" sId="1" numFmtId="4">
    <nc r="CX123">
      <v>18</v>
    </nc>
  </rcc>
  <rcc rId="7205" sId="1" numFmtId="4">
    <nc r="CY123">
      <v>30</v>
    </nc>
  </rcc>
  <rcc rId="7206" sId="1" numFmtId="4">
    <nc r="CZ123">
      <v>3</v>
    </nc>
  </rcc>
  <rcc rId="7207" sId="1" numFmtId="4">
    <nc r="DA123">
      <v>252</v>
    </nc>
  </rcc>
  <rcv guid="{E33F7079-CE55-47EA-98EB-360C3CF99514}" action="delete"/>
  <rdn rId="0" localSheetId="1" customView="1" name="Z_E33F7079_CE55_47EA_98EB_360C3CF99514_.wvu.Rows" hidden="1" oldHidden="1">
    <formula>Остатки!$94:$117,Остатки!$260:$272</formula>
    <oldFormula>Остатки!$94:$117,Остатки!$260:$272</oldFormula>
  </rdn>
  <rcv guid="{E33F7079-CE55-47EA-98EB-360C3CF99514}" action="add"/>
</revisions>
</file>

<file path=xl/revisions/revisionLog2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09" sId="1" numFmtId="4">
    <nc r="B124">
      <v>6.6</v>
    </nc>
  </rcc>
  <rcc rId="7210" sId="1" numFmtId="4">
    <nc r="C124">
      <v>90</v>
    </nc>
  </rcc>
  <rcc rId="7211" sId="1" numFmtId="4">
    <nc r="D124">
      <v>36</v>
    </nc>
  </rcc>
  <rcc rId="7212" sId="1" numFmtId="4">
    <nc r="E124">
      <v>51</v>
    </nc>
  </rcc>
  <rcc rId="7213" sId="1" numFmtId="4">
    <nc r="F124">
      <v>260.48</v>
    </nc>
  </rcc>
  <rcc rId="7214" sId="1" numFmtId="4">
    <nc r="G124">
      <v>60</v>
    </nc>
  </rcc>
  <rcc rId="7215" sId="1" numFmtId="4">
    <nc r="H124">
      <v>215</v>
    </nc>
  </rcc>
  <rcc rId="7216" sId="1" numFmtId="4">
    <nc r="I124">
      <v>365.12</v>
    </nc>
  </rcc>
  <rcc rId="7217" sId="1" numFmtId="4">
    <nc r="J124">
      <v>34</v>
    </nc>
  </rcc>
  <rcc rId="7218" sId="1" numFmtId="4">
    <nc r="K124">
      <v>0</v>
    </nc>
  </rcc>
  <rcc rId="7219" sId="1" numFmtId="4">
    <nc r="L124">
      <v>0</v>
    </nc>
  </rcc>
  <rcc rId="7220" sId="1" numFmtId="4">
    <nc r="M124">
      <v>65.12</v>
    </nc>
  </rcc>
  <rcc rId="7221" sId="1" numFmtId="4">
    <nc r="N124">
      <v>139.12</v>
    </nc>
  </rcc>
  <rcc rId="7222" sId="1" numFmtId="4">
    <nc r="O124">
      <v>47.36</v>
    </nc>
  </rcc>
  <rcc rId="7223" sId="1" numFmtId="4">
    <nc r="P124">
      <v>41.44</v>
    </nc>
  </rcc>
  <rcc rId="7224" sId="1" numFmtId="4">
    <nc r="Q124">
      <v>35.840000000000003</v>
    </nc>
  </rcc>
  <rcc rId="7225" sId="1" numFmtId="4">
    <nc r="R124">
      <v>204</v>
    </nc>
  </rcc>
  <rcc rId="7226" sId="1" numFmtId="4">
    <nc r="S124">
      <v>3192</v>
    </nc>
  </rcc>
  <rcc rId="7227" sId="1" numFmtId="4">
    <nc r="T124">
      <v>81</v>
    </nc>
  </rcc>
  <rcc rId="7228" sId="1" numFmtId="4">
    <nc r="U124">
      <v>205.2</v>
    </nc>
  </rcc>
  <rcc rId="7229" sId="1" numFmtId="4">
    <nc r="V124">
      <v>146.4</v>
    </nc>
  </rcc>
  <rcc rId="7230" sId="1" numFmtId="4">
    <nc r="W124">
      <v>0</v>
    </nc>
  </rcc>
  <rcc rId="7231" sId="1" numFmtId="4">
    <nc r="X124">
      <v>377.4</v>
    </nc>
  </rcc>
  <rcc rId="7232" sId="1" numFmtId="4">
    <nc r="Y124">
      <v>33.299999999999997</v>
    </nc>
  </rcc>
  <rcc rId="7233" sId="1" numFmtId="4">
    <nc r="Z124">
      <v>529.91999999999996</v>
    </nc>
  </rcc>
  <rcc rId="7234" sId="1" numFmtId="4">
    <nc r="AA124">
      <v>116.52</v>
    </nc>
  </rcc>
  <rcc rId="7235" sId="1" numFmtId="4">
    <nc r="AB124">
      <v>9.6</v>
    </nc>
  </rcc>
  <rcc rId="7236" sId="1" numFmtId="4">
    <nc r="AC124">
      <v>354</v>
    </nc>
  </rcc>
  <rcc rId="7237" sId="1" numFmtId="4">
    <nc r="AD124">
      <v>192.64</v>
    </nc>
  </rcc>
  <rcc rId="7238" sId="1" numFmtId="4">
    <nc r="AE124">
      <v>6.72</v>
    </nc>
  </rcc>
  <rcc rId="7239" sId="1" numFmtId="4">
    <nc r="AF124">
      <v>0</v>
    </nc>
  </rcc>
  <rcc rId="7240" sId="1" numFmtId="4">
    <nc r="AG124">
      <v>88.32</v>
    </nc>
  </rcc>
  <rcc rId="7241" sId="1" numFmtId="4">
    <nc r="AH124">
      <v>333.4</v>
    </nc>
  </rcc>
  <rcc rId="7242" sId="1" numFmtId="4">
    <nc r="AI124">
      <v>0</v>
    </nc>
  </rcc>
  <rcc rId="7243" sId="1" numFmtId="4">
    <nc r="AJ124">
      <v>30</v>
    </nc>
  </rcc>
  <rcc rId="7244" sId="1" numFmtId="4">
    <nc r="AK124">
      <v>14.4</v>
    </nc>
  </rcc>
  <rcc rId="7245" sId="1" numFmtId="4">
    <nc r="AL124">
      <v>239.2</v>
    </nc>
  </rcc>
  <rcc rId="7246" sId="1" numFmtId="4">
    <nc r="AM124">
      <v>49.92</v>
    </nc>
  </rcc>
  <rcc rId="7247" sId="1" numFmtId="4">
    <nc r="AN124">
      <v>0</v>
    </nc>
  </rcc>
  <rcc rId="7248" sId="1" numFmtId="4">
    <nc r="AO124">
      <v>7.6</v>
    </nc>
  </rcc>
  <rcc rId="7249" sId="1" numFmtId="4">
    <nc r="AP124">
      <v>0</v>
    </nc>
  </rcc>
  <rcc rId="7250" sId="1" numFmtId="4">
    <nc r="AQ124">
      <v>0</v>
    </nc>
  </rcc>
  <rcc rId="7251" sId="1" numFmtId="4">
    <nc r="AR124">
      <v>0</v>
    </nc>
  </rcc>
  <rcc rId="7252" sId="1" numFmtId="4">
    <nc r="AS124">
      <v>209</v>
    </nc>
  </rcc>
  <rcc rId="7253" sId="1" numFmtId="4">
    <nc r="AT124">
      <v>45</v>
    </nc>
  </rcc>
  <rcc rId="7254" sId="1" numFmtId="4">
    <nc r="AU124">
      <v>43</v>
    </nc>
  </rcc>
  <rcc rId="7255" sId="1" numFmtId="4">
    <nc r="AV124">
      <v>164</v>
    </nc>
  </rcc>
  <rcc rId="7256" sId="1" numFmtId="4">
    <nc r="AW124">
      <v>153.6</v>
    </nc>
  </rcc>
  <rcc rId="7257" sId="1" numFmtId="4">
    <nc r="AX124">
      <v>96</v>
    </nc>
  </rcc>
  <rcc rId="7258" sId="1" numFmtId="4">
    <nc r="AY124">
      <v>28.5</v>
    </nc>
  </rcc>
  <rcc rId="7259" sId="1" numFmtId="4">
    <nc r="AZ124">
      <v>0</v>
    </nc>
  </rcc>
  <rcc rId="7260" sId="1" numFmtId="4">
    <nc r="BA124">
      <v>200</v>
    </nc>
  </rcc>
  <rcc rId="7261" sId="1" numFmtId="4">
    <nc r="BB124">
      <v>15</v>
    </nc>
  </rcc>
  <rcc rId="7262" sId="1" numFmtId="4">
    <nc r="BC124">
      <v>6.4</v>
    </nc>
  </rcc>
  <rcc rId="7263" sId="1" numFmtId="4">
    <nc r="BD124">
      <v>320</v>
    </nc>
  </rcc>
  <rcc rId="7264" sId="1" numFmtId="4">
    <nc r="BE124">
      <v>2</v>
    </nc>
  </rcc>
  <rcc rId="7265" sId="1" numFmtId="4">
    <nc r="BF124">
      <v>431.2</v>
    </nc>
  </rcc>
  <rcc rId="7266" sId="1" numFmtId="4">
    <nc r="BG124">
      <v>18</v>
    </nc>
  </rcc>
  <rcc rId="7267" sId="1" numFmtId="4">
    <nc r="BH124">
      <v>0</v>
    </nc>
  </rcc>
  <rcc rId="7268" sId="1" numFmtId="4">
    <nc r="BI124">
      <v>194.4</v>
    </nc>
  </rcc>
  <rcc rId="7269" sId="1" numFmtId="4">
    <nc r="BJ124">
      <v>193.5</v>
    </nc>
  </rcc>
  <rcc rId="7270" sId="1" numFmtId="4">
    <nc r="BK124">
      <v>390.75</v>
    </nc>
  </rcc>
  <rcc rId="7271" sId="1" numFmtId="4">
    <nc r="BL124">
      <v>46</v>
    </nc>
  </rcc>
  <rcc rId="7272" sId="1" numFmtId="4">
    <nc r="BM124">
      <v>21</v>
    </nc>
  </rcc>
  <rcc rId="7273" sId="1" numFmtId="4">
    <nc r="BN124">
      <v>115.38</v>
    </nc>
  </rcc>
  <rcc rId="7274" sId="1" numFmtId="4">
    <nc r="BO124">
      <v>21</v>
    </nc>
  </rcc>
  <rcc rId="7275" sId="1" numFmtId="4">
    <nc r="BP124">
      <v>0</v>
    </nc>
  </rcc>
  <rcc rId="7276" sId="1" numFmtId="4">
    <nc r="BQ124">
      <v>0</v>
    </nc>
  </rcc>
  <rcc rId="7277" sId="1" numFmtId="4">
    <nc r="BR124">
      <v>145.32</v>
    </nc>
  </rcc>
  <rcc rId="7278" sId="1" numFmtId="4">
    <nc r="BS124">
      <v>3405</v>
    </nc>
  </rcc>
  <rcc rId="7279" sId="1" numFmtId="4">
    <nc r="BT124">
      <v>592.79999999999995</v>
    </nc>
  </rcc>
  <rcc rId="7280" sId="1" numFmtId="4">
    <nc r="BU124">
      <v>0</v>
    </nc>
  </rcc>
  <rcc rId="7281" sId="1" numFmtId="4">
    <nc r="BV124">
      <v>561.6</v>
    </nc>
  </rcc>
  <rcc rId="7282" sId="1" numFmtId="4">
    <nc r="BW124">
      <v>115.5</v>
    </nc>
  </rcc>
  <rcc rId="7283" sId="1" numFmtId="4">
    <nc r="BX124">
      <v>0</v>
    </nc>
  </rcc>
  <rcc rId="7284" sId="1" numFmtId="4">
    <nc r="BY124">
      <v>6</v>
    </nc>
  </rcc>
  <rcc rId="7285" sId="1" numFmtId="4">
    <nc r="BZ124">
      <v>9.6</v>
    </nc>
  </rcc>
  <rcc rId="7286" sId="1" numFmtId="4">
    <nc r="CA124">
      <v>10.8</v>
    </nc>
  </rcc>
  <rcc rId="7287" sId="1" numFmtId="4">
    <nc r="CB124">
      <v>16.5</v>
    </nc>
  </rcc>
  <rcc rId="7288" sId="1" numFmtId="4">
    <nc r="CC124">
      <v>33</v>
    </nc>
  </rcc>
  <rcc rId="7289" sId="1" numFmtId="4">
    <nc r="CD124">
      <v>72</v>
    </nc>
  </rcc>
  <rcc rId="7290" sId="1" numFmtId="4">
    <nc r="CE124">
      <v>172.8</v>
    </nc>
  </rcc>
  <rcc rId="7291" sId="1" numFmtId="4">
    <nc r="CF124">
      <v>432</v>
    </nc>
  </rcc>
  <rcc rId="7292" sId="1" numFmtId="4">
    <nc r="CG124">
      <v>0</v>
    </nc>
  </rcc>
  <rcc rId="7293" sId="1" numFmtId="4">
    <nc r="CH124">
      <v>419.94</v>
    </nc>
  </rcc>
  <rcc rId="7294" sId="1" numFmtId="4">
    <nc r="CI124">
      <v>0</v>
    </nc>
  </rcc>
  <rcc rId="7295" sId="1" numFmtId="4">
    <nc r="CJ124">
      <v>190.08</v>
    </nc>
  </rcc>
  <rcc rId="7296" sId="1" numFmtId="4">
    <nc r="CK124">
      <v>0</v>
    </nc>
  </rcc>
  <rcc rId="7297" sId="1" numFmtId="4">
    <nc r="CL124">
      <v>21.6</v>
    </nc>
  </rcc>
  <rcc rId="7298" sId="1" numFmtId="4">
    <nc r="CM124">
      <v>218.75</v>
    </nc>
  </rcc>
  <rcc rId="7299" sId="1" numFmtId="4">
    <nc r="CN124">
      <v>303</v>
    </nc>
  </rcc>
  <rcc rId="7300" sId="1" numFmtId="4">
    <nc r="CO124">
      <v>363</v>
    </nc>
  </rcc>
  <rcc rId="7301" sId="1" numFmtId="4">
    <nc r="CP124">
      <v>129</v>
    </nc>
  </rcc>
  <rcc rId="7302" sId="1" numFmtId="4">
    <nc r="CQ124">
      <v>250.5</v>
    </nc>
  </rcc>
  <rcc rId="7303" sId="1" numFmtId="4">
    <nc r="CR124">
      <v>6</v>
    </nc>
  </rcc>
  <rcc rId="7304" sId="1" numFmtId="4">
    <nc r="CS124">
      <v>117</v>
    </nc>
  </rcc>
  <rcc rId="7305" sId="1" numFmtId="4">
    <nc r="CT124">
      <v>14.4</v>
    </nc>
  </rcc>
  <rcc rId="7306" sId="1" numFmtId="4">
    <nc r="CU124">
      <v>151.19999999999999</v>
    </nc>
  </rcc>
  <rcc rId="7307" sId="1" numFmtId="4">
    <nc r="CV124">
      <v>291</v>
    </nc>
  </rcc>
  <rcc rId="7308" sId="1" numFmtId="4">
    <nc r="CW124">
      <v>30</v>
    </nc>
  </rcc>
  <rcc rId="7309" sId="1" numFmtId="4">
    <nc r="CX124">
      <v>0</v>
    </nc>
  </rcc>
  <rcc rId="7310" sId="1" numFmtId="4">
    <nc r="CY124">
      <v>57</v>
    </nc>
  </rcc>
  <rcc rId="7311" sId="1" numFmtId="4">
    <nc r="CZ124">
      <v>72</v>
    </nc>
  </rcc>
  <rcc rId="7312" sId="1" numFmtId="4">
    <nc r="DA124">
      <v>30</v>
    </nc>
  </rcc>
</revisions>
</file>

<file path=xl/revisions/revisionLog2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="1" sqref="B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D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E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F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G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H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I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J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K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L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M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N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O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P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Q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R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S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T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U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V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W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X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Y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Z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A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B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C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D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E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F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G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H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I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J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K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L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M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N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O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P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Q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R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S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T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U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V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W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X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Y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Z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A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B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C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D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E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F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G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H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I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J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K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L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M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N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O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P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Q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R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S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T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U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V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W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X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Y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Z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A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B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C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D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E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F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G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H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I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J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K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L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M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N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O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P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Q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R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S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T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U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V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W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X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Y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Z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DA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D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E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F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G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H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I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J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K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L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M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N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O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P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Q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R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S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T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U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V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W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X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Y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Z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A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B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C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D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E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F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G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H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I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J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K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L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M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N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O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P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Q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R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S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T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U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V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W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X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Y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Z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A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B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C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D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E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F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G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H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I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J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K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L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M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N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O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P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Q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R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S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T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U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V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W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X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Y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Z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A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B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C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D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E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F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G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H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I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J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K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L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M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N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O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P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Q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R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S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T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U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V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W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X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Y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Z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DA1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D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E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F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G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H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I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J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K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L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M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N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O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P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Q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R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S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T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U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V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W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X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Y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Z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A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B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C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D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E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F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G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H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I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J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K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L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M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N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O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P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Q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R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S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T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U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V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W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X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Y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Z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A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B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C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D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E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F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G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H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I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J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K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L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M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N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O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P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Q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R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S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T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U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V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W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X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Y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Z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A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B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C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D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E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F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G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H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I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J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K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L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M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N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O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P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Q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R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S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T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U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V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W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X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Y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Z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DA1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D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E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F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G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H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I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J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K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L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M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N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O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P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Q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R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S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T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U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V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W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X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Y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Z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A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B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C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D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E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F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G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H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I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J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K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L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M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N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O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P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Q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R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S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T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U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V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W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X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Y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Z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A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B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C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D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E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F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G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H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I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J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K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L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M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N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O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P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Q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R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S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T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U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V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W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X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Y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Z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A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B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C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D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E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F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G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H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I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J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K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L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M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N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O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P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Q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R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S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T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U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V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W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X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Y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Z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DA1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D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E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F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G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H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I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J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K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L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M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N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O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P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Q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R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S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T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U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V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W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X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Y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Z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A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B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C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D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E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F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G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H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I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J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K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L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M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N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O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P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Q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R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S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T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U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V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W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X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Y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Z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A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B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C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D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E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F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G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H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I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J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K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L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M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N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O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P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Q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R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S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T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U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V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W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X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Y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Z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A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B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C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D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E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F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G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H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I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J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K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L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M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N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O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P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Q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R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S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T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U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V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W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X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Y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Z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DA1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D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E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F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G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H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I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J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K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L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M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N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O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P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Q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R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S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T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U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V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W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X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Y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Z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A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B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C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D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E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F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G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H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I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J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K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L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M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N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O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P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Q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R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S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T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U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V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W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X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Y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Z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A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B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C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D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E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F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G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H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I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J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K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L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M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N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O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P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Q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R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S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T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U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V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W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X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Y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Z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A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B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C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D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E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F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G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H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I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J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K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L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M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N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O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P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Q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R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S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T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U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V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W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X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Y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Z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DA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D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E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F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G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H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I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J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K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L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M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N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O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P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Q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R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S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T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U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V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W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X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Y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Z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A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B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C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D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E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F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G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H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I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J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K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L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M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N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O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P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Q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R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S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T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U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V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W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X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Y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Z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A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B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C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D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E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F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G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H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I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J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K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L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M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N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O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P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Q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R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S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T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U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V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W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X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Y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Z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A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B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C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D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E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F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G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H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I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J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K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L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M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N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O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P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Q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R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S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T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U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V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W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X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Y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Z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DA1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D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E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F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G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H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I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J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K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L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M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N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O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P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Q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R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S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T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U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V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W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X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Y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Z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A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B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C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D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E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F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G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H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I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J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K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L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M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N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O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P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Q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R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S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T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U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V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W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X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Y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AZ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A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B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C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D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E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F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G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H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I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J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K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L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M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N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O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P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Q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R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S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T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U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V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W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X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Y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BZ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A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B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C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D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E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F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G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H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I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J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K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L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M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N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O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P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Q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R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S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T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U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V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W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X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Y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CZ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fmt sheetId="1" xfDxf="1" s="1" sqref="DA1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9" formatCode="_-* #,##0.00_-;\-* #,##0.00_-;_-* &quot;-&quot;??_-;_-@_-"/>
    </dxf>
  </rfmt>
  <rcc rId="7313" sId="1" odxf="1" s="1" dxf="1" numFmtId="4">
    <oc r="B152">
      <v>2376.085</v>
    </oc>
    <nc r="B152">
      <v>1100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314" sId="1" odxf="1" s="1" dxf="1" numFmtId="4">
    <oc r="C152">
      <v>100</v>
    </oc>
    <nc r="C152">
      <v>200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315" sId="1" odxf="1" s="1" dxf="1" numFmtId="4">
    <oc r="D152">
      <v>3237.1580000000004</v>
    </oc>
    <nc r="D152">
      <v>2500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316" sId="1" odxf="1" s="1" dxf="1" numFmtId="4">
    <oc r="E152">
      <v>281.005</v>
    </oc>
    <nc r="E152">
      <v>200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317" sId="1" odxf="1" s="1" dxf="1" numFmtId="4">
    <oc r="F152">
      <v>2351.25</v>
    </oc>
    <nc r="F152">
      <v>2276.25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318" sId="1" odxf="1" s="1" dxf="1" numFmtId="4">
    <oc r="G152">
      <v>140.4</v>
    </oc>
    <nc r="G152">
      <v>120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319" sId="1" odxf="1" s="1" dxf="1" numFmtId="4">
    <oc r="H152">
      <v>667.5</v>
    </oc>
    <nc r="H152">
      <v>663.75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320" sId="1" odxf="1" s="1" dxf="1" numFmtId="4">
    <oc r="I152">
      <v>2174</v>
    </oc>
    <nc r="I152">
      <v>3188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321" sId="1" odxf="1" s="1" dxf="1" numFmtId="4">
    <oc r="J152">
      <v>1400</v>
    </oc>
    <nc r="J152">
      <v>600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K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L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7322" sId="1" odxf="1" s="1" dxf="1" numFmtId="4">
    <oc r="M152">
      <v>459.00203174603172</v>
    </oc>
    <nc r="M152">
      <v>300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ouble">
          <color theme="1" tint="0.499984740745262"/>
        </right>
        <top style="dashed">
          <color auto="1"/>
        </top>
        <bottom style="dashed">
          <color auto="1"/>
        </bottom>
      </border>
    </ndxf>
  </rcc>
  <rcc rId="7323" sId="1" odxf="1" s="1" dxf="1" numFmtId="4">
    <oc r="N152">
      <v>2983.2434047619054</v>
    </oc>
    <nc r="N152">
      <v>704.72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ouble">
          <color theme="1" tint="0.499984740745262"/>
        </right>
        <top style="dashed">
          <color auto="1"/>
        </top>
        <bottom style="dashed">
          <color auto="1"/>
        </bottom>
      </border>
    </ndxf>
  </rcc>
  <rcc rId="7324" sId="1" odxf="1" s="1" dxf="1" numFmtId="4">
    <oc r="O152">
      <v>417.92439682539657</v>
    </oc>
    <nc r="O152">
      <v>270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ouble">
          <color theme="1" tint="0.499984740745262"/>
        </right>
        <top style="dashed">
          <color auto="1"/>
        </top>
        <bottom style="dashed">
          <color auto="1"/>
        </bottom>
      </border>
    </ndxf>
  </rcc>
  <rcc rId="7325" sId="1" odxf="1" s="1" dxf="1" numFmtId="4">
    <oc r="P152">
      <v>962.42984126984152</v>
    </oc>
    <nc r="P152">
      <v>645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326" sId="1" odxf="1" s="1" dxf="1" numFmtId="4">
    <oc r="Q152">
      <v>7000</v>
    </oc>
    <nc r="Q152">
      <v>800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327" sId="1" odxf="1" s="1" dxf="1" numFmtId="4">
    <oc r="R152">
      <v>0</v>
    </oc>
    <nc r="R152">
      <v>800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top style="dashed">
          <color auto="1"/>
        </top>
        <bottom style="dashed">
          <color auto="1"/>
        </bottom>
      </border>
    </ndxf>
  </rcc>
  <rcc rId="7328" sId="1" odxf="1" s="1" dxf="1" numFmtId="4">
    <oc r="S152">
      <v>21998.38</v>
    </oc>
    <nc r="S152">
      <v>19030.34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329" sId="1" odxf="1" s="1" dxf="1" numFmtId="4">
    <oc r="T152">
      <v>948.95</v>
    </oc>
    <nc r="T152">
      <v>868.25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330" sId="1" odxf="1" s="1" dxf="1" numFmtId="4">
    <oc r="U152">
      <v>1610.75</v>
    </oc>
    <nc r="U152">
      <v>1334.49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331" sId="1" odxf="1" s="1" dxf="1" numFmtId="4">
    <oc r="V152">
      <v>1139</v>
    </oc>
    <nc r="V152">
      <v>1126.75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332" sId="1" odxf="1" s="1" dxf="1" numFmtId="4">
    <oc r="W152">
      <v>578.88</v>
    </oc>
    <nc r="W152">
      <v>500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333" sId="1" odxf="1" s="1" dxf="1" numFmtId="4">
    <oc r="X152">
      <v>2642.4250000000002</v>
    </oc>
    <nc r="X152">
      <v>2326.3249999999998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334" sId="1" odxf="1" s="1" dxf="1" numFmtId="4">
    <oc r="Y152">
      <v>123.68571428571424</v>
    </oc>
    <nc r="Y152">
      <v>130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335" sId="1" odxf="1" s="1" dxf="1" numFmtId="4">
    <oc r="Z152">
      <v>4928.9111746031795</v>
    </oc>
    <nc r="Z152">
      <v>17628.5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336" sId="1" odxf="1" s="1" dxf="1" numFmtId="4">
    <oc r="AA152">
      <v>675.42404761904743</v>
    </oc>
    <nc r="AA152">
      <v>692.92404761904743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B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337" sId="1" odxf="1" s="1" dxf="1" numFmtId="4">
    <oc r="AC152">
      <v>1269.3599999999999</v>
    </oc>
    <nc r="AC152">
      <v>1400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338" sId="1" odxf="1" s="1" dxf="1" numFmtId="4">
    <oc r="AD152">
      <v>1521.5566666666664</v>
    </oc>
    <nc r="AD152">
      <v>1336.25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339" sId="1" odxf="1" s="1" dxf="1" numFmtId="4">
    <oc r="AE152">
      <v>10</v>
    </oc>
    <nc r="AE152">
      <v>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340" sId="1" odxf="1" s="1" dxf="1" numFmtId="4">
    <oc r="AF152">
      <v>3721.3333333333335</v>
    </oc>
    <nc r="AF152">
      <v>4000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341" sId="1" odxf="1" s="1" dxf="1" numFmtId="4">
    <oc r="AG152">
      <v>1400</v>
    </oc>
    <nc r="AG152">
      <v>1300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342" sId="1" odxf="1" s="1" dxf="1" numFmtId="4">
    <oc r="AH152">
      <v>10351.65</v>
    </oc>
    <nc r="AH152">
      <v>4763.5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343" sId="1" odxf="1" s="1" dxf="1" numFmtId="4">
    <oc r="AI152">
      <v>180</v>
    </oc>
    <nc r="AI152">
      <v>120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344" sId="1" odxf="1" s="1" dxf="1" numFmtId="4">
    <oc r="AJ152">
      <v>2000</v>
    </oc>
    <nc r="AJ152">
      <v>1650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345" sId="1" odxf="1" s="1" dxf="1" numFmtId="4">
    <oc r="AK152">
      <v>204.23142857142858</v>
    </oc>
    <nc r="AK152">
      <v>130.25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346" sId="1" odxf="1" s="1" dxf="1" numFmtId="4">
    <oc r="AL152">
      <v>1435.187000000001</v>
    </oc>
    <nc r="AL152">
      <v>1400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ouble">
          <color theme="1" tint="0.499984740745262"/>
        </right>
        <top style="dashed">
          <color auto="1"/>
        </top>
        <bottom style="dashed">
          <color auto="1"/>
        </bottom>
      </border>
    </ndxf>
  </rcc>
  <rcc rId="7347" sId="1" odxf="1" s="1" dxf="1" numFmtId="4">
    <oc r="AM152">
      <v>495</v>
    </oc>
    <nc r="AM152">
      <v>485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7348" sId="1" odxf="1" s="1" dxf="1" numFmtId="4">
    <oc r="AN152">
      <v>70</v>
    </oc>
    <nc r="AN152">
      <v>50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349" sId="1" odxf="1" s="1" dxf="1" numFmtId="4">
    <oc r="AO152">
      <v>20.259999999999998</v>
    </oc>
    <nc r="AO152">
      <v>30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P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ouble">
          <color theme="1" tint="0.499984740745262"/>
        </right>
        <top style="dashed">
          <color auto="1"/>
        </top>
        <bottom style="dashed">
          <color auto="1"/>
        </bottom>
      </border>
    </dxf>
  </rfmt>
  <rfmt sheetId="1" s="1" sqref="AQ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7350" sId="1" odxf="1" s="1" dxf="1" numFmtId="4">
    <oc r="AR152">
      <v>1700</v>
    </oc>
    <nc r="AR152">
      <v>1000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ouble">
          <color theme="1" tint="0.499984740745262"/>
        </right>
        <top style="dashed">
          <color auto="1"/>
        </top>
        <bottom style="dashed">
          <color auto="1"/>
        </bottom>
      </border>
    </ndxf>
  </rcc>
  <rcc rId="7351" sId="1" odxf="1" s="1" dxf="1" numFmtId="4">
    <oc r="AS152">
      <v>7832.5</v>
    </oc>
    <nc r="AS152">
      <v>2803.75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7352" sId="1" odxf="1" s="1" dxf="1" numFmtId="4">
    <oc r="AT152">
      <v>452.19234126984134</v>
    </oc>
    <nc r="AT152">
      <v>446.25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U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353" sId="1" odxf="1" s="1" dxf="1" numFmtId="4">
    <oc r="AV152">
      <v>1858.9228571428566</v>
    </oc>
    <nc r="AV152">
      <v>1279.25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354" sId="1" odxf="1" s="1" dxf="1" numFmtId="4">
    <oc r="AW152">
      <v>441</v>
    </oc>
    <nc r="AW152">
      <v>360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355" sId="1" odxf="1" s="1" dxf="1" numFmtId="4">
    <oc r="AX152">
      <v>949.6875</v>
    </oc>
    <nc r="AX152">
      <v>950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356" sId="1" odxf="1" s="1" dxf="1" numFmtId="4">
    <oc r="AY152">
      <v>187.73600000000002</v>
    </oc>
    <nc r="AY152">
      <v>220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Z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357" sId="1" odxf="1" s="1" dxf="1" numFmtId="4">
    <oc r="BA152">
      <v>652.5</v>
    </oc>
    <nc r="BA152">
      <v>800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358" sId="1" odxf="1" s="1" dxf="1" numFmtId="4">
    <oc r="BB152">
      <v>167.96333333333334</v>
    </oc>
    <nc r="BB152">
      <v>150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359" sId="1" odxf="1" s="1" dxf="1" numFmtId="4">
    <oc r="BC152">
      <v>38.040000000000006</v>
    </oc>
    <nc r="BC152">
      <v>40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7360" sId="1" odxf="1" s="1" dxf="1" numFmtId="4">
    <oc r="BD152">
      <v>5870.25</v>
    </oc>
    <nc r="BD152">
      <v>2511.25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E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7361" sId="1" odxf="1" s="1" dxf="1" numFmtId="4">
    <oc r="BF152">
      <v>4944.8</v>
    </oc>
    <nc r="BF152">
      <v>3874.5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362" sId="1" odxf="1" s="1" dxf="1" numFmtId="4">
    <oc r="BG152">
      <v>140.69999999999999</v>
    </oc>
    <nc r="BG152">
      <v>130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BH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7363" sId="1" odxf="1" s="1" dxf="1" numFmtId="4">
    <oc r="BI152">
      <v>564.29999999999995</v>
    </oc>
    <nc r="BI152">
      <v>470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364" sId="1" odxf="1" s="1" dxf="1" numFmtId="4">
    <oc r="BJ152">
      <v>927.83857142857141</v>
    </oc>
    <nc r="BJ152">
      <v>500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ouble">
          <color theme="0" tint="-0.499984740745262"/>
        </right>
        <top style="dashed">
          <color auto="1"/>
        </top>
        <bottom style="dashed">
          <color auto="1"/>
        </bottom>
      </border>
    </ndxf>
  </rcc>
  <rcc rId="7365" sId="1" odxf="1" s="1" dxf="1" numFmtId="4">
    <oc r="BK152">
      <v>2470.75</v>
    </oc>
    <nc r="BK152">
      <v>1921.75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7366" sId="1" odxf="1" s="1" dxf="1" numFmtId="4">
    <oc r="BL152">
      <v>219</v>
    </oc>
    <nc r="BL152">
      <v>189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7367" sId="1" odxf="1" s="1" dxf="1" numFmtId="4">
    <oc r="BM152">
      <v>250</v>
    </oc>
    <nc r="BM152">
      <v>230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368" sId="1" odxf="1" s="1" dxf="1" numFmtId="4">
    <oc r="BN152">
      <v>1713.3975714285709</v>
    </oc>
    <nc r="BN152">
      <v>823.54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369" sId="1" odxf="1" s="1" dxf="1" numFmtId="4">
    <oc r="BO152">
      <v>366.25</v>
    </oc>
    <nc r="BO152">
      <v>795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P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Q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370" sId="1" odxf="1" s="1" dxf="1" numFmtId="4">
    <oc r="BR152">
      <v>600</v>
    </oc>
    <nc r="BR152">
      <v>650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371" sId="1" odxf="1" s="1" dxf="1" numFmtId="4">
    <oc r="BS152">
      <v>10175</v>
    </oc>
    <nc r="BS152">
      <v>14050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372" sId="1" odxf="1" s="1" dxf="1" numFmtId="4">
    <oc r="BT152">
      <v>10852.75</v>
    </oc>
    <nc r="BT152">
      <v>10464.049999999999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373" sId="1" odxf="1" s="1" dxf="1" numFmtId="4">
    <oc r="BU152">
      <v>250</v>
    </oc>
    <nc r="BU152">
      <v>220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374" sId="1" odxf="1" s="1" dxf="1" numFmtId="4">
    <oc r="BV152">
      <v>2484.3240000000005</v>
    </oc>
    <nc r="BV152">
      <v>2500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375" sId="1" odxf="1" s="1" dxf="1" numFmtId="4">
    <oc r="BW152">
      <v>786</v>
    </oc>
    <nc r="BW152">
      <v>800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X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376" sId="1" odxf="1" s="1" dxf="1" numFmtId="4">
    <oc r="BY152">
      <v>20</v>
    </oc>
    <nc r="BY152">
      <v>87.5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377" sId="1" odxf="1" s="1" dxf="1" numFmtId="4">
    <oc r="BZ152">
      <v>25</v>
    </oc>
    <nc r="BZ152">
      <v>351.25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378" sId="1" odxf="1" s="1" dxf="1" numFmtId="4">
    <oc r="CA152">
      <v>30</v>
    </oc>
    <nc r="CA152">
      <v>260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B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C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379" sId="1" odxf="1" s="1" dxf="1" numFmtId="4">
    <oc r="CD152">
      <v>486.44642857142856</v>
    </oc>
    <nc r="CD152">
      <v>300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380" sId="1" odxf="1" s="1" dxf="1" numFmtId="4">
    <oc r="CE152">
      <v>512.4</v>
    </oc>
    <nc r="CE152">
      <v>455.25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F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7381" sId="1" odxf="1" s="1" dxf="1" numFmtId="4">
    <oc r="CG152">
      <v>90</v>
    </oc>
    <nc r="CG152">
      <v>80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7382" sId="1" odxf="1" s="1" dxf="1" numFmtId="4">
    <oc r="CH152">
      <v>1466.75</v>
    </oc>
    <nc r="CH152">
      <v>2212.5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I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7383" sId="1" odxf="1" s="1" dxf="1" numFmtId="4">
    <oc r="CJ152">
      <v>3491.9775714285715</v>
    </oc>
    <nc r="CJ152">
      <v>1323.25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384" sId="1" odxf="1" s="1" dxf="1" numFmtId="4">
    <oc r="CK152">
      <v>250</v>
    </oc>
    <nc r="CK152">
      <v>300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385" sId="1" odxf="1" s="1" dxf="1" numFmtId="4">
    <oc r="CL152">
      <v>569.91557142857141</v>
    </oc>
    <nc r="CL152">
      <v>300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386" sId="1" odxf="1" s="1" dxf="1" numFmtId="4">
    <oc r="CM152">
      <v>2683</v>
    </oc>
    <nc r="CM152">
      <v>637.5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387" sId="1" odxf="1" s="1" dxf="1" numFmtId="4">
    <oc r="CN152">
      <v>3056.75</v>
    </oc>
    <nc r="CN152">
      <v>6954.5625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7388" sId="1" odxf="1" s="1" dxf="1" numFmtId="4">
    <oc r="CO152">
      <v>4298.388095238095</v>
    </oc>
    <nc r="CO152">
      <v>1792.5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7389" sId="1" odxf="1" s="1" dxf="1" numFmtId="4">
    <oc r="CP152">
      <v>1021.5</v>
    </oc>
    <nc r="CP152">
      <v>1000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7390" sId="1" odxf="1" s="1" dxf="1" numFmtId="4">
    <oc r="CQ152">
      <v>1174.95</v>
    </oc>
    <nc r="CQ152">
      <v>1000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R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391" sId="1" odxf="1" s="1" dxf="1" numFmtId="4">
    <oc r="CS152">
      <v>1035.1785714285716</v>
    </oc>
    <nc r="CS152">
      <v>600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T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392" sId="1" odxf="1" s="1" dxf="1" numFmtId="4">
    <oc r="CU152">
      <v>536.5</v>
    </oc>
    <nc r="CU152">
      <v>503.74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393" sId="1" odxf="1" s="1" dxf="1" numFmtId="4">
    <oc r="CV152">
      <v>1000</v>
    </oc>
    <nc r="CV152">
      <v>800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W152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394" sId="1" odxf="1" s="1" dxf="1" numFmtId="4">
    <oc r="CX152">
      <v>334</v>
    </oc>
    <nc r="CX152">
      <v>350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395" sId="1" odxf="1" s="1" dxf="1" numFmtId="4">
    <oc r="CY152">
      <v>165</v>
    </oc>
    <nc r="CY152">
      <v>321.25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396" sId="1" odxf="1" s="1" dxf="1" numFmtId="4">
    <oc r="CZ152">
      <v>383.89404761904763</v>
    </oc>
    <nc r="CZ152">
      <v>265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397" sId="1" odxf="1" s="1" dxf="1" numFmtId="4">
    <oc r="DA152">
      <v>819.7</v>
    </oc>
    <nc r="DA152">
      <v>700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398" sId="1" odxf="1" s="1" dxf="1" numFmtId="4">
    <oc r="B153">
      <v>2376.085</v>
    </oc>
    <nc r="B153">
      <v>1100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399" sId="1" odxf="1" s="1" dxf="1" numFmtId="4">
    <oc r="C153">
      <v>158.57500000000002</v>
    </oc>
    <nc r="C153">
      <v>200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400" sId="1" odxf="1" s="1" dxf="1" numFmtId="4">
    <oc r="D153">
      <v>3237.1580000000004</v>
    </oc>
    <nc r="D153">
      <v>2500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401" sId="1" odxf="1" s="1" dxf="1" numFmtId="4">
    <oc r="E153">
      <v>281.005</v>
    </oc>
    <nc r="E153">
      <v>200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402" sId="1" odxf="1" s="1" dxf="1" numFmtId="4">
    <oc r="F153">
      <v>3076.25</v>
    </oc>
    <nc r="F153">
      <v>2176.25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403" sId="1" odxf="1" s="1" dxf="1" numFmtId="4">
    <oc r="G153">
      <v>140.4</v>
    </oc>
    <nc r="G153">
      <v>120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404" sId="1" odxf="1" s="1" dxf="1" numFmtId="4">
    <oc r="H153">
      <v>713.75</v>
    </oc>
    <nc r="H153">
      <v>663.75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405" sId="1" odxf="1" s="1" dxf="1" numFmtId="4">
    <oc r="I153">
      <v>2588</v>
    </oc>
    <nc r="I153">
      <v>3188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406" sId="1" odxf="1" s="1" dxf="1" numFmtId="4">
    <oc r="J153">
      <v>1400</v>
    </oc>
    <nc r="J153">
      <v>600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K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L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7407" sId="1" odxf="1" s="1" dxf="1" numFmtId="4">
    <oc r="M153">
      <v>459.00203174603172</v>
    </oc>
    <nc r="M153">
      <v>300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ouble">
          <color theme="1" tint="0.499984740745262"/>
        </right>
        <top style="dashed">
          <color auto="1"/>
        </top>
        <bottom style="dashed">
          <color auto="1"/>
        </bottom>
      </border>
    </ndxf>
  </rcc>
  <rcc rId="7408" sId="1" odxf="1" s="1" dxf="1" numFmtId="4">
    <oc r="N153">
      <v>955.60590476190521</v>
    </oc>
    <nc r="N153">
      <v>704.72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ouble">
          <color theme="1" tint="0.499984740745262"/>
        </right>
        <top style="dashed">
          <color auto="1"/>
        </top>
        <bottom style="dashed">
          <color auto="1"/>
        </bottom>
      </border>
    </ndxf>
  </rcc>
  <rcc rId="7409" sId="1" odxf="1" s="1" dxf="1" numFmtId="4">
    <oc r="O153">
      <v>417.92439682539657</v>
    </oc>
    <nc r="O153">
      <v>270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ouble">
          <color theme="1" tint="0.499984740745262"/>
        </right>
        <top style="dashed">
          <color auto="1"/>
        </top>
        <bottom style="dashed">
          <color auto="1"/>
        </bottom>
      </border>
    </ndxf>
  </rcc>
  <rcc rId="7410" sId="1" odxf="1" s="1" dxf="1" numFmtId="4">
    <oc r="P153">
      <v>912.42984126984152</v>
    </oc>
    <nc r="P153">
      <v>645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411" sId="1" odxf="1" s="1" dxf="1" numFmtId="4">
    <oc r="Q153">
      <v>1428.1599999999999</v>
    </oc>
    <nc r="Q153">
      <v>6000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412" sId="1" odxf="1" s="1" dxf="1" numFmtId="4">
    <oc r="R153">
      <v>0</v>
    </oc>
    <nc r="R153">
      <v>800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top style="dashed">
          <color auto="1"/>
        </top>
        <bottom style="dashed">
          <color auto="1"/>
        </bottom>
      </border>
    </ndxf>
  </rcc>
  <rcc rId="7413" sId="1" odxf="1" s="1" dxf="1" numFmtId="4">
    <oc r="S153">
      <v>33030.339999999997</v>
    </oc>
    <nc r="S153">
      <v>17530.34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414" sId="1" odxf="1" s="1" dxf="1" numFmtId="4">
    <oc r="T153">
      <v>868.25</v>
    </oc>
    <nc r="T153">
      <v>718.25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U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7415" sId="1" odxf="1" s="1" dxf="1" numFmtId="4">
    <oc r="V153">
      <v>1026.75</v>
    </oc>
    <nc r="V153">
      <v>1126.75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416" sId="1" odxf="1" s="1" dxf="1" numFmtId="4">
    <oc r="W153">
      <v>578.88</v>
    </oc>
    <nc r="W153">
      <v>500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417" sId="1" odxf="1" s="1" dxf="1" numFmtId="4">
    <oc r="X153">
      <v>2826.3249999999998</v>
    </oc>
    <nc r="X153">
      <v>2326.3249999999998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418" sId="1" odxf="1" s="1" dxf="1" numFmtId="4">
    <oc r="Y153">
      <v>123.68571428571424</v>
    </oc>
    <nc r="Y153">
      <v>130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419" sId="1" odxf="1" s="1" dxf="1" numFmtId="4">
    <oc r="Z153">
      <v>4949.9111746031795</v>
    </oc>
    <nc r="Z153">
      <v>4328.5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AA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B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420" sId="1" odxf="1" s="1" dxf="1" numFmtId="4">
    <oc r="AC153">
      <v>1269.3599999999999</v>
    </oc>
    <nc r="AC153">
      <v>1400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421" sId="1" odxf="1" s="1" dxf="1" numFmtId="4">
    <oc r="AD153">
      <v>1572.8066666666664</v>
    </oc>
    <nc r="AD153">
      <v>836.25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422" sId="1" odxf="1" s="1" dxf="1" numFmtId="4">
    <oc r="AE153">
      <v>10</v>
    </oc>
    <nc r="AE153">
      <v>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423" sId="1" odxf="1" s="1" dxf="1" numFmtId="4">
    <oc r="AF153">
      <v>3721.3333333333335</v>
    </oc>
    <nc r="AF153">
      <v>4000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G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424" sId="1" odxf="1" s="1" dxf="1" numFmtId="4">
    <oc r="AH153">
      <v>5763.5</v>
    </oc>
    <nc r="AH153">
      <v>11713.5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425" sId="1" odxf="1" s="1" dxf="1" numFmtId="4">
    <oc r="AI153">
      <v>180</v>
    </oc>
    <nc r="AI153">
      <v>120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426" sId="1" odxf="1" s="1" dxf="1" numFmtId="4">
    <oc r="AJ153">
      <v>2000</v>
    </oc>
    <nc r="AJ153">
      <v>1650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427" sId="1" odxf="1" s="1" dxf="1" numFmtId="4">
    <oc r="AK153">
      <v>139.48142857142858</v>
    </oc>
    <nc r="AK153">
      <v>130.25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428" sId="1" odxf="1" s="1" dxf="1" numFmtId="4">
    <oc r="AL153">
      <v>1435.187000000001</v>
    </oc>
    <nc r="AL153">
      <v>1400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ouble">
          <color theme="1" tint="0.499984740745262"/>
        </right>
        <top style="dashed">
          <color auto="1"/>
        </top>
        <bottom style="dashed">
          <color auto="1"/>
        </bottom>
      </border>
    </ndxf>
  </rcc>
  <rcc rId="7429" sId="1" odxf="1" s="1" dxf="1" numFmtId="4">
    <oc r="AM153">
      <v>435</v>
    </oc>
    <nc r="AM153">
      <v>495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N153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7430" sId="1" odxf="1" s="1" dxf="1" numFmtId="4">
    <oc r="AO153">
      <v>20.259999999999998</v>
    </oc>
    <nc r="AO153">
      <v>30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P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ouble">
          <color theme="1" tint="0.499984740745262"/>
        </right>
        <top style="dashed">
          <color auto="1"/>
        </top>
        <bottom style="dashed">
          <color auto="1"/>
        </bottom>
      </border>
    </dxf>
  </rfmt>
  <rfmt sheetId="1" s="1" sqref="AQ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7431" sId="1" odxf="1" s="1" dxf="1" numFmtId="4">
    <oc r="AR153">
      <v>1700</v>
    </oc>
    <nc r="AR153">
      <v>1000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ouble">
          <color theme="1" tint="0.499984740745262"/>
        </right>
        <top style="dashed">
          <color auto="1"/>
        </top>
        <bottom style="dashed">
          <color auto="1"/>
        </bottom>
      </border>
    </ndxf>
  </rcc>
  <rcc rId="7432" sId="1" odxf="1" s="1" dxf="1" numFmtId="4">
    <oc r="AS153">
      <v>2753.75</v>
    </oc>
    <nc r="AS153">
      <v>2803.75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7433" sId="1" odxf="1" s="1" dxf="1" numFmtId="4">
    <oc r="AT153">
      <v>539.19234126984134</v>
    </oc>
    <nc r="AT153">
      <v>446.25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U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434" sId="1" odxf="1" s="1" dxf="1" numFmtId="4">
    <oc r="AV153">
      <v>1811.3728571428567</v>
    </oc>
    <nc r="AV153">
      <v>3229.25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435" sId="1" odxf="1" s="1" dxf="1" numFmtId="4">
    <oc r="AW153">
      <v>441</v>
    </oc>
    <nc r="AW153">
      <v>360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436" sId="1" odxf="1" s="1" dxf="1" numFmtId="4">
    <oc r="AX153">
      <v>949.6875</v>
    </oc>
    <nc r="AX153">
      <v>950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437" sId="1" odxf="1" s="1" dxf="1" numFmtId="4">
    <oc r="AY153">
      <v>187.73600000000002</v>
    </oc>
    <nc r="AY153">
      <v>220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Z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438" sId="1" odxf="1" s="1" dxf="1" numFmtId="4">
    <oc r="BA153">
      <v>652.5</v>
    </oc>
    <nc r="BA153">
      <v>800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439" sId="1" odxf="1" s="1" dxf="1" numFmtId="4">
    <oc r="BB153">
      <v>167.96333333333334</v>
    </oc>
    <nc r="BB153">
      <v>150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440" sId="1" odxf="1" s="1" dxf="1" numFmtId="4">
    <oc r="BC153">
      <v>38.040000000000006</v>
    </oc>
    <nc r="BC153">
      <v>40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7441" sId="1" odxf="1" s="1" dxf="1" numFmtId="4">
    <oc r="BD153">
      <v>4911.25</v>
    </oc>
    <nc r="BD153">
      <v>1686.25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E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7442" sId="1" odxf="1" s="1" dxf="1" numFmtId="4">
    <oc r="BF153">
      <v>4874.5</v>
    </oc>
    <nc r="BF153">
      <v>5674.5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443" sId="1" odxf="1" s="1" dxf="1" numFmtId="4">
    <oc r="BG153">
      <v>140.69999999999999</v>
    </oc>
    <nc r="BG153">
      <v>130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BH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7444" sId="1" odxf="1" s="1" dxf="1" numFmtId="4">
    <oc r="BI153">
      <v>564.29999999999995</v>
    </oc>
    <nc r="BI153">
      <v>470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445" sId="1" odxf="1" s="1" dxf="1" numFmtId="4">
    <oc r="BJ153">
      <v>927.83857142857141</v>
    </oc>
    <nc r="BJ153">
      <v>500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ouble">
          <color theme="0" tint="-0.499984740745262"/>
        </right>
        <top style="dashed">
          <color auto="1"/>
        </top>
        <bottom style="dashed">
          <color auto="1"/>
        </bottom>
      </border>
    </ndxf>
  </rcc>
  <rcc rId="7446" sId="1" odxf="1" s="1" dxf="1" numFmtId="4">
    <oc r="BK153">
      <v>2221.75</v>
    </oc>
    <nc r="BK153">
      <v>1521.75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L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7447" sId="1" odxf="1" s="1" dxf="1" numFmtId="4">
    <oc r="BM153">
      <v>250</v>
    </oc>
    <nc r="BM153">
      <v>230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448" sId="1" odxf="1" s="1" dxf="1" numFmtId="4">
    <oc r="BN153">
      <v>1663.3775714285709</v>
    </oc>
    <nc r="BN153">
      <v>823.54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449" sId="1" odxf="1" s="1" dxf="1" numFmtId="4">
    <oc r="BO153">
      <v>495</v>
    </oc>
    <nc r="BO153">
      <v>555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450" sId="1" odxf="1" s="1" dxf="1" numFmtId="4">
    <oc r="BP153">
      <v>150</v>
    </oc>
    <nc r="BP153">
      <v>10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Q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451" sId="1" odxf="1" s="1" dxf="1" numFmtId="4">
    <oc r="BR153">
      <v>600</v>
    </oc>
    <nc r="BR153">
      <v>650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S153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452" sId="1" odxf="1" s="1" dxf="1" numFmtId="4">
    <oc r="BT153">
      <v>10464.049999999999</v>
    </oc>
    <nc r="BT153">
      <v>10964.05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453" sId="1" odxf="1" s="1" dxf="1" numFmtId="4">
    <oc r="BU153">
      <v>250</v>
    </oc>
    <nc r="BU153">
      <v>220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454" sId="1" odxf="1" s="1" dxf="1" numFmtId="4">
    <oc r="BV153">
      <v>2484.3240000000005</v>
    </oc>
    <nc r="BV153">
      <v>2500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455" sId="1" odxf="1" s="1" dxf="1" numFmtId="4">
    <oc r="BW153">
      <v>786</v>
    </oc>
    <nc r="BW153">
      <v>800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X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Y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Z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A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B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456" sId="1" odxf="1" s="1" dxf="1" numFmtId="4">
    <oc r="CC153">
      <v>610</v>
    </oc>
    <nc r="CC153">
      <v>500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457" sId="1" odxf="1" s="1" dxf="1" numFmtId="4">
    <oc r="CD153">
      <v>486.44642857142856</v>
    </oc>
    <nc r="CD153">
      <v>300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458" sId="1" odxf="1" s="1" dxf="1" numFmtId="4">
    <oc r="CE153">
      <v>555.25</v>
    </oc>
    <nc r="CE153">
      <v>455.25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F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7459" sId="1" odxf="1" s="1" dxf="1" numFmtId="4">
    <oc r="CG153">
      <v>90</v>
    </oc>
    <nc r="CG153">
      <v>80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7460" sId="1" odxf="1" s="1" dxf="1" numFmtId="4">
    <oc r="CH153">
      <v>1312.5</v>
    </oc>
    <nc r="CH153">
      <v>1972.5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I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7461" sId="1" odxf="1" s="1" dxf="1" numFmtId="4">
    <oc r="CJ153">
      <v>1785.0275714285717</v>
    </oc>
    <nc r="CJ153">
      <v>823.25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462" sId="1" odxf="1" s="1" dxf="1" numFmtId="4">
    <oc r="CK153">
      <v>250</v>
    </oc>
    <nc r="CK153">
      <v>300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463" sId="1" odxf="1" s="1" dxf="1" numFmtId="4">
    <oc r="CL153">
      <v>528.83557142857137</v>
    </oc>
    <nc r="CL153">
      <v>300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464" sId="1" odxf="1" s="1" dxf="1" numFmtId="4">
    <oc r="CM153">
      <v>2037.5</v>
    </oc>
    <nc r="CM153">
      <v>637.5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465" sId="1" odxf="1" s="1" dxf="1" numFmtId="4">
    <oc r="CN153">
      <v>3954.5625</v>
    </oc>
    <nc r="CN153">
      <v>1954.5625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7466" sId="1" odxf="1" s="1" dxf="1" numFmtId="4">
    <oc r="CO153">
      <v>4197.888095238095</v>
    </oc>
    <nc r="CO153">
      <v>2742.5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7467" sId="1" odxf="1" s="1" dxf="1" numFmtId="4">
    <oc r="CP153">
      <v>1021.5</v>
    </oc>
    <nc r="CP153">
      <v>1000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7468" sId="1" odxf="1" s="1" dxf="1" numFmtId="4">
    <oc r="CQ153">
      <v>1174.95</v>
    </oc>
    <nc r="CQ153">
      <v>1000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R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S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T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469" sId="1" odxf="1" s="1" dxf="1" numFmtId="4">
    <oc r="CU153">
      <v>503.74</v>
    </oc>
    <nc r="CU153">
      <v>363.74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470" sId="1" odxf="1" s="1" dxf="1" numFmtId="4">
    <oc r="CV153">
      <v>1000</v>
    </oc>
    <nc r="CV153">
      <v>800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W153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471" sId="1" odxf="1" s="1" dxf="1" numFmtId="4">
    <oc r="CX153">
      <v>334</v>
    </oc>
    <nc r="CX153">
      <v>350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472" sId="1" odxf="1" s="1" dxf="1" numFmtId="4">
    <oc r="CY153">
      <v>371.25</v>
    </oc>
    <nc r="CY153">
      <v>321.25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473" sId="1" odxf="1" s="1" dxf="1" numFmtId="4">
    <oc r="CZ153">
      <v>383.89404761904763</v>
    </oc>
    <nc r="CZ153">
      <v>265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474" sId="1" odxf="1" s="1" dxf="1" numFmtId="4">
    <oc r="DA153">
      <v>819.7</v>
    </oc>
    <nc r="DA153">
      <v>700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475" sId="1" odxf="1" s="1" dxf="1" numFmtId="4">
    <oc r="B154">
      <v>2376.085</v>
    </oc>
    <nc r="B154">
      <v>2800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476" sId="1" odxf="1" s="1" dxf="1" numFmtId="4">
    <oc r="C154">
      <v>158.57500000000002</v>
    </oc>
    <nc r="C154">
      <v>200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477" sId="1" odxf="1" s="1" dxf="1" numFmtId="4">
    <oc r="D154">
      <v>4350</v>
    </oc>
    <nc r="D154">
      <v>2500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478" sId="1" odxf="1" s="1" dxf="1" numFmtId="4">
    <oc r="E154">
      <v>281.005</v>
    </oc>
    <nc r="E154">
      <v>500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479" sId="1" odxf="1" s="1" dxf="1" numFmtId="4">
    <oc r="F154">
      <v>2676.25</v>
    </oc>
    <nc r="F154">
      <v>2176.25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480" sId="1" odxf="1" s="1" dxf="1" numFmtId="4">
    <oc r="G154">
      <v>140.4</v>
    </oc>
    <nc r="G154">
      <v>120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481" sId="1" odxf="1" s="1" dxf="1" numFmtId="4">
    <oc r="H154">
      <v>713.75</v>
    </oc>
    <nc r="H154">
      <v>663.75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I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7482" sId="1" odxf="1" s="1" dxf="1" numFmtId="4">
    <oc r="J154">
      <v>1400</v>
    </oc>
    <nc r="J154">
      <v>600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K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L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7483" sId="1" odxf="1" s="1" dxf="1" numFmtId="4">
    <oc r="M154">
      <v>459.00203174603172</v>
    </oc>
    <nc r="M154">
      <v>300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ouble">
          <color theme="1" tint="0.499984740745262"/>
        </right>
        <top style="dashed">
          <color auto="1"/>
        </top>
        <bottom style="dashed">
          <color auto="1"/>
        </bottom>
      </border>
    </ndxf>
  </rcc>
  <rcc rId="7484" sId="1" odxf="1" s="1" dxf="1" numFmtId="4">
    <oc r="N154">
      <v>955.60590476190521</v>
    </oc>
    <nc r="N154">
      <v>704.72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ouble">
          <color theme="1" tint="0.499984740745262"/>
        </right>
        <top style="dashed">
          <color auto="1"/>
        </top>
        <bottom style="dashed">
          <color auto="1"/>
        </bottom>
      </border>
    </ndxf>
  </rcc>
  <rcc rId="7485" sId="1" odxf="1" s="1" dxf="1" numFmtId="4">
    <oc r="O154">
      <v>417.92439682539657</v>
    </oc>
    <nc r="O154">
      <v>270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ouble">
          <color theme="1" tint="0.499984740745262"/>
        </right>
        <top style="dashed">
          <color auto="1"/>
        </top>
        <bottom style="dashed">
          <color auto="1"/>
        </bottom>
      </border>
    </ndxf>
  </rcc>
  <rcc rId="7486" sId="1" odxf="1" s="1" dxf="1" numFmtId="4">
    <oc r="P154">
      <v>912.42984126984152</v>
    </oc>
    <nc r="P154">
      <v>645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487" sId="1" odxf="1" s="1" dxf="1" numFmtId="4">
    <oc r="Q154">
      <v>6000</v>
    </oc>
    <nc r="Q154">
      <v>800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488" sId="1" odxf="1" s="1" dxf="1" numFmtId="4">
    <oc r="R154">
      <v>0</v>
    </oc>
    <nc r="R154">
      <v>800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top style="dashed">
          <color auto="1"/>
        </top>
        <bottom style="dashed">
          <color auto="1"/>
        </bottom>
      </border>
    </ndxf>
  </rcc>
  <rcc rId="7489" sId="1" odxf="1" s="1" dxf="1" numFmtId="4">
    <oc r="S154">
      <v>20530.34</v>
    </oc>
    <nc r="S154">
      <v>23190.34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T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7490" sId="1" odxf="1" s="1" dxf="1" numFmtId="4">
    <oc r="U154">
      <v>1334.49</v>
    </oc>
    <nc r="U154">
      <v>1934.49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V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7491" sId="1" odxf="1" s="1" dxf="1" numFmtId="4">
    <oc r="W154">
      <v>578.88</v>
    </oc>
    <nc r="W154">
      <v>500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492" sId="1" odxf="1" s="1" dxf="1" numFmtId="4">
    <oc r="X154">
      <v>2826.3249999999998</v>
    </oc>
    <nc r="X154">
      <v>2626.3249999999998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493" sId="1" odxf="1" s="1" dxf="1" numFmtId="4">
    <oc r="Y154">
      <v>123.68571428571424</v>
    </oc>
    <nc r="Y154">
      <v>130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494" sId="1" odxf="1" s="1" dxf="1" numFmtId="4">
    <oc r="Z154">
      <v>4649.9111746031795</v>
    </oc>
    <nc r="Z154">
      <v>4328.5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AA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B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495" sId="1" odxf="1" s="1" dxf="1" numFmtId="4">
    <oc r="AC154">
      <v>1269.3599999999999</v>
    </oc>
    <nc r="AC154">
      <v>1400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496" sId="1" odxf="1" s="1" dxf="1" numFmtId="4">
    <oc r="AD154">
      <v>1572.8066666666664</v>
    </oc>
    <nc r="AD154">
      <v>3636.25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497" sId="1" odxf="1" s="1" dxf="1" numFmtId="4">
    <oc r="AE154">
      <v>10</v>
    </oc>
    <nc r="AE154">
      <v>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498" sId="1" odxf="1" s="1" dxf="1" numFmtId="4">
    <oc r="AF154">
      <v>3721.3333333333335</v>
    </oc>
    <nc r="AF154">
      <v>4000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499" sId="1" odxf="1" s="1" dxf="1" numFmtId="4">
    <oc r="AG154">
      <v>1300</v>
    </oc>
    <nc r="AG154">
      <v>1200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500" sId="1" odxf="1" s="1" dxf="1" numFmtId="4">
    <oc r="AH154">
      <v>12713.5</v>
    </oc>
    <nc r="AH154">
      <v>8513.5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501" sId="1" odxf="1" s="1" dxf="1" numFmtId="4">
    <oc r="AI154">
      <v>180</v>
    </oc>
    <nc r="AI154">
      <v>120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502" sId="1" odxf="1" s="1" dxf="1" numFmtId="4">
    <oc r="AJ154">
      <v>2000</v>
    </oc>
    <nc r="AJ154">
      <v>1650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503" sId="1" odxf="1" s="1" dxf="1" numFmtId="4">
    <oc r="AK154">
      <v>139.48142857142858</v>
    </oc>
    <nc r="AK154">
      <v>130.25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504" sId="1" odxf="1" s="1" dxf="1" numFmtId="4">
    <oc r="AL154">
      <v>1435.187000000001</v>
    </oc>
    <nc r="AL154">
      <v>1400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ouble">
          <color theme="1" tint="0.499984740745262"/>
        </right>
        <top style="dashed">
          <color auto="1"/>
        </top>
        <bottom style="dashed">
          <color auto="1"/>
        </bottom>
      </border>
    </ndxf>
  </rcc>
  <rcc rId="7505" sId="1" odxf="1" s="1" dxf="1" numFmtId="4">
    <oc r="AM154">
      <v>445</v>
    </oc>
    <nc r="AM154">
      <v>495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N154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7506" sId="1" odxf="1" s="1" dxf="1" numFmtId="4">
    <oc r="AO154">
      <v>20.259999999999998</v>
    </oc>
    <nc r="AO154">
      <v>30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P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ouble">
          <color theme="1" tint="0.499984740745262"/>
        </right>
        <top style="dashed">
          <color auto="1"/>
        </top>
        <bottom style="dashed">
          <color auto="1"/>
        </bottom>
      </border>
    </dxf>
  </rfmt>
  <rfmt sheetId="1" s="1" sqref="AQ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7507" sId="1" odxf="1" s="1" dxf="1" numFmtId="4">
    <oc r="AR154">
      <v>1700</v>
    </oc>
    <nc r="AR154">
      <v>1000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ouble">
          <color theme="1" tint="0.499984740745262"/>
        </right>
        <top style="dashed">
          <color auto="1"/>
        </top>
        <bottom style="dashed">
          <color auto="1"/>
        </bottom>
      </border>
    </ndxf>
  </rcc>
  <rcc rId="7508" sId="1" odxf="1" s="1" dxf="1" numFmtId="4">
    <oc r="AS154">
      <v>2753.75</v>
    </oc>
    <nc r="AS154">
      <v>2553.75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7509" sId="1" odxf="1" s="1" dxf="1" numFmtId="4">
    <oc r="AT154">
      <v>539.19234126984134</v>
    </oc>
    <nc r="AT154">
      <v>446.25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U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510" sId="1" odxf="1" s="1" dxf="1" numFmtId="4">
    <oc r="AV154">
      <v>3761.3728571428564</v>
    </oc>
    <nc r="AV154">
      <v>2479.25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511" sId="1" odxf="1" s="1" dxf="1" numFmtId="4">
    <oc r="AW154">
      <v>441</v>
    </oc>
    <nc r="AW154">
      <v>360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512" sId="1" odxf="1" s="1" dxf="1" numFmtId="4">
    <oc r="AX154">
      <v>949.6875</v>
    </oc>
    <nc r="AX154">
      <v>950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513" sId="1" odxf="1" s="1" dxf="1" numFmtId="4">
    <oc r="AY154">
      <v>187.73600000000002</v>
    </oc>
    <nc r="AY154">
      <v>220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Z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514" sId="1" odxf="1" s="1" dxf="1" numFmtId="4">
    <oc r="BA154">
      <v>652.5</v>
    </oc>
    <nc r="BA154">
      <v>800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515" sId="1" odxf="1" s="1" dxf="1" numFmtId="4">
    <oc r="BB154">
      <v>167.96333333333334</v>
    </oc>
    <nc r="BB154">
      <v>150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516" sId="1" odxf="1" s="1" dxf="1" numFmtId="4">
    <oc r="BC154">
      <v>38.040000000000006</v>
    </oc>
    <nc r="BC154">
      <v>40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7517" sId="1" odxf="1" s="1" dxf="1" numFmtId="4">
    <oc r="BD154">
      <v>3786.25</v>
    </oc>
    <nc r="BD154">
      <v>1486.25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E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7518" sId="1" odxf="1" s="1" dxf="1" numFmtId="4">
    <oc r="BF154">
      <v>6674.5</v>
    </oc>
    <nc r="BF154">
      <v>4074.5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519" sId="1" odxf="1" s="1" dxf="1" numFmtId="4">
    <oc r="BG154">
      <v>140.69999999999999</v>
    </oc>
    <nc r="BG154">
      <v>130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BH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7520" sId="1" odxf="1" s="1" dxf="1" numFmtId="4">
    <oc r="BI154">
      <v>564.29999999999995</v>
    </oc>
    <nc r="BI154">
      <v>470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521" sId="1" odxf="1" s="1" dxf="1" numFmtId="4">
    <oc r="BJ154">
      <v>927.83857142857141</v>
    </oc>
    <nc r="BJ154">
      <v>500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ouble">
          <color theme="0" tint="-0.499984740745262"/>
        </right>
        <top style="dashed">
          <color auto="1"/>
        </top>
        <bottom style="dashed">
          <color auto="1"/>
        </bottom>
      </border>
    </ndxf>
  </rcc>
  <rcc rId="7522" sId="1" odxf="1" s="1" dxf="1" numFmtId="4">
    <oc r="BK154">
      <v>1721.75</v>
    </oc>
    <nc r="BK154">
      <v>1521.75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L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7523" sId="1" odxf="1" s="1" dxf="1" numFmtId="4">
    <oc r="BM154">
      <v>250</v>
    </oc>
    <nc r="BM154">
      <v>230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524" sId="1" odxf="1" s="1" dxf="1" numFmtId="4">
    <oc r="BN154">
      <v>1663.3775714285709</v>
    </oc>
    <nc r="BN154">
      <v>823.54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525" sId="1" odxf="1" s="1" dxf="1" numFmtId="4">
    <oc r="BO154">
      <v>255</v>
    </oc>
    <nc r="BO154">
      <v>7755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P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Q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526" sId="1" odxf="1" s="1" dxf="1" numFmtId="4">
    <oc r="BR154">
      <v>600</v>
    </oc>
    <nc r="BR154">
      <v>650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S154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527" sId="1" odxf="1" s="1" dxf="1" numFmtId="4">
    <oc r="BT154">
      <v>14714.05</v>
    </oc>
    <nc r="BT154">
      <v>17464.05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528" sId="1" odxf="1" s="1" dxf="1" numFmtId="4">
    <oc r="BU154">
      <v>250</v>
    </oc>
    <nc r="BU154">
      <v>220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529" sId="1" odxf="1" s="1" dxf="1" numFmtId="4">
    <oc r="BV154">
      <v>2484.3240000000005</v>
    </oc>
    <nc r="BV154">
      <v>2500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530" sId="1" odxf="1" s="1" dxf="1" numFmtId="4">
    <oc r="BW154">
      <v>786</v>
    </oc>
    <nc r="BW154">
      <v>800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X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Y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Z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A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B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531" sId="1" odxf="1" s="1" dxf="1" numFmtId="4">
    <oc r="CC154">
      <v>520.07857142857142</v>
    </oc>
    <nc r="CC154">
      <v>500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532" sId="1" odxf="1" s="1" dxf="1" numFmtId="4">
    <oc r="CD154">
      <v>486.44642857142856</v>
    </oc>
    <nc r="CD154">
      <v>300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533" sId="1" odxf="1" s="1" dxf="1" numFmtId="4">
    <oc r="CE154">
      <v>555.25</v>
    </oc>
    <nc r="CE154">
      <v>455.25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F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7534" sId="1" odxf="1" s="1" dxf="1" numFmtId="4">
    <oc r="CG154">
      <v>90</v>
    </oc>
    <nc r="CG154">
      <v>80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7535" sId="1" odxf="1" s="1" dxf="1" numFmtId="4">
    <oc r="CH154">
      <v>1072.5</v>
    </oc>
    <nc r="CH154">
      <v>1972.5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I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7536" sId="1" odxf="1" s="1" dxf="1" numFmtId="4">
    <oc r="CJ154">
      <v>1285.0275714285717</v>
    </oc>
    <nc r="CJ154">
      <v>823.25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537" sId="1" odxf="1" s="1" dxf="1" numFmtId="4">
    <oc r="CK154">
      <v>250</v>
    </oc>
    <nc r="CK154">
      <v>300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538" sId="1" odxf="1" s="1" dxf="1" numFmtId="4">
    <oc r="CL154">
      <v>528.83557142857137</v>
    </oc>
    <nc r="CL154">
      <v>300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539" sId="1" odxf="1" s="1" dxf="1" numFmtId="4">
    <oc r="CM154">
      <v>2037.5</v>
    </oc>
    <nc r="CM154">
      <v>637.5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540" sId="1" odxf="1" s="1" dxf="1" numFmtId="4">
    <oc r="CN154">
      <v>3954.5625</v>
    </oc>
    <nc r="CN154">
      <v>1354.5625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7541" sId="1" odxf="1" s="1" dxf="1" numFmtId="4">
    <oc r="CO154">
      <v>4942.5</v>
    </oc>
    <nc r="CO154">
      <v>1642.5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7542" sId="1" odxf="1" s="1" dxf="1" numFmtId="4">
    <oc r="CP154">
      <v>1021.5</v>
    </oc>
    <nc r="CP154">
      <v>1000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7543" sId="1" odxf="1" s="1" dxf="1" numFmtId="4">
    <oc r="CQ154">
      <v>1174.95</v>
    </oc>
    <nc r="CQ154">
      <v>1000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R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544" sId="1" odxf="1" s="1" dxf="1" numFmtId="4">
    <oc r="CS154">
      <v>500</v>
    </oc>
    <nc r="CS154">
      <v>600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T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U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V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W154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545" sId="1" odxf="1" s="1" dxf="1" numFmtId="4">
    <oc r="CX154">
      <v>334</v>
    </oc>
    <nc r="CX154">
      <v>350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546" sId="1" odxf="1" s="1" dxf="1" numFmtId="4">
    <oc r="CY154">
      <v>371.25</v>
    </oc>
    <nc r="CY154">
      <v>321.25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547" sId="1" odxf="1" s="1" dxf="1" numFmtId="4">
    <oc r="CZ154">
      <v>383.89404761904763</v>
    </oc>
    <nc r="CZ154">
      <v>265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548" sId="1" odxf="1" s="1" dxf="1" numFmtId="4">
    <oc r="DA154">
      <v>819.7</v>
    </oc>
    <nc r="DA154">
      <v>700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549" sId="1" odxf="1" s="1" dxf="1" numFmtId="4">
    <oc r="B155">
      <v>2376.085</v>
    </oc>
    <nc r="B155">
      <v>1100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550" sId="1" odxf="1" s="1" dxf="1" numFmtId="4">
    <oc r="C155">
      <v>158.57500000000002</v>
    </oc>
    <nc r="C155">
      <v>200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551" sId="1" odxf="1" s="1" dxf="1" numFmtId="4">
    <oc r="D155">
      <v>4350</v>
    </oc>
    <nc r="D155">
      <v>2500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552" sId="1" odxf="1" s="1" dxf="1" numFmtId="4">
    <oc r="E155">
      <v>781.005</v>
    </oc>
    <nc r="E155">
      <v>600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553" sId="1" odxf="1" s="1" dxf="1" numFmtId="4">
    <oc r="F155">
      <v>2676.25</v>
    </oc>
    <nc r="F155">
      <v>2176.25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554" sId="1" odxf="1" s="1" dxf="1" numFmtId="4">
    <oc r="G155">
      <v>140.4</v>
    </oc>
    <nc r="G155">
      <v>120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555" sId="1" odxf="1" s="1" dxf="1" numFmtId="4">
    <oc r="H155">
      <v>713.75</v>
    </oc>
    <nc r="H155">
      <v>663.75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556" sId="1" odxf="1" s="1" dxf="1" numFmtId="4">
    <oc r="I155">
      <v>2588</v>
    </oc>
    <nc r="I155">
      <v>2288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557" sId="1" odxf="1" s="1" dxf="1" numFmtId="4">
    <oc r="J155">
      <v>1400</v>
    </oc>
    <nc r="J155">
      <v>600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K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L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7558" sId="1" odxf="1" s="1" dxf="1" numFmtId="4">
    <oc r="M155">
      <v>459.00203174603172</v>
    </oc>
    <nc r="M155">
      <v>300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ouble">
          <color theme="1" tint="0.499984740745262"/>
        </right>
        <top style="dashed">
          <color auto="1"/>
        </top>
        <bottom style="dashed">
          <color auto="1"/>
        </bottom>
      </border>
    </ndxf>
  </rcc>
  <rcc rId="7559" sId="1" odxf="1" s="1" dxf="1" numFmtId="4">
    <oc r="N155">
      <v>955.60590476190521</v>
    </oc>
    <nc r="N155">
      <v>704.72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ouble">
          <color theme="1" tint="0.499984740745262"/>
        </right>
        <top style="dashed">
          <color auto="1"/>
        </top>
        <bottom style="dashed">
          <color auto="1"/>
        </bottom>
      </border>
    </ndxf>
  </rcc>
  <rcc rId="7560" sId="1" odxf="1" s="1" dxf="1" numFmtId="4">
    <oc r="O155">
      <v>417.92439682539657</v>
    </oc>
    <nc r="O155">
      <v>270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ouble">
          <color theme="1" tint="0.499984740745262"/>
        </right>
        <top style="dashed">
          <color auto="1"/>
        </top>
        <bottom style="dashed">
          <color auto="1"/>
        </bottom>
      </border>
    </ndxf>
  </rcc>
  <rcc rId="7561" sId="1" odxf="1" s="1" dxf="1" numFmtId="4">
    <oc r="P155">
      <v>912.42984126984152</v>
    </oc>
    <nc r="P155">
      <v>645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562" sId="1" odxf="1" s="1" dxf="1" numFmtId="4">
    <oc r="Q155">
      <v>1428.16</v>
    </oc>
    <nc r="Q155">
      <v>800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563" sId="1" odxf="1" s="1" dxf="1" numFmtId="4">
    <oc r="R155">
      <v>0</v>
    </oc>
    <nc r="R155">
      <v>800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top style="dashed">
          <color auto="1"/>
        </top>
        <bottom style="dashed">
          <color auto="1"/>
        </bottom>
      </border>
    </ndxf>
  </rcc>
  <rcc rId="7564" sId="1" odxf="1" s="1" dxf="1" numFmtId="4">
    <oc r="S155">
      <v>27190.34</v>
    </oc>
    <nc r="S155">
      <v>13930.34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T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7565" sId="1" odxf="1" s="1" dxf="1" numFmtId="4">
    <oc r="U155">
      <v>1934.49</v>
    </oc>
    <nc r="U155">
      <v>1984.49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566" sId="1" odxf="1" s="1" dxf="1" numFmtId="4">
    <oc r="V155">
      <v>926.75</v>
    </oc>
    <nc r="V155">
      <v>1026.75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567" sId="1" odxf="1" s="1" dxf="1" numFmtId="4">
    <oc r="W155">
      <v>578.88</v>
    </oc>
    <nc r="W155">
      <v>500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568" sId="1" odxf="1" s="1" dxf="1" numFmtId="4">
    <oc r="X155">
      <v>3326.3249999999998</v>
    </oc>
    <nc r="X155">
      <v>2626.3249999999998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569" sId="1" odxf="1" s="1" dxf="1" numFmtId="4">
    <oc r="Y155">
      <v>123.68571428571424</v>
    </oc>
    <nc r="Y155">
      <v>130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570" sId="1" odxf="1" s="1" dxf="1" numFmtId="4">
    <oc r="Z155">
      <v>4649.9111746031795</v>
    </oc>
    <nc r="Z155">
      <v>4328.5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AA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B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571" sId="1" odxf="1" s="1" dxf="1" numFmtId="4">
    <oc r="AC155">
      <v>1269.3599999999999</v>
    </oc>
    <nc r="AC155">
      <v>1400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572" sId="1" odxf="1" s="1" dxf="1" numFmtId="4">
    <oc r="AD155">
      <v>4072.8066666666664</v>
    </oc>
    <nc r="AD155">
      <v>1636.25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573" sId="1" odxf="1" s="1" dxf="1" numFmtId="4">
    <oc r="AE155">
      <v>10</v>
    </oc>
    <nc r="AE155">
      <v>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574" sId="1" odxf="1" s="1" dxf="1" numFmtId="4">
    <oc r="AF155">
      <v>3721.3333333333335</v>
    </oc>
    <nc r="AF155">
      <v>4000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G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575" sId="1" odxf="1" s="1" dxf="1" numFmtId="4">
    <oc r="AH155">
      <v>9513.5</v>
    </oc>
    <nc r="AH155">
      <v>4763.5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576" sId="1" odxf="1" s="1" dxf="1" numFmtId="4">
    <oc r="AI155">
      <v>180</v>
    </oc>
    <nc r="AI155">
      <v>120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577" sId="1" odxf="1" s="1" dxf="1" numFmtId="4">
    <oc r="AJ155">
      <v>2000</v>
    </oc>
    <nc r="AJ155">
      <v>1650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578" sId="1" odxf="1" s="1" dxf="1" numFmtId="4">
    <oc r="AK155">
      <v>139.48142857142858</v>
    </oc>
    <nc r="AK155">
      <v>130.25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579" sId="1" odxf="1" s="1" dxf="1" numFmtId="4">
    <oc r="AL155">
      <v>1435.187000000001</v>
    </oc>
    <nc r="AL155">
      <v>1400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ouble">
          <color theme="1" tint="0.499984740745262"/>
        </right>
        <top style="dashed">
          <color auto="1"/>
        </top>
        <bottom style="dashed">
          <color auto="1"/>
        </bottom>
      </border>
    </ndxf>
  </rcc>
  <rcc rId="7580" sId="1" odxf="1" s="1" dxf="1" numFmtId="4">
    <oc r="AM155">
      <v>445</v>
    </oc>
    <nc r="AM155">
      <v>345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N155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7581" sId="1" odxf="1" s="1" dxf="1" numFmtId="4">
    <oc r="AO155">
      <v>20.259999999999998</v>
    </oc>
    <nc r="AO155">
      <v>30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P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ouble">
          <color theme="1" tint="0.499984740745262"/>
        </right>
        <top style="dashed">
          <color auto="1"/>
        </top>
        <bottom style="dashed">
          <color auto="1"/>
        </bottom>
      </border>
    </dxf>
  </rfmt>
  <rfmt sheetId="1" s="1" sqref="AQ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7582" sId="1" odxf="1" s="1" dxf="1" numFmtId="4">
    <oc r="AR155">
      <v>1700</v>
    </oc>
    <nc r="AR155">
      <v>1000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ouble">
          <color theme="1" tint="0.499984740745262"/>
        </right>
        <top style="dashed">
          <color auto="1"/>
        </top>
        <bottom style="dashed">
          <color auto="1"/>
        </bottom>
      </border>
    </ndxf>
  </rcc>
  <rcc rId="7583" sId="1" odxf="1" s="1" dxf="1" numFmtId="4">
    <oc r="AS155">
      <v>2753.75</v>
    </oc>
    <nc r="AS155">
      <v>5453.75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7584" sId="1" odxf="1" s="1" dxf="1" numFmtId="4">
    <oc r="AT155">
      <v>539.19234126984134</v>
    </oc>
    <nc r="AT155">
      <v>446.25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U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585" sId="1" odxf="1" s="1" dxf="1" numFmtId="4">
    <oc r="AV155">
      <v>3011.3728571428564</v>
    </oc>
    <nc r="AV155">
      <v>2229.25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586" sId="1" odxf="1" s="1" dxf="1" numFmtId="4">
    <oc r="AW155">
      <v>441</v>
    </oc>
    <nc r="AW155">
      <v>360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587" sId="1" odxf="1" s="1" dxf="1" numFmtId="4">
    <oc r="AX155">
      <v>949.6875</v>
    </oc>
    <nc r="AX155">
      <v>950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588" sId="1" odxf="1" s="1" dxf="1" numFmtId="4">
    <oc r="AY155">
      <v>187.73600000000002</v>
    </oc>
    <nc r="AY155">
      <v>220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Z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589" sId="1" odxf="1" s="1" dxf="1" numFmtId="4">
    <oc r="BA155">
      <v>652.5</v>
    </oc>
    <nc r="BA155">
      <v>800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590" sId="1" odxf="1" s="1" dxf="1" numFmtId="4">
    <oc r="BB155">
      <v>167.96333333333334</v>
    </oc>
    <nc r="BB155">
      <v>150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591" sId="1" odxf="1" s="1" dxf="1" numFmtId="4">
    <oc r="BC155">
      <v>38.040000000000006</v>
    </oc>
    <nc r="BC155">
      <v>40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7592" sId="1" odxf="1" s="1" dxf="1" numFmtId="4">
    <oc r="BD155">
      <v>3586.25</v>
    </oc>
    <nc r="BD155">
      <v>6086.25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E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7593" sId="1" odxf="1" s="1" dxf="1" numFmtId="4">
    <oc r="BF155">
      <v>5074.5</v>
    </oc>
    <nc r="BF155">
      <v>4074.5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594" sId="1" odxf="1" s="1" dxf="1" numFmtId="4">
    <oc r="BG155">
      <v>140.69999999999999</v>
    </oc>
    <nc r="BG155">
      <v>130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BH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7595" sId="1" odxf="1" s="1" dxf="1" numFmtId="4">
    <oc r="BI155">
      <v>564.29999999999995</v>
    </oc>
    <nc r="BI155">
      <v>470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596" sId="1" odxf="1" s="1" dxf="1" numFmtId="4">
    <oc r="BJ155">
      <v>927.83857142857141</v>
    </oc>
    <nc r="BJ155">
      <v>500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ouble">
          <color theme="0" tint="-0.499984740745262"/>
        </right>
        <top style="dashed">
          <color auto="1"/>
        </top>
        <bottom style="dashed">
          <color auto="1"/>
        </bottom>
      </border>
    </ndxf>
  </rcc>
  <rcc rId="7597" sId="1" odxf="1" s="1" dxf="1" numFmtId="4">
    <oc r="BK155">
      <v>1721.75</v>
    </oc>
    <nc r="BK155">
      <v>1521.75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L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7598" sId="1" odxf="1" s="1" dxf="1" numFmtId="4">
    <oc r="BM155">
      <v>250</v>
    </oc>
    <nc r="BM155">
      <v>230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599" sId="1" odxf="1" s="1" dxf="1" numFmtId="4">
    <oc r="BN155">
      <v>1663.3775714285709</v>
    </oc>
    <nc r="BN155">
      <v>823.54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600" sId="1" odxf="1" s="1" dxf="1" numFmtId="4">
    <oc r="BO155">
      <v>7605</v>
    </oc>
    <nc r="BO155">
      <v>7755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P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Q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601" sId="1" odxf="1" s="1" dxf="1" numFmtId="4">
    <oc r="BR155">
      <v>600</v>
    </oc>
    <nc r="BR155">
      <v>650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S155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602" sId="1" odxf="1" s="1" dxf="1" numFmtId="4">
    <oc r="BT155">
      <v>25214.05</v>
    </oc>
    <nc r="BT155">
      <v>15964.05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603" sId="1" odxf="1" s="1" dxf="1" numFmtId="4">
    <oc r="BU155">
      <v>250</v>
    </oc>
    <nc r="BU155">
      <v>220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604" sId="1" odxf="1" s="1" dxf="1" numFmtId="4">
    <oc r="BV155">
      <v>2484.3240000000005</v>
    </oc>
    <nc r="BV155">
      <v>2500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605" sId="1" odxf="1" s="1" dxf="1" numFmtId="4">
    <oc r="BW155">
      <v>786</v>
    </oc>
    <nc r="BW155">
      <v>800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X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Y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Z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A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B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606" sId="1" odxf="1" s="1" dxf="1" numFmtId="4">
    <oc r="CC155">
      <v>520.07857142857142</v>
    </oc>
    <nc r="CC155">
      <v>500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607" sId="1" odxf="1" s="1" dxf="1" numFmtId="4">
    <oc r="CD155">
      <v>536.44642857142856</v>
    </oc>
    <nc r="CD155">
      <v>350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608" sId="1" odxf="1" s="1" dxf="1" numFmtId="4">
    <oc r="CE155">
      <v>555.25</v>
    </oc>
    <nc r="CE155">
      <v>455.25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F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7609" sId="1" odxf="1" s="1" dxf="1" numFmtId="4">
    <oc r="CG155">
      <v>90</v>
    </oc>
    <nc r="CG155">
      <v>80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7610" sId="1" odxf="1" s="1" dxf="1" numFmtId="4">
    <oc r="CH155">
      <v>1072.5</v>
    </oc>
    <nc r="CH155">
      <v>1622.5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I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7611" sId="1" odxf="1" s="1" dxf="1" numFmtId="4">
    <oc r="CJ155">
      <v>1285.0275714285717</v>
    </oc>
    <nc r="CJ155">
      <v>623.25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612" sId="1" odxf="1" s="1" dxf="1" numFmtId="4">
    <oc r="CK155">
      <v>250</v>
    </oc>
    <nc r="CK155">
      <v>300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613" sId="1" odxf="1" s="1" dxf="1" numFmtId="4">
    <oc r="CL155">
      <v>528.83557142857137</v>
    </oc>
    <nc r="CL155">
      <v>300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614" sId="1" odxf="1" s="1" dxf="1" numFmtId="4">
    <oc r="CM155">
      <v>2037.5</v>
    </oc>
    <nc r="CM155">
      <v>637.5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615" sId="1" odxf="1" s="1" dxf="1" numFmtId="4">
    <oc r="CN155">
      <v>2954.5625</v>
    </oc>
    <nc r="CN155">
      <v>1229.5625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7616" sId="1" odxf="1" s="1" dxf="1" numFmtId="4">
    <oc r="CO155">
      <v>3842.5</v>
    </oc>
    <nc r="CO155">
      <v>1692.5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7617" sId="1" odxf="1" s="1" dxf="1" numFmtId="4">
    <oc r="CP155">
      <v>1021.5</v>
    </oc>
    <nc r="CP155">
      <v>1000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7618" sId="1" odxf="1" s="1" dxf="1" numFmtId="4">
    <oc r="CQ155">
      <v>1174.95</v>
    </oc>
    <nc r="CQ155">
      <v>1000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R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619" sId="1" odxf="1" s="1" dxf="1" numFmtId="4">
    <oc r="CS155">
      <v>500</v>
    </oc>
    <nc r="CS155">
      <v>400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T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U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620" sId="1" odxf="1" s="1" dxf="1" numFmtId="4">
    <oc r="CV155">
      <v>1200</v>
    </oc>
    <nc r="CV155">
      <v>1100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W155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621" sId="1" odxf="1" s="1" dxf="1" numFmtId="4">
    <oc r="CX155">
      <v>334</v>
    </oc>
    <nc r="CX155">
      <v>350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622" sId="1" odxf="1" s="1" dxf="1" numFmtId="4">
    <oc r="CY155">
      <v>371.25</v>
    </oc>
    <nc r="CY155">
      <v>321.25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623" sId="1" odxf="1" s="1" dxf="1" numFmtId="4">
    <oc r="CZ155">
      <v>383.89404761904763</v>
    </oc>
    <nc r="CZ155">
      <v>265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624" sId="1" odxf="1" s="1" dxf="1" numFmtId="4">
    <oc r="DA155">
      <v>819.7</v>
    </oc>
    <nc r="DA155">
      <v>700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625" sId="1" odxf="1" s="1" dxf="1" numFmtId="4">
    <oc r="B156">
      <v>2376.085</v>
    </oc>
    <nc r="B156">
      <v>1100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626" sId="1" odxf="1" s="1" dxf="1" numFmtId="4">
    <oc r="C156">
      <v>158.57500000000002</v>
    </oc>
    <nc r="C156">
      <v>200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627" sId="1" odxf="1" s="1" dxf="1" numFmtId="4">
    <oc r="D156">
      <v>3237.1580000000004</v>
    </oc>
    <nc r="D156">
      <v>2500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628" sId="1" odxf="1" s="1" dxf="1" numFmtId="4">
    <oc r="E156">
      <v>881.005</v>
    </oc>
    <nc r="E156">
      <v>300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629" sId="1" odxf="1" s="1" dxf="1" numFmtId="4">
    <oc r="F156">
      <v>2676.25</v>
    </oc>
    <nc r="F156">
      <v>1800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630" sId="1" odxf="1" s="1" dxf="1" numFmtId="4">
    <oc r="G156">
      <v>140.4</v>
    </oc>
    <nc r="G156">
      <v>120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631" sId="1" odxf="1" s="1" dxf="1" numFmtId="4">
    <oc r="H156">
      <v>713.75</v>
    </oc>
    <nc r="H156">
      <v>650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632" sId="1" odxf="1" s="1" dxf="1" numFmtId="4">
    <oc r="I156">
      <v>2288</v>
    </oc>
    <nc r="I156">
      <v>1500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633" sId="1" odxf="1" s="1" dxf="1" numFmtId="4">
    <oc r="J156">
      <v>1400</v>
    </oc>
    <nc r="J156">
      <v>600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K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L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7634" sId="1" odxf="1" s="1" dxf="1" numFmtId="4">
    <oc r="M156">
      <v>459.00203174603172</v>
    </oc>
    <nc r="M156">
      <v>300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ouble">
          <color theme="1" tint="0.499984740745262"/>
        </right>
        <top style="dashed">
          <color auto="1"/>
        </top>
        <bottom style="dashed">
          <color auto="1"/>
        </bottom>
      </border>
    </ndxf>
  </rcc>
  <rcc rId="7635" sId="1" odxf="1" s="1" dxf="1" numFmtId="4">
    <oc r="N156">
      <v>955.60590476190521</v>
    </oc>
    <nc r="N156">
      <v>700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ouble">
          <color theme="1" tint="0.499984740745262"/>
        </right>
        <top style="dashed">
          <color auto="1"/>
        </top>
        <bottom style="dashed">
          <color auto="1"/>
        </bottom>
      </border>
    </ndxf>
  </rcc>
  <rcc rId="7636" sId="1" odxf="1" s="1" dxf="1" numFmtId="4">
    <oc r="O156">
      <v>417.92439682539657</v>
    </oc>
    <nc r="O156">
      <v>270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ouble">
          <color theme="1" tint="0.499984740745262"/>
        </right>
        <top style="dashed">
          <color auto="1"/>
        </top>
        <bottom style="dashed">
          <color auto="1"/>
        </bottom>
      </border>
    </ndxf>
  </rcc>
  <rcc rId="7637" sId="1" odxf="1" s="1" dxf="1" numFmtId="4">
    <oc r="P156">
      <v>912.42984126984152</v>
    </oc>
    <nc r="P156">
      <v>600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638" sId="1" odxf="1" s="1" dxf="1" numFmtId="4">
    <oc r="Q156">
      <v>1428.16</v>
    </oc>
    <nc r="Q156">
      <v>6000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639" sId="1" odxf="1" s="1" dxf="1" numFmtId="4">
    <oc r="R156">
      <v>0</v>
    </oc>
    <nc r="R156">
      <v>800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top style="dashed">
          <color auto="1"/>
        </top>
        <bottom style="dashed">
          <color auto="1"/>
        </bottom>
      </border>
    </ndxf>
  </rcc>
  <rcc rId="7640" sId="1" odxf="1" s="1" dxf="1" numFmtId="4">
    <oc r="S156">
      <v>15930.34</v>
    </oc>
    <nc r="S156">
      <v>19500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641" sId="1" odxf="1" s="1" dxf="1" numFmtId="4">
    <oc r="T156">
      <v>718.25</v>
    </oc>
    <nc r="T156">
      <v>500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642" sId="1" odxf="1" s="1" dxf="1" numFmtId="4">
    <oc r="U156">
      <v>1984.49</v>
    </oc>
    <nc r="U156">
      <v>1350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643" sId="1" odxf="1" s="1" dxf="1" numFmtId="4">
    <oc r="V156">
      <v>926.75</v>
    </oc>
    <nc r="V156">
      <v>1100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644" sId="1" odxf="1" s="1" dxf="1" numFmtId="4">
    <oc r="W156">
      <v>578.88</v>
    </oc>
    <nc r="W156">
      <v>500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645" sId="1" odxf="1" s="1" dxf="1" numFmtId="4">
    <oc r="X156">
      <v>3326.3249999999998</v>
    </oc>
    <nc r="X156">
      <v>2000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646" sId="1" odxf="1" s="1" dxf="1" numFmtId="4">
    <oc r="Y156">
      <v>123.68571428571424</v>
    </oc>
    <nc r="Y156">
      <v>130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647" sId="1" odxf="1" s="1" dxf="1" numFmtId="4">
    <oc r="Z156">
      <v>4649.9111746031795</v>
    </oc>
    <nc r="Z156">
      <v>5300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648" sId="1" odxf="1" s="1" dxf="1" numFmtId="4">
    <oc r="AA156">
      <v>692.92404761904743</v>
    </oc>
    <nc r="AA156">
      <v>607.92404761904743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B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649" sId="1" odxf="1" s="1" dxf="1" numFmtId="4">
    <oc r="AC156">
      <v>1269.3599999999999</v>
    </oc>
    <nc r="AC156">
      <v>1400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650" sId="1" odxf="1" s="1" dxf="1" numFmtId="4">
    <oc r="AD156">
      <v>1872.8066666666664</v>
    </oc>
    <nc r="AD156">
      <v>1500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651" sId="1" odxf="1" s="1" dxf="1" numFmtId="4">
    <oc r="AE156">
      <v>10</v>
    </oc>
    <nc r="AE156">
      <v>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652" sId="1" odxf="1" s="1" dxf="1" numFmtId="4">
    <oc r="AF156">
      <v>3721.3333333333335</v>
    </oc>
    <nc r="AF156">
      <v>4000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G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653" sId="1" odxf="1" s="1" dxf="1" numFmtId="4">
    <oc r="AH156">
      <v>5763.5</v>
    </oc>
    <nc r="AH156">
      <v>4800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654" sId="1" odxf="1" s="1" dxf="1" numFmtId="4">
    <oc r="AI156">
      <v>180</v>
    </oc>
    <nc r="AI156">
      <v>120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655" sId="1" odxf="1" s="1" dxf="1" numFmtId="4">
    <oc r="AJ156">
      <v>2000</v>
    </oc>
    <nc r="AJ156">
      <v>1650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656" sId="1" odxf="1" s="1" dxf="1" numFmtId="4">
    <oc r="AK156">
      <v>139.48142857142858</v>
    </oc>
    <nc r="AK156">
      <v>130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657" sId="1" odxf="1" s="1" dxf="1" numFmtId="4">
    <oc r="AL156">
      <v>1435.187000000001</v>
    </oc>
    <nc r="AL156">
      <v>1400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ouble">
          <color theme="1" tint="0.499984740745262"/>
        </right>
        <top style="dashed">
          <color auto="1"/>
        </top>
        <bottom style="dashed">
          <color auto="1"/>
        </bottom>
      </border>
    </ndxf>
  </rcc>
  <rcc rId="7658" sId="1" odxf="1" s="1" dxf="1" numFmtId="4">
    <oc r="AM156">
      <v>295</v>
    </oc>
    <nc r="AM156">
      <v>300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N156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7659" sId="1" odxf="1" s="1" dxf="1" numFmtId="4">
    <oc r="AO156">
      <v>20.259999999999998</v>
    </oc>
    <nc r="AO156">
      <v>30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P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ouble">
          <color theme="1" tint="0.499984740745262"/>
        </right>
        <top style="dashed">
          <color auto="1"/>
        </top>
        <bottom style="dashed">
          <color auto="1"/>
        </bottom>
      </border>
    </dxf>
  </rfmt>
  <rfmt sheetId="1" s="1" sqref="AQ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7660" sId="1" odxf="1" s="1" dxf="1" numFmtId="4">
    <oc r="AR156">
      <v>1700</v>
    </oc>
    <nc r="AR156">
      <v>1000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ouble">
          <color theme="1" tint="0.499984740745262"/>
        </right>
        <top style="dashed">
          <color auto="1"/>
        </top>
        <bottom style="dashed">
          <color auto="1"/>
        </bottom>
      </border>
    </ndxf>
  </rcc>
  <rcc rId="7661" sId="1" odxf="1" s="1" dxf="1" numFmtId="4">
    <oc r="AS156">
      <v>6653.75</v>
    </oc>
    <nc r="AS156">
      <v>2700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7662" sId="1" odxf="1" s="1" dxf="1" numFmtId="4">
    <oc r="AT156">
      <v>539.19234126984134</v>
    </oc>
    <nc r="AT156">
      <v>350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7663" sId="1" odxf="1" s="1" dxf="1" numFmtId="4">
    <oc r="AU156">
      <v>1012.5</v>
    </oc>
    <nc r="AU156">
      <v>900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664" sId="1" odxf="1" s="1" dxf="1" numFmtId="4">
    <oc r="AV156">
      <v>2761.3728571428564</v>
    </oc>
    <nc r="AV156">
      <v>1300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665" sId="1" odxf="1" s="1" dxf="1" numFmtId="4">
    <oc r="AW156">
      <v>441</v>
    </oc>
    <nc r="AW156">
      <v>360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666" sId="1" odxf="1" s="1" dxf="1" numFmtId="4">
    <oc r="AX156">
      <v>949.6875</v>
    </oc>
    <nc r="AX156">
      <v>950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667" sId="1" odxf="1" s="1" dxf="1" numFmtId="4">
    <oc r="AY156">
      <v>187.73600000000002</v>
    </oc>
    <nc r="AY156">
      <v>220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Z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668" sId="1" odxf="1" s="1" dxf="1" numFmtId="4">
    <oc r="BA156">
      <v>652.5</v>
    </oc>
    <nc r="BA156">
      <v>800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669" sId="1" odxf="1" s="1" dxf="1" numFmtId="4">
    <oc r="BB156">
      <v>167.96333333333334</v>
    </oc>
    <nc r="BB156">
      <v>150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670" sId="1" odxf="1" s="1" dxf="1" numFmtId="4">
    <oc r="BC156">
      <v>38.040000000000006</v>
    </oc>
    <nc r="BC156">
      <v>40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7671" sId="1" odxf="1" s="1" dxf="1" numFmtId="4">
    <oc r="BD156">
      <v>8586.25</v>
    </oc>
    <nc r="BD156">
      <v>3500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E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7672" sId="1" odxf="1" s="1" dxf="1" numFmtId="4">
    <oc r="BF156">
      <v>5074.5</v>
    </oc>
    <nc r="BF156">
      <v>3800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673" sId="1" odxf="1" s="1" dxf="1" numFmtId="4">
    <oc r="BG156">
      <v>140.69999999999999</v>
    </oc>
    <nc r="BG156">
      <v>130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BH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7674" sId="1" odxf="1" s="1" dxf="1" numFmtId="4">
    <oc r="BI156">
      <v>564.29999999999995</v>
    </oc>
    <nc r="BI156">
      <v>470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675" sId="1" odxf="1" s="1" dxf="1" numFmtId="4">
    <oc r="BJ156">
      <v>927.83857142857141</v>
    </oc>
    <nc r="BJ156">
      <v>500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ouble">
          <color theme="0" tint="-0.499984740745262"/>
        </right>
        <top style="dashed">
          <color auto="1"/>
        </top>
        <bottom style="dashed">
          <color auto="1"/>
        </bottom>
      </border>
    </ndxf>
  </rcc>
  <rcc rId="7676" sId="1" odxf="1" s="1" dxf="1" numFmtId="4">
    <oc r="BK156">
      <v>1721.75</v>
    </oc>
    <nc r="BK156">
      <v>1300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L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7677" sId="1" odxf="1" s="1" dxf="1" numFmtId="4">
    <oc r="BM156">
      <v>250</v>
    </oc>
    <nc r="BM156">
      <v>230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678" sId="1" odxf="1" s="1" dxf="1" numFmtId="4">
    <oc r="BN156">
      <v>1663.3775714285709</v>
    </oc>
    <nc r="BN156">
      <v>800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679" sId="1" odxf="1" s="1" dxf="1" numFmtId="4">
    <oc r="BO156">
      <v>7605</v>
    </oc>
    <nc r="BO156">
      <v>7750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P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Q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680" sId="1" odxf="1" s="1" dxf="1" numFmtId="4">
    <oc r="BR156">
      <v>600</v>
    </oc>
    <nc r="BR156">
      <v>650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681" sId="1" odxf="1" s="1" dxf="1" numFmtId="4">
    <oc r="BS156">
      <v>14050</v>
    </oc>
    <nc r="BS156">
      <v>10000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682" sId="1" odxf="1" s="1" dxf="1" numFmtId="4">
    <oc r="BT156">
      <v>18964.05</v>
    </oc>
    <nc r="BT156">
      <v>10000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683" sId="1" odxf="1" s="1" dxf="1" numFmtId="4">
    <oc r="BU156">
      <v>250</v>
    </oc>
    <nc r="BU156">
      <v>220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684" sId="1" odxf="1" s="1" dxf="1" numFmtId="4">
    <oc r="BV156">
      <v>2484.3240000000005</v>
    </oc>
    <nc r="BV156">
      <v>2500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685" sId="1" odxf="1" s="1" dxf="1" numFmtId="4">
    <oc r="BW156">
      <v>786</v>
    </oc>
    <nc r="BW156">
      <v>800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X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686" sId="1" odxf="1" s="1" dxf="1" numFmtId="4">
    <oc r="BY156">
      <v>87.5</v>
    </oc>
    <nc r="BY156">
      <v>20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687" sId="1" odxf="1" s="1" dxf="1" numFmtId="4">
    <oc r="BZ156">
      <v>351.25</v>
    </oc>
    <nc r="BZ156">
      <v>25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688" sId="1" odxf="1" s="1" dxf="1" numFmtId="4">
    <oc r="CA156">
      <v>260</v>
    </oc>
    <nc r="CA156">
      <v>30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B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689" sId="1" odxf="1" s="1" dxf="1" numFmtId="4">
    <oc r="CC156">
      <v>520.07857142857142</v>
    </oc>
    <nc r="CC156">
      <v>500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690" sId="1" odxf="1" s="1" dxf="1" numFmtId="4">
    <oc r="CD156">
      <v>586.44642857142856</v>
    </oc>
    <nc r="CD156">
      <v>300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691" sId="1" odxf="1" s="1" dxf="1" numFmtId="4">
    <oc r="CE156">
      <v>555.25</v>
    </oc>
    <nc r="CE156">
      <v>400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F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7692" sId="1" odxf="1" s="1" dxf="1" numFmtId="4">
    <oc r="CG156">
      <v>90</v>
    </oc>
    <nc r="CG156">
      <v>80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7693" sId="1" odxf="1" s="1" dxf="1" numFmtId="4">
    <oc r="CH156">
      <v>722.5</v>
    </oc>
    <nc r="CH156">
      <v>900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I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7694" sId="1" odxf="1" s="1" dxf="1" numFmtId="4">
    <oc r="CJ156">
      <v>1085.0275714285717</v>
    </oc>
    <nc r="CJ156">
      <v>500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695" sId="1" odxf="1" s="1" dxf="1" numFmtId="4">
    <oc r="CK156">
      <v>250</v>
    </oc>
    <nc r="CK156">
      <v>300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696" sId="1" odxf="1" s="1" dxf="1" numFmtId="4">
    <oc r="CL156">
      <v>528.83557142857137</v>
    </oc>
    <nc r="CL156">
      <v>300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697" sId="1" odxf="1" s="1" dxf="1" numFmtId="4">
    <oc r="CM156">
      <v>2037.5</v>
    </oc>
    <nc r="CM156">
      <v>500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698" sId="1" odxf="1" s="1" dxf="1" numFmtId="4">
    <oc r="CN156">
      <v>2829.5625</v>
    </oc>
    <nc r="CN156">
      <v>6950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7699" sId="1" odxf="1" s="1" dxf="1" numFmtId="4">
    <oc r="CO156">
      <v>3092.5</v>
    </oc>
    <nc r="CO156">
      <v>1500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7700" sId="1" odxf="1" s="1" dxf="1" numFmtId="4">
    <oc r="CP156">
      <v>1021.5</v>
    </oc>
    <nc r="CP156">
      <v>1000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7701" sId="1" odxf="1" s="1" dxf="1" numFmtId="4">
    <oc r="CQ156">
      <v>1174.95</v>
    </oc>
    <nc r="CQ156">
      <v>1000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R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702" sId="1" odxf="1" s="1" dxf="1" numFmtId="4">
    <oc r="CS156">
      <v>200</v>
    </oc>
    <nc r="CS156">
      <v>400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T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703" sId="1" odxf="1" s="1" dxf="1" numFmtId="4">
    <oc r="CU156">
      <v>363.74</v>
    </oc>
    <nc r="CU156">
      <v>350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704" sId="1" odxf="1" s="1" dxf="1" numFmtId="4">
    <oc r="CV156">
      <v>1300</v>
    </oc>
    <nc r="CV156">
      <v>1100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W156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705" sId="1" odxf="1" s="1" dxf="1" numFmtId="4">
    <oc r="CX156">
      <v>334</v>
    </oc>
    <nc r="CX156">
      <v>350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706" sId="1" odxf="1" s="1" dxf="1" numFmtId="4">
    <oc r="CY156">
      <v>371.25</v>
    </oc>
    <nc r="CY156">
      <v>100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707" sId="1" odxf="1" s="1" dxf="1" numFmtId="4">
    <oc r="CZ156">
      <v>383.89404761904763</v>
    </oc>
    <nc r="CZ156">
      <v>250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708" sId="1" odxf="1" s="1" dxf="1" numFmtId="4">
    <oc r="DA156">
      <v>819.7</v>
    </oc>
    <nc r="DA156">
      <v>700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709" sId="1" odxf="1" s="1" dxf="1" numFmtId="4">
    <oc r="B157">
      <v>2376.085</v>
    </oc>
    <nc r="B157">
      <v>1100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710" sId="1" odxf="1" s="1" dxf="1" numFmtId="4">
    <oc r="C157">
      <v>158.57500000000002</v>
    </oc>
    <nc r="C157">
      <v>200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711" sId="1" odxf="1" s="1" dxf="1" numFmtId="4">
    <oc r="D157">
      <v>3237.1580000000004</v>
    </oc>
    <nc r="D157">
      <v>2500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712" sId="1" odxf="1" s="1" dxf="1" numFmtId="4">
    <oc r="E157">
      <v>581.005</v>
    </oc>
    <nc r="E157">
      <v>200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713" sId="1" odxf="1" s="1" dxf="1" numFmtId="4">
    <oc r="F157">
      <v>2200</v>
    </oc>
    <nc r="F157">
      <v>1800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714" sId="1" odxf="1" s="1" dxf="1" numFmtId="4">
    <oc r="G157">
      <v>140.4</v>
    </oc>
    <nc r="G157">
      <v>120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H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7715" sId="1" odxf="1" s="1" dxf="1" numFmtId="4">
    <oc r="I157">
      <v>1200</v>
    </oc>
    <nc r="I157">
      <v>1500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716" sId="1" odxf="1" s="1" dxf="1" numFmtId="4">
    <oc r="J157">
      <v>1400</v>
    </oc>
    <nc r="J157">
      <v>600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K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L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7717" sId="1" odxf="1" s="1" dxf="1" numFmtId="4">
    <oc r="M157">
      <v>459.00203174603172</v>
    </oc>
    <nc r="M157">
      <v>300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ouble">
          <color theme="1" tint="0.499984740745262"/>
        </right>
        <top style="dashed">
          <color auto="1"/>
        </top>
        <bottom style="dashed">
          <color auto="1"/>
        </bottom>
      </border>
    </ndxf>
  </rcc>
  <rcc rId="7718" sId="1" odxf="1" s="1" dxf="1" numFmtId="4">
    <oc r="N157">
      <v>950.88590476190518</v>
    </oc>
    <nc r="N157">
      <v>700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ouble">
          <color theme="1" tint="0.499984740745262"/>
        </right>
        <top style="dashed">
          <color auto="1"/>
        </top>
        <bottom style="dashed">
          <color auto="1"/>
        </bottom>
      </border>
    </ndxf>
  </rcc>
  <rcc rId="7719" sId="1" odxf="1" s="1" dxf="1" numFmtId="4">
    <oc r="O157">
      <v>417.92439682539657</v>
    </oc>
    <nc r="O157">
      <v>270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ouble">
          <color theme="1" tint="0.499984740745262"/>
        </right>
        <top style="dashed">
          <color auto="1"/>
        </top>
        <bottom style="dashed">
          <color auto="1"/>
        </bottom>
      </border>
    </ndxf>
  </rcc>
  <rcc rId="7720" sId="1" odxf="1" s="1" dxf="1" numFmtId="4">
    <oc r="P157">
      <v>817.42984126984152</v>
    </oc>
    <nc r="P157">
      <v>600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721" sId="1" odxf="1" s="1" dxf="1" numFmtId="4">
    <oc r="Q157">
      <v>6000</v>
    </oc>
    <nc r="Q157">
      <v>800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722" sId="1" odxf="1" s="1" dxf="1" numFmtId="4">
    <oc r="R157">
      <v>0</v>
    </oc>
    <nc r="R157">
      <v>800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top style="dashed">
          <color auto="1"/>
        </top>
        <bottom style="dashed">
          <color auto="1"/>
        </bottom>
      </border>
    </ndxf>
  </rcc>
  <rcc rId="7723" sId="1" odxf="1" s="1" dxf="1" numFmtId="4">
    <oc r="S157">
      <v>14500</v>
    </oc>
    <nc r="S157">
      <v>12000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T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7724" sId="1" odxf="1" s="1" dxf="1" numFmtId="4">
    <oc r="U157">
      <v>1350</v>
    </oc>
    <nc r="U157">
      <v>1250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725" sId="1" odxf="1" s="1" dxf="1" numFmtId="4">
    <oc r="V157">
      <v>900</v>
    </oc>
    <nc r="V157">
      <v>1100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726" sId="1" odxf="1" s="1" dxf="1" numFmtId="4">
    <oc r="W157">
      <v>578.88</v>
    </oc>
    <nc r="W157">
      <v>500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727" sId="1" odxf="1" s="1" dxf="1" numFmtId="4">
    <oc r="X157">
      <v>2500</v>
    </oc>
    <nc r="X157">
      <v>1900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728" sId="1" odxf="1" s="1" dxf="1" numFmtId="4">
    <oc r="Y157">
      <v>123.68571428571424</v>
    </oc>
    <nc r="Y157">
      <v>130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729" sId="1" odxf="1" s="1" dxf="1" numFmtId="4">
    <oc r="Z157">
      <v>5000</v>
    </oc>
    <nc r="Z157">
      <v>4300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AA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B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730" sId="1" odxf="1" s="1" dxf="1" numFmtId="4">
    <oc r="AC157">
      <v>1269.3599999999999</v>
    </oc>
    <nc r="AC157">
      <v>1400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731" sId="1" odxf="1" s="1" dxf="1" numFmtId="4">
    <oc r="AD157">
      <v>1736.5566666666664</v>
    </oc>
    <nc r="AD157">
      <v>1500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732" sId="1" odxf="1" s="1" dxf="1" numFmtId="4">
    <oc r="AE157">
      <v>10</v>
    </oc>
    <nc r="AE157">
      <v>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733" sId="1" odxf="1" s="1" dxf="1" numFmtId="4">
    <oc r="AF157">
      <v>3721.3333333333335</v>
    </oc>
    <nc r="AF157">
      <v>4000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G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734" sId="1" odxf="1" s="1" dxf="1" numFmtId="4">
    <oc r="AH157">
      <v>5800</v>
    </oc>
    <nc r="AH157">
      <v>4000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735" sId="1" odxf="1" s="1" dxf="1" numFmtId="4">
    <oc r="AI157">
      <v>180</v>
    </oc>
    <nc r="AI157">
      <v>120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736" sId="1" odxf="1" s="1" dxf="1" numFmtId="4">
    <oc r="AJ157">
      <v>2000</v>
    </oc>
    <nc r="AJ157">
      <v>1650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737" sId="1" odxf="1" s="1" dxf="1" numFmtId="4">
    <oc r="AK157">
      <v>129.23142857142858</v>
    </oc>
    <nc r="AK157">
      <v>130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738" sId="1" odxf="1" s="1" dxf="1" numFmtId="4">
    <oc r="AL157">
      <v>1435.187000000001</v>
    </oc>
    <nc r="AL157">
      <v>1400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ouble">
          <color theme="1" tint="0.499984740745262"/>
        </right>
        <top style="dashed">
          <color auto="1"/>
        </top>
        <bottom style="dashed">
          <color auto="1"/>
        </bottom>
      </border>
    </ndxf>
  </rcc>
  <rcc rId="7739" sId="1" odxf="1" s="1" dxf="1" numFmtId="4">
    <oc r="AM157">
      <v>250</v>
    </oc>
    <nc r="AM157">
      <v>300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N157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7740" sId="1" odxf="1" s="1" dxf="1" numFmtId="4">
    <oc r="AO157">
      <v>20.259999999999998</v>
    </oc>
    <nc r="AO157">
      <v>30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P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ouble">
          <color theme="1" tint="0.499984740745262"/>
        </right>
        <top style="dashed">
          <color auto="1"/>
        </top>
        <bottom style="dashed">
          <color auto="1"/>
        </bottom>
      </border>
    </dxf>
  </rfmt>
  <rfmt sheetId="1" s="1" sqref="AQ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7741" sId="1" odxf="1" s="1" dxf="1" numFmtId="4">
    <oc r="AR157">
      <v>1700</v>
    </oc>
    <nc r="AR157">
      <v>1000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ouble">
          <color theme="1" tint="0.499984740745262"/>
        </right>
        <top style="dashed">
          <color auto="1"/>
        </top>
        <bottom style="dashed">
          <color auto="1"/>
        </bottom>
      </border>
    </ndxf>
  </rcc>
  <rcc rId="7742" sId="1" odxf="1" s="1" dxf="1" numFmtId="4">
    <oc r="AS157">
      <v>2700</v>
    </oc>
    <nc r="AS157">
      <v>2500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7743" sId="1" odxf="1" s="1" dxf="1" numFmtId="4">
    <oc r="AT157">
      <v>442.94234126984134</v>
    </oc>
    <nc r="AT157">
      <v>250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U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744" sId="1" odxf="1" s="1" dxf="1" numFmtId="4">
    <oc r="AV157">
      <v>1832.1228571428567</v>
    </oc>
    <nc r="AV157">
      <v>1100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745" sId="1" odxf="1" s="1" dxf="1" numFmtId="4">
    <oc r="AW157">
      <v>441</v>
    </oc>
    <nc r="AW157">
      <v>360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746" sId="1" odxf="1" s="1" dxf="1" numFmtId="4">
    <oc r="AX157">
      <v>949.6875</v>
    </oc>
    <nc r="AX157">
      <v>950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747" sId="1" odxf="1" s="1" dxf="1" numFmtId="4">
    <oc r="AY157">
      <v>187.73600000000002</v>
    </oc>
    <nc r="AY157">
      <v>220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Z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748" sId="1" odxf="1" s="1" dxf="1" numFmtId="4">
    <oc r="BA157">
      <v>652.5</v>
    </oc>
    <nc r="BA157">
      <v>800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749" sId="1" odxf="1" s="1" dxf="1" numFmtId="4">
    <oc r="BB157">
      <v>167.96333333333334</v>
    </oc>
    <nc r="BB157">
      <v>150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750" sId="1" odxf="1" s="1" dxf="1" numFmtId="4">
    <oc r="BC157">
      <v>38.040000000000006</v>
    </oc>
    <nc r="BC157">
      <v>40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7751" sId="1" odxf="1" s="1" dxf="1" numFmtId="4">
    <oc r="BD157">
      <v>6000</v>
    </oc>
    <nc r="BD157">
      <v>2000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E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7752" sId="1" odxf="1" s="1" dxf="1" numFmtId="4">
    <oc r="BF157">
      <v>4800</v>
    </oc>
    <nc r="BF157">
      <v>3600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753" sId="1" odxf="1" s="1" dxf="1" numFmtId="4">
    <oc r="BG157">
      <v>140.69999999999999</v>
    </oc>
    <nc r="BG157">
      <v>130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BH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7754" sId="1" odxf="1" s="1" dxf="1" numFmtId="4">
    <oc r="BI157">
      <v>564.29999999999995</v>
    </oc>
    <nc r="BI157">
      <v>470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755" sId="1" odxf="1" s="1" dxf="1" numFmtId="4">
    <oc r="BJ157">
      <v>927.83857142857141</v>
    </oc>
    <nc r="BJ157">
      <v>500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ouble">
          <color theme="0" tint="-0.499984740745262"/>
        </right>
        <top style="dashed">
          <color auto="1"/>
        </top>
        <bottom style="dashed">
          <color auto="1"/>
        </bottom>
      </border>
    </ndxf>
  </rcc>
  <rcc rId="7756" sId="1" odxf="1" s="1" dxf="1" numFmtId="4">
    <oc r="BK157">
      <v>1500</v>
    </oc>
    <nc r="BK157">
      <v>1300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L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7757" sId="1" odxf="1" s="1" dxf="1" numFmtId="4">
    <oc r="BM157">
      <v>250</v>
    </oc>
    <nc r="BM157">
      <v>230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758" sId="1" odxf="1" s="1" dxf="1" numFmtId="4">
    <oc r="BN157">
      <v>1439.837571428571</v>
    </oc>
    <nc r="BN157">
      <v>800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759" sId="1" odxf="1" s="1" dxf="1" numFmtId="4">
    <oc r="BO157">
      <v>7600</v>
    </oc>
    <nc r="BO157">
      <v>7750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P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Q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760" sId="1" odxf="1" s="1" dxf="1" numFmtId="4">
    <oc r="BR157">
      <v>600</v>
    </oc>
    <nc r="BR157">
      <v>650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S157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761" sId="1" odxf="1" s="1" dxf="1" numFmtId="4">
    <oc r="BT157">
      <v>10000</v>
    </oc>
    <nc r="BT157">
      <v>17000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762" sId="1" odxf="1" s="1" dxf="1" numFmtId="4">
    <oc r="BU157">
      <v>250</v>
    </oc>
    <nc r="BU157">
      <v>220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763" sId="1" odxf="1" s="1" dxf="1" numFmtId="4">
    <oc r="BV157">
      <v>2484.3240000000005</v>
    </oc>
    <nc r="BV157">
      <v>2500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764" sId="1" odxf="1" s="1" dxf="1" numFmtId="4">
    <oc r="BW157">
      <v>786</v>
    </oc>
    <nc r="BW157">
      <v>800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X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Y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Z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A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B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765" sId="1" odxf="1" s="1" dxf="1" numFmtId="4">
    <oc r="CC157">
      <v>520.07857142857142</v>
    </oc>
    <nc r="CC157">
      <v>500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766" sId="1" odxf="1" s="1" dxf="1" numFmtId="4">
    <oc r="CD157">
      <v>536.44642857142856</v>
    </oc>
    <nc r="CD157">
      <v>300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E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F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7767" sId="1" odxf="1" s="1" dxf="1" numFmtId="4">
    <oc r="CG157">
      <v>90</v>
    </oc>
    <nc r="CG157">
      <v>80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7768" sId="1" odxf="1" s="1" dxf="1" numFmtId="4">
    <oc r="CH157">
      <v>900</v>
    </oc>
    <nc r="CH157">
      <v>1500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I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7769" sId="1" odxf="1" s="1" dxf="1" numFmtId="4">
    <oc r="CJ157">
      <v>761.77757142857172</v>
    </oc>
    <nc r="CJ157">
      <v>500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770" sId="1" odxf="1" s="1" dxf="1" numFmtId="4">
    <oc r="CK157">
      <v>250</v>
    </oc>
    <nc r="CK157">
      <v>300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771" sId="1" odxf="1" s="1" dxf="1" numFmtId="4">
    <oc r="CL157">
      <v>478.83557142857137</v>
    </oc>
    <nc r="CL157">
      <v>300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772" sId="1" odxf="1" s="1" dxf="1" numFmtId="4">
    <oc r="CM157">
      <v>900</v>
    </oc>
    <nc r="CM157">
      <v>500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773" sId="1" odxf="1" s="1" dxf="1" numFmtId="4">
    <oc r="CN157">
      <v>6250</v>
    </oc>
    <nc r="CN157">
      <v>6950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7774" sId="1" odxf="1" s="1" dxf="1" numFmtId="4">
    <oc r="CO157">
      <v>3400</v>
    </oc>
    <nc r="CO157">
      <v>1500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7775" sId="1" odxf="1" s="1" dxf="1" numFmtId="4">
    <oc r="CP157">
      <v>1021.5</v>
    </oc>
    <nc r="CP157">
      <v>1000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7776" sId="1" odxf="1" s="1" dxf="1" numFmtId="4">
    <oc r="CQ157">
      <v>1174.95</v>
    </oc>
    <nc r="CQ157">
      <v>1000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R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777" sId="1" odxf="1" s="1" dxf="1" numFmtId="4">
    <oc r="CS157">
      <v>200</v>
    </oc>
    <nc r="CS157">
      <v>400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T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U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778" sId="1" odxf="1" s="1" dxf="1" numFmtId="4">
    <oc r="CV157">
      <v>1300</v>
    </oc>
    <nc r="CV157">
      <v>900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W157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779" sId="1" odxf="1" s="1" dxf="1" numFmtId="4">
    <oc r="CX157">
      <v>334</v>
    </oc>
    <nc r="CX157">
      <v>350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780" sId="1" odxf="1" s="1" dxf="1" numFmtId="4">
    <oc r="CY157">
      <v>200</v>
    </oc>
    <nc r="CY157">
      <v>100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781" sId="1" odxf="1" s="1" dxf="1" numFmtId="4">
    <oc r="CZ157">
      <v>368.89404761904763</v>
    </oc>
    <nc r="CZ157">
      <v>250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782" sId="1" odxf="1" s="1" dxf="1" numFmtId="4">
    <oc r="DA157">
      <v>819.7</v>
    </oc>
    <nc r="DA157">
      <v>700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783" sId="1" odxf="1" s="1" dxf="1" numFmtId="4">
    <oc r="B158">
      <v>2376.085</v>
    </oc>
    <nc r="B158">
      <v>1100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784" sId="1" odxf="1" s="1" dxf="1" numFmtId="4">
    <oc r="C158">
      <v>158.57500000000002</v>
    </oc>
    <nc r="C158">
      <v>200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785" sId="1" odxf="1" s="1" dxf="1" numFmtId="4">
    <oc r="D158">
      <v>3237.1580000000004</v>
    </oc>
    <nc r="D158">
      <v>2500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786" sId="1" odxf="1" s="1" dxf="1" numFmtId="4">
    <oc r="E158">
      <v>481.005</v>
    </oc>
    <nc r="E158">
      <v>200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787" sId="1" odxf="1" s="1" dxf="1" numFmtId="4">
    <oc r="F158">
      <v>2200</v>
    </oc>
    <nc r="F158">
      <v>1800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788" sId="1" odxf="1" s="1" dxf="1" numFmtId="4">
    <oc r="G158">
      <v>140.4</v>
    </oc>
    <nc r="G158">
      <v>120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H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7789" sId="1" odxf="1" s="1" dxf="1" numFmtId="4">
    <oc r="I158">
      <v>1200</v>
    </oc>
    <nc r="I158">
      <v>1500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790" sId="1" odxf="1" s="1" dxf="1" numFmtId="4">
    <oc r="J158">
      <v>1400</v>
    </oc>
    <nc r="J158">
      <v>600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K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L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7791" sId="1" odxf="1" s="1" dxf="1" numFmtId="4">
    <oc r="M158">
      <v>459.00203174603172</v>
    </oc>
    <nc r="M158">
      <v>300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ouble">
          <color theme="1" tint="0.499984740745262"/>
        </right>
        <top style="dashed">
          <color auto="1"/>
        </top>
        <bottom style="dashed">
          <color auto="1"/>
        </bottom>
      </border>
    </ndxf>
  </rcc>
  <rcc rId="7792" sId="1" odxf="1" s="1" dxf="1" numFmtId="4">
    <oc r="N158">
      <v>950.88590476190518</v>
    </oc>
    <nc r="N158">
      <v>700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ouble">
          <color theme="1" tint="0.499984740745262"/>
        </right>
        <top style="dashed">
          <color auto="1"/>
        </top>
        <bottom style="dashed">
          <color auto="1"/>
        </bottom>
      </border>
    </ndxf>
  </rcc>
  <rcc rId="7793" sId="1" odxf="1" s="1" dxf="1" numFmtId="4">
    <oc r="O158">
      <v>417.92439682539657</v>
    </oc>
    <nc r="O158">
      <v>270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ouble">
          <color theme="1" tint="0.499984740745262"/>
        </right>
        <top style="dashed">
          <color auto="1"/>
        </top>
        <bottom style="dashed">
          <color auto="1"/>
        </bottom>
      </border>
    </ndxf>
  </rcc>
  <rcc rId="7794" sId="1" odxf="1" s="1" dxf="1" numFmtId="4">
    <oc r="P158">
      <v>817.42984126984152</v>
    </oc>
    <nc r="P158">
      <v>600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795" sId="1" odxf="1" s="1" dxf="1" numFmtId="4">
    <oc r="Q158">
      <v>1428.16</v>
    </oc>
    <nc r="Q158">
      <v>800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796" sId="1" odxf="1" s="1" dxf="1" numFmtId="4">
    <oc r="R158">
      <v>0</v>
    </oc>
    <nc r="R158">
      <v>800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top style="dashed">
          <color auto="1"/>
        </top>
        <bottom style="dashed">
          <color auto="1"/>
        </bottom>
      </border>
    </ndxf>
  </rcc>
  <rcc rId="7797" sId="1" odxf="1" s="1" dxf="1" numFmtId="4">
    <oc r="S158">
      <v>11000</v>
    </oc>
    <nc r="S158">
      <v>12000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T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7798" sId="1" odxf="1" s="1" dxf="1" numFmtId="4">
    <oc r="U158">
      <v>1250</v>
    </oc>
    <nc r="U158">
      <v>1200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799" sId="1" odxf="1" s="1" dxf="1" numFmtId="4">
    <oc r="V158">
      <v>900</v>
    </oc>
    <nc r="V158">
      <v>1100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800" sId="1" odxf="1" s="1" dxf="1" numFmtId="4">
    <oc r="W158">
      <v>578.88</v>
    </oc>
    <nc r="W158">
      <v>500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801" sId="1" odxf="1" s="1" dxf="1" numFmtId="4">
    <oc r="X158">
      <v>2400</v>
    </oc>
    <nc r="X158">
      <v>1900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802" sId="1" odxf="1" s="1" dxf="1" numFmtId="4">
    <oc r="Y158">
      <v>123.68571428571424</v>
    </oc>
    <nc r="Y158">
      <v>130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803" sId="1" odxf="1" s="1" dxf="1" numFmtId="4">
    <oc r="Z158">
      <v>4621.4111746031795</v>
    </oc>
    <nc r="Z158">
      <v>4300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AA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B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804" sId="1" odxf="1" s="1" dxf="1" numFmtId="4">
    <oc r="AC158">
      <v>1269.3599999999999</v>
    </oc>
    <nc r="AC158">
      <v>1400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805" sId="1" odxf="1" s="1" dxf="1" numFmtId="4">
    <oc r="AD158">
      <v>1736.5566666666664</v>
    </oc>
    <nc r="AD158">
      <v>1500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806" sId="1" odxf="1" s="1" dxf="1" numFmtId="4">
    <oc r="AE158">
      <v>10</v>
    </oc>
    <nc r="AE158">
      <v>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807" sId="1" odxf="1" s="1" dxf="1" numFmtId="4">
    <oc r="AF158">
      <v>3721.3333333333335</v>
    </oc>
    <nc r="AF158">
      <v>4000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G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H158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7808" sId="1" odxf="1" s="1" dxf="1" numFmtId="4">
    <oc r="AI158">
      <v>180</v>
    </oc>
    <nc r="AI158">
      <v>120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809" sId="1" odxf="1" s="1" dxf="1" numFmtId="4">
    <oc r="AJ158">
      <v>2000</v>
    </oc>
    <nc r="AJ158">
      <v>1650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810" sId="1" odxf="1" s="1" dxf="1" numFmtId="4">
    <oc r="AK158">
      <v>129.23142857142858</v>
    </oc>
    <nc r="AK158">
      <v>130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811" sId="1" odxf="1" s="1" dxf="1" numFmtId="4">
    <oc r="AL158">
      <v>1435.187000000001</v>
    </oc>
    <nc r="AL158">
      <v>1400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ouble">
          <color theme="1" tint="0.499984740745262"/>
        </right>
        <top style="dashed">
          <color auto="1"/>
        </top>
        <bottom style="dashed">
          <color auto="1"/>
        </bottom>
      </border>
    </ndxf>
  </rcc>
  <rcc rId="7812" sId="1" odxf="1" s="1" dxf="1" numFmtId="4">
    <oc r="AM158">
      <v>250</v>
    </oc>
    <nc r="AM158">
      <v>300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N158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7813" sId="1" odxf="1" s="1" dxf="1" numFmtId="4">
    <oc r="AO158">
      <v>20.259999999999998</v>
    </oc>
    <nc r="AO158">
      <v>30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P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ouble">
          <color theme="1" tint="0.499984740745262"/>
        </right>
        <top style="dashed">
          <color auto="1"/>
        </top>
        <bottom style="dashed">
          <color auto="1"/>
        </bottom>
      </border>
    </dxf>
  </rfmt>
  <rfmt sheetId="1" s="1" sqref="AQ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7814" sId="1" odxf="1" s="1" dxf="1" numFmtId="4">
    <oc r="AR158">
      <v>1700</v>
    </oc>
    <nc r="AR158">
      <v>1000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ouble">
          <color theme="1" tint="0.499984740745262"/>
        </right>
        <top style="dashed">
          <color auto="1"/>
        </top>
        <bottom style="dashed">
          <color auto="1"/>
        </bottom>
      </border>
    </ndxf>
  </rcc>
  <rfmt sheetId="1" s="1" sqref="AS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7815" sId="1" odxf="1" s="1" dxf="1" numFmtId="4">
    <oc r="AT158">
      <v>409.25</v>
    </oc>
    <nc r="AT158">
      <v>250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U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816" sId="1" odxf="1" s="1" dxf="1" numFmtId="4">
    <oc r="AV158">
      <v>1632.1228571428567</v>
    </oc>
    <nc r="AV158">
      <v>1000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817" sId="1" odxf="1" s="1" dxf="1" numFmtId="4">
    <oc r="AW158">
      <v>441</v>
    </oc>
    <nc r="AW158">
      <v>360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818" sId="1" odxf="1" s="1" dxf="1" numFmtId="4">
    <oc r="AX158">
      <v>949.6875</v>
    </oc>
    <nc r="AX158">
      <v>950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819" sId="1" odxf="1" s="1" dxf="1" numFmtId="4">
    <oc r="AY158">
      <v>187.73600000000002</v>
    </oc>
    <nc r="AY158">
      <v>220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Z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820" sId="1" odxf="1" s="1" dxf="1" numFmtId="4">
    <oc r="BA158">
      <v>652.5</v>
    </oc>
    <nc r="BA158">
      <v>800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821" sId="1" odxf="1" s="1" dxf="1" numFmtId="4">
    <oc r="BB158">
      <v>167.96333333333334</v>
    </oc>
    <nc r="BB158">
      <v>150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822" sId="1" odxf="1" s="1" dxf="1" numFmtId="4">
    <oc r="BC158">
      <v>38.040000000000006</v>
    </oc>
    <nc r="BC158">
      <v>40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7823" sId="1" odxf="1" s="1" dxf="1" numFmtId="4">
    <oc r="BD158">
      <v>3000</v>
    </oc>
    <nc r="BD158">
      <v>4500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E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7824" sId="1" odxf="1" s="1" dxf="1" numFmtId="4">
    <oc r="BF158">
      <v>4600</v>
    </oc>
    <nc r="BF158">
      <v>4000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825" sId="1" odxf="1" s="1" dxf="1" numFmtId="4">
    <oc r="BG158">
      <v>140.69999999999999</v>
    </oc>
    <nc r="BG158">
      <v>130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BH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7826" sId="1" odxf="1" s="1" dxf="1" numFmtId="4">
    <oc r="BI158">
      <v>564.29999999999995</v>
    </oc>
    <nc r="BI158">
      <v>470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827" sId="1" odxf="1" s="1" dxf="1" numFmtId="4">
    <oc r="BJ158">
      <v>927.83857142857141</v>
    </oc>
    <nc r="BJ158">
      <v>500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ouble">
          <color theme="0" tint="-0.499984740745262"/>
        </right>
        <top style="dashed">
          <color auto="1"/>
        </top>
        <bottom style="dashed">
          <color auto="1"/>
        </bottom>
      </border>
    </ndxf>
  </rcc>
  <rcc rId="7828" sId="1" odxf="1" s="1" dxf="1" numFmtId="4">
    <oc r="BK158">
      <v>1500</v>
    </oc>
    <nc r="BK158">
      <v>1300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L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7829" sId="1" odxf="1" s="1" dxf="1" numFmtId="4">
    <oc r="BM158">
      <v>250</v>
    </oc>
    <nc r="BM158">
      <v>230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830" sId="1" odxf="1" s="1" dxf="1" numFmtId="4">
    <oc r="BN158">
      <v>1439.837571428571</v>
    </oc>
    <nc r="BN158">
      <v>800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831" sId="1" odxf="1" s="1" dxf="1" numFmtId="4">
    <oc r="BO158">
      <v>7600</v>
    </oc>
    <nc r="BO158">
      <v>7750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P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Q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832" sId="1" odxf="1" s="1" dxf="1" numFmtId="4">
    <oc r="BR158">
      <v>600</v>
    </oc>
    <nc r="BR158">
      <v>650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S158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833" sId="1" odxf="1" s="1" dxf="1" numFmtId="4">
    <oc r="BT158">
      <v>20000</v>
    </oc>
    <nc r="BT158">
      <v>17000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834" sId="1" odxf="1" s="1" dxf="1" numFmtId="4">
    <oc r="BU158">
      <v>250</v>
    </oc>
    <nc r="BU158">
      <v>220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835" sId="1" odxf="1" s="1" dxf="1" numFmtId="4">
    <oc r="BV158">
      <v>2484.3240000000005</v>
    </oc>
    <nc r="BV158">
      <v>2500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836" sId="1" odxf="1" s="1" dxf="1" numFmtId="4">
    <oc r="BW158">
      <v>786</v>
    </oc>
    <nc r="BW158">
      <v>800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X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Y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Z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A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B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837" sId="1" odxf="1" s="1" dxf="1" numFmtId="4">
    <oc r="CC158">
      <v>520.07857142857142</v>
    </oc>
    <nc r="CC158">
      <v>500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838" sId="1" odxf="1" s="1" dxf="1" numFmtId="4">
    <oc r="CD158">
      <v>50</v>
    </oc>
    <nc r="CD158">
      <v>300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839" sId="1" odxf="1" s="1" dxf="1" numFmtId="4">
    <oc r="CE158">
      <v>500</v>
    </oc>
    <nc r="CE158">
      <v>400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F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7840" sId="1" odxf="1" s="1" dxf="1" numFmtId="4">
    <oc r="CG158">
      <v>90</v>
    </oc>
    <nc r="CG158">
      <v>80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H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I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7841" sId="1" odxf="1" s="1" dxf="1" numFmtId="4">
    <oc r="CJ158">
      <v>761.77757142857172</v>
    </oc>
    <nc r="CJ158">
      <v>500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842" sId="1" odxf="1" s="1" dxf="1" numFmtId="4">
    <oc r="CK158">
      <v>250</v>
    </oc>
    <nc r="CK158">
      <v>300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843" sId="1" odxf="1" s="1" dxf="1" numFmtId="4">
    <oc r="CL158">
      <v>478.83557142857137</v>
    </oc>
    <nc r="CL158">
      <v>300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844" sId="1" odxf="1" s="1" dxf="1" numFmtId="4">
    <oc r="CM158">
      <v>1200</v>
    </oc>
    <nc r="CM158">
      <v>500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845" sId="1" odxf="1" s="1" dxf="1" numFmtId="4">
    <oc r="CN158">
      <v>6250</v>
    </oc>
    <nc r="CN158">
      <v>2700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7846" sId="1" odxf="1" s="1" dxf="1" numFmtId="4">
    <oc r="CO158">
      <v>3400</v>
    </oc>
    <nc r="CO158">
      <v>1500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7847" sId="1" odxf="1" s="1" dxf="1" numFmtId="4">
    <oc r="CP158">
      <v>1021.5</v>
    </oc>
    <nc r="CP158">
      <v>1000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7848" sId="1" odxf="1" s="1" dxf="1" numFmtId="4">
    <oc r="CQ158">
      <v>1174.95</v>
    </oc>
    <nc r="CQ158">
      <v>1000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R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849" sId="1" odxf="1" s="1" dxf="1" numFmtId="4">
    <oc r="CS158">
      <v>300</v>
    </oc>
    <nc r="CS158">
      <v>400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T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U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850" sId="1" odxf="1" s="1" dxf="1" numFmtId="4">
    <oc r="CV158">
      <v>1100</v>
    </oc>
    <nc r="CV158">
      <v>800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W158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851" sId="1" odxf="1" s="1" dxf="1" numFmtId="4">
    <oc r="CX158">
      <v>334</v>
    </oc>
    <nc r="CX158">
      <v>350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852" sId="1" odxf="1" s="1" dxf="1" numFmtId="4">
    <oc r="CY158">
      <v>200</v>
    </oc>
    <nc r="CY158">
      <v>100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853" sId="1" odxf="1" s="1" dxf="1" numFmtId="4">
    <oc r="CZ158">
      <v>368.89404761904763</v>
    </oc>
    <nc r="CZ158">
      <v>250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854" sId="1" odxf="1" s="1" dxf="1" numFmtId="4">
    <oc r="DA158">
      <v>819.7</v>
    </oc>
    <nc r="DA158">
      <v>700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855" sId="1" odxf="1" s="1" dxf="1" numFmtId="4">
    <oc r="B159">
      <v>2376.085</v>
    </oc>
    <nc r="B159">
      <v>1100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856" sId="1" odxf="1" s="1" dxf="1" numFmtId="4">
    <oc r="C159">
      <v>158.57500000000002</v>
    </oc>
    <nc r="C159">
      <v>200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857" sId="1" odxf="1" s="1" dxf="1" numFmtId="4">
    <oc r="D159">
      <v>3237.1580000000004</v>
    </oc>
    <nc r="D159">
      <v>2500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858" sId="1" odxf="1" s="1" dxf="1" numFmtId="4">
    <oc r="E159">
      <v>281.005</v>
    </oc>
    <nc r="E159">
      <v>200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859" sId="1" odxf="1" s="1" dxf="1" numFmtId="4">
    <oc r="F159">
      <v>2200</v>
    </oc>
    <nc r="F159">
      <v>1800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860" sId="1" odxf="1" s="1" dxf="1" numFmtId="4">
    <oc r="G159">
      <v>140.4</v>
    </oc>
    <nc r="G159">
      <v>120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H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7861" sId="1" odxf="1" s="1" dxf="1" numFmtId="4">
    <oc r="I159">
      <v>1200</v>
    </oc>
    <nc r="I159">
      <v>1500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862" sId="1" odxf="1" s="1" dxf="1" numFmtId="4">
    <oc r="J159">
      <v>1400</v>
    </oc>
    <nc r="J159">
      <v>600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K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L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7863" sId="1" odxf="1" s="1" dxf="1" numFmtId="4">
    <oc r="M159">
      <v>459.00203174603172</v>
    </oc>
    <nc r="M159">
      <v>300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ouble">
          <color theme="1" tint="0.499984740745262"/>
        </right>
        <top style="dashed">
          <color auto="1"/>
        </top>
        <bottom style="dashed">
          <color auto="1"/>
        </bottom>
      </border>
    </ndxf>
  </rcc>
  <rcc rId="7864" sId="1" odxf="1" s="1" dxf="1" numFmtId="4">
    <oc r="N159">
      <v>950.88590476190518</v>
    </oc>
    <nc r="N159">
      <v>700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ouble">
          <color theme="1" tint="0.499984740745262"/>
        </right>
        <top style="dashed">
          <color auto="1"/>
        </top>
        <bottom style="dashed">
          <color auto="1"/>
        </bottom>
      </border>
    </ndxf>
  </rcc>
  <rcc rId="7865" sId="1" odxf="1" s="1" dxf="1" numFmtId="4">
    <oc r="O159">
      <v>417.92439682539657</v>
    </oc>
    <nc r="O159">
      <v>270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ouble">
          <color theme="1" tint="0.499984740745262"/>
        </right>
        <top style="dashed">
          <color auto="1"/>
        </top>
        <bottom style="dashed">
          <color auto="1"/>
        </bottom>
      </border>
    </ndxf>
  </rcc>
  <rcc rId="7866" sId="1" odxf="1" s="1" dxf="1" numFmtId="4">
    <oc r="P159">
      <v>817.42984126984152</v>
    </oc>
    <nc r="P159">
      <v>600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867" sId="1" odxf="1" s="1" dxf="1" numFmtId="4">
    <oc r="Q159">
      <v>1428.16</v>
    </oc>
    <nc r="Q159">
      <v>800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868" sId="1" odxf="1" s="1" dxf="1" numFmtId="4">
    <oc r="R159">
      <v>0</v>
    </oc>
    <nc r="R159">
      <v>800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top style="dashed">
          <color auto="1"/>
        </top>
        <bottom style="dashed">
          <color auto="1"/>
        </bottom>
      </border>
    </ndxf>
  </rcc>
  <rcc rId="7869" sId="1" odxf="1" s="1" dxf="1" numFmtId="4">
    <oc r="S159">
      <v>17000</v>
    </oc>
    <nc r="S159">
      <v>13000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T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fmt sheetId="1" s="1" sqref="U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7870" sId="1" odxf="1" s="1" dxf="1" numFmtId="4">
    <oc r="V159">
      <v>900</v>
    </oc>
    <nc r="V159">
      <v>1100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871" sId="1" odxf="1" s="1" dxf="1" numFmtId="4">
    <oc r="W159">
      <v>578.88</v>
    </oc>
    <nc r="W159">
      <v>500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872" sId="1" odxf="1" s="1" dxf="1" numFmtId="4">
    <oc r="X159">
      <v>2200</v>
    </oc>
    <nc r="X159">
      <v>1900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873" sId="1" odxf="1" s="1" dxf="1" numFmtId="4">
    <oc r="Y159">
      <v>123.68571428571424</v>
    </oc>
    <nc r="Y159">
      <v>130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874" sId="1" odxf="1" s="1" dxf="1" numFmtId="4">
    <oc r="Z159">
      <v>4621.4111746031795</v>
    </oc>
    <nc r="Z159">
      <v>4300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AA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B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875" sId="1" odxf="1" s="1" dxf="1" numFmtId="4">
    <oc r="AC159">
      <v>1269.3599999999999</v>
    </oc>
    <nc r="AC159">
      <v>1400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876" sId="1" odxf="1" s="1" dxf="1" numFmtId="4">
    <oc r="AD159">
      <v>1736.5566666666664</v>
    </oc>
    <nc r="AD159">
      <v>1200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877" sId="1" odxf="1" s="1" dxf="1" numFmtId="4">
    <oc r="AE159">
      <v>10</v>
    </oc>
    <nc r="AE159">
      <v>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878" sId="1" odxf="1" s="1" dxf="1" numFmtId="4">
    <oc r="AF159">
      <v>3721.3333333333335</v>
    </oc>
    <nc r="AF159">
      <v>4000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G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AH159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7879" sId="1" odxf="1" s="1" dxf="1" numFmtId="4">
    <oc r="AI159">
      <v>180</v>
    </oc>
    <nc r="AI159">
      <v>120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880" sId="1" odxf="1" s="1" dxf="1" numFmtId="4">
    <oc r="AJ159">
      <v>2000</v>
    </oc>
    <nc r="AJ159">
      <v>1650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881" sId="1" odxf="1" s="1" dxf="1" numFmtId="4">
    <oc r="AK159">
      <v>129.23142857142858</v>
    </oc>
    <nc r="AK159">
      <v>130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882" sId="1" odxf="1" s="1" dxf="1" numFmtId="4">
    <oc r="AL159">
      <v>1435.187000000001</v>
    </oc>
    <nc r="AL159">
      <v>1400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ouble">
          <color theme="1" tint="0.499984740745262"/>
        </right>
        <top style="dashed">
          <color auto="1"/>
        </top>
        <bottom style="dashed">
          <color auto="1"/>
        </bottom>
      </border>
    </ndxf>
  </rcc>
  <rcc rId="7883" sId="1" odxf="1" s="1" dxf="1" numFmtId="4">
    <oc r="AM159">
      <v>250</v>
    </oc>
    <nc r="AM159">
      <v>300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N159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7884" sId="1" odxf="1" s="1" dxf="1" numFmtId="4">
    <oc r="AO159">
      <v>20.259999999999998</v>
    </oc>
    <nc r="AO159">
      <v>30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P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ouble">
          <color theme="1" tint="0.499984740745262"/>
        </right>
        <top style="dashed">
          <color auto="1"/>
        </top>
        <bottom style="dashed">
          <color auto="1"/>
        </bottom>
      </border>
    </dxf>
  </rfmt>
  <rfmt sheetId="1" s="1" sqref="AQ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7885" sId="1" odxf="1" s="1" dxf="1" numFmtId="4">
    <oc r="AR159">
      <v>1700</v>
    </oc>
    <nc r="AR159">
      <v>1000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ouble">
          <color theme="1" tint="0.499984740745262"/>
        </right>
        <top style="dashed">
          <color auto="1"/>
        </top>
        <bottom style="dashed">
          <color auto="1"/>
        </bottom>
      </border>
    </ndxf>
  </rcc>
  <rcc rId="7886" sId="1" odxf="1" s="1" dxf="1" numFmtId="4">
    <oc r="AS159">
      <v>2500</v>
    </oc>
    <nc r="AS159">
      <v>2700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7887" sId="1" odxf="1" s="1" dxf="1" numFmtId="4">
    <oc r="AT159">
      <v>409.25</v>
    </oc>
    <nc r="AT159">
      <v>350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U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888" sId="1" odxf="1" s="1" dxf="1" numFmtId="4">
    <oc r="AV159">
      <v>1532.1228571428567</v>
    </oc>
    <nc r="AV159">
      <v>1000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889" sId="1" odxf="1" s="1" dxf="1" numFmtId="4">
    <oc r="AW159">
      <v>441</v>
    </oc>
    <nc r="AW159">
      <v>360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890" sId="1" odxf="1" s="1" dxf="1" numFmtId="4">
    <oc r="AX159">
      <v>949.6875</v>
    </oc>
    <nc r="AX159">
      <v>950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891" sId="1" odxf="1" s="1" dxf="1" numFmtId="4">
    <oc r="AY159">
      <v>187.73600000000002</v>
    </oc>
    <nc r="AY159">
      <v>220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AZ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892" sId="1" odxf="1" s="1" dxf="1" numFmtId="4">
    <oc r="BA159">
      <v>652.5</v>
    </oc>
    <nc r="BA159">
      <v>800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893" sId="1" odxf="1" s="1" dxf="1" numFmtId="4">
    <oc r="BB159">
      <v>167.96333333333334</v>
    </oc>
    <nc r="BB159">
      <v>150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894" sId="1" odxf="1" s="1" dxf="1" numFmtId="4">
    <oc r="BC159">
      <v>38.040000000000006</v>
    </oc>
    <nc r="BC159">
      <v>40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7895" sId="1" odxf="1" s="1" dxf="1" numFmtId="4">
    <oc r="BD159">
      <v>5500</v>
    </oc>
    <nc r="BD159">
      <v>1400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E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7896" sId="1" odxf="1" s="1" dxf="1" numFmtId="4">
    <oc r="BF159">
      <v>5000</v>
    </oc>
    <nc r="BF159">
      <v>4000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897" sId="1" odxf="1" s="1" dxf="1" numFmtId="4">
    <oc r="BG159">
      <v>140.69999999999999</v>
    </oc>
    <nc r="BG159">
      <v>130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fmt sheetId="1" s="1" sqref="BH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dxf>
  </rfmt>
  <rcc rId="7898" sId="1" odxf="1" s="1" dxf="1" numFmtId="4">
    <oc r="BI159">
      <v>564.29999999999995</v>
    </oc>
    <nc r="BI159">
      <v>470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899" sId="1" odxf="1" s="1" dxf="1" numFmtId="4">
    <oc r="BJ159">
      <v>927.83857142857141</v>
    </oc>
    <nc r="BJ159">
      <v>500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ouble">
          <color theme="0" tint="-0.499984740745262"/>
        </right>
        <top style="dashed">
          <color auto="1"/>
        </top>
        <bottom style="dashed">
          <color auto="1"/>
        </bottom>
      </border>
    </ndxf>
  </rcc>
  <rcc rId="7900" sId="1" odxf="1" s="1" dxf="1" numFmtId="4">
    <oc r="BK159">
      <v>1500</v>
    </oc>
    <nc r="BK159">
      <v>1300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L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7901" sId="1" odxf="1" s="1" dxf="1" numFmtId="4">
    <oc r="BM159">
      <v>250</v>
    </oc>
    <nc r="BM159">
      <v>230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902" sId="1" odxf="1" s="1" dxf="1" numFmtId="4">
    <oc r="BN159">
      <v>1439.837571428571</v>
    </oc>
    <nc r="BN159">
      <v>800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903" sId="1" odxf="1" s="1" dxf="1" numFmtId="4">
    <oc r="BO159">
      <v>7600</v>
    </oc>
    <nc r="BO159">
      <v>600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P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Q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904" sId="1" odxf="1" s="1" dxf="1" numFmtId="4">
    <oc r="BR159">
      <v>600</v>
    </oc>
    <nc r="BR159">
      <v>650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S159" start="0" length="0">
    <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905" sId="1" odxf="1" s="1" dxf="1" numFmtId="4">
    <oc r="BT159">
      <v>20000</v>
    </oc>
    <nc r="BT159">
      <v>10000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906" sId="1" odxf="1" s="1" dxf="1" numFmtId="4">
    <oc r="BU159">
      <v>250</v>
    </oc>
    <nc r="BU159">
      <v>220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907" sId="1" odxf="1" s="1" dxf="1" numFmtId="4">
    <oc r="BV159">
      <v>2484.3240000000005</v>
    </oc>
    <nc r="BV159">
      <v>2500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908" sId="1" odxf="1" s="1" dxf="1" numFmtId="4">
    <oc r="BW159">
      <v>786</v>
    </oc>
    <nc r="BW159">
      <v>800</v>
    </nc>
    <ndxf>
      <font>
        <sz val="11"/>
        <color auto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BX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Y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BZ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A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B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909" sId="1" odxf="1" s="1" dxf="1" numFmtId="4">
    <oc r="CC159">
      <v>520.07857142857142</v>
    </oc>
    <nc r="CC159">
      <v>500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910" sId="1" odxf="1" s="1" dxf="1" numFmtId="4">
    <oc r="CD159">
      <v>486.44642857142856</v>
    </oc>
    <nc r="CD159">
      <v>300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911" sId="1" odxf="1" s="1" dxf="1" numFmtId="4">
    <oc r="CE159">
      <v>500</v>
    </oc>
    <nc r="CE159">
      <v>400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F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7912" sId="1" odxf="1" s="1" dxf="1" numFmtId="4">
    <oc r="CG159">
      <v>90</v>
    </oc>
    <nc r="CG159">
      <v>80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7913" sId="1" odxf="1" s="1" dxf="1" numFmtId="4">
    <oc r="CH159">
      <v>1200</v>
    </oc>
    <nc r="CH159">
      <v>850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I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dxf>
  </rfmt>
  <rcc rId="7914" sId="1" odxf="1" s="1" dxf="1" numFmtId="4">
    <oc r="CJ159">
      <v>761.77757142857172</v>
    </oc>
    <nc r="CJ159">
      <v>500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915" sId="1" odxf="1" s="1" dxf="1" numFmtId="4">
    <oc r="CK159">
      <v>250</v>
    </oc>
    <nc r="CK159">
      <v>300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916" sId="1" odxf="1" s="1" dxf="1" numFmtId="4">
    <oc r="CL159">
      <v>478.83557142857137</v>
    </oc>
    <nc r="CL159">
      <v>300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917" sId="1" odxf="1" s="1" dxf="1" numFmtId="4">
    <oc r="CM159">
      <v>1200</v>
    </oc>
    <nc r="CM159">
      <v>25300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918" sId="1" odxf="1" s="1" dxf="1" numFmtId="4">
    <oc r="CN159">
      <v>2700</v>
    </oc>
    <nc r="CN159">
      <v>1200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7919" sId="1" odxf="1" s="1" dxf="1" numFmtId="4">
    <oc r="CO159">
      <v>3400</v>
    </oc>
    <nc r="CO159">
      <v>1700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7920" sId="1" odxf="1" s="1" dxf="1" numFmtId="4">
    <oc r="CP159">
      <v>1021.5</v>
    </oc>
    <nc r="CP159">
      <v>1000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right style="dashed">
          <color auto="1"/>
        </right>
        <top style="dashed">
          <color auto="1"/>
        </top>
        <bottom style="dashed">
          <color auto="1"/>
        </bottom>
      </border>
    </ndxf>
  </rcc>
  <rcc rId="7921" sId="1" odxf="1" s="1" dxf="1" numFmtId="4">
    <oc r="CQ159">
      <v>1174.95</v>
    </oc>
    <nc r="CQ159">
      <v>1000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R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922" sId="1" odxf="1" s="1" dxf="1" numFmtId="4">
    <oc r="CS159">
      <v>300</v>
    </oc>
    <nc r="CS159">
      <v>400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T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fmt sheetId="1" s="1" sqref="CU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923" sId="1" odxf="1" s="1" dxf="1" numFmtId="4">
    <oc r="CV159">
      <v>1000</v>
    </oc>
    <nc r="CV159">
      <v>800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ouble">
          <color theme="1" tint="0.499984740745262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fmt sheetId="1" s="1" sqref="CW159" start="0" length="0">
    <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rfmt>
  <rcc rId="7924" sId="1" odxf="1" s="1" dxf="1" numFmtId="4">
    <oc r="CX159">
      <v>334</v>
    </oc>
    <nc r="CX159">
      <v>350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925" sId="1" odxf="1" s="1" dxf="1" numFmtId="4">
    <oc r="CY159">
      <v>200</v>
    </oc>
    <nc r="CY159">
      <v>100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926" sId="1" odxf="1" s="1" dxf="1" numFmtId="4">
    <oc r="CZ159">
      <v>368.89404761904763</v>
    </oc>
    <nc r="CZ159">
      <v>250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top style="dashed">
          <color auto="1"/>
        </top>
        <bottom style="dashed">
          <color auto="1"/>
        </bottom>
      </border>
    </ndxf>
  </rcc>
  <rcc rId="7927" sId="1" odxf="1" s="1" dxf="1" numFmtId="4">
    <oc r="DA159">
      <v>819.7</v>
    </oc>
    <nc r="DA159">
      <v>700</v>
    </nc>
    <ndxf>
      <font>
        <sz val="11"/>
        <color theme="1"/>
        <name val="Arial"/>
        <scheme val="none"/>
      </font>
      <numFmt numFmtId="3" formatCode="#,##0"/>
      <fill>
        <patternFill patternType="solid">
          <bgColor rgb="FFCCCCFF"/>
        </patternFill>
      </fill>
      <alignment horizontal="right" vertical="center" indent="1" readingOrder="0"/>
      <border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ndxf>
  </rcc>
  <rcc rId="7928" sId="1">
    <oc r="DH152">
      <f>SUM(B152:DG152)</f>
    </oc>
    <nc r="DH152">
      <f>SUM(B152:DG152)</f>
    </nc>
  </rcc>
  <rcc rId="7929" sId="1">
    <oc r="A148" t="inlineStr">
      <is>
        <t>на 26 сентября</t>
      </is>
    </oc>
    <nc r="A148" t="inlineStr">
      <is>
        <t>на 03 октября</t>
      </is>
    </nc>
  </rcc>
  <rcc rId="7930" sId="1">
    <oc r="A149" t="inlineStr">
      <is>
        <t>на 27 сентября</t>
      </is>
    </oc>
    <nc r="A149" t="inlineStr">
      <is>
        <t>на 04 октября</t>
      </is>
    </nc>
  </rcc>
  <rcc rId="7931" sId="1">
    <oc r="A147" t="inlineStr">
      <is>
        <t>на 25 сентября</t>
      </is>
    </oc>
    <nc r="A147" t="inlineStr">
      <is>
        <t>на 02 октября</t>
      </is>
    </nc>
  </rcc>
  <rcv guid="{9FDC2A04-A8B8-4866-B2F3-46CFCE454886}" action="delete"/>
  <rdn rId="0" localSheetId="1" customView="1" name="Z_9FDC2A04_A8B8_4866_B2F3_46CFCE454886_.wvu.Rows" hidden="1" oldHidden="1">
    <formula>Остатки!$9:$42</formula>
  </rdn>
  <rcv guid="{9FDC2A04-A8B8-4866-B2F3-46CFCE454886}" action="add"/>
</revisions>
</file>

<file path=xl/revisions/revisionLog2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DE448A98-5AE4-4157-AC94-7AFE5A6F1E95}" action="delete"/>
  <rcv guid="{DE448A98-5AE4-4157-AC94-7AFE5A6F1E95}" action="add"/>
</revisions>
</file>

<file path=xl/revisions/revisionLog2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33" sId="1" numFmtId="19">
    <oc r="B1" t="inlineStr">
      <is>
        <t>01.10..2020</t>
      </is>
    </oc>
    <nc r="B1">
      <v>44106</v>
    </nc>
  </rcc>
  <rcv guid="{E33F7079-CE55-47EA-98EB-360C3CF99514}" action="delete"/>
  <rdn rId="0" localSheetId="1" customView="1" name="Z_E33F7079_CE55_47EA_98EB_360C3CF99514_.wvu.Rows" hidden="1" oldHidden="1">
    <formula>Остатки!$94:$117,Остатки!$260:$272</formula>
    <oldFormula>Остатки!$94:$117,Остатки!$260:$272</oldFormula>
  </rdn>
  <rcv guid="{E33F7079-CE55-47EA-98EB-360C3CF99514}" action="add"/>
</revisions>
</file>

<file path=xl/revisions/revisionLog2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35" sId="1" numFmtId="4">
    <oc r="G221">
      <v>36</v>
    </oc>
    <nc r="G221"/>
  </rcc>
  <rcc rId="7936" sId="1" numFmtId="4">
    <oc r="AJ221">
      <v>318</v>
    </oc>
    <nc r="AJ221"/>
  </rcc>
  <rcc rId="7937" sId="1" numFmtId="4">
    <oc r="AW221">
      <v>75.599999999999994</v>
    </oc>
    <nc r="AW221"/>
  </rcc>
  <rcc rId="7938" sId="1" numFmtId="4">
    <oc r="AY221">
      <v>76.5</v>
    </oc>
    <nc r="AY221"/>
  </rcc>
  <rcc rId="7939" sId="1" numFmtId="4">
    <oc r="BG221">
      <v>49.5</v>
    </oc>
    <nc r="BG221"/>
  </rcc>
  <rcc rId="7940" sId="1" numFmtId="4">
    <oc r="BI221">
      <v>120</v>
    </oc>
    <nc r="BI221"/>
  </rcc>
  <rcc rId="7941" sId="1" numFmtId="4">
    <oc r="BJ221">
      <v>160.5</v>
    </oc>
    <nc r="BJ221"/>
  </rcc>
  <rcc rId="7942" sId="1" numFmtId="4">
    <oc r="BO221">
      <v>296.52</v>
    </oc>
    <nc r="BO221"/>
  </rcc>
  <rcc rId="7943" sId="1" numFmtId="4">
    <oc r="C222">
      <v>3.14</v>
    </oc>
    <nc r="C222"/>
  </rcc>
  <rcc rId="7944" sId="1" numFmtId="4">
    <oc r="O222">
      <v>5.92</v>
    </oc>
    <nc r="O222"/>
  </rcc>
  <rcc rId="7945" sId="1" numFmtId="4">
    <oc r="T222">
      <v>126</v>
    </oc>
    <nc r="T222"/>
  </rcc>
  <rcc rId="7946" sId="1" numFmtId="4">
    <oc r="AK222">
      <v>7.2</v>
    </oc>
    <nc r="AK222"/>
  </rcc>
  <rcc rId="7947" sId="1" numFmtId="4">
    <oc r="BL222">
      <v>48</v>
    </oc>
    <nc r="BL222"/>
  </rcc>
  <rcc rId="7948" sId="1" numFmtId="4">
    <oc r="BO222">
      <v>9.24</v>
    </oc>
    <nc r="BO222"/>
  </rcc>
  <rcc rId="7949" sId="1" numFmtId="4">
    <oc r="BP222">
      <v>1.8</v>
    </oc>
    <nc r="BP222"/>
  </rcc>
  <rcc rId="7950" sId="1" numFmtId="4">
    <oc r="BY222">
      <v>7.2</v>
    </oc>
    <nc r="BY222"/>
  </rcc>
  <rcc rId="7951" sId="1" numFmtId="4">
    <oc r="BZ222">
      <v>6</v>
    </oc>
    <nc r="BZ222"/>
  </rcc>
  <rcc rId="7952" sId="1" numFmtId="4">
    <oc r="CA222">
      <v>6</v>
    </oc>
    <nc r="CA222"/>
  </rcc>
  <rcc rId="7953" sId="1" numFmtId="4">
    <oc r="CC222">
      <v>18</v>
    </oc>
    <nc r="CC222"/>
  </rcc>
  <rcc rId="7954" sId="1" numFmtId="4">
    <oc r="CD222">
      <v>72</v>
    </oc>
    <nc r="CD222"/>
  </rcc>
  <rcc rId="7955" sId="1" numFmtId="4">
    <oc r="CT222">
      <v>6</v>
    </oc>
    <nc r="CT222"/>
  </rcc>
  <rcc rId="7956" sId="1" numFmtId="4">
    <oc r="CU222">
      <v>31.32</v>
    </oc>
    <nc r="CU222"/>
  </rcc>
  <rcc rId="7957" sId="1" numFmtId="4">
    <oc r="CW222">
      <v>6</v>
    </oc>
    <nc r="CW222"/>
  </rcc>
  <rcc rId="7958" sId="1" numFmtId="4">
    <oc r="DA222">
      <v>12</v>
    </oc>
    <nc r="DA222"/>
  </rcc>
  <rcc rId="7959" sId="1" numFmtId="4">
    <oc r="E221">
      <v>129.24799999999999</v>
    </oc>
    <nc r="E221">
      <v>12.635999999999999</v>
    </nc>
  </rcc>
  <rcc rId="7960" sId="1" numFmtId="4">
    <oc r="E222">
      <v>34.79</v>
    </oc>
    <nc r="E222">
      <v>6.2320000000000002</v>
    </nc>
  </rcc>
  <rcc rId="7961" sId="1" numFmtId="4">
    <nc r="C221">
      <v>178.28399999999999</v>
    </nc>
  </rcc>
  <rcc rId="7962" sId="1" numFmtId="4">
    <oc r="B221">
      <v>778.75599999999997</v>
    </oc>
    <nc r="B221">
      <v>917.71100000000001</v>
    </nc>
  </rcc>
  <rcc rId="7963" sId="1" numFmtId="4">
    <oc r="B222">
      <v>34.497</v>
    </oc>
    <nc r="B222">
      <v>6.8419999999999996</v>
    </nc>
  </rcc>
  <rcc rId="7964" sId="1" numFmtId="4">
    <oc r="D221">
      <v>889.77099999999996</v>
    </oc>
    <nc r="D221">
      <v>66.197999999999993</v>
    </nc>
  </rcc>
  <rcc rId="7965" sId="1" numFmtId="4">
    <oc r="D222">
      <v>87.893000000000001</v>
    </oc>
    <nc r="D222">
      <v>75.903000000000006</v>
    </nc>
  </rcc>
  <rcc rId="7966" sId="1" numFmtId="4">
    <oc r="F221">
      <v>609.02</v>
    </oc>
    <nc r="F221">
      <v>107.67</v>
    </nc>
  </rcc>
  <rcc rId="7967" sId="1" numFmtId="4">
    <oc r="F222">
      <v>272.32</v>
    </oc>
    <nc r="F222">
      <v>41.44</v>
    </nc>
  </rcc>
  <rcc rId="7968" sId="1" numFmtId="4">
    <oc r="H221">
      <v>69.622</v>
    </oc>
    <nc r="H221">
      <v>2.9740000000000002</v>
    </nc>
  </rcc>
  <rcc rId="7969" sId="1" numFmtId="4">
    <oc r="AO221">
      <v>6.34</v>
    </oc>
    <nc r="AO221">
      <v>11.28</v>
    </nc>
  </rcc>
  <rcc rId="7970" sId="1" numFmtId="4">
    <oc r="AO222">
      <v>3.21</v>
    </oc>
    <nc r="AO222">
      <v>1.58</v>
    </nc>
  </rcc>
  <rcc rId="7971" sId="1" numFmtId="4">
    <oc r="AM221">
      <v>243.88</v>
    </oc>
    <nc r="AM221">
      <v>10.92</v>
    </nc>
  </rcc>
  <rcc rId="7972" sId="1" numFmtId="4">
    <oc r="AM222">
      <v>62.4</v>
    </oc>
    <nc r="AM222">
      <v>6.24</v>
    </nc>
  </rcc>
  <rcc rId="7973" sId="1" numFmtId="4">
    <oc r="AN221">
      <v>-1.9950000000000001</v>
    </oc>
    <nc r="AN221">
      <v>2.8450000000000002</v>
    </nc>
  </rcc>
  <rcc rId="7974" sId="1" numFmtId="4">
    <oc r="AN222">
      <v>0.77</v>
    </oc>
    <nc r="AN222">
      <v>-0.88500000000000001</v>
    </nc>
  </rcc>
  <rcc rId="7975" sId="1" numFmtId="4">
    <oc r="O221">
      <v>103.6</v>
    </oc>
    <nc r="O221">
      <v>14.8</v>
    </nc>
  </rcc>
  <rcc rId="7976" sId="1" numFmtId="4">
    <oc r="CE221">
      <v>91.4</v>
    </oc>
    <nc r="CE221">
      <v>-51.4</v>
    </nc>
  </rcc>
  <rcc rId="7977" sId="1" numFmtId="4">
    <oc r="CE222">
      <v>103.2</v>
    </oc>
    <nc r="CE222">
      <v>52.8</v>
    </nc>
  </rcc>
  <rcc rId="7978" sId="1" numFmtId="4">
    <oc r="CH221">
      <v>434.34</v>
    </oc>
    <nc r="CH221">
      <v>523.44000000000005</v>
    </nc>
  </rcc>
  <rcc rId="7979" sId="1" numFmtId="4">
    <oc r="CH222">
      <v>177.12</v>
    </oc>
    <nc r="CH222">
      <v>4.32</v>
    </nc>
  </rcc>
  <rcc rId="7980" sId="1" numFmtId="4">
    <oc r="CD221">
      <v>103</v>
    </oc>
    <nc r="CD221">
      <v>121</v>
    </nc>
  </rcc>
  <rcc rId="7981" sId="1" numFmtId="4">
    <oc r="CN221">
      <v>5296.25</v>
    </oc>
    <nc r="CN221">
      <v>2206.25</v>
    </nc>
  </rcc>
  <rcc rId="7982" sId="1" numFmtId="4">
    <oc r="CN222">
      <v>202.5</v>
    </oc>
    <nc r="CN222">
      <v>25.5</v>
    </nc>
  </rcc>
  <rcc rId="7983" sId="1" numFmtId="4">
    <oc r="CO221">
      <v>2466</v>
    </oc>
    <nc r="CO221">
      <v>864</v>
    </nc>
  </rcc>
  <rcc rId="7984" sId="1" numFmtId="4">
    <oc r="CO222">
      <v>315</v>
    </oc>
    <nc r="CO222">
      <v>30</v>
    </nc>
  </rcc>
  <rcc rId="7985" sId="1" numFmtId="4">
    <oc r="CM221">
      <v>1039.25</v>
    </oc>
    <nc r="CM221">
      <v>803.5</v>
    </nc>
  </rcc>
  <rcc rId="7986" sId="1" numFmtId="4">
    <oc r="CM222">
      <v>165</v>
    </oc>
    <nc r="CM222">
      <v>28.5</v>
    </nc>
  </rcc>
  <rcc rId="7987" sId="1" numFmtId="4">
    <oc r="CS221">
      <v>309</v>
    </oc>
    <nc r="CS221">
      <v>159</v>
    </nc>
  </rcc>
  <rcc rId="7988" sId="1" numFmtId="4">
    <oc r="CS222">
      <v>123</v>
    </oc>
    <nc r="CS222">
      <v>3</v>
    </nc>
  </rcc>
  <rcc rId="7989" sId="1" numFmtId="4">
    <oc r="CP221">
      <v>780</v>
    </oc>
    <nc r="CP221">
      <v>517.5</v>
    </nc>
  </rcc>
  <rcc rId="7990" sId="1" numFmtId="4">
    <oc r="CP222">
      <v>90</v>
    </oc>
    <nc r="CP222">
      <v>60</v>
    </nc>
  </rcc>
  <rcc rId="7991" sId="1" numFmtId="4">
    <oc r="CU221">
      <v>392.94</v>
    </oc>
    <nc r="CU221">
      <v>165.6</v>
    </nc>
  </rcc>
  <rcc rId="7992" sId="1" numFmtId="4">
    <oc r="CT221">
      <v>27.2</v>
    </oc>
    <nc r="CT221">
      <v>6.4</v>
    </nc>
  </rcc>
  <rcc rId="7993" sId="1" numFmtId="4">
    <oc r="CZ221">
      <v>432.5</v>
    </oc>
    <nc r="CZ221">
      <v>336.5</v>
    </nc>
  </rcc>
  <rcc rId="7994" sId="1" numFmtId="4">
    <oc r="CZ222">
      <v>51</v>
    </oc>
    <nc r="CZ222">
      <v>-6</v>
    </nc>
  </rcc>
  <rcc rId="7995" sId="1" numFmtId="4">
    <oc r="CX221">
      <v>760</v>
    </oc>
    <nc r="CX221">
      <v>616</v>
    </nc>
  </rcc>
  <rcc rId="7996" sId="1" numFmtId="4">
    <oc r="CY221">
      <v>393</v>
    </oc>
    <nc r="CY221">
      <v>273</v>
    </nc>
  </rcc>
  <rcc rId="7997" sId="1" numFmtId="4">
    <oc r="CY222">
      <v>78</v>
    </oc>
    <nc r="CY222">
      <v>6</v>
    </nc>
  </rcc>
  <rcc rId="7998" sId="1" numFmtId="4">
    <oc r="DA221">
      <v>742</v>
    </oc>
    <nc r="DA221">
      <v>550</v>
    </nc>
  </rcc>
  <rcc rId="7999" sId="1" numFmtId="4">
    <oc r="CV221">
      <v>1592</v>
    </oc>
    <nc r="CV221">
      <v>1184</v>
    </nc>
  </rcc>
  <rcc rId="8000" sId="1" numFmtId="4">
    <oc r="CV222">
      <v>81</v>
    </oc>
    <nc r="CV222">
      <v>9</v>
    </nc>
  </rcc>
  <rcc rId="8001" sId="1" numFmtId="4">
    <oc r="CW221">
      <v>1908</v>
    </oc>
    <nc r="CW221">
      <v>1650</v>
    </nc>
  </rcc>
  <rcc rId="8002" sId="1" numFmtId="4">
    <oc r="AH221">
      <v>2033.2</v>
    </oc>
    <nc r="AH221">
      <v>669.8</v>
    </nc>
  </rcc>
  <rcc rId="8003" sId="1" numFmtId="4">
    <oc r="AH222">
      <v>82.8</v>
    </oc>
    <nc r="AH222">
      <v>28.8</v>
    </nc>
  </rcc>
  <rcc rId="8004" sId="1" numFmtId="4">
    <oc r="AF221">
      <v>190.8</v>
    </oc>
    <nc r="AF221">
      <v>219.6</v>
    </nc>
  </rcc>
  <rcc rId="8005" sId="1" numFmtId="4">
    <oc r="AF222">
      <v>92.4</v>
    </oc>
    <nc r="AF222">
      <v>-3.6</v>
    </nc>
  </rcc>
  <rcc rId="8006" sId="1" numFmtId="4">
    <oc r="AK221">
      <v>33.6</v>
    </oc>
    <nc r="AK221">
      <v>6</v>
    </nc>
  </rcc>
  <rcc rId="8007" sId="1" numFmtId="4">
    <oc r="AT221">
      <v>68.875</v>
    </oc>
    <nc r="AT221">
      <v>24.875</v>
    </nc>
  </rcc>
  <rcc rId="8008" sId="1" numFmtId="4">
    <oc r="AT222">
      <v>49</v>
    </oc>
    <nc r="AT222">
      <v>33</v>
    </nc>
  </rcc>
  <rcc rId="8009" sId="1" numFmtId="4">
    <oc r="BE221">
      <v>20.5</v>
    </oc>
    <nc r="BE221">
      <v>19.5</v>
    </nc>
  </rcc>
  <rcc rId="8010" sId="1" numFmtId="4">
    <oc r="BC221">
      <v>71.8</v>
    </oc>
    <nc r="BC221">
      <v>22.2</v>
    </nc>
  </rcc>
  <rcc rId="8011" sId="1" numFmtId="4">
    <oc r="AG221">
      <v>189.98</v>
    </oc>
    <nc r="AG221">
      <v>83.26</v>
    </nc>
  </rcc>
  <rcc rId="8012" sId="1" numFmtId="4">
    <oc r="AG222">
      <v>80.959999999999994</v>
    </oc>
    <nc r="AG222">
      <v>3.68</v>
    </nc>
  </rcc>
  <rcc rId="8013" sId="1" numFmtId="4">
    <oc r="Z221">
      <v>2256.3000000000002</v>
    </oc>
    <nc r="Z221">
      <v>272.77999999999997</v>
    </nc>
  </rcc>
  <rcc rId="8014" sId="1" numFmtId="4">
    <oc r="Z222">
      <v>320.16000000000003</v>
    </oc>
    <nc r="Z222">
      <v>14.72</v>
    </nc>
  </rcc>
  <rcc rId="8015" sId="1" numFmtId="4">
    <oc r="Y221">
      <v>222</v>
    </oc>
    <nc r="Y221">
      <v>173.16</v>
    </nc>
  </rcc>
  <rcc rId="8016" sId="1" numFmtId="4">
    <oc r="Y222">
      <v>24.42</v>
    </oc>
    <nc r="Y222">
      <v>4.4400000000000004</v>
    </nc>
  </rcc>
  <rcc rId="8017" sId="1" numFmtId="4">
    <oc r="AD221">
      <v>403.76</v>
    </oc>
    <nc r="AD221">
      <v>182</v>
    </nc>
  </rcc>
  <rcc rId="8018" sId="1" numFmtId="4">
    <oc r="AD222">
      <v>85.12</v>
    </oc>
    <nc r="AD222">
      <v>44.4</v>
    </nc>
  </rcc>
  <rcc rId="8019" sId="1" numFmtId="4">
    <oc r="AA221">
      <v>230.28</v>
    </oc>
    <nc r="AA221">
      <v>3.24</v>
    </nc>
  </rcc>
  <rcc rId="8020" sId="1" numFmtId="4">
    <oc r="AA222">
      <v>43.2</v>
    </oc>
    <nc r="AA222">
      <v>31.2</v>
    </nc>
  </rcc>
  <rcc rId="8021" sId="1" numFmtId="4">
    <oc r="AB221">
      <v>25.68</v>
    </oc>
    <nc r="AB221">
      <v>15.84</v>
    </nc>
  </rcc>
  <rcc rId="8022" sId="1" numFmtId="4">
    <oc r="AB222">
      <v>8.4</v>
    </oc>
    <nc r="AB222">
      <v>2.4</v>
    </nc>
  </rcc>
  <rcc rId="8023" sId="1" numFmtId="4">
    <oc r="BB221">
      <v>81</v>
    </oc>
    <nc r="BB221">
      <v>32</v>
    </nc>
  </rcc>
  <rcc rId="8024" sId="1" numFmtId="4">
    <oc r="BB222">
      <v>4</v>
    </oc>
    <nc r="BB222">
      <v>2</v>
    </nc>
  </rcc>
  <rcc rId="8025" sId="1" numFmtId="4">
    <oc r="AY222">
      <v>28.5</v>
    </oc>
    <nc r="AY222">
      <v>4.5</v>
    </nc>
  </rcc>
  <rcc rId="8026" sId="1" numFmtId="4">
    <oc r="AV221">
      <v>605.5</v>
    </oc>
    <nc r="AV221">
      <v>21.7</v>
    </nc>
  </rcc>
  <rcc rId="8027" sId="1" numFmtId="4">
    <oc r="AV222">
      <v>209</v>
    </oc>
    <nc r="AV222">
      <v>111.2</v>
    </nc>
  </rcc>
  <rcc rId="8028" sId="1" numFmtId="4">
    <oc r="AU221">
      <v>303</v>
    </oc>
    <nc r="AU221">
      <v>6</v>
    </nc>
  </rcc>
  <rcc rId="8029" sId="1" numFmtId="4">
    <oc r="AU222">
      <v>173</v>
    </oc>
    <nc r="AU222">
      <v>60</v>
    </nc>
  </rcc>
  <rcc rId="8030" sId="1" numFmtId="4">
    <oc r="AS221">
      <v>502.125</v>
    </oc>
    <nc r="AS221">
      <v>60.625</v>
    </nc>
  </rcc>
  <rcc rId="8031" sId="1" numFmtId="4">
    <oc r="AS222">
      <v>109</v>
    </oc>
    <nc r="AS222">
      <v>23</v>
    </nc>
  </rcc>
  <rcc rId="8032" sId="1" numFmtId="4">
    <oc r="AX221">
      <v>123</v>
    </oc>
    <nc r="AX221">
      <v>4.5</v>
    </nc>
  </rcc>
  <rcc rId="8033" sId="1" numFmtId="4">
    <oc r="AX222">
      <v>79.5</v>
    </oc>
    <nc r="AX222">
      <v>42</v>
    </nc>
  </rcc>
  <rcc rId="8034" sId="1" numFmtId="4">
    <oc r="BG222">
      <v>25.5</v>
    </oc>
    <nc r="BG222">
      <v>4.5</v>
    </nc>
  </rcc>
  <rcc rId="8035" sId="1" numFmtId="4">
    <oc r="BF221">
      <v>1782.8</v>
    </oc>
    <nc r="BF221">
      <v>207.6</v>
    </nc>
  </rcc>
  <rcc rId="8036" sId="1" numFmtId="4">
    <oc r="BF222">
      <v>223.2</v>
    </oc>
    <nc r="BF222">
      <v>12</v>
    </nc>
  </rcc>
  <rcc rId="8037" sId="1" numFmtId="4">
    <oc r="BD221">
      <v>587.75</v>
    </oc>
    <nc r="BD221">
      <v>104.75</v>
    </nc>
  </rcc>
  <rcc rId="8038" sId="1" numFmtId="4">
    <oc r="BD222">
      <v>98</v>
    </oc>
    <nc r="BD222">
      <v>10</v>
    </nc>
  </rcc>
  <rcc rId="8039" sId="1" numFmtId="4">
    <oc r="BJ222">
      <v>184.5</v>
    </oc>
    <nc r="BJ222">
      <v>85.5</v>
    </nc>
  </rcc>
  <rcc rId="8040" sId="1" numFmtId="4">
    <oc r="AL221">
      <v>901.6</v>
    </oc>
    <nc r="AL221">
      <v>404.8</v>
    </nc>
  </rcc>
  <rcc rId="8041" sId="1" numFmtId="4">
    <oc r="AL222">
      <v>128.80000000000001</v>
    </oc>
    <nc r="AL222">
      <v>9.1999999999999993</v>
    </nc>
  </rcc>
  <rcc rId="8042" sId="1" numFmtId="4">
    <oc r="P221">
      <v>187.22</v>
    </oc>
    <nc r="P221">
      <v>12.58</v>
    </nc>
  </rcc>
  <rcc rId="8043" sId="1" numFmtId="4">
    <oc r="P222">
      <v>59.2</v>
    </oc>
    <nc r="P222">
      <v>23.68</v>
    </nc>
  </rcc>
  <rcc rId="8044" sId="1" numFmtId="4">
    <oc r="BT221">
      <v>3141.4</v>
    </oc>
    <nc r="BT221">
      <v>199</v>
    </nc>
  </rcc>
  <rcc rId="8045" sId="1" numFmtId="4">
    <oc r="BT222">
      <v>177.6</v>
    </oc>
    <nc r="BT222">
      <v>48</v>
    </nc>
  </rcc>
  <rcc rId="8046" sId="1" numFmtId="4">
    <oc r="BS221">
      <v>7395</v>
    </oc>
    <nc r="BS221">
      <v>1650</v>
    </nc>
  </rcc>
  <rcc rId="8047" sId="1" numFmtId="4">
    <oc r="BS222">
      <v>1383</v>
    </oc>
    <nc r="BS222">
      <v>300</v>
    </nc>
  </rcc>
  <rcc rId="8048" sId="1" numFmtId="4">
    <oc r="BK221">
      <v>1026.5</v>
    </oc>
    <nc r="BK221">
      <v>363.5</v>
    </nc>
  </rcc>
  <rcc rId="8049" sId="1" numFmtId="4">
    <oc r="BK222">
      <v>229.5</v>
    </oc>
    <nc r="BK222">
      <v>72</v>
    </nc>
  </rcc>
  <rcc rId="8050" sId="1" numFmtId="4">
    <oc r="BL221">
      <v>86.5</v>
    </oc>
    <nc r="BL221">
      <v>-0.5</v>
    </nc>
  </rcc>
  <rcc rId="8051" sId="1" numFmtId="4">
    <oc r="CB221">
      <v>22.5</v>
    </oc>
    <nc r="CB221">
      <v>10.5</v>
    </nc>
  </rcc>
  <rcc rId="8052" sId="1" numFmtId="4">
    <oc r="BW221">
      <v>322.5</v>
    </oc>
    <nc r="BW221">
      <v>124.5</v>
    </nc>
  </rcc>
  <rcc rId="8053" sId="1" numFmtId="4">
    <oc r="BW222">
      <v>105</v>
    </oc>
    <nc r="BW222">
      <v>57</v>
    </nc>
  </rcc>
  <rcc rId="8054" sId="1" numFmtId="4">
    <oc r="BY221">
      <v>59.6</v>
    </oc>
    <nc r="BY221">
      <v>72.599999999999994</v>
    </nc>
  </rcc>
  <rcc rId="8055" sId="1" numFmtId="4">
    <oc r="BN221">
      <v>202.32</v>
    </oc>
    <nc r="BN221">
      <v>359.46</v>
    </nc>
  </rcc>
  <rcc rId="8056" sId="1" numFmtId="4">
    <oc r="BN222">
      <v>55.08</v>
    </oc>
    <nc r="BN222">
      <v>18.36</v>
    </nc>
  </rcc>
  <rcc rId="8057" sId="1" numFmtId="4">
    <oc r="BZ221">
      <v>96.6</v>
    </oc>
    <nc r="BZ221">
      <v>42.4</v>
    </nc>
  </rcc>
  <rcc rId="8058" sId="1" numFmtId="4">
    <oc r="BP221">
      <v>543.6</v>
    </oc>
    <nc r="BP221">
      <v>284.39999999999998</v>
    </nc>
  </rcc>
  <rcc rId="8059" sId="1" numFmtId="4">
    <oc r="CA221">
      <v>58.6</v>
    </oc>
    <nc r="CA221">
      <v>40.6</v>
    </nc>
  </rcc>
  <rcc rId="8060" sId="1" numFmtId="4">
    <oc r="CL221">
      <v>145.26</v>
    </oc>
    <nc r="CL221">
      <v>63.36</v>
    </nc>
  </rcc>
  <rcc rId="8061" sId="1" numFmtId="4">
    <oc r="CL222">
      <v>31.32</v>
    </oc>
    <nc r="CL222">
      <v>3.24</v>
    </nc>
  </rcc>
  <rcc rId="8062" sId="1" numFmtId="4">
    <oc r="M221">
      <v>167.98</v>
    </oc>
    <nc r="M221">
      <v>49.58</v>
    </nc>
  </rcc>
  <rcc rId="8063" sId="1" numFmtId="4">
    <oc r="M222">
      <v>29.6</v>
    </oc>
    <nc r="M222">
      <v>5.92</v>
    </nc>
  </rcc>
  <rcc rId="8064" sId="1" numFmtId="4">
    <oc r="CC221">
      <v>92</v>
    </oc>
    <nc r="CC221">
      <v>41</v>
    </nc>
  </rcc>
  <rcc rId="8065" sId="1" numFmtId="4">
    <oc r="X221">
      <v>1362.71</v>
    </oc>
    <nc r="X221">
      <v>425.87</v>
    </nc>
  </rcc>
  <rcc rId="8066" sId="1" numFmtId="4">
    <oc r="X222">
      <v>703.74</v>
    </oc>
    <nc r="X222">
      <v>459.54</v>
    </nc>
  </rcc>
  <rcc rId="8067" sId="1" numFmtId="4">
    <oc r="Q221">
      <v>275.52</v>
    </oc>
    <nc r="Q221">
      <v>143.36000000000001</v>
    </nc>
  </rcc>
  <rcc rId="8068" sId="1" numFmtId="4">
    <oc r="V221">
      <v>206.64</v>
    </oc>
    <nc r="V221">
      <v>0.24</v>
    </nc>
  </rcc>
  <rcc rId="8069" sId="1" numFmtId="4">
    <oc r="V222">
      <v>26.4</v>
    </oc>
    <nc r="V222">
      <v>3.6</v>
    </nc>
  </rcc>
  <rcc rId="8070" sId="1" numFmtId="4">
    <oc r="T221">
      <v>893.6</v>
    </oc>
    <nc r="T221">
      <v>308.2</v>
    </nc>
  </rcc>
  <rcc rId="8071" sId="1" numFmtId="4">
    <oc r="S221">
      <v>9602.6299999999992</v>
    </oc>
    <nc r="S221">
      <v>5665.83</v>
    </nc>
  </rcc>
  <rcc rId="8072" sId="1" numFmtId="4">
    <oc r="S222">
      <v>1559.04</v>
    </oc>
    <nc r="S222">
      <v>533.12</v>
    </nc>
  </rcc>
  <rcc rId="8073" sId="1" numFmtId="4">
    <oc r="U221">
      <v>468.72</v>
    </oc>
    <nc r="U221">
      <v>-27.48</v>
    </nc>
  </rcc>
  <rcc rId="8074" sId="1" numFmtId="4">
    <oc r="U222">
      <v>153.6</v>
    </oc>
    <nc r="U222">
      <v>69.599999999999994</v>
    </nc>
  </rcc>
  <rcc rId="8075" sId="1" numFmtId="4">
    <oc r="I221">
      <v>820.68</v>
    </oc>
    <nc r="I221">
      <v>549.08000000000004</v>
    </nc>
  </rcc>
  <rcc rId="8076" sId="1" numFmtId="4">
    <oc r="I222">
      <v>78.400000000000006</v>
    </oc>
    <nc r="I222">
      <v>13.44</v>
    </nc>
  </rcc>
  <rcc rId="8077" sId="1" numFmtId="4">
    <oc r="J221">
      <v>3.77</v>
    </oc>
    <nc r="J221">
      <v>1.6379999999999999</v>
    </nc>
  </rcc>
  <rcc rId="8078" sId="1" numFmtId="4">
    <oc r="CJ221">
      <v>586.26</v>
    </oc>
    <nc r="CJ221">
      <v>253.62</v>
    </nc>
  </rcc>
  <rcc rId="8079" sId="1" numFmtId="4">
    <oc r="CJ222">
      <v>74.52</v>
    </oc>
    <nc r="CJ222">
      <v>16.2</v>
    </nc>
  </rcc>
  <rcc rId="8080" sId="1" numFmtId="4">
    <oc r="N221">
      <v>254.19</v>
    </oc>
    <nc r="N221">
      <v>85.47</v>
    </nc>
  </rcc>
  <rcc rId="8081" sId="1" numFmtId="4">
    <oc r="N222">
      <v>41.44</v>
    </oc>
    <nc r="N222">
      <v>11.84</v>
    </nc>
  </rcc>
</revisions>
</file>

<file path=xl/revisions/revisionLog2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82" sId="1" quotePrefix="1">
    <oc r="A125" t="inlineStr">
      <is>
        <t xml:space="preserve"> </t>
      </is>
    </oc>
    <nc r="A125" t="inlineStr">
      <is>
        <t>Сводная заявка на 04.10.20</t>
      </is>
    </nc>
  </rcc>
  <rcv guid="{E33F7079-CE55-47EA-98EB-360C3CF99514}" action="delete"/>
  <rdn rId="0" localSheetId="1" customView="1" name="Z_E33F7079_CE55_47EA_98EB_360C3CF99514_.wvu.Rows" hidden="1" oldHidden="1">
    <formula>Остатки!$94:$117,Остатки!$260:$272</formula>
    <oldFormula>Остатки!$94:$117,Остатки!$260:$272</oldFormula>
  </rdn>
  <rcv guid="{E33F7079-CE55-47EA-98EB-360C3CF99514}" action="add"/>
</revisions>
</file>

<file path=xl/revisions/revisionLog2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84" sId="1" quotePrefix="1">
    <oc r="A125" t="inlineStr">
      <is>
        <t>Сводная заявка на 04.10.20</t>
      </is>
    </oc>
    <nc r="A125" t="inlineStr">
      <is>
        <t>Сводная заявка на 05.10.20</t>
      </is>
    </nc>
  </rcc>
</revisions>
</file>

<file path=xl/revisions/revisionLog2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85" sId="1" numFmtId="4">
    <oc r="B125" t="inlineStr">
      <is>
        <t xml:space="preserve"> </t>
      </is>
    </oc>
    <nc r="B125">
      <v>1874.4</v>
    </nc>
  </rcc>
  <rcc rId="8086" sId="1" numFmtId="4">
    <oc r="C125" t="inlineStr">
      <is>
        <t xml:space="preserve"> </t>
      </is>
    </oc>
    <nc r="C125">
      <v>282</v>
    </nc>
  </rcc>
  <rcc rId="8087" sId="1" numFmtId="4">
    <oc r="D125" t="inlineStr">
      <is>
        <t xml:space="preserve"> </t>
      </is>
    </oc>
    <nc r="D125">
      <v>932</v>
    </nc>
  </rcc>
  <rcc rId="8088" sId="1" numFmtId="4">
    <oc r="E125" t="inlineStr">
      <is>
        <t xml:space="preserve"> </t>
      </is>
    </oc>
    <nc r="E125">
      <v>42</v>
    </nc>
  </rcc>
  <rcc rId="8089" sId="1" numFmtId="4">
    <oc r="F125" t="inlineStr">
      <is>
        <t xml:space="preserve"> </t>
      </is>
    </oc>
    <nc r="F125">
      <v>417.36</v>
    </nc>
  </rcc>
  <rcc rId="8090" sId="1" numFmtId="4">
    <oc r="G125" t="inlineStr">
      <is>
        <t xml:space="preserve"> </t>
      </is>
    </oc>
    <nc r="G125">
      <v>0</v>
    </nc>
  </rcc>
  <rcc rId="8091" sId="1" numFmtId="4">
    <oc r="H125" t="inlineStr">
      <is>
        <t xml:space="preserve"> </t>
      </is>
    </oc>
    <nc r="H125">
      <v>441</v>
    </nc>
  </rcc>
  <rcc rId="8092" sId="1" numFmtId="4">
    <oc r="I125" t="inlineStr">
      <is>
        <t xml:space="preserve"> </t>
      </is>
    </oc>
    <nc r="I125">
      <v>324.8</v>
    </nc>
  </rcc>
  <rcc rId="8093" sId="1" numFmtId="4">
    <oc r="J125" t="inlineStr">
      <is>
        <t xml:space="preserve"> </t>
      </is>
    </oc>
    <nc r="J125">
      <v>0</v>
    </nc>
  </rcc>
  <rcc rId="8094" sId="1" numFmtId="4">
    <oc r="K125" t="inlineStr">
      <is>
        <t xml:space="preserve"> </t>
      </is>
    </oc>
    <nc r="K125">
      <v>0</v>
    </nc>
  </rcc>
  <rcc rId="8095" sId="1" numFmtId="4">
    <oc r="L125" t="inlineStr">
      <is>
        <t xml:space="preserve"> </t>
      </is>
    </oc>
    <nc r="L125">
      <v>0</v>
    </nc>
  </rcc>
  <rcc rId="8096" sId="1" numFmtId="4">
    <oc r="M125" t="inlineStr">
      <is>
        <t xml:space="preserve"> </t>
      </is>
    </oc>
    <nc r="M125">
      <v>79.92</v>
    </nc>
  </rcc>
  <rcc rId="8097" sId="1" numFmtId="4">
    <oc r="N125" t="inlineStr">
      <is>
        <t xml:space="preserve"> </t>
      </is>
    </oc>
    <nc r="N125">
      <v>76.959999999999994</v>
    </nc>
  </rcc>
  <rcc rId="8098" sId="1" numFmtId="4">
    <oc r="O125" t="inlineStr">
      <is>
        <t xml:space="preserve"> </t>
      </is>
    </oc>
    <nc r="O125">
      <v>38.479999999999997</v>
    </nc>
  </rcc>
  <rcc rId="8099" sId="1" numFmtId="4">
    <oc r="P125" t="inlineStr">
      <is>
        <t xml:space="preserve"> </t>
      </is>
    </oc>
    <nc r="P125">
      <v>71.040000000000006</v>
    </nc>
  </rcc>
  <rcc rId="8100" sId="1" numFmtId="4">
    <oc r="Q125" t="inlineStr">
      <is>
        <t xml:space="preserve"> </t>
      </is>
    </oc>
    <nc r="Q125">
      <v>15.68</v>
    </nc>
  </rcc>
  <rcc rId="8101" sId="1" numFmtId="4">
    <oc r="R125" t="inlineStr">
      <is>
        <t xml:space="preserve"> </t>
      </is>
    </oc>
    <nc r="R125">
      <v>0</v>
    </nc>
  </rcc>
  <rcc rId="8102" sId="1" numFmtId="4">
    <oc r="S125" t="inlineStr">
      <is>
        <t xml:space="preserve"> </t>
      </is>
    </oc>
    <nc r="S125">
      <v>4554.4799999999996</v>
    </nc>
  </rcc>
  <rcc rId="8103" sId="1" numFmtId="4">
    <oc r="T125" t="inlineStr">
      <is>
        <t xml:space="preserve"> </t>
      </is>
    </oc>
    <nc r="T125">
      <v>156.6</v>
    </nc>
  </rcc>
  <rcc rId="8104" sId="1" numFmtId="4">
    <oc r="U125" t="inlineStr">
      <is>
        <t xml:space="preserve"> </t>
      </is>
    </oc>
    <nc r="U125">
      <v>522</v>
    </nc>
  </rcc>
  <rcc rId="8105" sId="1" numFmtId="4">
    <oc r="V125" t="inlineStr">
      <is>
        <t xml:space="preserve"> </t>
      </is>
    </oc>
    <nc r="V125">
      <v>134.4</v>
    </nc>
  </rcc>
  <rcc rId="8106" sId="1" numFmtId="4">
    <oc r="W125" t="inlineStr">
      <is>
        <t xml:space="preserve"> </t>
      </is>
    </oc>
    <nc r="W125">
      <v>0</v>
    </nc>
  </rcc>
  <rcc rId="8107" sId="1" numFmtId="4">
    <oc r="X125" t="inlineStr">
      <is>
        <t xml:space="preserve"> </t>
      </is>
    </oc>
    <nc r="X125">
      <v>146.52000000000001</v>
    </nc>
  </rcc>
  <rcc rId="8108" sId="1" numFmtId="4">
    <oc r="Y125" t="inlineStr">
      <is>
        <t xml:space="preserve"> </t>
      </is>
    </oc>
    <nc r="Y125">
      <v>17.760000000000002</v>
    </nc>
  </rcc>
  <rcc rId="8109" sId="1" numFmtId="4">
    <oc r="Z125" t="inlineStr">
      <is>
        <t xml:space="preserve"> </t>
      </is>
    </oc>
    <nc r="Z125">
      <v>1085.5999999999999</v>
    </nc>
  </rcc>
  <rcc rId="8110" sId="1" numFmtId="4">
    <oc r="AA125" t="inlineStr">
      <is>
        <t xml:space="preserve"> </t>
      </is>
    </oc>
    <nc r="AA125">
      <v>228.12</v>
    </nc>
  </rcc>
  <rcc rId="8111" sId="1" numFmtId="4">
    <oc r="AB125" t="inlineStr">
      <is>
        <t xml:space="preserve"> </t>
      </is>
    </oc>
    <nc r="AB125">
      <v>4.92</v>
    </nc>
  </rcc>
  <rcc rId="8112" sId="1" numFmtId="4">
    <oc r="AC125" t="inlineStr">
      <is>
        <t xml:space="preserve"> </t>
      </is>
    </oc>
    <nc r="AC125">
      <v>0</v>
    </nc>
  </rcc>
  <rcc rId="8113" sId="1" numFmtId="4">
    <oc r="AD125" t="inlineStr">
      <is>
        <t xml:space="preserve"> </t>
      </is>
    </oc>
    <nc r="AD125">
      <v>185.92</v>
    </nc>
  </rcc>
  <rcc rId="8114" sId="1" numFmtId="4">
    <oc r="AE125" t="inlineStr">
      <is>
        <t xml:space="preserve"> </t>
      </is>
    </oc>
    <nc r="AE125">
      <v>6.72</v>
    </nc>
  </rcc>
  <rcc rId="8115" sId="1" numFmtId="4">
    <oc r="AF125" t="inlineStr">
      <is>
        <t xml:space="preserve"> </t>
      </is>
    </oc>
    <nc r="AF125">
      <v>806.4</v>
    </nc>
  </rcc>
  <rcc rId="8116" sId="1" numFmtId="4">
    <oc r="AG125" t="inlineStr">
      <is>
        <t xml:space="preserve"> </t>
      </is>
    </oc>
    <nc r="AG125">
      <v>239.66</v>
    </nc>
  </rcc>
  <rcc rId="8117" sId="1" numFmtId="4">
    <oc r="AH125" t="inlineStr">
      <is>
        <t xml:space="preserve"> </t>
      </is>
    </oc>
    <nc r="AH125">
      <v>1503</v>
    </nc>
  </rcc>
  <rcc rId="8118" sId="1" numFmtId="4">
    <oc r="AI125" t="inlineStr">
      <is>
        <t xml:space="preserve"> </t>
      </is>
    </oc>
    <nc r="AI125">
      <v>0</v>
    </nc>
  </rcc>
  <rcc rId="8119" sId="1" numFmtId="4">
    <oc r="AJ125" t="inlineStr">
      <is>
        <t xml:space="preserve"> </t>
      </is>
    </oc>
    <nc r="AJ125">
      <v>0</v>
    </nc>
  </rcc>
  <rcc rId="8120" sId="1" numFmtId="4">
    <oc r="AK125" t="inlineStr">
      <is>
        <t xml:space="preserve"> </t>
      </is>
    </oc>
    <nc r="AK125">
      <v>13.2</v>
    </nc>
  </rcc>
  <rcc rId="8121" sId="1" numFmtId="4">
    <oc r="AL125" t="inlineStr">
      <is>
        <t xml:space="preserve"> </t>
      </is>
    </oc>
    <nc r="AL125">
      <v>377.2</v>
    </nc>
  </rcc>
  <rcc rId="8122" sId="1" numFmtId="4">
    <oc r="AM125" t="inlineStr">
      <is>
        <t xml:space="preserve"> </t>
      </is>
    </oc>
    <nc r="AM125">
      <v>139.36000000000001</v>
    </nc>
  </rcc>
  <rcc rId="8123" sId="1" numFmtId="4">
    <oc r="AN125" t="inlineStr">
      <is>
        <t xml:space="preserve"> </t>
      </is>
    </oc>
    <nc r="AN125">
      <v>26.8</v>
    </nc>
  </rcc>
  <rcc rId="8124" sId="1" numFmtId="4">
    <oc r="AO125" t="inlineStr">
      <is>
        <t xml:space="preserve"> </t>
      </is>
    </oc>
    <nc r="AO125">
      <v>11.4</v>
    </nc>
  </rcc>
  <rcc rId="8125" sId="1" numFmtId="4">
    <oc r="AP125" t="inlineStr">
      <is>
        <t xml:space="preserve"> </t>
      </is>
    </oc>
    <nc r="AP125">
      <v>0</v>
    </nc>
  </rcc>
  <rcc rId="8126" sId="1" numFmtId="4">
    <oc r="AQ125" t="inlineStr">
      <is>
        <t xml:space="preserve"> </t>
      </is>
    </oc>
    <nc r="AQ125">
      <v>0</v>
    </nc>
  </rcc>
  <rcc rId="8127" sId="1" numFmtId="4">
    <oc r="AR125" t="inlineStr">
      <is>
        <t xml:space="preserve"> </t>
      </is>
    </oc>
    <nc r="AR125">
      <v>0</v>
    </nc>
  </rcc>
  <rcc rId="8128" sId="1" numFmtId="4">
    <oc r="AS125" t="inlineStr">
      <is>
        <t xml:space="preserve"> </t>
      </is>
    </oc>
    <nc r="AS125">
      <v>168.25</v>
    </nc>
  </rcc>
  <rcc rId="8129" sId="1" numFmtId="4">
    <oc r="AT125" t="inlineStr">
      <is>
        <t xml:space="preserve"> </t>
      </is>
    </oc>
    <nc r="AT125">
      <v>14</v>
    </nc>
  </rcc>
  <rcc rId="8130" sId="1" numFmtId="4">
    <oc r="AU125" t="inlineStr">
      <is>
        <t xml:space="preserve"> </t>
      </is>
    </oc>
    <nc r="AU125">
      <v>270</v>
    </nc>
  </rcc>
  <rcc rId="8131" sId="1" numFmtId="4">
    <oc r="AV125" t="inlineStr">
      <is>
        <t xml:space="preserve"> </t>
      </is>
    </oc>
    <nc r="AV125">
      <v>391</v>
    </nc>
  </rcc>
  <rcc rId="8132" sId="1" numFmtId="4">
    <oc r="AW125" t="inlineStr">
      <is>
        <t xml:space="preserve"> </t>
      </is>
    </oc>
    <nc r="AW125">
      <v>0</v>
    </nc>
  </rcc>
  <rcc rId="8133" sId="1" numFmtId="4">
    <oc r="AX125" t="inlineStr">
      <is>
        <t xml:space="preserve"> </t>
      </is>
    </oc>
    <nc r="AX125">
      <v>19.5</v>
    </nc>
  </rcc>
  <rcc rId="8134" sId="1" numFmtId="4">
    <oc r="AY125" t="inlineStr">
      <is>
        <t xml:space="preserve"> </t>
      </is>
    </oc>
    <nc r="AY125">
      <v>37.5</v>
    </nc>
  </rcc>
  <rcc rId="8135" sId="1" numFmtId="4">
    <oc r="AZ125" t="inlineStr">
      <is>
        <t xml:space="preserve"> </t>
      </is>
    </oc>
    <nc r="AZ125">
      <v>0</v>
    </nc>
  </rcc>
  <rcc rId="8136" sId="1" numFmtId="4">
    <oc r="BA125" t="inlineStr">
      <is>
        <t xml:space="preserve"> </t>
      </is>
    </oc>
    <nc r="BA125">
      <v>0</v>
    </nc>
  </rcc>
  <rcc rId="8137" sId="1" numFmtId="4">
    <oc r="BB125" t="inlineStr">
      <is>
        <t xml:space="preserve"> </t>
      </is>
    </oc>
    <nc r="BB125">
      <v>22</v>
    </nc>
  </rcc>
  <rcc rId="8138" sId="1" numFmtId="4">
    <oc r="BC125" t="inlineStr">
      <is>
        <t xml:space="preserve"> </t>
      </is>
    </oc>
    <nc r="BC125">
      <v>33.6</v>
    </nc>
  </rcc>
  <rcc rId="8139" sId="1" numFmtId="4">
    <oc r="BD125" t="inlineStr">
      <is>
        <t xml:space="preserve"> </t>
      </is>
    </oc>
    <nc r="BD125">
      <v>600</v>
    </nc>
  </rcc>
  <rcc rId="8140" sId="1" numFmtId="4">
    <oc r="BE125" t="inlineStr">
      <is>
        <t xml:space="preserve"> </t>
      </is>
    </oc>
    <nc r="BE125">
      <v>1</v>
    </nc>
  </rcc>
  <rcc rId="8141" sId="1" numFmtId="4">
    <oc r="BF125" t="inlineStr">
      <is>
        <t xml:space="preserve"> </t>
      </is>
    </oc>
    <nc r="BF125">
      <v>681.6</v>
    </nc>
  </rcc>
  <rcc rId="8142" sId="1" numFmtId="4">
    <oc r="BG125" t="inlineStr">
      <is>
        <t xml:space="preserve"> </t>
      </is>
    </oc>
    <nc r="BG125">
      <v>42</v>
    </nc>
  </rcc>
  <rcc rId="8143" sId="1" numFmtId="4">
    <oc r="BH125" t="inlineStr">
      <is>
        <t xml:space="preserve"> </t>
      </is>
    </oc>
    <nc r="BH125">
      <v>0</v>
    </nc>
  </rcc>
  <rcc rId="8144" sId="1" numFmtId="4">
    <oc r="BI125" t="inlineStr">
      <is>
        <t xml:space="preserve"> </t>
      </is>
    </oc>
    <nc r="BI125">
      <v>0</v>
    </nc>
  </rcc>
  <rcc rId="8145" sId="1" numFmtId="4">
    <oc r="BJ125" t="inlineStr">
      <is>
        <t xml:space="preserve"> </t>
      </is>
    </oc>
    <nc r="BJ125">
      <v>19.5</v>
    </nc>
  </rcc>
  <rcc rId="8146" sId="1" numFmtId="4">
    <oc r="BK125" t="inlineStr">
      <is>
        <t xml:space="preserve"> </t>
      </is>
    </oc>
    <nc r="BK125">
      <v>457.75</v>
    </nc>
  </rcc>
  <rcc rId="8147" sId="1" numFmtId="4">
    <oc r="BL125" t="inlineStr">
      <is>
        <t xml:space="preserve"> </t>
      </is>
    </oc>
    <nc r="BL125">
      <v>105</v>
    </nc>
  </rcc>
  <rcc rId="8148" sId="1" numFmtId="4">
    <oc r="BM125" t="inlineStr">
      <is>
        <t xml:space="preserve"> </t>
      </is>
    </oc>
    <nc r="BM125">
      <v>0</v>
    </nc>
  </rcc>
  <rcc rId="8149" sId="1" numFmtId="4">
    <oc r="BN125" t="inlineStr">
      <is>
        <t xml:space="preserve"> </t>
      </is>
    </oc>
    <nc r="BN125">
      <v>199.8</v>
    </nc>
  </rcc>
  <rcc rId="8150" sId="1" numFmtId="4">
    <oc r="BO125" t="inlineStr">
      <is>
        <t xml:space="preserve"> </t>
      </is>
    </oc>
    <nc r="BO125">
      <v>73.92</v>
    </nc>
  </rcc>
  <rcc rId="8151" sId="1" numFmtId="4">
    <oc r="BP125" t="inlineStr">
      <is>
        <t xml:space="preserve"> </t>
      </is>
    </oc>
    <nc r="BP125">
      <v>115.2</v>
    </nc>
  </rcc>
  <rcc rId="8152" sId="1" numFmtId="4">
    <oc r="BQ125" t="inlineStr">
      <is>
        <t xml:space="preserve"> </t>
      </is>
    </oc>
    <nc r="BQ125">
      <v>0</v>
    </nc>
  </rcc>
  <rcc rId="8153" sId="1" numFmtId="4">
    <oc r="BR125" t="inlineStr">
      <is>
        <t xml:space="preserve"> </t>
      </is>
    </oc>
    <nc r="BR125">
      <v>0</v>
    </nc>
  </rcc>
  <rcc rId="8154" sId="1" numFmtId="4">
    <oc r="BS125" t="inlineStr">
      <is>
        <t xml:space="preserve"> </t>
      </is>
    </oc>
    <nc r="BS125">
      <v>13233</v>
    </nc>
  </rcc>
  <rcc rId="8155" sId="1" numFmtId="4">
    <oc r="BT125" t="inlineStr">
      <is>
        <t xml:space="preserve"> </t>
      </is>
    </oc>
    <nc r="BT125">
      <v>12307.2</v>
    </nc>
  </rcc>
  <rcc rId="8156" sId="1" numFmtId="4">
    <oc r="BU125" t="inlineStr">
      <is>
        <t xml:space="preserve"> </t>
      </is>
    </oc>
    <nc r="BU125">
      <v>0</v>
    </nc>
  </rcc>
  <rcc rId="8157" sId="1" numFmtId="4">
    <oc r="BV125" t="inlineStr">
      <is>
        <t xml:space="preserve"> </t>
      </is>
    </oc>
    <nc r="BV125">
      <v>0</v>
    </nc>
  </rcc>
  <rcc rId="8158" sId="1" numFmtId="4">
    <oc r="BW125" t="inlineStr">
      <is>
        <t xml:space="preserve"> </t>
      </is>
    </oc>
    <nc r="BW125">
      <v>13.5</v>
    </nc>
  </rcc>
  <rcc rId="8159" sId="1" numFmtId="4">
    <oc r="BX125" t="inlineStr">
      <is>
        <t xml:space="preserve"> </t>
      </is>
    </oc>
    <nc r="BX125">
      <v>480</v>
    </nc>
  </rcc>
  <rcc rId="8160" sId="1" numFmtId="4">
    <oc r="BY125" t="inlineStr">
      <is>
        <t xml:space="preserve"> </t>
      </is>
    </oc>
    <nc r="BY125">
      <v>49.4</v>
    </nc>
  </rcc>
  <rcc rId="8161" sId="1" numFmtId="4">
    <oc r="BZ125" t="inlineStr">
      <is>
        <t xml:space="preserve"> </t>
      </is>
    </oc>
    <nc r="BZ125">
      <v>43.4</v>
    </nc>
  </rcc>
  <rcc rId="8162" sId="1" numFmtId="4">
    <oc r="CA125" t="inlineStr">
      <is>
        <t xml:space="preserve"> </t>
      </is>
    </oc>
    <nc r="CA125">
      <v>49.4</v>
    </nc>
  </rcc>
  <rcc rId="8163" sId="1" numFmtId="4">
    <oc r="CB125" t="inlineStr">
      <is>
        <t xml:space="preserve"> </t>
      </is>
    </oc>
    <nc r="CB125">
      <v>0</v>
    </nc>
  </rcc>
  <rcc rId="8164" sId="1" numFmtId="4">
    <oc r="CC125" t="inlineStr">
      <is>
        <t xml:space="preserve"> </t>
      </is>
    </oc>
    <nc r="CC125">
      <v>81</v>
    </nc>
  </rcc>
  <rcc rId="8165" sId="1" numFmtId="4">
    <oc r="CD125" t="inlineStr">
      <is>
        <t xml:space="preserve"> </t>
      </is>
    </oc>
    <nc r="CD125">
      <v>39</v>
    </nc>
  </rcc>
  <rcc rId="8166" sId="1" numFmtId="4">
    <oc r="CE125" t="inlineStr">
      <is>
        <t xml:space="preserve"> </t>
      </is>
    </oc>
    <nc r="CE125">
      <v>146.4</v>
    </nc>
  </rcc>
  <rcc rId="8167" sId="1" numFmtId="4">
    <oc r="CF125" t="inlineStr">
      <is>
        <t xml:space="preserve"> </t>
      </is>
    </oc>
    <nc r="CF125">
      <v>0</v>
    </nc>
  </rcc>
  <rcc rId="8168" sId="1" numFmtId="4">
    <oc r="CG125" t="inlineStr">
      <is>
        <t xml:space="preserve"> </t>
      </is>
    </oc>
    <nc r="CG125">
      <v>120</v>
    </nc>
  </rcc>
  <rcc rId="8169" sId="1" numFmtId="4">
    <oc r="CH125" t="inlineStr">
      <is>
        <t xml:space="preserve"> </t>
      </is>
    </oc>
    <nc r="CH125">
      <v>315.54000000000002</v>
    </nc>
  </rcc>
  <rcc rId="8170" sId="1" numFmtId="4">
    <oc r="CI125" t="inlineStr">
      <is>
        <t xml:space="preserve"> </t>
      </is>
    </oc>
    <nc r="CI125">
      <v>64.8</v>
    </nc>
  </rcc>
  <rcc rId="8171" sId="1" numFmtId="4">
    <oc r="CJ125" t="inlineStr">
      <is>
        <t xml:space="preserve"> </t>
      </is>
    </oc>
    <nc r="CJ125">
      <v>470.88</v>
    </nc>
  </rcc>
  <rcc rId="8172" sId="1" numFmtId="4">
    <oc r="CK125" t="inlineStr">
      <is>
        <t xml:space="preserve"> </t>
      </is>
    </oc>
    <nc r="CK125">
      <v>0</v>
    </nc>
  </rcc>
  <rcc rId="8173" sId="1" numFmtId="4">
    <oc r="CL125" t="inlineStr">
      <is>
        <t xml:space="preserve"> </t>
      </is>
    </oc>
    <nc r="CL125">
      <v>48.6</v>
    </nc>
  </rcc>
  <rcc rId="8174" sId="1" numFmtId="4">
    <oc r="CM125" t="inlineStr">
      <is>
        <t xml:space="preserve"> </t>
      </is>
    </oc>
    <nc r="CM125">
      <v>315</v>
    </nc>
  </rcc>
  <rcc rId="8175" sId="1" numFmtId="4">
    <oc r="CN125" t="inlineStr">
      <is>
        <t xml:space="preserve"> </t>
      </is>
    </oc>
    <nc r="CN125">
      <v>1590</v>
    </nc>
  </rcc>
  <rcc rId="8176" sId="1" numFmtId="4">
    <oc r="CO125" t="inlineStr">
      <is>
        <t xml:space="preserve"> </t>
      </is>
    </oc>
    <nc r="CO125">
      <v>576</v>
    </nc>
  </rcc>
  <rcc rId="8177" sId="1" numFmtId="4">
    <oc r="CP125" t="inlineStr">
      <is>
        <t xml:space="preserve"> </t>
      </is>
    </oc>
    <nc r="CP125">
      <v>13.5</v>
    </nc>
  </rcc>
  <rcc rId="8178" sId="1" numFmtId="4">
    <oc r="CQ125" t="inlineStr">
      <is>
        <t xml:space="preserve"> </t>
      </is>
    </oc>
    <nc r="CQ125">
      <v>0</v>
    </nc>
  </rcc>
  <rcc rId="8179" sId="1" numFmtId="4">
    <oc r="CR125" t="inlineStr">
      <is>
        <t xml:space="preserve"> </t>
      </is>
    </oc>
    <nc r="CR125">
      <v>0</v>
    </nc>
  </rcc>
  <rcc rId="8180" sId="1" numFmtId="4">
    <oc r="CS125" t="inlineStr">
      <is>
        <t xml:space="preserve"> </t>
      </is>
    </oc>
    <nc r="CS125">
      <v>93</v>
    </nc>
  </rcc>
  <rcc rId="8181" sId="1" numFmtId="4">
    <oc r="CT125" t="inlineStr">
      <is>
        <t xml:space="preserve"> </t>
      </is>
    </oc>
    <nc r="CT125">
      <v>44.6</v>
    </nc>
  </rcc>
  <rcc rId="8182" sId="1" numFmtId="4">
    <oc r="CU125" t="inlineStr">
      <is>
        <t xml:space="preserve"> </t>
      </is>
    </oc>
    <nc r="CU125">
      <v>71.28</v>
    </nc>
  </rcc>
  <rcc rId="8183" sId="1" numFmtId="4">
    <oc r="CV125" t="inlineStr">
      <is>
        <t xml:space="preserve"> </t>
      </is>
    </oc>
    <nc r="CV125">
      <v>177</v>
    </nc>
  </rcc>
  <rcc rId="8184" sId="1" numFmtId="4">
    <oc r="CW125" t="inlineStr">
      <is>
        <t xml:space="preserve"> </t>
      </is>
    </oc>
    <nc r="CW125">
      <v>480</v>
    </nc>
  </rcc>
  <rcc rId="8185" sId="1" numFmtId="4">
    <oc r="CX125" t="inlineStr">
      <is>
        <t xml:space="preserve"> </t>
      </is>
    </oc>
    <nc r="CX125">
      <v>0</v>
    </nc>
  </rcc>
  <rcc rId="8186" sId="1" numFmtId="4">
    <oc r="CY125" t="inlineStr">
      <is>
        <t xml:space="preserve"> </t>
      </is>
    </oc>
    <nc r="CY125">
      <v>42</v>
    </nc>
  </rcc>
  <rcc rId="8187" sId="1" numFmtId="4">
    <oc r="CZ125" t="inlineStr">
      <is>
        <t xml:space="preserve"> </t>
      </is>
    </oc>
    <nc r="CZ125">
      <v>42</v>
    </nc>
  </rcc>
  <rcc rId="8188" sId="1" numFmtId="4">
    <oc r="DA125" t="inlineStr">
      <is>
        <t xml:space="preserve"> </t>
      </is>
    </oc>
    <nc r="DA125">
      <v>354</v>
    </nc>
  </rcc>
</revisions>
</file>

<file path=xl/revisions/revisionLog2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89" sId="1" numFmtId="4">
    <oc r="B125">
      <v>1874.4</v>
    </oc>
    <nc r="B125"/>
  </rcc>
  <rcc rId="8190" sId="1" numFmtId="4">
    <oc r="C125">
      <v>282</v>
    </oc>
    <nc r="C125"/>
  </rcc>
  <rcc rId="8191" sId="1" numFmtId="4">
    <oc r="D125">
      <v>932</v>
    </oc>
    <nc r="D125"/>
  </rcc>
  <rcc rId="8192" sId="1" numFmtId="4">
    <oc r="E125">
      <v>42</v>
    </oc>
    <nc r="E125"/>
  </rcc>
  <rcc rId="8193" sId="1" numFmtId="4">
    <oc r="F125">
      <v>417.36</v>
    </oc>
    <nc r="F125"/>
  </rcc>
  <rcc rId="8194" sId="1" numFmtId="4">
    <oc r="G125">
      <v>0</v>
    </oc>
    <nc r="G125"/>
  </rcc>
  <rcc rId="8195" sId="1" numFmtId="4">
    <oc r="H125">
      <v>441</v>
    </oc>
    <nc r="H125"/>
  </rcc>
  <rcc rId="8196" sId="1" numFmtId="4">
    <oc r="I125">
      <v>324.8</v>
    </oc>
    <nc r="I125"/>
  </rcc>
  <rcc rId="8197" sId="1" numFmtId="4">
    <oc r="J125">
      <v>0</v>
    </oc>
    <nc r="J125"/>
  </rcc>
  <rcc rId="8198" sId="1" numFmtId="4">
    <oc r="K125">
      <v>0</v>
    </oc>
    <nc r="K125"/>
  </rcc>
  <rcc rId="8199" sId="1" numFmtId="4">
    <oc r="L125">
      <v>0</v>
    </oc>
    <nc r="L125"/>
  </rcc>
  <rcc rId="8200" sId="1" numFmtId="4">
    <oc r="M125">
      <v>79.92</v>
    </oc>
    <nc r="M125"/>
  </rcc>
  <rcc rId="8201" sId="1" numFmtId="4">
    <oc r="N125">
      <v>76.959999999999994</v>
    </oc>
    <nc r="N125"/>
  </rcc>
  <rcc rId="8202" sId="1" numFmtId="4">
    <oc r="O125">
      <v>38.479999999999997</v>
    </oc>
    <nc r="O125"/>
  </rcc>
  <rcc rId="8203" sId="1" numFmtId="4">
    <oc r="P125">
      <v>71.040000000000006</v>
    </oc>
    <nc r="P125"/>
  </rcc>
  <rcc rId="8204" sId="1" numFmtId="4">
    <oc r="Q125">
      <v>15.68</v>
    </oc>
    <nc r="Q125"/>
  </rcc>
  <rcc rId="8205" sId="1" numFmtId="4">
    <oc r="R125">
      <v>0</v>
    </oc>
    <nc r="R125"/>
  </rcc>
  <rcc rId="8206" sId="1" numFmtId="4">
    <oc r="S125">
      <v>4554.4799999999996</v>
    </oc>
    <nc r="S125"/>
  </rcc>
  <rcc rId="8207" sId="1" numFmtId="4">
    <oc r="T125">
      <v>156.6</v>
    </oc>
    <nc r="T125"/>
  </rcc>
  <rcc rId="8208" sId="1" numFmtId="4">
    <oc r="U125">
      <v>522</v>
    </oc>
    <nc r="U125"/>
  </rcc>
  <rcc rId="8209" sId="1" numFmtId="4">
    <oc r="V125">
      <v>134.4</v>
    </oc>
    <nc r="V125"/>
  </rcc>
  <rcc rId="8210" sId="1" numFmtId="4">
    <oc r="W125">
      <v>0</v>
    </oc>
    <nc r="W125"/>
  </rcc>
  <rcc rId="8211" sId="1" numFmtId="4">
    <oc r="X125">
      <v>146.52000000000001</v>
    </oc>
    <nc r="X125"/>
  </rcc>
  <rcc rId="8212" sId="1" numFmtId="4">
    <oc r="Y125">
      <v>17.760000000000002</v>
    </oc>
    <nc r="Y125"/>
  </rcc>
  <rcc rId="8213" sId="1" numFmtId="4">
    <oc r="Z125">
      <v>1085.5999999999999</v>
    </oc>
    <nc r="Z125"/>
  </rcc>
  <rcc rId="8214" sId="1" numFmtId="4">
    <oc r="AA125">
      <v>228.12</v>
    </oc>
    <nc r="AA125"/>
  </rcc>
  <rcc rId="8215" sId="1" numFmtId="4">
    <oc r="AB125">
      <v>4.92</v>
    </oc>
    <nc r="AB125"/>
  </rcc>
  <rcc rId="8216" sId="1" numFmtId="4">
    <oc r="AC125">
      <v>0</v>
    </oc>
    <nc r="AC125"/>
  </rcc>
  <rcc rId="8217" sId="1" numFmtId="4">
    <oc r="AD125">
      <v>185.92</v>
    </oc>
    <nc r="AD125"/>
  </rcc>
  <rcc rId="8218" sId="1" numFmtId="4">
    <oc r="AE125">
      <v>6.72</v>
    </oc>
    <nc r="AE125"/>
  </rcc>
  <rcc rId="8219" sId="1" numFmtId="4">
    <oc r="AF125">
      <v>806.4</v>
    </oc>
    <nc r="AF125"/>
  </rcc>
  <rcc rId="8220" sId="1" numFmtId="4">
    <oc r="AG125">
      <v>239.66</v>
    </oc>
    <nc r="AG125"/>
  </rcc>
  <rcc rId="8221" sId="1" numFmtId="4">
    <oc r="AH125">
      <v>1503</v>
    </oc>
    <nc r="AH125"/>
  </rcc>
  <rcc rId="8222" sId="1" numFmtId="4">
    <oc r="AI125">
      <v>0</v>
    </oc>
    <nc r="AI125"/>
  </rcc>
  <rcc rId="8223" sId="1" numFmtId="4">
    <oc r="AJ125">
      <v>0</v>
    </oc>
    <nc r="AJ125"/>
  </rcc>
  <rcc rId="8224" sId="1" numFmtId="4">
    <oc r="AK125">
      <v>13.2</v>
    </oc>
    <nc r="AK125"/>
  </rcc>
  <rcc rId="8225" sId="1" numFmtId="4">
    <oc r="AL125">
      <v>377.2</v>
    </oc>
    <nc r="AL125"/>
  </rcc>
  <rcc rId="8226" sId="1" numFmtId="4">
    <oc r="AM125">
      <v>139.36000000000001</v>
    </oc>
    <nc r="AM125"/>
  </rcc>
  <rcc rId="8227" sId="1" numFmtId="4">
    <oc r="AN125">
      <v>26.8</v>
    </oc>
    <nc r="AN125"/>
  </rcc>
  <rcc rId="8228" sId="1" numFmtId="4">
    <oc r="AO125">
      <v>11.4</v>
    </oc>
    <nc r="AO125"/>
  </rcc>
  <rcc rId="8229" sId="1" numFmtId="4">
    <oc r="AP125">
      <v>0</v>
    </oc>
    <nc r="AP125"/>
  </rcc>
  <rcc rId="8230" sId="1" numFmtId="4">
    <oc r="AQ125">
      <v>0</v>
    </oc>
    <nc r="AQ125"/>
  </rcc>
  <rcc rId="8231" sId="1" numFmtId="4">
    <oc r="AR125">
      <v>0</v>
    </oc>
    <nc r="AR125"/>
  </rcc>
  <rcc rId="8232" sId="1" numFmtId="4">
    <oc r="AS125">
      <v>168.25</v>
    </oc>
    <nc r="AS125"/>
  </rcc>
  <rcc rId="8233" sId="1" numFmtId="4">
    <oc r="AT125">
      <v>14</v>
    </oc>
    <nc r="AT125"/>
  </rcc>
  <rcc rId="8234" sId="1" numFmtId="4">
    <oc r="AU125">
      <v>270</v>
    </oc>
    <nc r="AU125"/>
  </rcc>
  <rcc rId="8235" sId="1" numFmtId="4">
    <oc r="AV125">
      <v>391</v>
    </oc>
    <nc r="AV125"/>
  </rcc>
  <rcc rId="8236" sId="1" numFmtId="4">
    <oc r="AW125">
      <v>0</v>
    </oc>
    <nc r="AW125"/>
  </rcc>
  <rcc rId="8237" sId="1" numFmtId="4">
    <oc r="AX125">
      <v>19.5</v>
    </oc>
    <nc r="AX125"/>
  </rcc>
  <rcc rId="8238" sId="1" numFmtId="4">
    <oc r="AY125">
      <v>37.5</v>
    </oc>
    <nc r="AY125"/>
  </rcc>
  <rcc rId="8239" sId="1" numFmtId="4">
    <oc r="AZ125">
      <v>0</v>
    </oc>
    <nc r="AZ125"/>
  </rcc>
  <rcc rId="8240" sId="1" numFmtId="4">
    <oc r="BA125">
      <v>0</v>
    </oc>
    <nc r="BA125"/>
  </rcc>
  <rcc rId="8241" sId="1" numFmtId="4">
    <oc r="BB125">
      <v>22</v>
    </oc>
    <nc r="BB125"/>
  </rcc>
  <rcc rId="8242" sId="1" numFmtId="4">
    <oc r="BC125">
      <v>33.6</v>
    </oc>
    <nc r="BC125"/>
  </rcc>
  <rcc rId="8243" sId="1" numFmtId="4">
    <oc r="BD125">
      <v>600</v>
    </oc>
    <nc r="BD125"/>
  </rcc>
  <rcc rId="8244" sId="1" numFmtId="4">
    <oc r="BE125">
      <v>1</v>
    </oc>
    <nc r="BE125"/>
  </rcc>
  <rcc rId="8245" sId="1" numFmtId="4">
    <oc r="BF125">
      <v>681.6</v>
    </oc>
    <nc r="BF125"/>
  </rcc>
  <rcc rId="8246" sId="1" numFmtId="4">
    <oc r="BG125">
      <v>42</v>
    </oc>
    <nc r="BG125"/>
  </rcc>
  <rcc rId="8247" sId="1" numFmtId="4">
    <oc r="BH125">
      <v>0</v>
    </oc>
    <nc r="BH125"/>
  </rcc>
  <rcc rId="8248" sId="1" numFmtId="4">
    <oc r="BI125">
      <v>0</v>
    </oc>
    <nc r="BI125"/>
  </rcc>
  <rcc rId="8249" sId="1" numFmtId="4">
    <oc r="BJ125">
      <v>19.5</v>
    </oc>
    <nc r="BJ125"/>
  </rcc>
  <rcc rId="8250" sId="1" numFmtId="4">
    <oc r="BK125">
      <v>457.75</v>
    </oc>
    <nc r="BK125"/>
  </rcc>
  <rcc rId="8251" sId="1" numFmtId="4">
    <oc r="BL125">
      <v>105</v>
    </oc>
    <nc r="BL125"/>
  </rcc>
  <rcc rId="8252" sId="1" numFmtId="4">
    <oc r="BM125">
      <v>0</v>
    </oc>
    <nc r="BM125"/>
  </rcc>
  <rcc rId="8253" sId="1" numFmtId="4">
    <oc r="BN125">
      <v>199.8</v>
    </oc>
    <nc r="BN125"/>
  </rcc>
  <rcc rId="8254" sId="1" numFmtId="4">
    <oc r="BO125">
      <v>73.92</v>
    </oc>
    <nc r="BO125"/>
  </rcc>
  <rcc rId="8255" sId="1" numFmtId="4">
    <oc r="BP125">
      <v>115.2</v>
    </oc>
    <nc r="BP125"/>
  </rcc>
  <rcc rId="8256" sId="1" numFmtId="4">
    <oc r="BQ125">
      <v>0</v>
    </oc>
    <nc r="BQ125"/>
  </rcc>
  <rcc rId="8257" sId="1" numFmtId="4">
    <oc r="BR125">
      <v>0</v>
    </oc>
    <nc r="BR125"/>
  </rcc>
  <rcc rId="8258" sId="1" numFmtId="4">
    <oc r="BS125">
      <v>13233</v>
    </oc>
    <nc r="BS125"/>
  </rcc>
  <rcc rId="8259" sId="1" numFmtId="4">
    <oc r="BT125">
      <v>12307.2</v>
    </oc>
    <nc r="BT125"/>
  </rcc>
  <rcc rId="8260" sId="1" numFmtId="4">
    <oc r="BU125">
      <v>0</v>
    </oc>
    <nc r="BU125"/>
  </rcc>
  <rcc rId="8261" sId="1" numFmtId="4">
    <oc r="BV125">
      <v>0</v>
    </oc>
    <nc r="BV125"/>
  </rcc>
  <rcc rId="8262" sId="1" numFmtId="4">
    <oc r="BW125">
      <v>13.5</v>
    </oc>
    <nc r="BW125"/>
  </rcc>
  <rcc rId="8263" sId="1" numFmtId="4">
    <oc r="BX125">
      <v>480</v>
    </oc>
    <nc r="BX125"/>
  </rcc>
  <rcc rId="8264" sId="1" numFmtId="4">
    <oc r="BY125">
      <v>49.4</v>
    </oc>
    <nc r="BY125"/>
  </rcc>
  <rcc rId="8265" sId="1" numFmtId="4">
    <oc r="BZ125">
      <v>43.4</v>
    </oc>
    <nc r="BZ125"/>
  </rcc>
  <rcc rId="8266" sId="1" numFmtId="4">
    <oc r="CA125">
      <v>49.4</v>
    </oc>
    <nc r="CA125"/>
  </rcc>
  <rcc rId="8267" sId="1" numFmtId="4">
    <oc r="CB125">
      <v>0</v>
    </oc>
    <nc r="CB125"/>
  </rcc>
  <rcc rId="8268" sId="1" numFmtId="4">
    <oc r="CC125">
      <v>81</v>
    </oc>
    <nc r="CC125"/>
  </rcc>
  <rcc rId="8269" sId="1" numFmtId="4">
    <oc r="CD125">
      <v>39</v>
    </oc>
    <nc r="CD125"/>
  </rcc>
  <rcc rId="8270" sId="1" numFmtId="4">
    <oc r="CE125">
      <v>146.4</v>
    </oc>
    <nc r="CE125"/>
  </rcc>
  <rcc rId="8271" sId="1" numFmtId="4">
    <oc r="CF125">
      <v>0</v>
    </oc>
    <nc r="CF125"/>
  </rcc>
  <rcc rId="8272" sId="1" numFmtId="4">
    <oc r="CG125">
      <v>120</v>
    </oc>
    <nc r="CG125"/>
  </rcc>
  <rcc rId="8273" sId="1" numFmtId="4">
    <oc r="CH125">
      <v>315.54000000000002</v>
    </oc>
    <nc r="CH125"/>
  </rcc>
  <rcc rId="8274" sId="1" numFmtId="4">
    <oc r="CI125">
      <v>64.8</v>
    </oc>
    <nc r="CI125"/>
  </rcc>
  <rcc rId="8275" sId="1" numFmtId="4">
    <oc r="CJ125">
      <v>470.88</v>
    </oc>
    <nc r="CJ125"/>
  </rcc>
  <rcc rId="8276" sId="1" numFmtId="4">
    <oc r="CK125">
      <v>0</v>
    </oc>
    <nc r="CK125"/>
  </rcc>
  <rcc rId="8277" sId="1" numFmtId="4">
    <oc r="CL125">
      <v>48.6</v>
    </oc>
    <nc r="CL125"/>
  </rcc>
  <rcc rId="8278" sId="1" numFmtId="4">
    <oc r="CM125">
      <v>315</v>
    </oc>
    <nc r="CM125"/>
  </rcc>
  <rcc rId="8279" sId="1" numFmtId="4">
    <oc r="CN125">
      <v>1590</v>
    </oc>
    <nc r="CN125"/>
  </rcc>
  <rcc rId="8280" sId="1" numFmtId="4">
    <oc r="CO125">
      <v>576</v>
    </oc>
    <nc r="CO125"/>
  </rcc>
  <rcc rId="8281" sId="1" numFmtId="4">
    <oc r="CP125">
      <v>13.5</v>
    </oc>
    <nc r="CP125"/>
  </rcc>
  <rcc rId="8282" sId="1" numFmtId="4">
    <oc r="CQ125">
      <v>0</v>
    </oc>
    <nc r="CQ125"/>
  </rcc>
  <rcc rId="8283" sId="1" numFmtId="4">
    <oc r="CR125">
      <v>0</v>
    </oc>
    <nc r="CR125"/>
  </rcc>
  <rcc rId="8284" sId="1" numFmtId="4">
    <oc r="CS125">
      <v>93</v>
    </oc>
    <nc r="CS125"/>
  </rcc>
  <rcc rId="8285" sId="1" numFmtId="4">
    <oc r="CT125">
      <v>44.6</v>
    </oc>
    <nc r="CT125"/>
  </rcc>
  <rcc rId="8286" sId="1" numFmtId="4">
    <oc r="CU125">
      <v>71.28</v>
    </oc>
    <nc r="CU125"/>
  </rcc>
  <rcc rId="8287" sId="1" numFmtId="4">
    <oc r="CV125">
      <v>177</v>
    </oc>
    <nc r="CV125"/>
  </rcc>
  <rcc rId="8288" sId="1" numFmtId="4">
    <oc r="CW125">
      <v>480</v>
    </oc>
    <nc r="CW125"/>
  </rcc>
  <rcc rId="8289" sId="1" numFmtId="4">
    <oc r="CX125">
      <v>0</v>
    </oc>
    <nc r="CX125"/>
  </rcc>
  <rcc rId="8290" sId="1" numFmtId="4">
    <oc r="CY125">
      <v>42</v>
    </oc>
    <nc r="CY125"/>
  </rcc>
  <rcc rId="8291" sId="1" numFmtId="4">
    <oc r="CZ125">
      <v>42</v>
    </oc>
    <nc r="CZ125"/>
  </rcc>
  <rcc rId="8292" sId="1" numFmtId="4">
    <oc r="DA125">
      <v>354</v>
    </oc>
    <nc r="DA125"/>
  </rcc>
</revisions>
</file>

<file path=xl/revisions/revisionLog2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93" sId="1" numFmtId="4">
    <nc r="B125">
      <v>1874.4</v>
    </nc>
  </rcc>
  <rcc rId="8294" sId="1" numFmtId="4">
    <nc r="C125">
      <v>282</v>
    </nc>
  </rcc>
  <rcc rId="8295" sId="1" numFmtId="4">
    <nc r="D125">
      <v>932</v>
    </nc>
  </rcc>
  <rcc rId="8296" sId="1" numFmtId="4">
    <nc r="E125">
      <v>42</v>
    </nc>
  </rcc>
  <rcc rId="8297" sId="1" numFmtId="4">
    <nc r="F125">
      <v>417.36</v>
    </nc>
  </rcc>
  <rcc rId="8298" sId="1" numFmtId="4">
    <nc r="G125">
      <v>0</v>
    </nc>
  </rcc>
  <rcc rId="8299" sId="1" numFmtId="4">
    <nc r="H125">
      <v>441</v>
    </nc>
  </rcc>
  <rcc rId="8300" sId="1" numFmtId="4">
    <nc r="I125">
      <v>392</v>
    </nc>
  </rcc>
  <rcc rId="8301" sId="1" numFmtId="4">
    <nc r="J125">
      <v>0</v>
    </nc>
  </rcc>
  <rcc rId="8302" sId="1" numFmtId="4">
    <nc r="K125">
      <v>0</v>
    </nc>
  </rcc>
  <rcc rId="8303" sId="1" numFmtId="4">
    <nc r="L125">
      <v>0</v>
    </nc>
  </rcc>
  <rcc rId="8304" sId="1" numFmtId="4">
    <nc r="M125">
      <v>79.92</v>
    </nc>
  </rcc>
  <rcc rId="8305" sId="1" numFmtId="4">
    <nc r="N125">
      <v>76.959999999999994</v>
    </nc>
  </rcc>
  <rcc rId="8306" sId="1" numFmtId="4">
    <nc r="O125">
      <v>38.479999999999997</v>
    </nc>
  </rcc>
  <rcc rId="8307" sId="1" numFmtId="4">
    <nc r="P125">
      <v>71.040000000000006</v>
    </nc>
  </rcc>
  <rcc rId="8308" sId="1" numFmtId="4">
    <nc r="Q125">
      <v>15.68</v>
    </nc>
  </rcc>
  <rcc rId="8309" sId="1" numFmtId="4">
    <nc r="R125">
      <v>0</v>
    </nc>
  </rcc>
  <rcc rId="8310" sId="1" numFmtId="4">
    <nc r="S125">
      <v>4554.4799999999996</v>
    </nc>
  </rcc>
  <rcc rId="8311" sId="1" numFmtId="4">
    <nc r="T125">
      <v>156.6</v>
    </nc>
  </rcc>
  <rcc rId="8312" sId="1" numFmtId="4">
    <nc r="U125">
      <v>522</v>
    </nc>
  </rcc>
  <rcc rId="8313" sId="1" numFmtId="4">
    <nc r="V125">
      <v>134.4</v>
    </nc>
  </rcc>
  <rcc rId="8314" sId="1" numFmtId="4">
    <nc r="W125">
      <v>0</v>
    </nc>
  </rcc>
  <rcc rId="8315" sId="1" numFmtId="4">
    <nc r="X125">
      <v>146.52000000000001</v>
    </nc>
  </rcc>
  <rcc rId="8316" sId="1" numFmtId="4">
    <nc r="Y125">
      <v>17.760000000000002</v>
    </nc>
  </rcc>
  <rcc rId="8317" sId="1" numFmtId="4">
    <nc r="Z125">
      <v>1085.5999999999999</v>
    </nc>
  </rcc>
  <rcc rId="8318" sId="1" numFmtId="4">
    <nc r="AA125">
      <v>228.12</v>
    </nc>
  </rcc>
  <rcc rId="8319" sId="1" numFmtId="4">
    <nc r="AB125">
      <v>4.92</v>
    </nc>
  </rcc>
  <rcc rId="8320" sId="1" numFmtId="4">
    <nc r="AC125">
      <v>0</v>
    </nc>
  </rcc>
  <rcc rId="8321" sId="1" numFmtId="4">
    <nc r="AD125">
      <v>185.92</v>
    </nc>
  </rcc>
  <rcc rId="8322" sId="1" numFmtId="4">
    <nc r="AE125">
      <v>6.72</v>
    </nc>
  </rcc>
  <rcc rId="8323" sId="1" numFmtId="4">
    <nc r="AF125">
      <v>806.4</v>
    </nc>
  </rcc>
  <rcc rId="8324" sId="1" numFmtId="4">
    <nc r="AG125">
      <v>239.66</v>
    </nc>
  </rcc>
  <rcc rId="8325" sId="1" numFmtId="4">
    <nc r="AH125">
      <v>1530</v>
    </nc>
  </rcc>
  <rcc rId="8326" sId="1" numFmtId="4">
    <nc r="AI125">
      <v>0</v>
    </nc>
  </rcc>
  <rcc rId="8327" sId="1" numFmtId="4">
    <nc r="AJ125">
      <v>0</v>
    </nc>
  </rcc>
  <rcc rId="8328" sId="1" numFmtId="4">
    <nc r="AK125">
      <v>13.2</v>
    </nc>
  </rcc>
  <rcc rId="8329" sId="1" numFmtId="4">
    <nc r="AL125">
      <v>377.2</v>
    </nc>
  </rcc>
  <rcc rId="8330" sId="1" numFmtId="4">
    <nc r="AM125">
      <v>139.36000000000001</v>
    </nc>
  </rcc>
  <rcc rId="8331" sId="1" numFmtId="4">
    <nc r="AN125">
      <v>26.8</v>
    </nc>
  </rcc>
  <rcc rId="8332" sId="1" numFmtId="4">
    <nc r="AO125">
      <v>11.4</v>
    </nc>
  </rcc>
  <rcc rId="8333" sId="1" numFmtId="4">
    <nc r="AP125">
      <v>0</v>
    </nc>
  </rcc>
  <rcc rId="8334" sId="1" numFmtId="4">
    <nc r="AQ125">
      <v>0</v>
    </nc>
  </rcc>
  <rcc rId="8335" sId="1" numFmtId="4">
    <nc r="AR125">
      <v>0</v>
    </nc>
  </rcc>
  <rcc rId="8336" sId="1" numFmtId="4">
    <nc r="AS125">
      <v>168.25</v>
    </nc>
  </rcc>
  <rcc rId="8337" sId="1" numFmtId="4">
    <nc r="AT125">
      <v>14</v>
    </nc>
  </rcc>
  <rcc rId="8338" sId="1" numFmtId="4">
    <nc r="AU125">
      <v>270</v>
    </nc>
  </rcc>
  <rcc rId="8339" sId="1" numFmtId="4">
    <nc r="AV125">
      <v>391</v>
    </nc>
  </rcc>
  <rcc rId="8340" sId="1" numFmtId="4">
    <nc r="AW125">
      <v>0</v>
    </nc>
  </rcc>
  <rcc rId="8341" sId="1" numFmtId="4">
    <nc r="AX125">
      <v>19.5</v>
    </nc>
  </rcc>
  <rcc rId="8342" sId="1" numFmtId="4">
    <nc r="AY125">
      <v>37.5</v>
    </nc>
  </rcc>
  <rcc rId="8343" sId="1" numFmtId="4">
    <nc r="AZ125">
      <v>0</v>
    </nc>
  </rcc>
  <rcc rId="8344" sId="1" numFmtId="4">
    <nc r="BA125">
      <v>0</v>
    </nc>
  </rcc>
  <rcc rId="8345" sId="1" numFmtId="4">
    <nc r="BB125">
      <v>22</v>
    </nc>
  </rcc>
  <rcc rId="8346" sId="1" numFmtId="4">
    <nc r="BC125">
      <v>33.6</v>
    </nc>
  </rcc>
  <rcc rId="8347" sId="1" numFmtId="4">
    <nc r="BD125">
      <v>600</v>
    </nc>
  </rcc>
  <rcc rId="8348" sId="1" numFmtId="4">
    <nc r="BE125">
      <v>1</v>
    </nc>
  </rcc>
  <rcc rId="8349" sId="1" numFmtId="4">
    <nc r="BF125">
      <v>681.6</v>
    </nc>
  </rcc>
  <rcc rId="8350" sId="1" numFmtId="4">
    <nc r="BG125">
      <v>42</v>
    </nc>
  </rcc>
  <rcc rId="8351" sId="1" numFmtId="4">
    <nc r="BH125">
      <v>0</v>
    </nc>
  </rcc>
  <rcc rId="8352" sId="1" numFmtId="4">
    <nc r="BI125">
      <v>0</v>
    </nc>
  </rcc>
  <rcc rId="8353" sId="1" numFmtId="4">
    <nc r="BJ125">
      <v>19.5</v>
    </nc>
  </rcc>
  <rcc rId="8354" sId="1" numFmtId="4">
    <nc r="BK125">
      <v>457.75</v>
    </nc>
  </rcc>
  <rcc rId="8355" sId="1" numFmtId="4">
    <nc r="BL125">
      <v>105</v>
    </nc>
  </rcc>
  <rcc rId="8356" sId="1" numFmtId="4">
    <nc r="BM125">
      <v>0</v>
    </nc>
  </rcc>
  <rcc rId="8357" sId="1" numFmtId="4">
    <nc r="BN125">
      <v>199.8</v>
    </nc>
  </rcc>
  <rcc rId="8358" sId="1" numFmtId="4">
    <nc r="BO125">
      <v>73.92</v>
    </nc>
  </rcc>
  <rcc rId="8359" sId="1" numFmtId="4">
    <nc r="BP125">
      <v>115.2</v>
    </nc>
  </rcc>
  <rcc rId="8360" sId="1" numFmtId="4">
    <nc r="BQ125">
      <v>0</v>
    </nc>
  </rcc>
  <rcc rId="8361" sId="1" numFmtId="4">
    <nc r="BR125">
      <v>0</v>
    </nc>
  </rcc>
  <rcc rId="8362" sId="1" numFmtId="4">
    <nc r="BS125">
      <v>13233</v>
    </nc>
  </rcc>
  <rcc rId="8363" sId="1" numFmtId="4">
    <nc r="BT125">
      <v>12331.2</v>
    </nc>
  </rcc>
  <rcc rId="8364" sId="1" numFmtId="4">
    <nc r="BU125">
      <v>0</v>
    </nc>
  </rcc>
  <rcc rId="8365" sId="1" numFmtId="4">
    <nc r="BV125">
      <v>0</v>
    </nc>
  </rcc>
  <rcc rId="8366" sId="1" numFmtId="4">
    <nc r="BW125">
      <v>13.5</v>
    </nc>
  </rcc>
  <rcc rId="8367" sId="1" numFmtId="4">
    <nc r="BX125">
      <v>480</v>
    </nc>
  </rcc>
  <rcc rId="8368" sId="1" numFmtId="4">
    <nc r="BY125">
      <v>49.4</v>
    </nc>
  </rcc>
  <rcc rId="8369" sId="1" numFmtId="4">
    <nc r="BZ125">
      <v>43.4</v>
    </nc>
  </rcc>
  <rcc rId="8370" sId="1" numFmtId="4">
    <nc r="CA125">
      <v>49.4</v>
    </nc>
  </rcc>
  <rcc rId="8371" sId="1" numFmtId="4">
    <nc r="CB125">
      <v>0</v>
    </nc>
  </rcc>
  <rcc rId="8372" sId="1" numFmtId="4">
    <nc r="CC125">
      <v>81</v>
    </nc>
  </rcc>
  <rcc rId="8373" sId="1" numFmtId="4">
    <nc r="CD125">
      <v>39</v>
    </nc>
  </rcc>
  <rcc rId="8374" sId="1" numFmtId="4">
    <nc r="CE125">
      <v>146.4</v>
    </nc>
  </rcc>
  <rcc rId="8375" sId="1" numFmtId="4">
    <nc r="CF125">
      <v>0</v>
    </nc>
  </rcc>
  <rcc rId="8376" sId="1" numFmtId="4">
    <nc r="CG125">
      <v>120</v>
    </nc>
  </rcc>
  <rcc rId="8377" sId="1" numFmtId="4">
    <nc r="CH125">
      <v>315.54000000000002</v>
    </nc>
  </rcc>
  <rcc rId="8378" sId="1" numFmtId="4">
    <nc r="CI125">
      <v>64.8</v>
    </nc>
  </rcc>
  <rcc rId="8379" sId="1" numFmtId="4">
    <nc r="CJ125">
      <v>470.88</v>
    </nc>
  </rcc>
  <rcc rId="8380" sId="1" numFmtId="4">
    <nc r="CK125">
      <v>0</v>
    </nc>
  </rcc>
  <rcc rId="8381" sId="1" numFmtId="4">
    <nc r="CL125">
      <v>48.6</v>
    </nc>
  </rcc>
  <rcc rId="8382" sId="1" numFmtId="4">
    <nc r="CM125">
      <v>315</v>
    </nc>
  </rcc>
  <rcc rId="8383" sId="1" numFmtId="4">
    <nc r="CN125">
      <v>1590</v>
    </nc>
  </rcc>
  <rcc rId="8384" sId="1" numFmtId="4">
    <nc r="CO125">
      <v>576</v>
    </nc>
  </rcc>
  <rcc rId="8385" sId="1" numFmtId="4">
    <nc r="CP125">
      <v>13.5</v>
    </nc>
  </rcc>
  <rcc rId="8386" sId="1" numFmtId="4">
    <nc r="CQ125">
      <v>0</v>
    </nc>
  </rcc>
  <rcc rId="8387" sId="1" numFmtId="4">
    <nc r="CR125">
      <v>0</v>
    </nc>
  </rcc>
  <rcc rId="8388" sId="1" numFmtId="4">
    <nc r="CS125">
      <v>93</v>
    </nc>
  </rcc>
  <rcc rId="8389" sId="1" numFmtId="4">
    <nc r="CT125">
      <v>44.6</v>
    </nc>
  </rcc>
  <rcc rId="8390" sId="1" numFmtId="4">
    <nc r="CU125">
      <v>71.28</v>
    </nc>
  </rcc>
  <rcc rId="8391" sId="1" numFmtId="4">
    <nc r="CV125">
      <v>177</v>
    </nc>
  </rcc>
  <rcc rId="8392" sId="1" numFmtId="4">
    <nc r="CW125">
      <v>480</v>
    </nc>
  </rcc>
  <rcc rId="8393" sId="1" numFmtId="4">
    <nc r="CX125">
      <v>0</v>
    </nc>
  </rcc>
  <rcc rId="8394" sId="1" numFmtId="4">
    <nc r="CY125">
      <v>42</v>
    </nc>
  </rcc>
  <rcc rId="8395" sId="1" numFmtId="4">
    <nc r="CZ125">
      <v>42</v>
    </nc>
  </rcc>
  <rcc rId="8396" sId="1" numFmtId="4">
    <nc r="DA125">
      <v>354</v>
    </nc>
  </rcc>
  <rcv guid="{E33F7079-CE55-47EA-98EB-360C3CF99514}" action="delete"/>
  <rdn rId="0" localSheetId="1" customView="1" name="Z_E33F7079_CE55_47EA_98EB_360C3CF99514_.wvu.Rows" hidden="1" oldHidden="1">
    <formula>Остатки!$94:$117,Остатки!$260:$272</formula>
    <oldFormula>Остатки!$94:$117,Остатки!$260:$272</oldFormula>
  </rdn>
  <rcv guid="{E33F7079-CE55-47EA-98EB-360C3CF99514}" action="add"/>
</revisions>
</file>

<file path=xl/revisions/revisionLog2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33F7079-CE55-47EA-98EB-360C3CF99514}" action="delete"/>
  <rdn rId="0" localSheetId="1" customView="1" name="Z_E33F7079_CE55_47EA_98EB_360C3CF99514_.wvu.Rows" hidden="1" oldHidden="1">
    <formula>Остатки!$94:$117,Остатки!$260:$272</formula>
    <oldFormula>Остатки!$94:$117,Остатки!$260:$272</oldFormula>
  </rdn>
  <rcv guid="{E33F7079-CE55-47EA-98EB-360C3CF99514}" action="add"/>
</revisions>
</file>

<file path=xl/revisions/revisionLog2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99" sId="1" numFmtId="4">
    <nc r="O74">
      <v>79.92</v>
    </nc>
  </rcc>
  <rcc rId="8400" sId="1" numFmtId="4">
    <nc r="M74">
      <v>23.68</v>
    </nc>
  </rcc>
  <rcc rId="8401" sId="1" numFmtId="4">
    <nc r="N74">
      <v>204.24</v>
    </nc>
  </rcc>
  <rcc rId="8402" sId="1" numFmtId="4">
    <nc r="P74">
      <v>142.08000000000001</v>
    </nc>
  </rcc>
  <rcv guid="{D3D3E6F2-B1CF-42CE-BF91-2E40E5F03B7B}" action="delete"/>
  <rcv guid="{D3D3E6F2-B1CF-42CE-BF91-2E40E5F03B7B}" action="add"/>
</revisions>
</file>

<file path=xl/revisions/revisionLog2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03" sId="1" numFmtId="4">
    <nc r="Z74">
      <v>897.92</v>
    </nc>
  </rcc>
  <rcc rId="8404" sId="1" numFmtId="4">
    <nc r="AD74">
      <v>624.96</v>
    </nc>
  </rcc>
  <rcc rId="8405" sId="1" numFmtId="4">
    <nc r="AE74">
      <v>210.56</v>
    </nc>
  </rcc>
  <rcc rId="8406" sId="1" numFmtId="4">
    <nc r="AH74">
      <v>1830.6</v>
    </nc>
  </rcc>
  <rcc rId="8407" sId="1" numFmtId="4">
    <nc r="AJ74">
      <v>576</v>
    </nc>
  </rcc>
</revisions>
</file>

<file path=xl/revisions/revisionLog2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08" sId="1" numFmtId="4">
    <nc r="BT74">
      <v>1730.4</v>
    </nc>
  </rcc>
  <rcc rId="8409" sId="1" numFmtId="4">
    <nc r="CB74">
      <v>60</v>
    </nc>
  </rcc>
  <rcc rId="8410" sId="1" numFmtId="4">
    <nc r="BV74">
      <v>1112.4000000000001</v>
    </nc>
  </rcc>
  <rcc rId="8411" sId="1" numFmtId="4">
    <nc r="BW74">
      <v>261</v>
    </nc>
  </rcc>
</revisions>
</file>

<file path=xl/revisions/revisionLog2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12" sId="1" numFmtId="4">
    <nc r="CR74">
      <v>51</v>
    </nc>
  </rcc>
  <rcc rId="8413" sId="1" numFmtId="4">
    <nc r="CN74">
      <v>819</v>
    </nc>
  </rcc>
  <rcc rId="8414" sId="1" numFmtId="4">
    <nc r="CQ74">
      <v>447</v>
    </nc>
  </rcc>
</revisions>
</file>

<file path=xl/revisions/revisionLog2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15" sId="1" numFmtId="19">
    <oc r="B1">
      <v>44106</v>
    </oc>
    <nc r="B1">
      <v>44107</v>
    </nc>
  </rcc>
</revisions>
</file>

<file path=xl/revisions/revisionLog2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16" sId="1" numFmtId="4">
    <nc r="CO74">
      <v>963</v>
    </nc>
  </rcc>
  <rcc rId="8417" sId="1" numFmtId="4">
    <nc r="CU74">
      <v>476.28</v>
    </nc>
  </rcc>
  <rcc rId="8418" sId="1" numFmtId="4">
    <nc r="CT74">
      <v>100.8</v>
    </nc>
  </rcc>
  <rcc rId="8419" sId="1" numFmtId="4">
    <nc r="CH75">
      <v>426.6</v>
    </nc>
  </rcc>
  <rcc rId="8420" sId="1" numFmtId="4">
    <nc r="CE75">
      <v>474</v>
    </nc>
  </rcc>
  <rcc rId="8421" sId="1" numFmtId="4">
    <nc r="CD75">
      <v>57</v>
    </nc>
  </rcc>
  <rcc rId="8422" sId="1" numFmtId="4">
    <nc r="CF75">
      <v>574.55999999999995</v>
    </nc>
  </rcc>
  <rcc rId="8423" sId="1" numFmtId="4">
    <nc r="BP74">
      <v>556.20000000000005</v>
    </nc>
  </rcc>
  <rcc rId="8424" sId="1" numFmtId="4">
    <nc r="BO74">
      <v>303.24</v>
    </nc>
  </rcc>
  <rcc rId="8425" sId="1" numFmtId="4">
    <oc r="BT74">
      <v>1730.4</v>
    </oc>
    <nc r="BT74">
      <v>4442.3999999999996</v>
    </nc>
  </rcc>
  <rcc rId="8426" sId="1" numFmtId="4">
    <nc r="BR74">
      <v>283.08</v>
    </nc>
  </rcc>
  <rcc rId="8427" sId="1" numFmtId="4">
    <nc r="AG74">
      <v>997.28</v>
    </nc>
  </rcc>
  <rcc rId="8428" sId="1" numFmtId="4">
    <nc r="R74">
      <v>185.92</v>
    </nc>
  </rcc>
  <rcc rId="8429" sId="1" numFmtId="4">
    <nc r="S74">
      <v>5729.92</v>
    </nc>
  </rcc>
  <rcc rId="8430" sId="1" numFmtId="4">
    <nc r="AO74">
      <v>4.74</v>
    </nc>
  </rcc>
</revisions>
</file>

<file path=xl/revisions/revisionLog2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31" sId="1" numFmtId="4">
    <oc r="AJ74">
      <v>576</v>
    </oc>
    <nc r="AJ74">
      <v>882</v>
    </nc>
  </rcc>
  <rcc rId="8432" sId="1" numFmtId="4">
    <nc r="V74">
      <v>1360.8</v>
    </nc>
  </rcc>
  <rcc rId="8433" sId="1" numFmtId="4">
    <nc r="AK74">
      <v>57.6</v>
    </nc>
  </rcc>
</revisions>
</file>

<file path=xl/revisions/revisionLog2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34" sId="1" numFmtId="4">
    <nc r="CZ74">
      <v>132</v>
    </nc>
  </rcc>
  <rcc rId="8435" sId="1" numFmtId="4">
    <nc r="CV74">
      <v>137</v>
    </nc>
  </rcc>
</revisions>
</file>

<file path=xl/revisions/revisionLog2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36" sId="1" numFmtId="4">
    <oc r="BS124">
      <v>3405</v>
    </oc>
    <nc r="BS124">
      <v>81</v>
    </nc>
  </rcc>
  <rcc rId="8437" sId="1" numFmtId="4">
    <oc r="BS125">
      <v>13233</v>
    </oc>
    <nc r="BS125">
      <v>723</v>
    </nc>
  </rcc>
  <rcv guid="{E33F7079-CE55-47EA-98EB-360C3CF99514}" action="delete"/>
  <rdn rId="0" localSheetId="1" customView="1" name="Z_E33F7079_CE55_47EA_98EB_360C3CF99514_.wvu.Rows" hidden="1" oldHidden="1">
    <formula>Остатки!$94:$117,Остатки!$260:$272</formula>
    <oldFormula>Остатки!$94:$117,Остатки!$260:$272</oldFormula>
  </rdn>
  <rcv guid="{E33F7079-CE55-47EA-98EB-360C3CF99514}" action="add"/>
</revisions>
</file>

<file path=xl/revisions/revisionLog2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39" sId="1" numFmtId="4">
    <nc r="BK75">
      <v>714</v>
    </nc>
  </rcc>
  <rcc rId="8440" sId="1" numFmtId="4">
    <nc r="BL75">
      <v>420</v>
    </nc>
  </rcc>
</revisions>
</file>

<file path=xl/revisions/revisionLog2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41" sId="1" numFmtId="4">
    <nc r="CC75">
      <v>876</v>
    </nc>
  </rcc>
</revisions>
</file>

<file path=xl/revisions/revisionLog2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42" sId="1" numFmtId="4">
    <nc r="BA75">
      <v>335</v>
    </nc>
  </rcc>
  <rcc rId="8443" sId="1" numFmtId="4">
    <nc r="AT75">
      <v>131</v>
    </nc>
  </rcc>
  <rcc rId="8444" sId="1" numFmtId="4">
    <nc r="BC75">
      <v>62.4</v>
    </nc>
  </rcc>
  <rcc rId="8445" sId="1" numFmtId="4">
    <nc r="AS75">
      <v>668</v>
    </nc>
  </rcc>
  <rcc rId="8446" sId="1" numFmtId="4">
    <nc r="BB75">
      <v>22</v>
    </nc>
  </rcc>
  <rcc rId="8447" sId="1" numFmtId="4">
    <nc r="AY75">
      <v>66</v>
    </nc>
  </rcc>
  <rcc rId="8448" sId="1" numFmtId="4">
    <nc r="AX75">
      <v>244.5</v>
    </nc>
  </rcc>
  <rcc rId="8449" sId="1" numFmtId="4">
    <nc r="AV75">
      <v>680.8</v>
    </nc>
  </rcc>
  <rcc rId="8450" sId="1" numFmtId="4">
    <nc r="AU75">
      <v>602</v>
    </nc>
  </rcc>
  <rcc rId="8451" sId="1" numFmtId="4">
    <nc r="AW75">
      <v>153.6</v>
    </nc>
  </rcc>
</revisions>
</file>

<file path=xl/revisions/revisionLog2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52" sId="1" numFmtId="4">
    <nc r="F75">
      <v>1699.04</v>
    </nc>
  </rcc>
  <rcc rId="8453" sId="1" numFmtId="4">
    <nc r="B75">
      <v>347.66199999999998</v>
    </nc>
  </rcc>
  <rcc rId="8454" sId="1" numFmtId="4">
    <nc r="D75">
      <v>264.39999999999998</v>
    </nc>
  </rcc>
  <rcc rId="8455" sId="1" numFmtId="4">
    <nc r="E75">
      <v>43.932000000000002</v>
    </nc>
  </rcc>
  <rcc rId="8456" sId="1" numFmtId="4">
    <nc r="H75">
      <v>254.476</v>
    </nc>
  </rcc>
  <rcc rId="8457" sId="1" numFmtId="4">
    <nc r="G75">
      <v>60</v>
    </nc>
  </rcc>
  <rcc rId="8458" sId="1" numFmtId="4">
    <nc r="I75">
      <v>114.24</v>
    </nc>
  </rcc>
  <rcc rId="8459" sId="1" numFmtId="4">
    <nc r="J75">
      <v>31.064</v>
    </nc>
  </rcc>
</revisions>
</file>

<file path=xl/revisions/revisionLog2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60" sId="1" numFmtId="4">
    <nc r="BT75">
      <v>1296</v>
    </nc>
  </rcc>
</revisions>
</file>

<file path=xl/revisions/revisionLog2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61" sId="1" numFmtId="4">
    <nc r="AA75">
      <v>444</v>
    </nc>
  </rcc>
  <rcc rId="8462" sId="1" numFmtId="4">
    <nc r="AC75">
      <v>702</v>
    </nc>
  </rcc>
  <rcc rId="8463" sId="1" numFmtId="4">
    <nc r="AB75">
      <v>6</v>
    </nc>
  </rcc>
  <rcc rId="8464" sId="1" numFmtId="4">
    <nc r="U75">
      <v>1561.2</v>
    </nc>
  </rcc>
</revisions>
</file>

<file path=xl/revisions/revisionLog2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65" sId="1">
    <oc r="A123" t="inlineStr">
      <is>
        <t>Сводная заявка на 03.10.20</t>
      </is>
    </oc>
    <nc r="A123"/>
  </rcc>
  <rcc rId="8466" sId="1" numFmtId="4">
    <oc r="B123">
      <v>1181.4000000000001</v>
    </oc>
    <nc r="B123"/>
  </rcc>
  <rcc rId="8467" sId="1" numFmtId="4">
    <oc r="B69">
      <v>306</v>
    </oc>
    <nc r="B69"/>
  </rcc>
  <rcc rId="8468" sId="1" numFmtId="4">
    <oc r="B71">
      <v>372.33</v>
    </oc>
    <nc r="B71"/>
  </rcc>
  <rcc rId="8469" sId="1" numFmtId="4">
    <oc r="B73">
      <v>250.11</v>
    </oc>
    <nc r="B73"/>
  </rcc>
  <rcc rId="8470" sId="1" numFmtId="4">
    <oc r="B75">
      <v>347.66199999999998</v>
    </oc>
    <nc r="B75">
      <v>94.2</v>
    </nc>
  </rcc>
  <rcc rId="8471" sId="1" numFmtId="4">
    <oc r="C123">
      <v>0</v>
    </oc>
    <nc r="C123"/>
  </rcc>
  <rcc rId="8472" sId="1" numFmtId="4">
    <oc r="D123">
      <v>255</v>
    </oc>
    <nc r="D123"/>
  </rcc>
  <rcc rId="8473" sId="1" numFmtId="4">
    <oc r="D71">
      <v>42</v>
    </oc>
    <nc r="D71"/>
  </rcc>
  <rcc rId="8474" sId="1" numFmtId="4">
    <oc r="D75">
      <v>264.39999999999998</v>
    </oc>
    <nc r="D75">
      <v>51.4</v>
    </nc>
  </rcc>
  <rcc rId="8475" sId="1" numFmtId="4">
    <oc r="E123">
      <v>0</v>
    </oc>
    <nc r="E123"/>
  </rcc>
  <rcc rId="8476" sId="1" numFmtId="4">
    <oc r="F123">
      <v>1530.32</v>
    </oc>
    <nc r="F123"/>
  </rcc>
  <rcc rId="8477" sId="1" numFmtId="4">
    <oc r="F73">
      <v>68.08</v>
    </oc>
    <nc r="F73"/>
  </rcc>
  <rcc rId="8478" sId="1" numFmtId="4">
    <oc r="F75">
      <v>1699.04</v>
    </oc>
    <nc r="F75">
      <v>236.8</v>
    </nc>
  </rcc>
  <rcc rId="8479" sId="1" numFmtId="4">
    <oc r="G123">
      <v>0</v>
    </oc>
    <nc r="G123"/>
  </rcc>
  <rcc rId="8480" sId="1" numFmtId="4">
    <oc r="H123">
      <v>30</v>
    </oc>
    <nc r="H123"/>
  </rcc>
  <rcc rId="8481" sId="1" numFmtId="4">
    <oc r="H65">
      <v>6</v>
    </oc>
    <nc r="H65"/>
  </rcc>
  <rcc rId="8482" sId="1" numFmtId="4">
    <oc r="H75">
      <v>254.476</v>
    </oc>
    <nc r="H75">
      <v>230.4</v>
    </nc>
  </rcc>
  <rcc rId="8483" sId="1" numFmtId="4">
    <oc r="I123">
      <v>152.32</v>
    </oc>
    <nc r="I123"/>
  </rcc>
  <rcc rId="8484" sId="1" numFmtId="4">
    <oc r="I71">
      <v>477.12</v>
    </oc>
    <nc r="I71">
      <v>324.8</v>
    </nc>
  </rcc>
  <rcc rId="8485" sId="1" numFmtId="4">
    <oc r="J123">
      <v>0</v>
    </oc>
    <nc r="J123"/>
  </rcc>
  <rcc rId="8486" sId="1" numFmtId="4">
    <oc r="K123">
      <v>0</v>
    </oc>
    <nc r="K123"/>
  </rcc>
  <rcc rId="8487" sId="1" numFmtId="4">
    <oc r="L123">
      <v>0</v>
    </oc>
    <nc r="L123"/>
  </rcc>
  <rcc rId="8488" sId="1" numFmtId="4">
    <oc r="M123">
      <v>0</v>
    </oc>
    <nc r="M123"/>
  </rcc>
  <rcc rId="8489" sId="1" numFmtId="4">
    <oc r="N123">
      <v>47.36</v>
    </oc>
    <nc r="N123"/>
  </rcc>
  <rcc rId="8490" sId="1" numFmtId="4">
    <oc r="N72">
      <v>79.92</v>
    </oc>
    <nc r="N72">
      <v>32.56</v>
    </nc>
  </rcc>
  <rcc rId="8491" sId="1" numFmtId="4">
    <oc r="O123">
      <v>47.36</v>
    </oc>
    <nc r="O123"/>
  </rcc>
  <rcc rId="8492" sId="1" numFmtId="4">
    <oc r="O72">
      <v>14.8</v>
    </oc>
    <nc r="O72"/>
  </rcc>
  <rcc rId="8493" sId="1" numFmtId="4">
    <oc r="O74">
      <v>79.92</v>
    </oc>
    <nc r="O74">
      <v>47.36</v>
    </nc>
  </rcc>
  <rcc rId="8494" sId="1" numFmtId="4">
    <oc r="P123">
      <v>79.92</v>
    </oc>
    <nc r="P123"/>
  </rcc>
  <rcc rId="8495" sId="1" numFmtId="4">
    <oc r="P72">
      <v>11.84</v>
    </oc>
    <nc r="P72"/>
  </rcc>
  <rcc rId="8496" sId="1" numFmtId="4">
    <oc r="P74">
      <v>142.08000000000001</v>
    </oc>
    <nc r="P74">
      <v>74</v>
    </nc>
  </rcc>
  <rcc rId="8497" sId="1" numFmtId="4">
    <oc r="Q123">
      <v>0</v>
    </oc>
    <nc r="Q123"/>
  </rcc>
  <rcc rId="8498" sId="1" numFmtId="4">
    <oc r="R123">
      <v>0</v>
    </oc>
    <nc r="R123"/>
  </rcc>
  <rcc rId="8499" sId="1" numFmtId="4">
    <oc r="S123">
      <v>2909.76</v>
    </oc>
    <nc r="S123"/>
  </rcc>
  <rcc rId="8500" sId="1" numFmtId="4">
    <oc r="S72">
      <v>4831.68</v>
    </oc>
    <nc r="S72">
      <v>1921.92</v>
    </nc>
  </rcc>
  <rcc rId="8501" sId="1" numFmtId="4">
    <oc r="T123">
      <v>27</v>
    </oc>
    <nc r="T123"/>
  </rcc>
  <rcc rId="8502" sId="1" numFmtId="4">
    <oc r="T72">
      <v>225</v>
    </oc>
    <nc r="T72">
      <v>198</v>
    </nc>
  </rcc>
  <rcc rId="8503" sId="1" numFmtId="4">
    <oc r="U123">
      <v>361.2</v>
    </oc>
    <nc r="U123"/>
  </rcc>
  <rcc rId="8504" sId="1" numFmtId="4">
    <oc r="U72">
      <v>14.4</v>
    </oc>
    <nc r="U72"/>
  </rcc>
  <rcc rId="8505" sId="1" numFmtId="4">
    <oc r="U75">
      <v>1561.2</v>
    </oc>
    <nc r="U75">
      <v>1214.4000000000001</v>
    </nc>
  </rcc>
  <rcc rId="8506" sId="1" numFmtId="4">
    <oc r="V123">
      <v>1071.5999999999999</v>
    </oc>
    <nc r="V123"/>
  </rcc>
  <rcc rId="8507" sId="1" numFmtId="4">
    <oc r="V74">
      <v>1360.8</v>
    </oc>
    <nc r="V74">
      <v>289.2</v>
    </nc>
  </rcc>
  <rcc rId="8508" sId="1" numFmtId="4">
    <oc r="W123">
      <v>0</v>
    </oc>
    <nc r="W123"/>
  </rcc>
  <rcc rId="8509" sId="1" numFmtId="4">
    <oc r="X123">
      <v>270.83999999999997</v>
    </oc>
    <nc r="X123"/>
  </rcc>
  <rcc rId="8510" sId="1" numFmtId="4">
    <oc r="X72">
      <v>1225.44</v>
    </oc>
    <nc r="X72">
      <v>954.6</v>
    </nc>
  </rcc>
</revisions>
</file>

<file path=xl/revisions/revisionLog2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11" sId="1" numFmtId="4">
    <oc r="Y123">
      <v>0</v>
    </oc>
    <nc r="Y123"/>
  </rcc>
  <rcc rId="8512" sId="1" numFmtId="4">
    <oc r="Z123">
      <v>283.36</v>
    </oc>
    <nc r="Z123"/>
  </rcc>
  <rcc rId="8513" sId="1" numFmtId="4">
    <oc r="Z72">
      <v>206.08</v>
    </oc>
    <nc r="Z72"/>
  </rcc>
  <rcc rId="8514" sId="1" numFmtId="4">
    <oc r="Z74">
      <v>897.92</v>
    </oc>
    <nc r="Z74">
      <v>820.64</v>
    </nc>
  </rcc>
  <rcc rId="8515" sId="1" numFmtId="4">
    <oc r="AA123">
      <v>102</v>
    </oc>
    <nc r="AA123"/>
  </rcc>
  <rcc rId="8516" sId="1" numFmtId="4">
    <oc r="AA72">
      <v>1.2</v>
    </oc>
    <nc r="AA72"/>
  </rcc>
  <rcc rId="8517" sId="1" numFmtId="4">
    <oc r="AA75">
      <v>444</v>
    </oc>
    <nc r="AA75">
      <v>343.2</v>
    </nc>
  </rcc>
  <rcc rId="8518" sId="1" numFmtId="4">
    <oc r="AB123">
      <v>0</v>
    </oc>
    <nc r="AB123"/>
  </rcc>
  <rcc rId="8519" sId="1" numFmtId="4">
    <oc r="AC123">
      <v>350.4</v>
    </oc>
    <nc r="AC123"/>
  </rcc>
  <rcc rId="8520" sId="1" numFmtId="4">
    <oc r="AC71">
      <v>1.2</v>
    </oc>
    <nc r="AC71"/>
  </rcc>
  <rcc rId="8521" sId="1" numFmtId="4">
    <oc r="AC75">
      <v>702</v>
    </oc>
    <nc r="AC75">
      <v>352.8</v>
    </nc>
  </rcc>
  <rcc rId="8522" sId="1" numFmtId="4">
    <oc r="AD123">
      <v>219.52</v>
    </oc>
    <nc r="AD123"/>
  </rcc>
  <rcc rId="8523" sId="1" numFmtId="4">
    <oc r="AD68">
      <v>179.2</v>
    </oc>
    <nc r="AD68"/>
  </rcc>
  <rcc rId="8524" sId="1" numFmtId="4">
    <oc r="AD74">
      <v>624.96</v>
    </oc>
    <nc r="AD74">
      <v>584.64</v>
    </nc>
  </rcc>
  <rcc rId="8525" sId="1" numFmtId="4">
    <oc r="AE123">
      <v>2.2400000000000002</v>
    </oc>
    <nc r="AE123"/>
  </rcc>
  <rcc rId="8526" sId="1" numFmtId="4">
    <oc r="AE74">
      <v>210.56</v>
    </oc>
    <nc r="AE74">
      <v>208.32</v>
    </nc>
  </rcc>
  <rcc rId="8527" sId="1" numFmtId="4">
    <oc r="AF123">
      <v>9.6</v>
    </oc>
    <nc r="AF123"/>
  </rcc>
  <rcc rId="8528" sId="1" numFmtId="4">
    <oc r="AF73">
      <v>211.2</v>
    </oc>
    <nc r="AF73">
      <v>201.6</v>
    </nc>
  </rcc>
  <rcc rId="8529" sId="1" numFmtId="4">
    <oc r="AG123">
      <v>283.36</v>
    </oc>
    <nc r="AG123"/>
  </rcc>
  <rcc rId="8530" sId="1" numFmtId="4">
    <oc r="AG68">
      <v>62.56</v>
    </oc>
    <nc r="AG68"/>
  </rcc>
  <rcc rId="8531" sId="1" numFmtId="4">
    <oc r="AG74">
      <v>997.28</v>
    </oc>
    <nc r="AG74">
      <v>776.48</v>
    </nc>
  </rcc>
  <rcc rId="8532" sId="1" numFmtId="4">
    <oc r="AH123">
      <v>534.6</v>
    </oc>
    <nc r="AH123"/>
  </rcc>
  <rcc rId="8533" sId="1" numFmtId="4">
    <oc r="AH69">
      <v>583.20000000000005</v>
    </oc>
    <nc r="AH69">
      <v>48.6</v>
    </nc>
  </rcc>
  <rcc rId="8534" sId="1" numFmtId="4">
    <oc r="AI123">
      <v>0</v>
    </oc>
    <nc r="AI123"/>
  </rcc>
  <rcc rId="8535" sId="1" numFmtId="4">
    <oc r="AJ123">
      <v>852</v>
    </oc>
    <nc r="AJ123"/>
  </rcc>
  <rcc rId="8536" sId="1" numFmtId="4">
    <oc r="AJ74">
      <v>882</v>
    </oc>
    <nc r="AJ74">
      <v>30</v>
    </nc>
  </rcc>
  <rcc rId="8537" sId="1" numFmtId="4">
    <oc r="AK123">
      <v>9.6</v>
    </oc>
    <nc r="AK123"/>
  </rcc>
  <rcc rId="8538" sId="1" numFmtId="4">
    <oc r="AK67">
      <v>6</v>
    </oc>
    <nc r="AK67"/>
  </rcc>
  <rcc rId="8539" sId="1" numFmtId="4">
    <oc r="AK74">
      <v>57.6</v>
    </oc>
    <nc r="AK74">
      <v>54</v>
    </nc>
  </rcc>
  <rcc rId="8540" sId="1" numFmtId="4">
    <oc r="AL123">
      <v>0</v>
    </oc>
    <nc r="AL123"/>
  </rcc>
  <rcc rId="8541" sId="1" numFmtId="4">
    <oc r="AM123">
      <v>35.36</v>
    </oc>
    <nc r="AM123"/>
  </rcc>
  <rcc rId="8542" sId="1" numFmtId="4">
    <oc r="AN123">
      <v>0</v>
    </oc>
    <nc r="AN123"/>
  </rcc>
  <rcc rId="8543" sId="1" numFmtId="4">
    <oc r="AO123">
      <v>0</v>
    </oc>
    <nc r="AO123"/>
  </rcc>
  <rcc rId="8544" sId="1" numFmtId="4">
    <oc r="AP123">
      <v>0</v>
    </oc>
    <nc r="AP123"/>
  </rcc>
  <rcc rId="8545" sId="1" numFmtId="4">
    <oc r="AQ123">
      <v>0</v>
    </oc>
    <nc r="AQ123"/>
  </rcc>
  <rcc rId="8546" sId="1" numFmtId="4">
    <oc r="AR123">
      <v>0</v>
    </oc>
    <nc r="AR123"/>
  </rcc>
  <rcc rId="8547" sId="1" numFmtId="4">
    <oc r="AS123">
      <v>306</v>
    </oc>
    <nc r="AS123"/>
  </rcc>
  <rcc rId="8548" sId="1" numFmtId="4">
    <oc r="AS72">
      <v>57</v>
    </oc>
    <nc r="AS72"/>
  </rcc>
  <rcc rId="8549" sId="1" numFmtId="4">
    <oc r="AS75">
      <v>668</v>
    </oc>
    <nc r="AS75">
      <v>419</v>
    </nc>
  </rcc>
</revisions>
</file>

<file path=xl/revisions/revisionLog2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50" sId="1" numFmtId="4">
    <oc r="AT123">
      <v>68</v>
    </oc>
    <nc r="AT123"/>
  </rcc>
  <rcc rId="8551" sId="1" numFmtId="4">
    <oc r="AT75">
      <v>131</v>
    </oc>
    <nc r="AT75">
      <v>63</v>
    </nc>
  </rcc>
  <rcc rId="8552" sId="1" numFmtId="4">
    <oc r="AU123">
      <v>301</v>
    </oc>
    <nc r="AU123"/>
  </rcc>
  <rcc rId="8553" sId="1" numFmtId="4">
    <oc r="AU72">
      <v>16</v>
    </oc>
    <nc r="AU72"/>
  </rcc>
  <rcc rId="8554" sId="1" numFmtId="4">
    <oc r="AU75">
      <v>602</v>
    </oc>
    <nc r="AU75">
      <v>317</v>
    </nc>
  </rcc>
  <rcc rId="8555" sId="1" numFmtId="4">
    <oc r="AV123">
      <v>82.4</v>
    </oc>
    <nc r="AV123"/>
  </rcc>
  <rcc rId="8556" sId="1" numFmtId="4">
    <oc r="AV72">
      <v>40.799999999999997</v>
    </oc>
    <nc r="AV72"/>
  </rcc>
  <rcc rId="8557" sId="1" numFmtId="4">
    <oc r="AV75">
      <v>680.8</v>
    </oc>
    <nc r="AV75">
      <v>639.20000000000005</v>
    </nc>
  </rcc>
  <rcc rId="8558" sId="1" numFmtId="4">
    <oc r="AW123">
      <v>0</v>
    </oc>
    <nc r="AW123"/>
  </rcc>
  <rcc rId="8559" sId="1" numFmtId="4">
    <oc r="AX123">
      <v>123</v>
    </oc>
    <nc r="AX123"/>
  </rcc>
  <rcc rId="8560" sId="1" numFmtId="4">
    <oc r="AX75">
      <v>244.5</v>
    </oc>
    <nc r="AX75">
      <v>121.5</v>
    </nc>
  </rcc>
  <rcc rId="8561" sId="1" numFmtId="4">
    <oc r="AY123">
      <v>0</v>
    </oc>
    <nc r="AY123"/>
  </rcc>
  <rcc rId="8562" sId="1" numFmtId="4">
    <oc r="AZ123">
      <v>0</v>
    </oc>
    <nc r="AZ123"/>
  </rcc>
  <rcc rId="8563" sId="1" numFmtId="4">
    <oc r="BA123">
      <v>135</v>
    </oc>
    <nc r="BA123"/>
  </rcc>
  <rcc rId="8564" sId="1" numFmtId="4">
    <oc r="BA75">
      <v>335</v>
    </oc>
    <nc r="BA75">
      <v>200</v>
    </nc>
  </rcc>
</revisions>
</file>

<file path=xl/revisions/revisionLog2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65" sId="1" numFmtId="4">
    <oc r="BB123">
      <v>13</v>
    </oc>
    <nc r="BB123"/>
  </rcc>
  <rcc rId="8566" sId="1" numFmtId="4">
    <oc r="BB72">
      <v>33</v>
    </oc>
    <nc r="BB72">
      <v>20</v>
    </nc>
  </rcc>
  <rcc rId="8567" sId="1" numFmtId="4">
    <oc r="BC123">
      <v>22.4</v>
    </oc>
    <nc r="BC123"/>
  </rcc>
  <rcc rId="8568" sId="1" numFmtId="4">
    <oc r="BC72">
      <v>17.600000000000001</v>
    </oc>
    <nc r="BC72">
      <v>4.8</v>
    </nc>
  </rcc>
  <rcc rId="8569" sId="1" numFmtId="4">
    <oc r="BE123">
      <v>0</v>
    </oc>
    <nc r="BE123"/>
  </rcc>
  <rcc rId="8570" sId="1" numFmtId="4">
    <oc r="BG123">
      <v>0</v>
    </oc>
    <nc r="BG123"/>
  </rcc>
  <rcc rId="8571" sId="1" numFmtId="4">
    <oc r="BH123">
      <v>0</v>
    </oc>
    <nc r="BH123"/>
  </rcc>
  <rcc rId="8572" sId="1" numFmtId="4">
    <oc r="BI123">
      <v>0</v>
    </oc>
    <nc r="BI123"/>
  </rcc>
</revisions>
</file>

<file path=xl/revisions/revisionLog2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73" sId="1" numFmtId="4">
    <oc r="BK123">
      <v>132</v>
    </oc>
    <nc r="BK123"/>
  </rcc>
  <rcc rId="8574" sId="1" numFmtId="4">
    <oc r="BK72">
      <v>328.5</v>
    </oc>
    <nc r="BK72">
      <v>196.5</v>
    </nc>
  </rcc>
  <rcc rId="8575" sId="1" numFmtId="4">
    <oc r="BL123">
      <v>165</v>
    </oc>
    <nc r="BL123"/>
  </rcc>
  <rcc rId="8576" sId="1" numFmtId="4">
    <oc r="BL75">
      <v>420</v>
    </oc>
    <nc r="BL75">
      <v>255</v>
    </nc>
  </rcc>
  <rcc rId="8577" sId="1" numFmtId="4">
    <oc r="BM123">
      <v>0</v>
    </oc>
    <nc r="BM123"/>
  </rcc>
  <rcc rId="8578" sId="1" numFmtId="4">
    <oc r="BN123">
      <v>52.92</v>
    </oc>
    <nc r="BN123"/>
  </rcc>
  <rcc rId="8579" sId="1" numFmtId="4">
    <oc r="BN72">
      <v>307.8</v>
    </oc>
    <nc r="BN72">
      <v>254.88</v>
    </nc>
  </rcc>
  <rcc rId="8580" sId="1" numFmtId="4">
    <oc r="BO123">
      <v>292.32</v>
    </oc>
    <nc r="BO123"/>
  </rcc>
  <rcc rId="8581" sId="1" numFmtId="4">
    <oc r="BO72">
      <v>10.08</v>
    </oc>
    <nc r="BO72"/>
  </rcc>
  <rcc rId="8582" sId="1" numFmtId="4">
    <oc r="BO74">
      <v>303.24</v>
    </oc>
    <nc r="BO74">
      <v>21</v>
    </nc>
  </rcc>
  <rcc rId="8583" sId="1" numFmtId="4">
    <oc r="BP123">
      <v>637.20000000000005</v>
    </oc>
    <nc r="BP123"/>
  </rcc>
  <rcc rId="8584" sId="1" numFmtId="4">
    <oc r="BP73">
      <v>131.4</v>
    </oc>
    <nc r="BP73"/>
  </rcc>
  <rcc rId="8585" sId="1" numFmtId="4">
    <oc r="BP74">
      <v>556.20000000000005</v>
    </oc>
    <nc r="BP74">
      <v>50.4</v>
    </nc>
  </rcc>
  <rcc rId="8586" sId="1" numFmtId="4">
    <oc r="BQ123">
      <v>0</v>
    </oc>
    <nc r="BQ123"/>
  </rcc>
  <rcc rId="8587" sId="1" numFmtId="4">
    <oc r="BR123">
      <v>138.6</v>
    </oc>
    <nc r="BR123"/>
  </rcc>
  <rcc rId="8588" sId="1" numFmtId="4">
    <oc r="BR71">
      <v>11.76</v>
    </oc>
    <nc r="BR71"/>
  </rcc>
  <rcc rId="8589" sId="1" numFmtId="4">
    <oc r="BR74">
      <v>283.08</v>
    </oc>
    <nc r="BR74">
      <v>156.24</v>
    </nc>
  </rcc>
  <rcc rId="8590" sId="1" numFmtId="4">
    <oc r="BS123">
      <v>30</v>
    </oc>
    <nc r="BS123"/>
  </rcc>
  <rcc rId="8591" sId="1" numFmtId="4">
    <oc r="BS72">
      <v>789</v>
    </oc>
    <nc r="BS72">
      <v>759</v>
    </nc>
  </rcc>
  <rcc rId="8592" sId="1" numFmtId="4">
    <oc r="BT123">
      <v>942</v>
    </oc>
    <nc r="BT123"/>
  </rcc>
  <rcc rId="8593" sId="1" numFmtId="4">
    <oc r="BT72">
      <v>21.6</v>
    </oc>
    <nc r="BT72"/>
  </rcc>
  <rcc rId="8594" sId="1" numFmtId="4">
    <oc r="BT74">
      <v>4442.3999999999996</v>
    </oc>
    <nc r="BT74">
      <v>3522</v>
    </nc>
  </rcc>
  <rcc rId="8595" sId="1" numFmtId="4">
    <oc r="BU123">
      <v>0</v>
    </oc>
    <nc r="BU123"/>
  </rcc>
  <rcc rId="8596" sId="1" numFmtId="4">
    <oc r="BV123">
      <v>550.79999999999995</v>
    </oc>
    <nc r="BV123"/>
  </rcc>
  <rcc rId="8597" sId="1" numFmtId="4">
    <oc r="BV71">
      <v>8.64</v>
    </oc>
    <nc r="BV71"/>
  </rcc>
  <rcc rId="8598" sId="1" numFmtId="4">
    <oc r="BV74">
      <v>1112.4000000000001</v>
    </oc>
    <nc r="BV74">
      <v>570.24</v>
    </nc>
  </rcc>
  <rcc rId="8599" sId="1" numFmtId="4">
    <oc r="BW123">
      <v>162</v>
    </oc>
    <nc r="BW123"/>
  </rcc>
  <rcc rId="8600" sId="1" numFmtId="4">
    <oc r="BW72">
      <v>124.5</v>
    </oc>
    <nc r="BW72"/>
  </rcc>
  <rcc rId="8601" sId="1" numFmtId="4">
    <oc r="BW74">
      <v>261</v>
    </oc>
    <nc r="BW74">
      <v>223.5</v>
    </nc>
  </rcc>
  <rcc rId="8602" sId="1" numFmtId="4">
    <oc r="BX123">
      <v>0</v>
    </oc>
    <nc r="BX123"/>
  </rcc>
  <rcc rId="8603" sId="1" numFmtId="4">
    <oc r="BY123">
      <v>0</v>
    </oc>
    <nc r="BY123"/>
  </rcc>
  <rcc rId="8604" sId="1" numFmtId="4">
    <oc r="BZ123">
      <v>0</v>
    </oc>
    <nc r="BZ123"/>
  </rcc>
  <rcc rId="8605" sId="1" numFmtId="4">
    <oc r="CA123">
      <v>0</v>
    </oc>
    <nc r="CA123"/>
  </rcc>
  <rcc rId="8606" sId="1" numFmtId="4">
    <oc r="CB123">
      <v>0</v>
    </oc>
    <nc r="CB123"/>
  </rcc>
  <rcc rId="8607" sId="1" numFmtId="4">
    <oc r="CC123">
      <v>606</v>
    </oc>
    <nc r="CC123"/>
  </rcc>
  <rcc rId="8608" sId="1" numFmtId="4">
    <oc r="CC71">
      <v>48</v>
    </oc>
    <nc r="CC71"/>
  </rcc>
  <rcc rId="8609" sId="1" numFmtId="4">
    <oc r="CC75">
      <v>876</v>
    </oc>
    <nc r="CC75">
      <v>318</v>
    </nc>
  </rcc>
  <rcc rId="8610" sId="1" numFmtId="4">
    <oc r="CD123">
      <v>15</v>
    </oc>
    <nc r="CD123"/>
  </rcc>
  <rcc rId="8611" sId="1" numFmtId="4">
    <oc r="CD72">
      <v>81</v>
    </oc>
    <nc r="CD72">
      <v>66</v>
    </nc>
  </rcc>
  <rcc rId="8612" sId="1" numFmtId="4">
    <oc r="CE123">
      <v>20.399999999999999</v>
    </oc>
    <nc r="CE123"/>
  </rcc>
  <rcc rId="8613" sId="1" numFmtId="4">
    <oc r="CE68">
      <v>2.4</v>
    </oc>
    <nc r="CE68"/>
  </rcc>
  <rcc rId="8614" sId="1" numFmtId="4">
    <oc r="CE75">
      <v>474</v>
    </oc>
    <nc r="CE75">
      <v>456</v>
    </nc>
  </rcc>
  <rcc rId="8615" sId="1" numFmtId="4">
    <oc r="CF123">
      <v>324</v>
    </oc>
    <nc r="CF123"/>
  </rcc>
  <rcc rId="8616" sId="1" numFmtId="4">
    <oc r="CF71">
      <v>184.68</v>
    </oc>
    <nc r="CF71"/>
  </rcc>
  <rcc rId="8617" sId="1" numFmtId="4">
    <oc r="CF75">
      <v>574.55999999999995</v>
    </oc>
    <nc r="CF75">
      <v>435.24</v>
    </nc>
  </rcc>
  <rcc rId="8618" sId="1" numFmtId="4">
    <oc r="CG123">
      <v>0</v>
    </oc>
    <nc r="CG123"/>
  </rcc>
  <rcc rId="8619" sId="1" numFmtId="4">
    <oc r="CH123">
      <v>525.96</v>
    </oc>
    <nc r="CH123"/>
  </rcc>
  <rcc rId="8620" sId="1" numFmtId="4">
    <oc r="CH73">
      <v>522.72</v>
    </oc>
    <nc r="CH73"/>
  </rcc>
  <rcc rId="8621" sId="1" numFmtId="4">
    <oc r="CH75">
      <v>426.6</v>
    </oc>
    <nc r="CH75">
      <v>423.36</v>
    </nc>
  </rcc>
  <rcc rId="8622" sId="1" numFmtId="4">
    <oc r="CI123">
      <v>0</v>
    </oc>
    <nc r="CI123"/>
  </rcc>
  <rcc rId="8623" sId="1" numFmtId="4">
    <oc r="CJ123">
      <v>45.36</v>
    </oc>
    <nc r="CJ123"/>
  </rcc>
  <rcc rId="8624" sId="1" numFmtId="4">
    <oc r="CJ72">
      <v>167.4</v>
    </oc>
    <nc r="CJ72">
      <v>122.04</v>
    </nc>
  </rcc>
  <rcc rId="8625" sId="1" numFmtId="4">
    <oc r="CK123">
      <v>0</v>
    </oc>
    <nc r="CK123"/>
  </rcc>
  <rcc rId="8626" sId="1" numFmtId="4">
    <oc r="CL123">
      <v>60.48</v>
    </oc>
    <nc r="CL123"/>
  </rcc>
  <rcc rId="8627" sId="1" numFmtId="4">
    <oc r="CL65">
      <v>63.72</v>
    </oc>
    <nc r="CL65">
      <v>3.24</v>
    </nc>
  </rcc>
</revisions>
</file>

<file path=xl/revisions/revisionLog3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28" sId="1" numFmtId="4">
    <oc r="CM123">
      <v>18</v>
    </oc>
    <nc r="CM123"/>
  </rcc>
  <rcc rId="8629" sId="1" numFmtId="4">
    <oc r="CM61">
      <v>342</v>
    </oc>
    <nc r="CM61">
      <v>324</v>
    </nc>
  </rcc>
  <rcc rId="8630" sId="1" numFmtId="4">
    <oc r="CN123">
      <v>1530</v>
    </oc>
    <nc r="CN123"/>
  </rcc>
  <rcc rId="8631" sId="1" numFmtId="4">
    <oc r="CN72">
      <v>2266.5</v>
    </oc>
    <nc r="CN72">
      <v>736.5</v>
    </nc>
  </rcc>
  <rcc rId="8632" sId="1" numFmtId="4">
    <oc r="CO123">
      <v>462</v>
    </oc>
    <nc r="CO123"/>
  </rcc>
  <rcc rId="8633" sId="1" numFmtId="4">
    <oc r="CO68">
      <v>861</v>
    </oc>
    <nc r="CO68">
      <v>399</v>
    </nc>
  </rcc>
  <rcc rId="8634" sId="1" numFmtId="4">
    <oc r="CP123">
      <v>162</v>
    </oc>
    <nc r="CP123"/>
  </rcc>
  <rcc rId="8635" sId="1" numFmtId="4">
    <oc r="CP60">
      <v>300</v>
    </oc>
    <nc r="CP60">
      <v>138</v>
    </nc>
  </rcc>
  <rcc rId="8636" sId="1" numFmtId="4">
    <oc r="CQ123">
      <v>195</v>
    </oc>
    <nc r="CQ123"/>
  </rcc>
  <rcc rId="8637" sId="1" numFmtId="4">
    <oc r="CQ74">
      <v>447</v>
    </oc>
    <nc r="CQ74">
      <v>252</v>
    </nc>
  </rcc>
  <rcc rId="8638" sId="1" numFmtId="4">
    <oc r="CR123">
      <v>0</v>
    </oc>
    <nc r="CR123"/>
  </rcc>
  <rcc rId="8639" sId="1" numFmtId="4">
    <oc r="CS123">
      <v>30</v>
    </oc>
    <nc r="CS123"/>
  </rcc>
  <rcc rId="8640" sId="1" numFmtId="4">
    <oc r="CS72">
      <v>156</v>
    </oc>
    <nc r="CS72">
      <v>126</v>
    </nc>
  </rcc>
  <rcc rId="8641" sId="1" numFmtId="4">
    <oc r="CT123">
      <v>1.2</v>
    </oc>
    <nc r="CT123"/>
  </rcc>
  <rcc rId="8642" sId="1" numFmtId="4">
    <oc r="CT65">
      <v>4.8</v>
    </oc>
    <nc r="CT65">
      <v>3.6</v>
    </nc>
  </rcc>
  <rcc rId="8643" sId="1" numFmtId="4">
    <oc r="CU123">
      <v>192.24</v>
    </oc>
    <nc r="CU123"/>
  </rcc>
  <rcc rId="8644" sId="1" numFmtId="4">
    <oc r="CU72">
      <v>164.16</v>
    </oc>
    <nc r="CU72">
      <v>28.08</v>
    </nc>
  </rcc>
  <rcc rId="8645" sId="1" numFmtId="4">
    <oc r="CV123">
      <v>21</v>
    </oc>
    <nc r="CV123"/>
  </rcc>
  <rcc rId="8646" sId="1" numFmtId="4">
    <nc r="CV67">
      <v>84</v>
    </nc>
  </rcc>
  <rcc rId="8647" sId="1" numFmtId="4">
    <nc r="CV66">
      <v>204</v>
    </nc>
  </rcc>
  <rcc rId="8648" sId="1" numFmtId="4">
    <nc r="CV68">
      <v>447</v>
    </nc>
  </rcc>
  <rcc rId="8649" sId="1" numFmtId="4">
    <oc r="CV60">
      <v>105</v>
    </oc>
    <nc r="CV60"/>
  </rcc>
  <rcc rId="8650" sId="1" numFmtId="4">
    <oc r="CV61">
      <v>204</v>
    </oc>
    <nc r="CV61"/>
  </rcc>
  <rcc rId="8651" sId="1" numFmtId="4">
    <oc r="CV62">
      <v>447</v>
    </oc>
    <nc r="CV62"/>
  </rcc>
  <rcc rId="8652" sId="1" numFmtId="4">
    <oc r="CW123">
      <v>60</v>
    </oc>
    <nc r="CW123"/>
  </rcc>
  <rcc rId="8653" sId="1" numFmtId="4">
    <oc r="CW65">
      <v>636</v>
    </oc>
    <nc r="CW65"/>
  </rcc>
  <rcc rId="8654" sId="1" numFmtId="4">
    <nc r="CW66">
      <v>576</v>
    </nc>
  </rcc>
  <rcc rId="8655" sId="1" numFmtId="4">
    <oc r="CX123">
      <v>18</v>
    </oc>
    <nc r="CX123"/>
  </rcc>
  <rcc rId="8656" sId="1" numFmtId="4">
    <oc r="CX68">
      <v>216</v>
    </oc>
    <nc r="CX68"/>
  </rcc>
  <rcc rId="8657" sId="1" numFmtId="4">
    <nc r="CX69">
      <v>198</v>
    </nc>
  </rcc>
</revisions>
</file>

<file path=xl/revisions/revisionLog3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58" sId="1" numFmtId="4">
    <oc r="CY123">
      <v>30</v>
    </oc>
    <nc r="CY123"/>
  </rcc>
  <rcc rId="8659" sId="1" numFmtId="4">
    <oc r="CY61">
      <v>21</v>
    </oc>
    <nc r="CY61"/>
  </rcc>
  <rcc rId="8660" sId="1" numFmtId="4">
    <oc r="CY62">
      <v>18</v>
    </oc>
    <nc r="CY62"/>
  </rcc>
  <rcc rId="8661" sId="1" numFmtId="4">
    <nc r="CY71">
      <v>9</v>
    </nc>
  </rcc>
  <rcc rId="8662" sId="1" numFmtId="4">
    <oc r="CZ123">
      <v>3</v>
    </oc>
    <nc r="CZ123"/>
  </rcc>
  <rcc rId="8663" sId="1" numFmtId="4">
    <oc r="CZ67">
      <v>123</v>
    </oc>
    <nc r="CZ67">
      <v>120</v>
    </nc>
  </rcc>
  <rcc rId="8664" sId="1" numFmtId="4">
    <oc r="DA123">
      <v>252</v>
    </oc>
    <nc r="DA123"/>
  </rcc>
  <rcc rId="8665" sId="1" numFmtId="4">
    <oc r="DA71">
      <v>234</v>
    </oc>
    <nc r="DA71"/>
  </rcc>
  <rcc rId="8666" sId="1" numFmtId="4">
    <oc r="DA72">
      <v>318</v>
    </oc>
    <nc r="DA72">
      <v>300</v>
    </nc>
  </rcc>
</revisions>
</file>

<file path=xl/revisions/revisionLog3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67" sId="1" numFmtId="4">
    <oc r="BT75">
      <v>1296</v>
    </oc>
    <nc r="BT75">
      <v>2586</v>
    </nc>
  </rcc>
</revisions>
</file>

<file path=xl/revisions/revisionLog3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68" sId="1" numFmtId="4">
    <nc r="CN75">
      <v>840</v>
    </nc>
  </rcc>
</revisions>
</file>

<file path=xl/revisions/revisionLog3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69" sId="1" numFmtId="4">
    <nc r="BD75">
      <v>1505</v>
    </nc>
  </rcc>
  <rcc rId="8670" sId="1" numFmtId="4">
    <nc r="BF75">
      <v>580</v>
    </nc>
  </rcc>
  <rcc rId="8671" sId="1" numFmtId="4">
    <nc r="BJ75">
      <v>361.5</v>
    </nc>
  </rcc>
  <rcc rId="8672" sId="1" numFmtId="4">
    <nc r="BG75">
      <v>60</v>
    </nc>
  </rcc>
  <rcc rId="8673" sId="1" numFmtId="4">
    <nc r="BI75">
      <v>194.4</v>
    </nc>
  </rcc>
</revisions>
</file>

<file path=xl/revisions/revisionLog3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74" sId="1" numFmtId="4">
    <oc r="BD123">
      <v>650</v>
    </oc>
    <nc r="BD123"/>
  </rcc>
  <rcc rId="8675" sId="1" numFmtId="4">
    <oc r="BD72">
      <v>104</v>
    </oc>
    <nc r="BD72"/>
  </rcc>
  <rcc rId="8676" sId="1" numFmtId="4">
    <oc r="BD75">
      <v>1505</v>
    </oc>
    <nc r="BD75">
      <v>959</v>
    </nc>
  </rcc>
  <rcc rId="8677" sId="1" numFmtId="4">
    <oc r="BF123">
      <v>640.79999999999995</v>
    </oc>
    <nc r="BF123"/>
  </rcc>
  <rcc rId="8678" sId="1" numFmtId="4">
    <oc r="BF72">
      <v>211.2</v>
    </oc>
    <nc r="BF72"/>
  </rcc>
  <rcc rId="8679" sId="1" numFmtId="4">
    <oc r="BF75">
      <v>580</v>
    </oc>
    <nc r="BF75">
      <v>150.4</v>
    </nc>
  </rcc>
  <rcc rId="8680" sId="1" numFmtId="4">
    <oc r="BJ123">
      <v>148.5</v>
    </oc>
    <nc r="BJ123"/>
  </rcc>
  <rcc rId="8681" sId="1" numFmtId="4">
    <oc r="BJ75">
      <v>361.5</v>
    </oc>
    <nc r="BJ75">
      <v>213</v>
    </nc>
  </rcc>
</revisions>
</file>

<file path=xl/revisions/revisionLog3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82" sId="1" numFmtId="19">
    <oc r="B1">
      <v>44107</v>
    </oc>
    <nc r="B1">
      <v>44108</v>
    </nc>
  </rcc>
  <rcv guid="{D3D3E6F2-B1CF-42CE-BF91-2E40E5F03B7B}" action="delete"/>
  <rcv guid="{D3D3E6F2-B1CF-42CE-BF91-2E40E5F03B7B}" action="add"/>
</revisions>
</file>

<file path=xl/revisions/revisionLog3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83" sId="1" numFmtId="4">
    <nc r="AF75">
      <v>1881.6</v>
    </nc>
  </rcc>
  <rcc rId="8684" sId="1" numFmtId="4">
    <nc r="Z75">
      <v>1762.72</v>
    </nc>
  </rcc>
  <rcc rId="8685" sId="1" numFmtId="4">
    <nc r="AL75">
      <v>1048.8</v>
    </nc>
  </rcc>
</revisions>
</file>

<file path=xl/revisions/revisionLog3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86" sId="1" numFmtId="4">
    <oc r="BF75">
      <v>150.4</v>
    </oc>
    <nc r="BF75">
      <v>1104.8</v>
    </nc>
  </rcc>
</revisions>
</file>

<file path=xl/revisions/revisionLog3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87" sId="1" numFmtId="4">
    <nc r="BN75">
      <v>160.91999999999999</v>
    </nc>
  </rcc>
  <rcc rId="8688" sId="1" numFmtId="4">
    <nc r="BO75">
      <v>306.60000000000002</v>
    </nc>
  </rcc>
  <rcc rId="8689" sId="1" numFmtId="4">
    <oc r="BT75">
      <v>2586</v>
    </oc>
    <nc r="BT75">
      <v>3721.2</v>
    </nc>
  </rcc>
  <rcc rId="8690" sId="1" numFmtId="4">
    <nc r="BZ75">
      <v>160.80000000000001</v>
    </nc>
  </rcc>
  <rcc rId="8691" sId="1" numFmtId="4">
    <nc r="CA75">
      <v>123.6</v>
    </nc>
  </rcc>
</revisions>
</file>

<file path=xl/revisions/revisionLog3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92" sId="1" numFmtId="4">
    <nc r="O75">
      <v>53.28</v>
    </nc>
  </rcc>
  <rcc rId="8693" sId="1" numFmtId="4">
    <nc r="M75">
      <v>97.68</v>
    </nc>
  </rcc>
  <rcc rId="8694" sId="1" numFmtId="4">
    <nc r="P75">
      <v>47.36</v>
    </nc>
  </rcc>
  <rcc rId="8695" sId="1" numFmtId="4">
    <nc r="BP75">
      <v>689.4</v>
    </nc>
  </rcc>
</revisions>
</file>

<file path=xl/revisions/revisionLog3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96" sId="1" numFmtId="4">
    <nc r="CO75">
      <v>706.5</v>
    </nc>
  </rcc>
  <rcc rId="8697" sId="1" numFmtId="4">
    <nc r="CS75">
      <v>444</v>
    </nc>
  </rcc>
</revisions>
</file>

<file path=xl/revisions/revisionLog3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98" sId="1" numFmtId="4">
    <nc r="CH76">
      <v>469.8</v>
    </nc>
  </rcc>
  <rcc rId="8699" sId="1" numFmtId="4">
    <nc r="CL76">
      <v>72.36</v>
    </nc>
  </rcc>
  <rcc rId="8700" sId="1" numFmtId="4">
    <nc r="CI76">
      <v>122.4</v>
    </nc>
  </rcc>
  <rcc rId="8701" sId="1" numFmtId="4">
    <nc r="CF76">
      <v>415.8</v>
    </nc>
  </rcc>
</revisions>
</file>

<file path=xl/revisions/revisionLog3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02" sId="1" numFmtId="4">
    <oc r="X72">
      <v>954.6</v>
    </oc>
    <nc r="X72">
      <v>155.4</v>
    </nc>
  </rcc>
</revisions>
</file>

<file path=xl/revisions/revisionLog3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03" sId="1" numFmtId="4">
    <nc r="CJ76">
      <v>492.48</v>
    </nc>
  </rcc>
  <rcc rId="8704" sId="1" numFmtId="4">
    <oc r="CI76">
      <v>122.4</v>
    </oc>
    <nc r="CI76">
      <v>171</v>
    </nc>
  </rcc>
</revisions>
</file>

<file path=xl/revisions/revisionLog3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05" sId="1" numFmtId="4">
    <nc r="BT76">
      <v>1244.4000000000001</v>
    </nc>
  </rcc>
  <rcc rId="8706" sId="1" numFmtId="4">
    <nc r="BX76">
      <v>433.2</v>
    </nc>
  </rcc>
</revisions>
</file>

<file path=xl/revisions/revisionLog3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07" sId="1" numFmtId="4">
    <nc r="F76">
      <v>444</v>
    </nc>
  </rcc>
  <rcc rId="8708" sId="1" numFmtId="4">
    <nc r="B76">
      <v>471.43</v>
    </nc>
  </rcc>
  <rcc rId="8709" sId="1" numFmtId="4">
    <nc r="C76">
      <v>191.06</v>
    </nc>
  </rcc>
  <rcc rId="8710" sId="1" numFmtId="4">
    <nc r="D76">
      <v>970.38</v>
    </nc>
  </rcc>
  <rcc rId="8711" sId="1" numFmtId="4">
    <nc r="E76">
      <v>43.783999999999999</v>
    </nc>
  </rcc>
  <rcc rId="8712" sId="1" numFmtId="4">
    <nc r="H76">
      <v>450.89800000000002</v>
    </nc>
  </rcc>
</revisions>
</file>

<file path=xl/revisions/revisionLog3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13" sId="1">
    <oc r="A124" t="inlineStr">
      <is>
        <t>Сводная заявка на 04.10.20</t>
      </is>
    </oc>
    <nc r="A124"/>
  </rcc>
  <rcc rId="8714" sId="1" numFmtId="4">
    <oc r="B124">
      <v>6.6</v>
    </oc>
    <nc r="B124"/>
  </rcc>
  <rcc rId="8715" sId="1" numFmtId="4">
    <oc r="B75">
      <v>94.2</v>
    </oc>
    <nc r="B75">
      <v>87.6</v>
    </nc>
  </rcc>
  <rcc rId="8716" sId="1" numFmtId="4">
    <oc r="C124">
      <v>90</v>
    </oc>
    <nc r="C124"/>
  </rcc>
  <rcc rId="8717" sId="1" numFmtId="4">
    <oc r="C73">
      <v>189</v>
    </oc>
    <nc r="C73">
      <v>99</v>
    </nc>
  </rcc>
  <rcc rId="8718" sId="1" numFmtId="4">
    <oc r="D124">
      <v>36</v>
    </oc>
    <nc r="D124"/>
  </rcc>
  <rcc rId="8719" sId="1" numFmtId="4">
    <oc r="D75">
      <v>51.4</v>
    </oc>
    <nc r="D75"/>
  </rcc>
  <rcc rId="8720" sId="1" numFmtId="4">
    <oc r="E124">
      <v>51</v>
    </oc>
    <nc r="E124"/>
  </rcc>
  <rcc rId="8721" sId="1" numFmtId="4">
    <oc r="E71">
      <v>9</v>
    </oc>
    <nc r="E71"/>
  </rcc>
  <rcc rId="8722" sId="1" numFmtId="4">
    <oc r="E75">
      <v>43.932000000000002</v>
    </oc>
    <nc r="E75"/>
  </rcc>
  <rcc rId="8723" sId="1" numFmtId="4">
    <oc r="F124">
      <v>260.48</v>
    </oc>
    <nc r="F124"/>
  </rcc>
  <rcc rId="8724" sId="1" numFmtId="4">
    <oc r="F75">
      <v>236.8</v>
    </oc>
    <nc r="F75"/>
  </rcc>
  <rcc rId="8725" sId="1" numFmtId="4">
    <oc r="F76">
      <v>444</v>
    </oc>
    <nc r="F76">
      <v>420.32</v>
    </nc>
  </rcc>
  <rcc rId="8726" sId="1" numFmtId="4">
    <oc r="G75">
      <v>60</v>
    </oc>
    <nc r="G75"/>
  </rcc>
  <rcc rId="8727" sId="1" numFmtId="4">
    <oc r="G124">
      <v>60</v>
    </oc>
    <nc r="G124"/>
  </rcc>
  <rcc rId="8728" sId="1" numFmtId="4">
    <oc r="H124">
      <v>215</v>
    </oc>
    <nc r="H124"/>
  </rcc>
  <rcc rId="8729" sId="1" numFmtId="4">
    <oc r="H75">
      <v>230.4</v>
    </oc>
    <nc r="H75">
      <v>15</v>
    </nc>
  </rcc>
  <rcc rId="8730" sId="1" numFmtId="4">
    <oc r="I124">
      <v>365.12</v>
    </oc>
    <nc r="I124"/>
  </rcc>
  <rcc rId="8731" sId="1" numFmtId="4">
    <oc r="I71">
      <v>324.8</v>
    </oc>
    <nc r="I71"/>
  </rcc>
  <rcc rId="8732" sId="1" numFmtId="4">
    <oc r="I75">
      <v>114.24</v>
    </oc>
    <nc r="I75">
      <v>73.92</v>
    </nc>
  </rcc>
  <rcc rId="8733" sId="1" numFmtId="4">
    <oc r="J124">
      <v>34</v>
    </oc>
    <nc r="J124"/>
  </rcc>
  <rcc rId="8734" sId="1" numFmtId="4">
    <oc r="J67">
      <v>4.4800000000000004</v>
    </oc>
    <nc r="J67"/>
  </rcc>
  <rcc rId="8735" sId="1" numFmtId="4">
    <oc r="J69">
      <v>2.1320000000000001</v>
    </oc>
    <nc r="J69"/>
  </rcc>
  <rcc rId="8736" sId="1" numFmtId="4">
    <oc r="J75">
      <v>31.064</v>
    </oc>
    <nc r="J75">
      <v>3.6</v>
    </nc>
  </rcc>
  <rcc rId="8737" sId="1" numFmtId="4">
    <oc r="K124">
      <v>0</v>
    </oc>
    <nc r="K124"/>
  </rcc>
  <rcc rId="8738" sId="1" numFmtId="4">
    <oc r="L124">
      <v>0</v>
    </oc>
    <nc r="L124"/>
  </rcc>
  <rcc rId="8739" sId="1" numFmtId="4">
    <oc r="M124">
      <v>65.12</v>
    </oc>
    <nc r="M124"/>
  </rcc>
  <rcc rId="8740" sId="1" numFmtId="4">
    <oc r="M72">
      <v>50.32</v>
    </oc>
    <nc r="M72"/>
  </rcc>
  <rcc rId="8741" sId="1" numFmtId="4">
    <oc r="M74">
      <v>23.68</v>
    </oc>
    <nc r="M74">
      <v>8.8800000000000008</v>
    </nc>
  </rcc>
  <rcc rId="8742" sId="1" numFmtId="4">
    <oc r="N124">
      <v>139.12</v>
    </oc>
    <nc r="N124"/>
  </rcc>
  <rcc rId="8743" sId="1" numFmtId="4">
    <oc r="N72">
      <v>32.56</v>
    </oc>
    <nc r="N72"/>
  </rcc>
  <rcc rId="8744" sId="1" numFmtId="4">
    <oc r="N74">
      <v>204.24</v>
    </oc>
    <nc r="N74">
      <v>97.68</v>
    </nc>
  </rcc>
  <rcc rId="8745" sId="1" numFmtId="4">
    <oc r="O124">
      <v>47.36</v>
    </oc>
    <nc r="O124"/>
  </rcc>
  <rcc rId="8746" sId="1" numFmtId="4">
    <oc r="O74">
      <v>47.36</v>
    </oc>
    <nc r="O74"/>
  </rcc>
  <rcc rId="8747" sId="1" numFmtId="4">
    <oc r="P124">
      <v>41.44</v>
    </oc>
    <nc r="P124"/>
  </rcc>
  <rcc rId="8748" sId="1" numFmtId="4">
    <oc r="P74">
      <v>74</v>
    </oc>
    <nc r="P74">
      <v>32.56</v>
    </nc>
  </rcc>
  <rcc rId="8749" sId="1" numFmtId="4">
    <oc r="Q124">
      <v>35.840000000000003</v>
    </oc>
    <nc r="Q124"/>
  </rcc>
  <rcc rId="8750" sId="1" numFmtId="4">
    <oc r="Q71">
      <v>143.36000000000001</v>
    </oc>
    <nc r="Q71">
      <v>107.52</v>
    </nc>
  </rcc>
  <rcc rId="8751" sId="1" numFmtId="4">
    <oc r="R124">
      <v>204</v>
    </oc>
    <nc r="R124"/>
  </rcc>
  <rcc rId="8752" sId="1" numFmtId="4">
    <oc r="R71">
      <v>26.72</v>
    </oc>
    <nc r="R71"/>
  </rcc>
  <rcc rId="8753" sId="1" numFmtId="4">
    <oc r="R74">
      <v>185.92</v>
    </oc>
    <nc r="R74">
      <v>8.64</v>
    </nc>
  </rcc>
  <rcc rId="8754" sId="1" numFmtId="4">
    <oc r="S124">
      <v>3192</v>
    </oc>
    <nc r="S124"/>
  </rcc>
  <rcc rId="8755" sId="1" numFmtId="4">
    <oc r="S72">
      <v>1921.92</v>
    </oc>
    <nc r="S72"/>
  </rcc>
  <rcc rId="8756" sId="1" numFmtId="4">
    <oc r="S74">
      <v>5729.92</v>
    </oc>
    <nc r="S74">
      <v>4459.84</v>
    </nc>
  </rcc>
  <rcc rId="8757" sId="1" numFmtId="4">
    <oc r="T124">
      <v>81</v>
    </oc>
    <nc r="T124"/>
  </rcc>
  <rcc rId="8758" sId="1" numFmtId="4">
    <oc r="T72">
      <v>198</v>
    </oc>
    <nc r="T72">
      <v>117</v>
    </nc>
  </rcc>
  <rcc rId="8759" sId="1" numFmtId="4">
    <oc r="U124">
      <v>205.2</v>
    </oc>
    <nc r="U124"/>
  </rcc>
  <rcc rId="8760" sId="1" numFmtId="4">
    <oc r="U75">
      <v>1214.4000000000001</v>
    </oc>
    <nc r="U75">
      <v>1009.2</v>
    </nc>
  </rcc>
  <rcc rId="8761" sId="1" numFmtId="4">
    <oc r="V124">
      <v>146.4</v>
    </oc>
    <nc r="V124"/>
  </rcc>
  <rcc rId="8762" sId="1" numFmtId="4">
    <oc r="V74">
      <v>289.2</v>
    </oc>
    <nc r="V74">
      <v>142.80000000000001</v>
    </nc>
  </rcc>
  <rcc rId="8763" sId="1" numFmtId="4">
    <oc r="W124">
      <v>0</v>
    </oc>
    <nc r="W124"/>
  </rcc>
  <rcc rId="8764" sId="1" numFmtId="4">
    <oc r="X124">
      <v>377.4</v>
    </oc>
    <nc r="X124"/>
  </rcc>
  <rcc rId="8765" sId="1" numFmtId="4">
    <oc r="X72">
      <v>155.4</v>
    </oc>
    <nc r="X72"/>
  </rcc>
  <rcc rId="8766" sId="1" numFmtId="4">
    <oc r="Y124">
      <v>33.299999999999997</v>
    </oc>
    <nc r="Y124"/>
  </rcc>
  <rcc rId="8767" sId="1" numFmtId="4">
    <oc r="Y72">
      <v>173.16</v>
    </oc>
    <nc r="Y72">
      <v>139.86000000000001</v>
    </nc>
  </rcc>
  <rcc rId="8768" sId="1" numFmtId="4">
    <oc r="Z124">
      <v>529.91999999999996</v>
    </oc>
    <nc r="Z124"/>
  </rcc>
  <rcc rId="8769" sId="1" numFmtId="4">
    <oc r="Z74">
      <v>820.64</v>
    </oc>
    <nc r="Z74">
      <v>290.72000000000003</v>
    </nc>
  </rcc>
  <rfmt sheetId="1" sqref="Z75">
    <dxf>
      <fill>
        <patternFill>
          <bgColor rgb="FFFFFF00"/>
        </patternFill>
      </fill>
    </dxf>
  </rfmt>
</revisions>
</file>

<file path=xl/revisions/revisionLog3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70" sId="1" numFmtId="4">
    <oc r="AA124">
      <v>116.52</v>
    </oc>
    <nc r="AA124"/>
  </rcc>
  <rcc rId="8771" sId="1" numFmtId="4">
    <oc r="AA75">
      <v>343.2</v>
    </oc>
    <nc r="AA75">
      <v>226.68</v>
    </nc>
  </rcc>
  <rcc rId="8772" sId="1" numFmtId="4">
    <oc r="AB124">
      <v>9.6</v>
    </oc>
    <nc r="AB124"/>
  </rcc>
  <rcc rId="8773" sId="1" numFmtId="4">
    <oc r="AB75">
      <v>6</v>
    </oc>
    <nc r="AB75"/>
  </rcc>
  <rcc rId="8774" sId="1" numFmtId="4">
    <oc r="AB68">
      <v>13.2</v>
    </oc>
    <nc r="AB68">
      <v>9.6</v>
    </nc>
  </rcc>
  <rcc rId="8775" sId="1" numFmtId="4">
    <oc r="AC124">
      <v>354</v>
    </oc>
    <nc r="AC124"/>
  </rcc>
  <rcc rId="8776" sId="1" numFmtId="4">
    <oc r="AC75">
      <v>352.8</v>
    </oc>
    <nc r="AC75"/>
  </rcc>
  <rcc rId="8777" sId="1" numFmtId="4">
    <oc r="AD124">
      <v>192.64</v>
    </oc>
    <nc r="AD124"/>
  </rcc>
  <rcc rId="8778" sId="1" numFmtId="4">
    <oc r="AD74">
      <v>584.64</v>
    </oc>
    <nc r="AD74">
      <v>392</v>
    </nc>
  </rcc>
  <rcc rId="8779" sId="1" numFmtId="4">
    <oc r="AE124">
      <v>6.72</v>
    </oc>
    <nc r="AE124"/>
  </rcc>
  <rcc rId="8780" sId="1" numFmtId="4">
    <oc r="AE74">
      <v>208.32</v>
    </oc>
    <nc r="AE74">
      <v>201.6</v>
    </nc>
  </rcc>
  <rcc rId="8781" sId="1" numFmtId="4">
    <oc r="AF124">
      <v>0</v>
    </oc>
    <nc r="AF124"/>
  </rcc>
  <rcc rId="8782" sId="1" numFmtId="4">
    <oc r="AG124">
      <v>88.32</v>
    </oc>
    <nc r="AG124"/>
  </rcc>
  <rcc rId="8783" sId="1" numFmtId="4">
    <oc r="AG74">
      <v>776.48</v>
    </oc>
    <nc r="AG74">
      <v>688.16</v>
    </nc>
  </rcc>
  <rcc rId="8784" sId="1" numFmtId="4">
    <oc r="AH124">
      <v>333.4</v>
    </oc>
    <nc r="AH124"/>
  </rcc>
  <rcc rId="8785" sId="1" numFmtId="4">
    <oc r="AH69">
      <v>48.6</v>
    </oc>
    <nc r="AH69"/>
  </rcc>
  <rcc rId="8786" sId="1" numFmtId="4">
    <oc r="AH74">
      <v>1830.6</v>
    </oc>
    <nc r="AH74">
      <v>1545.8</v>
    </nc>
  </rcc>
  <rcc rId="8787" sId="1" numFmtId="4">
    <oc r="AI124">
      <v>0</v>
    </oc>
    <nc r="AI124"/>
  </rcc>
  <rcc rId="8788" sId="1" numFmtId="4">
    <oc r="AJ124">
      <v>30</v>
    </oc>
    <nc r="AJ124"/>
  </rcc>
  <rcc rId="8789" sId="1" numFmtId="4">
    <oc r="AJ74">
      <v>30</v>
    </oc>
    <nc r="AJ74"/>
  </rcc>
  <rcc rId="8790" sId="1" numFmtId="4">
    <oc r="AK124">
      <v>14.4</v>
    </oc>
    <nc r="AK124"/>
  </rcc>
  <rcc rId="8791" sId="1" numFmtId="4">
    <oc r="AK74">
      <v>54</v>
    </oc>
    <nc r="AK74">
      <v>39.6</v>
    </nc>
  </rcc>
  <rcc rId="8792" sId="1" numFmtId="4">
    <oc r="AL124">
      <v>239.2</v>
    </oc>
    <nc r="AL124"/>
  </rcc>
  <rcc rId="8793" sId="1" numFmtId="4">
    <oc r="AL72">
      <v>358.8</v>
    </oc>
    <nc r="AL72">
      <v>119.6</v>
    </nc>
  </rcc>
</revisions>
</file>

<file path=xl/revisions/revisionLog3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94" sId="1" numFmtId="4">
    <oc r="AM124">
      <v>49.92</v>
    </oc>
    <nc r="AM124"/>
  </rcc>
  <rcc rId="8795" sId="1" numFmtId="4">
    <oc r="AN124">
      <v>0</v>
    </oc>
    <nc r="AN124"/>
  </rcc>
  <rcc rId="8796" sId="1" numFmtId="4">
    <oc r="AO124">
      <v>7.6</v>
    </oc>
    <nc r="AO124"/>
  </rcc>
  <rcc rId="8797" sId="1" numFmtId="4">
    <oc r="AO74">
      <v>4.74</v>
    </oc>
    <nc r="AO74"/>
  </rcc>
  <rcc rId="8798" sId="1" numFmtId="4">
    <oc r="AP124">
      <v>0</v>
    </oc>
    <nc r="AP124"/>
  </rcc>
  <rcc rId="8799" sId="1" numFmtId="4">
    <oc r="AQ124">
      <v>0</v>
    </oc>
    <nc r="AQ124"/>
  </rcc>
  <rcc rId="8800" sId="1" numFmtId="4">
    <oc r="AR124">
      <v>0</v>
    </oc>
    <nc r="AR124"/>
  </rcc>
  <rcc rId="8801" sId="1" numFmtId="4">
    <oc r="AS124">
      <v>209</v>
    </oc>
    <nc r="AS124"/>
  </rcc>
  <rcc rId="8802" sId="1" numFmtId="4">
    <oc r="AS75">
      <v>419</v>
    </oc>
    <nc r="AS75">
      <v>210</v>
    </nc>
  </rcc>
  <rcc rId="8803" sId="1" numFmtId="4">
    <oc r="AT124">
      <v>45</v>
    </oc>
    <nc r="AT124"/>
  </rcc>
  <rcc rId="8804" sId="1" numFmtId="4">
    <oc r="AT75">
      <v>63</v>
    </oc>
    <nc r="AT75">
      <v>18</v>
    </nc>
  </rcc>
  <rcc rId="8805" sId="1" numFmtId="4">
    <oc r="AU124">
      <v>43</v>
    </oc>
    <nc r="AU124"/>
  </rcc>
  <rcc rId="8806" sId="1" numFmtId="4">
    <oc r="AU75">
      <v>317</v>
    </oc>
    <nc r="AU75">
      <v>274</v>
    </nc>
  </rcc>
  <rcc rId="8807" sId="1" numFmtId="4">
    <oc r="AV124">
      <v>164</v>
    </oc>
    <nc r="AV124"/>
  </rcc>
  <rcc rId="8808" sId="1" numFmtId="4">
    <oc r="AV75">
      <v>639.20000000000005</v>
    </oc>
    <nc r="AV75">
      <v>475.2</v>
    </nc>
  </rcc>
  <rcc rId="8809" sId="1" numFmtId="4">
    <oc r="AW124">
      <v>153.6</v>
    </oc>
    <nc r="AW124"/>
  </rcc>
  <rcc rId="8810" sId="1" numFmtId="4">
    <oc r="AW75">
      <v>153.6</v>
    </oc>
    <nc r="AW75"/>
  </rcc>
  <rcc rId="8811" sId="1" numFmtId="4">
    <oc r="AX124">
      <v>96</v>
    </oc>
    <nc r="AX124"/>
  </rcc>
  <rcc rId="8812" sId="1" numFmtId="4">
    <oc r="AX75">
      <v>121.5</v>
    </oc>
    <nc r="AX75">
      <v>25.5</v>
    </nc>
  </rcc>
  <rcc rId="8813" sId="1" numFmtId="4">
    <oc r="AY124">
      <v>28.5</v>
    </oc>
    <nc r="AY124"/>
  </rcc>
  <rcc rId="8814" sId="1" numFmtId="4">
    <oc r="AY75">
      <v>66</v>
    </oc>
    <nc r="AY75">
      <v>37.5</v>
    </nc>
  </rcc>
  <rcc rId="8815" sId="1" numFmtId="4">
    <oc r="AZ124">
      <v>0</v>
    </oc>
    <nc r="AZ124"/>
  </rcc>
  <rcc rId="8816" sId="1" numFmtId="4">
    <oc r="BA124">
      <v>200</v>
    </oc>
    <nc r="BA124"/>
  </rcc>
  <rcc rId="8817" sId="1" numFmtId="4">
    <oc r="BA75">
      <v>200</v>
    </oc>
    <nc r="BA75"/>
  </rcc>
  <rcc rId="8818" sId="1" numFmtId="4">
    <oc r="BB124">
      <v>15</v>
    </oc>
    <nc r="BB124"/>
  </rcc>
  <rcc rId="8819" sId="1" numFmtId="4">
    <oc r="BB72">
      <v>20</v>
    </oc>
    <nc r="BB72">
      <v>5</v>
    </nc>
  </rcc>
  <rcc rId="8820" sId="1" numFmtId="4">
    <oc r="BC124">
      <v>6.4</v>
    </oc>
    <nc r="BC124"/>
  </rcc>
  <rcc rId="8821" sId="1" numFmtId="4">
    <oc r="BC72">
      <v>4.8</v>
    </oc>
    <nc r="BC72">
      <v>1.6</v>
    </nc>
  </rcc>
  <rcc rId="8822" sId="1" numFmtId="4">
    <oc r="BD124">
      <v>320</v>
    </oc>
    <nc r="BD124"/>
  </rcc>
  <rcc rId="8823" sId="1" numFmtId="4">
    <oc r="BD75">
      <v>959</v>
    </oc>
    <nc r="BD75">
      <v>639</v>
    </nc>
  </rcc>
  <rcc rId="8824" sId="1" numFmtId="4">
    <oc r="BE124">
      <v>2</v>
    </oc>
    <nc r="BE124"/>
  </rcc>
  <rcc rId="8825" sId="1" numFmtId="4">
    <oc r="BE71">
      <v>17</v>
    </oc>
    <nc r="BE71">
      <v>15</v>
    </nc>
  </rcc>
  <rcc rId="8826" sId="1" numFmtId="4">
    <oc r="BF124">
      <v>431.2</v>
    </oc>
    <nc r="BF124"/>
  </rcc>
  <rcc rId="8827" sId="1" numFmtId="4">
    <oc r="BF75">
      <v>1104.8</v>
    </oc>
    <nc r="BF75">
      <v>673.6</v>
    </nc>
  </rcc>
  <rcc rId="8828" sId="1" numFmtId="4">
    <oc r="BG124">
      <v>18</v>
    </oc>
    <nc r="BG124"/>
  </rcc>
  <rcc rId="8829" sId="1" numFmtId="4">
    <oc r="BG75">
      <v>60</v>
    </oc>
    <nc r="BG75">
      <v>42</v>
    </nc>
  </rcc>
  <rcc rId="8830" sId="1" numFmtId="4">
    <oc r="BH124">
      <v>0</v>
    </oc>
    <nc r="BH124"/>
  </rcc>
  <rcc rId="8831" sId="1" numFmtId="4">
    <oc r="BI124">
      <v>194.4</v>
    </oc>
    <nc r="BI124"/>
  </rcc>
  <rcc rId="8832" sId="1" numFmtId="4">
    <oc r="BI75">
      <v>194.4</v>
    </oc>
    <nc r="BI75"/>
  </rcc>
  <rcc rId="8833" sId="1" numFmtId="4">
    <oc r="BJ124">
      <v>193.5</v>
    </oc>
    <nc r="BJ124"/>
  </rcc>
  <rcc rId="8834" sId="1" numFmtId="4">
    <oc r="BJ75">
      <v>213</v>
    </oc>
    <nc r="BJ75">
      <v>19.5</v>
    </nc>
  </rcc>
  <rcc rId="8835" sId="1" numFmtId="4">
    <oc r="BK124">
      <v>390.75</v>
    </oc>
    <nc r="BK124"/>
  </rcc>
  <rcc rId="8836" sId="1" numFmtId="4">
    <oc r="BK72">
      <v>196.5</v>
    </oc>
    <nc r="BK72"/>
  </rcc>
  <rcc rId="8837" sId="1" numFmtId="4">
    <oc r="BK75">
      <v>714</v>
    </oc>
    <nc r="BK75">
      <v>519.75</v>
    </nc>
  </rcc>
  <rcc rId="8838" sId="1" numFmtId="4">
    <oc r="BL124">
      <v>46</v>
    </oc>
    <nc r="BL124"/>
  </rcc>
  <rcc rId="8839" sId="1" numFmtId="4">
    <oc r="BL75">
      <v>255</v>
    </oc>
    <nc r="BL75">
      <v>209</v>
    </nc>
  </rcc>
  <rcc rId="8840" sId="1" numFmtId="4">
    <oc r="BM124">
      <v>21</v>
    </oc>
    <nc r="BM124"/>
  </rcc>
  <rcc rId="8841" sId="1" numFmtId="4">
    <oc r="BM69">
      <v>66</v>
    </oc>
    <nc r="BM69">
      <v>45</v>
    </nc>
  </rcc>
  <rcc rId="8842" sId="1" numFmtId="4">
    <oc r="BN124">
      <v>115.38</v>
    </oc>
    <nc r="BN124"/>
  </rcc>
  <rcc rId="8843" sId="1" numFmtId="4">
    <oc r="BN72">
      <v>254.88</v>
    </oc>
    <nc r="BN72">
      <v>139.5</v>
    </nc>
  </rcc>
  <rcc rId="8844" sId="1" numFmtId="4">
    <oc r="BO124">
      <v>21</v>
    </oc>
    <nc r="BO124"/>
  </rcc>
  <rcc rId="8845" sId="1" numFmtId="4">
    <oc r="BO74">
      <v>21</v>
    </oc>
    <nc r="BO74"/>
  </rcc>
  <rcc rId="8846" sId="1" numFmtId="4">
    <oc r="BP124">
      <v>0</v>
    </oc>
    <nc r="BP124"/>
  </rcc>
  <rcc rId="8847" sId="1" numFmtId="4">
    <oc r="BQ124">
      <v>0</v>
    </oc>
    <nc r="BQ124"/>
  </rcc>
  <rcc rId="8848" sId="1" numFmtId="4">
    <oc r="BR124">
      <v>145.32</v>
    </oc>
    <nc r="BR124"/>
  </rcc>
  <rcc rId="8849" sId="1" numFmtId="4">
    <oc r="BR74">
      <v>156.24</v>
    </oc>
    <nc r="BR74">
      <v>10.92</v>
    </nc>
  </rcc>
  <rcc rId="8850" sId="1" numFmtId="4">
    <oc r="BS124">
      <v>81</v>
    </oc>
    <nc r="BS124"/>
  </rcc>
  <rcc rId="8851" sId="1" numFmtId="4">
    <oc r="BS72">
      <v>759</v>
    </oc>
    <nc r="BS72">
      <v>678</v>
    </nc>
  </rcc>
  <rcc rId="8852" sId="1" numFmtId="4">
    <oc r="BT124">
      <v>592.79999999999995</v>
    </oc>
    <nc r="BT124"/>
  </rcc>
  <rcc rId="8853" sId="1" numFmtId="4">
    <oc r="BT74">
      <v>3522</v>
    </oc>
    <nc r="BT74">
      <v>2929.2</v>
    </nc>
  </rcc>
  <rcc rId="8854" sId="1" numFmtId="4">
    <oc r="BU124">
      <v>0</v>
    </oc>
    <nc r="BU124"/>
  </rcc>
  <rcc rId="8855" sId="1" numFmtId="4">
    <oc r="BV124">
      <v>561.6</v>
    </oc>
    <nc r="BV124"/>
  </rcc>
  <rcc rId="8856" sId="1" numFmtId="4">
    <oc r="BV74">
      <v>570.24</v>
    </oc>
    <nc r="BV74">
      <v>8.64</v>
    </nc>
  </rcc>
  <rcc rId="8857" sId="1" numFmtId="4">
    <oc r="BW124">
      <v>115.5</v>
    </oc>
    <nc r="BW124"/>
  </rcc>
  <rcc rId="8858" sId="1" numFmtId="4">
    <oc r="BW74">
      <v>223.5</v>
    </oc>
    <nc r="BW74">
      <v>108</v>
    </nc>
  </rcc>
  <rcc rId="8859" sId="1" numFmtId="4">
    <oc r="BX124">
      <v>0</v>
    </oc>
    <nc r="BX124"/>
  </rcc>
  <rcc rId="8860" sId="1" numFmtId="4">
    <oc r="BY124">
      <v>6</v>
    </oc>
    <nc r="BY124"/>
  </rcc>
  <rcc rId="8861" sId="1" numFmtId="4">
    <oc r="BY71">
      <v>70.8</v>
    </oc>
    <nc r="BY71">
      <v>64.8</v>
    </nc>
  </rcc>
  <rcc rId="8862" sId="1" numFmtId="4">
    <oc r="BZ124">
      <v>9.6</v>
    </oc>
    <nc r="BZ124"/>
  </rcc>
  <rcc rId="8863" sId="1" numFmtId="4">
    <oc r="BZ71">
      <v>40.799999999999997</v>
    </oc>
    <nc r="BZ71">
      <v>31.2</v>
    </nc>
  </rcc>
  <rcc rId="8864" sId="1" numFmtId="4">
    <oc r="CA124">
      <v>10.8</v>
    </oc>
    <nc r="CA124"/>
  </rcc>
  <rcc rId="8865" sId="1" numFmtId="4">
    <oc r="CA65">
      <v>52.8</v>
    </oc>
    <nc r="CA65">
      <v>42</v>
    </nc>
  </rcc>
  <rcc rId="8866" sId="1" numFmtId="4">
    <oc r="CB124">
      <v>16.5</v>
    </oc>
    <nc r="CB124"/>
  </rcc>
  <rcc rId="8867" sId="1" numFmtId="4">
    <oc r="CB65">
      <v>10.5</v>
    </oc>
    <nc r="CB65"/>
  </rcc>
  <rcc rId="8868" sId="1" numFmtId="4">
    <oc r="CB74">
      <v>60</v>
    </oc>
    <nc r="CB74">
      <v>54</v>
    </nc>
  </rcc>
  <rcc rId="8869" sId="1" numFmtId="4">
    <oc r="CC124">
      <v>33</v>
    </oc>
    <nc r="CC124"/>
  </rcc>
  <rcc rId="8870" sId="1" numFmtId="4">
    <oc r="CC75">
      <v>318</v>
    </oc>
    <nc r="CC75">
      <v>285</v>
    </nc>
  </rcc>
  <rcc rId="8871" sId="1" numFmtId="4">
    <oc r="CD124">
      <v>72</v>
    </oc>
    <nc r="CD124"/>
  </rcc>
  <rcc rId="8872" sId="1" numFmtId="4">
    <oc r="CD72">
      <v>66</v>
    </oc>
    <nc r="CD72"/>
  </rcc>
  <rcc rId="8873" sId="1" numFmtId="4">
    <oc r="CD75">
      <v>57</v>
    </oc>
    <nc r="CD75">
      <v>51</v>
    </nc>
  </rcc>
</revisions>
</file>

<file path=xl/revisions/revisionLog3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74" sId="1" numFmtId="4">
    <oc r="CE124">
      <v>172.8</v>
    </oc>
    <nc r="CE124"/>
  </rcc>
  <rcc rId="8875" sId="1" numFmtId="4">
    <oc r="CE75">
      <v>456</v>
    </oc>
    <nc r="CE75">
      <v>283.2</v>
    </nc>
  </rcc>
  <rcc rId="8876" sId="1" numFmtId="4">
    <oc r="CF124">
      <v>432</v>
    </oc>
    <nc r="CF124"/>
  </rcc>
  <rcc rId="8877" sId="1" numFmtId="4">
    <oc r="CF75">
      <v>435.24</v>
    </oc>
    <nc r="CF75">
      <v>3.24</v>
    </nc>
  </rcc>
  <rcc rId="8878" sId="1" numFmtId="4">
    <oc r="CG124">
      <v>0</v>
    </oc>
    <nc r="CG124"/>
  </rcc>
  <rcc rId="8879" sId="1" numFmtId="4">
    <oc r="CH124">
      <v>419.94</v>
    </oc>
    <nc r="CH124"/>
  </rcc>
  <rcc rId="8880" sId="1" numFmtId="4">
    <oc r="CH75">
      <v>423.36</v>
    </oc>
    <nc r="CH75"/>
  </rcc>
  <rcc rId="8881" sId="1" numFmtId="4">
    <oc r="CI124">
      <v>0</v>
    </oc>
    <nc r="CI124"/>
  </rcc>
  <rcc rId="8882" sId="1" numFmtId="4">
    <oc r="CJ124">
      <v>190.08</v>
    </oc>
    <nc r="CJ124"/>
  </rcc>
  <rcc rId="8883" sId="1" numFmtId="4">
    <oc r="CJ72">
      <v>122.04</v>
    </oc>
    <nc r="CJ72"/>
  </rcc>
  <rcc rId="8884" sId="1" numFmtId="4">
    <oc r="CJ76">
      <v>492.48</v>
    </oc>
    <nc r="CJ76">
      <v>424.44</v>
    </nc>
  </rcc>
  <rcc rId="8885" sId="1" numFmtId="4">
    <oc r="CK124">
      <v>0</v>
    </oc>
    <nc r="CK124"/>
  </rcc>
  <rcc rId="8886" sId="1" numFmtId="4">
    <oc r="CL124">
      <v>21.6</v>
    </oc>
    <nc r="CL124"/>
  </rcc>
  <rcc rId="8887" sId="1" numFmtId="4">
    <oc r="CL65">
      <v>3.24</v>
    </oc>
    <nc r="CL65"/>
  </rcc>
  <rcc rId="8888" sId="1" numFmtId="4">
    <oc r="CL76">
      <v>72.36</v>
    </oc>
    <nc r="CL76">
      <v>54</v>
    </nc>
  </rcc>
  <rcc rId="8889" sId="1" numFmtId="4">
    <oc r="CM124">
      <v>218.75</v>
    </oc>
    <nc r="CM124"/>
  </rcc>
  <rcc rId="8890" sId="1" numFmtId="4">
    <oc r="CM61">
      <v>324</v>
    </oc>
    <nc r="CM61">
      <v>105.25</v>
    </nc>
  </rcc>
  <rcc rId="8891" sId="1" numFmtId="4">
    <oc r="CN124">
      <v>303</v>
    </oc>
    <nc r="CN124"/>
  </rcc>
  <rcc rId="8892" sId="1" numFmtId="4">
    <oc r="CN72">
      <v>736.5</v>
    </oc>
    <nc r="CN72">
      <v>433.5</v>
    </nc>
  </rcc>
  <rcc rId="8893" sId="1" numFmtId="4">
    <oc r="CO124">
      <v>363</v>
    </oc>
    <nc r="CO124"/>
  </rcc>
  <rcc rId="8894" sId="1" numFmtId="4">
    <oc r="CO68">
      <v>399</v>
    </oc>
    <nc r="CO68">
      <v>36</v>
    </nc>
  </rcc>
  <rcc rId="8895" sId="1" numFmtId="4">
    <oc r="CP124">
      <v>129</v>
    </oc>
    <nc r="CP124"/>
  </rcc>
  <rcc rId="8896" sId="1" numFmtId="4">
    <oc r="CP60">
      <v>138</v>
    </oc>
    <nc r="CP60">
      <v>9</v>
    </nc>
  </rcc>
  <rcc rId="8897" sId="1" numFmtId="4">
    <oc r="CQ124">
      <v>250.5</v>
    </oc>
    <nc r="CQ124"/>
  </rcc>
  <rcc rId="8898" sId="1" numFmtId="4">
    <oc r="CQ74">
      <v>252</v>
    </oc>
    <nc r="CQ74"/>
  </rcc>
  <rcc rId="8899" sId="1" numFmtId="4">
    <oc r="CR124">
      <v>6</v>
    </oc>
    <nc r="CR124"/>
  </rcc>
  <rcc rId="8900" sId="1" numFmtId="4">
    <oc r="CR74">
      <v>51</v>
    </oc>
    <nc r="CR74">
      <v>45</v>
    </nc>
  </rcc>
  <rcc rId="8901" sId="1" numFmtId="4">
    <oc r="CS124">
      <v>117</v>
    </oc>
    <nc r="CS124"/>
  </rcc>
  <rcc rId="8902" sId="1" numFmtId="4">
    <oc r="CS72">
      <v>126</v>
    </oc>
    <nc r="CS72">
      <v>9</v>
    </nc>
  </rcc>
  <rcc rId="8903" sId="1" numFmtId="4">
    <oc r="CT124">
      <v>14.4</v>
    </oc>
    <nc r="CT124"/>
  </rcc>
  <rcc rId="8904" sId="1" numFmtId="4">
    <oc r="CT65">
      <v>3.6</v>
    </oc>
    <nc r="CT65"/>
  </rcc>
  <rcc rId="8905" sId="1" numFmtId="4">
    <oc r="CT74">
      <v>100.8</v>
    </oc>
    <nc r="CT74">
      <v>90</v>
    </nc>
  </rcc>
  <rcc rId="8906" sId="1" numFmtId="4">
    <oc r="CU124">
      <v>151.19999999999999</v>
    </oc>
    <nc r="CU124"/>
  </rcc>
  <rcc rId="8907" sId="1" numFmtId="4">
    <oc r="CU72">
      <v>28.08</v>
    </oc>
    <nc r="CU72"/>
  </rcc>
  <rcc rId="8908" sId="1" numFmtId="4">
    <oc r="CU74">
      <v>476.28</v>
    </oc>
    <nc r="CU74">
      <v>353.16</v>
    </nc>
  </rcc>
  <rcc rId="8909" sId="1" numFmtId="4">
    <oc r="CV124">
      <v>291</v>
    </oc>
    <nc r="CV124"/>
  </rcc>
  <rcc rId="8910" sId="1" numFmtId="4">
    <oc r="CV66">
      <v>204</v>
    </oc>
    <nc r="CV66"/>
  </rcc>
  <rcc rId="8911" sId="1" numFmtId="4">
    <oc r="CV67">
      <v>84</v>
    </oc>
    <nc r="CV67"/>
  </rcc>
  <rcc rId="8912" sId="1" numFmtId="4">
    <oc r="CV68">
      <v>447</v>
    </oc>
    <nc r="CV68">
      <v>444</v>
    </nc>
  </rcc>
  <rcc rId="8913" sId="1" numFmtId="4">
    <oc r="CW124">
      <v>30</v>
    </oc>
    <nc r="CW124"/>
  </rcc>
  <rcc rId="8914" sId="1" numFmtId="4">
    <oc r="CW66">
      <v>576</v>
    </oc>
    <nc r="CW66"/>
  </rcc>
  <rcc rId="8915" sId="1" numFmtId="4">
    <nc r="CW68">
      <v>546</v>
    </nc>
  </rcc>
  <rcc rId="8916" sId="1" numFmtId="4">
    <oc r="CX124">
      <v>0</v>
    </oc>
    <nc r="CX124"/>
  </rcc>
  <rcc rId="8917" sId="1" numFmtId="4">
    <oc r="CY124">
      <v>57</v>
    </oc>
    <nc r="CY124"/>
  </rcc>
  <rcc rId="8918" sId="1" numFmtId="4">
    <oc r="CY71">
      <v>9</v>
    </oc>
    <nc r="CY71"/>
  </rcc>
  <rcc rId="8919" sId="1" numFmtId="4">
    <oc r="CY72">
      <v>405</v>
    </oc>
    <nc r="CY72">
      <v>357</v>
    </nc>
  </rcc>
  <rcc rId="8920" sId="1" numFmtId="4">
    <oc r="CZ124">
      <v>72</v>
    </oc>
    <nc r="CZ124"/>
  </rcc>
  <rcc rId="8921" sId="1" numFmtId="4">
    <oc r="CZ67">
      <v>120</v>
    </oc>
    <nc r="CZ67"/>
  </rcc>
  <rcc rId="8922" sId="1" numFmtId="4">
    <nc r="CZ69">
      <v>48</v>
    </nc>
  </rcc>
  <rcc rId="8923" sId="1" numFmtId="4">
    <oc r="DA124">
      <v>30</v>
    </oc>
    <nc r="DA124"/>
  </rcc>
  <rcc rId="8924" sId="1" numFmtId="4">
    <oc r="DA72">
      <v>300</v>
    </oc>
    <nc r="DA72">
      <v>270</v>
    </nc>
  </rcc>
</revisions>
</file>

<file path=xl/revisions/revisionLog3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25" sId="1" numFmtId="4">
    <nc r="I76">
      <v>342.72</v>
    </nc>
  </rcc>
  <rcc rId="8926" sId="1" numFmtId="4">
    <nc r="J76">
      <v>19.812000000000001</v>
    </nc>
  </rcc>
</revisions>
</file>

<file path=xl/revisions/revisionLog3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27" sId="1" numFmtId="4">
    <oc r="BT76">
      <v>1244.4000000000001</v>
    </oc>
    <nc r="BT76">
      <v>2512.8000000000002</v>
    </nc>
  </rcc>
  <rcv guid="{D3D3E6F2-B1CF-42CE-BF91-2E40E5F03B7B}" action="delete"/>
  <rcv guid="{D3D3E6F2-B1CF-42CE-BF91-2E40E5F03B7B}" action="add"/>
</revisions>
</file>

<file path=xl/revisions/revisionLog3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28" sId="1" numFmtId="4">
    <nc r="Z76">
      <v>1766.4</v>
    </nc>
  </rcc>
  <rcc rId="8929" sId="1" numFmtId="4">
    <nc r="AH76">
      <v>3450.6</v>
    </nc>
  </rcc>
  <rcc rId="8930" sId="1" numFmtId="4">
    <nc r="T76">
      <v>426.6</v>
    </nc>
  </rcc>
</revisions>
</file>

<file path=xl/revisions/revisionLog3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31" sId="1" numFmtId="4">
    <nc r="CM76">
      <v>472.5</v>
    </nc>
  </rcc>
</revisions>
</file>

<file path=xl/revisions/revisionLog3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32" sId="1" numFmtId="19">
    <oc r="B1">
      <v>44108</v>
    </oc>
    <nc r="B1">
      <v>44109</v>
    </nc>
  </rcc>
</revisions>
</file>

<file path=xl/revisions/revisionLog3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33" sId="1" numFmtId="4">
    <oc r="F76">
      <v>420.32</v>
    </oc>
    <nc r="F76">
      <v>745.92</v>
    </nc>
  </rcc>
  <rcc rId="8934" sId="1" numFmtId="4">
    <oc r="B76">
      <v>471.43</v>
    </oc>
    <nc r="B76">
      <v>2348.1819999999998</v>
    </nc>
  </rcc>
</revisions>
</file>

<file path=xl/revisions/revisionLog3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35" sId="1" numFmtId="4">
    <oc r="I76">
      <v>342.72</v>
    </oc>
    <nc r="I76">
      <v>1019.2</v>
    </nc>
  </rcc>
  <rcc rId="8936" sId="1" numFmtId="4">
    <oc r="J76">
      <v>19.812000000000001</v>
    </oc>
    <nc r="J76">
      <v>45.235999999999997</v>
    </nc>
  </rcc>
  <rcc rId="8937" sId="1" numFmtId="4">
    <oc r="Z76">
      <v>1766.4</v>
    </oc>
    <nc r="Z76">
      <v>3525.44</v>
    </nc>
  </rcc>
  <rcc rId="8938" sId="1" numFmtId="4">
    <nc r="X76">
      <v>830.28</v>
    </nc>
  </rcc>
  <rcc rId="8939" sId="1" numFmtId="4">
    <nc r="S76">
      <v>6296.64</v>
    </nc>
  </rcc>
  <rcc rId="8940" sId="1" numFmtId="4">
    <nc r="AM76">
      <v>153.91999999999999</v>
    </nc>
  </rcc>
  <rcc rId="8941" sId="1" numFmtId="4">
    <nc r="AN76">
      <v>27.344999999999999</v>
    </nc>
  </rcc>
  <rcc rId="8942" sId="1" numFmtId="4">
    <nc r="AO76">
      <v>8.16</v>
    </nc>
  </rcc>
</revisions>
</file>

<file path=xl/revisions/revisionLog3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43" sId="1" numFmtId="4">
    <oc r="BT75">
      <v>3721.2</v>
    </oc>
    <nc r="BT75">
      <v>8448</v>
    </nc>
  </rcc>
</revisions>
</file>

<file path=xl/revisions/revisionLog3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44" sId="1" numFmtId="4">
    <nc r="CE76" t="inlineStr">
      <is>
        <t xml:space="preserve"> </t>
      </is>
    </nc>
  </rcc>
  <rcc rId="8945" sId="1" numFmtId="4">
    <nc r="CE77">
      <v>204</v>
    </nc>
  </rcc>
  <rcc rId="8946" sId="1" numFmtId="4">
    <nc r="CF77">
      <v>613.44000000000005</v>
    </nc>
  </rcc>
  <rcc rId="8947" sId="1" numFmtId="4">
    <nc r="CG77">
      <v>123.6</v>
    </nc>
  </rcc>
  <rcc rId="8948" sId="1" numFmtId="4">
    <oc r="CM76">
      <v>472.5</v>
    </oc>
    <nc r="CM76">
      <v>883.5</v>
    </nc>
  </rcc>
  <rcc rId="8949" sId="1" numFmtId="4">
    <nc r="CN76">
      <v>966</v>
    </nc>
  </rcc>
</revisions>
</file>

<file path=xl/revisions/revisionLog3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50" sId="1" numFmtId="4">
    <nc r="CL77">
      <v>200.88</v>
    </nc>
  </rcc>
  <rcc rId="8951" sId="1" numFmtId="4">
    <nc r="CJ77">
      <v>422.28</v>
    </nc>
  </rcc>
</revisions>
</file>

<file path=xl/revisions/revisionLog3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52" sId="1" numFmtId="4">
    <oc r="CV74">
      <v>137</v>
    </oc>
    <nc r="CV74">
      <v>411</v>
    </nc>
  </rcc>
  <rcc rId="8953" sId="1" numFmtId="4">
    <oc r="CZ74">
      <v>132</v>
    </oc>
    <nc r="CZ74">
      <v>396</v>
    </nc>
  </rcc>
</revisions>
</file>

<file path=xl/revisions/revisionLog3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54" sId="1" numFmtId="4">
    <oc r="C73">
      <v>99</v>
    </oc>
    <nc r="C73">
      <v>6</v>
    </nc>
  </rcc>
</revisions>
</file>

<file path=xl/revisions/revisionLog3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55" sId="1" numFmtId="4">
    <nc r="DA75">
      <v>750</v>
    </nc>
  </rcc>
  <rcv guid="{DE448A98-5AE4-4157-AC94-7AFE5A6F1E95}" action="delete"/>
  <rcv guid="{DE448A98-5AE4-4157-AC94-7AFE5A6F1E95}" action="add"/>
</revisions>
</file>

<file path=xl/revisions/revisionLog3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56" sId="1" numFmtId="4">
    <nc r="F77">
      <v>923.52</v>
    </nc>
  </rcc>
  <rcc rId="8957" sId="1" numFmtId="4">
    <nc r="B77">
      <v>952.06799999999998</v>
    </nc>
  </rcc>
  <rcc rId="8958" sId="1" numFmtId="4">
    <nc r="C77">
      <v>19.725999999999999</v>
    </nc>
  </rcc>
  <rcc rId="8959" sId="1" numFmtId="4">
    <nc r="D77">
      <v>1065.7660000000001</v>
    </nc>
  </rcc>
  <rcc rId="8960" sId="1" numFmtId="4">
    <nc r="E77">
      <v>109.52800000000001</v>
    </nc>
  </rcc>
</revisions>
</file>

<file path=xl/revisions/revisionLog3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61" sId="1" numFmtId="4">
    <oc r="B75">
      <v>87.6</v>
    </oc>
    <nc r="B75" t="inlineStr">
      <is>
        <t xml:space="preserve"> </t>
      </is>
    </nc>
  </rcc>
  <rcc rId="8962" sId="1" numFmtId="4">
    <oc r="B76">
      <v>2348.1819999999998</v>
    </oc>
    <nc r="B76">
      <v>561</v>
    </nc>
  </rcc>
  <rcc rId="8963" sId="1" numFmtId="4">
    <oc r="B125">
      <v>1874.4</v>
    </oc>
    <nc r="B125" t="inlineStr">
      <is>
        <t xml:space="preserve"> </t>
      </is>
    </nc>
  </rcc>
  <rcc rId="8964" sId="1" numFmtId="4">
    <oc r="C73">
      <v>6</v>
    </oc>
    <nc r="C73" t="inlineStr">
      <is>
        <t xml:space="preserve"> </t>
      </is>
    </nc>
  </rcc>
  <rcc rId="8965" sId="1" numFmtId="4">
    <oc r="C76">
      <v>191.06</v>
    </oc>
    <nc r="C76" t="inlineStr">
      <is>
        <t xml:space="preserve"> </t>
      </is>
    </nc>
  </rcc>
  <rcc rId="8966" sId="1" numFmtId="4">
    <oc r="C77">
      <v>19.725999999999999</v>
    </oc>
    <nc r="C77" t="inlineStr">
      <is>
        <t xml:space="preserve"> </t>
      </is>
    </nc>
  </rcc>
  <rcc rId="8967" sId="1" numFmtId="4">
    <oc r="C125">
      <v>282</v>
    </oc>
    <nc r="C125" t="inlineStr">
      <is>
        <t xml:space="preserve"> </t>
      </is>
    </nc>
  </rcc>
  <rcc rId="8968" sId="1" numFmtId="4">
    <oc r="D76">
      <v>970.38</v>
    </oc>
    <nc r="D76">
      <v>36</v>
    </nc>
  </rcc>
  <rcc rId="8969" sId="1" numFmtId="4">
    <oc r="D125">
      <v>932</v>
    </oc>
    <nc r="D125" t="inlineStr">
      <is>
        <t xml:space="preserve"> </t>
      </is>
    </nc>
  </rcc>
  <rcc rId="8970" sId="1" numFmtId="4">
    <oc r="E76">
      <v>43.783999999999999</v>
    </oc>
    <nc r="E76" t="inlineStr">
      <is>
        <t xml:space="preserve"> </t>
      </is>
    </nc>
  </rcc>
  <rcc rId="8971" sId="1" numFmtId="4">
    <oc r="E125">
      <v>42</v>
    </oc>
    <nc r="E125" t="inlineStr">
      <is>
        <t xml:space="preserve"> </t>
      </is>
    </nc>
  </rcc>
  <rcc rId="8972" sId="1" numFmtId="4">
    <oc r="F76">
      <v>745.92</v>
    </oc>
    <nc r="F76">
      <v>328.56</v>
    </nc>
  </rcc>
  <rcc rId="8973" sId="1" numFmtId="4">
    <oc r="F125">
      <v>417.36</v>
    </oc>
    <nc r="F125" t="inlineStr">
      <is>
        <t xml:space="preserve"> </t>
      </is>
    </nc>
  </rcc>
  <rcc rId="8974" sId="1" numFmtId="4">
    <oc r="G125">
      <v>0</v>
    </oc>
    <nc r="G125" t="inlineStr">
      <is>
        <t xml:space="preserve"> </t>
      </is>
    </nc>
  </rcc>
  <rcc rId="8975" sId="1" numFmtId="4">
    <oc r="H75">
      <v>15</v>
    </oc>
    <nc r="H75" t="inlineStr">
      <is>
        <t xml:space="preserve"> </t>
      </is>
    </nc>
  </rcc>
  <rcc rId="8976" sId="1" numFmtId="4">
    <oc r="H76">
      <v>450.89800000000002</v>
    </oc>
    <nc r="H76">
      <v>24</v>
    </nc>
  </rcc>
  <rcc rId="8977" sId="1" numFmtId="4">
    <oc r="H125">
      <v>441</v>
    </oc>
    <nc r="H125" t="inlineStr">
      <is>
        <t xml:space="preserve"> </t>
      </is>
    </nc>
  </rcc>
  <rcc rId="8978" sId="1" numFmtId="4">
    <oc r="I75">
      <v>73.92</v>
    </oc>
    <nc r="I75" t="inlineStr">
      <is>
        <t xml:space="preserve"> </t>
      </is>
    </nc>
  </rcc>
  <rcc rId="8979" sId="1" numFmtId="4">
    <oc r="I76">
      <v>1019.2</v>
    </oc>
    <nc r="I76">
      <v>701.12</v>
    </nc>
  </rcc>
  <rcc rId="8980" sId="1" numFmtId="4">
    <oc r="I125">
      <v>392</v>
    </oc>
    <nc r="I125" t="inlineStr">
      <is>
        <t xml:space="preserve"> </t>
      </is>
    </nc>
  </rcc>
  <rcc rId="8981" sId="1" numFmtId="4">
    <oc r="J125">
      <v>0</v>
    </oc>
    <nc r="J125" t="inlineStr">
      <is>
        <t xml:space="preserve"> </t>
      </is>
    </nc>
  </rcc>
  <rcc rId="8982" sId="1" numFmtId="4">
    <oc r="K125">
      <v>0</v>
    </oc>
    <nc r="K125" t="inlineStr">
      <is>
        <t xml:space="preserve"> </t>
      </is>
    </nc>
  </rcc>
  <rcc rId="8983" sId="1" numFmtId="4">
    <oc r="L125">
      <v>0</v>
    </oc>
    <nc r="L125" t="inlineStr">
      <is>
        <t xml:space="preserve"> </t>
      </is>
    </nc>
  </rcc>
  <rcc rId="8984" sId="1" numFmtId="4">
    <oc r="M74">
      <v>8.8800000000000008</v>
    </oc>
    <nc r="M74" t="inlineStr">
      <is>
        <t xml:space="preserve"> </t>
      </is>
    </nc>
  </rcc>
  <rcc rId="8985" sId="1" numFmtId="4">
    <oc r="M75">
      <v>97.68</v>
    </oc>
    <nc r="M75">
      <v>26.64</v>
    </nc>
  </rcc>
  <rcc rId="8986" sId="1" numFmtId="4">
    <oc r="M125">
      <v>79.92</v>
    </oc>
    <nc r="M125" t="inlineStr">
      <is>
        <t xml:space="preserve"> </t>
      </is>
    </nc>
  </rcc>
  <rcc rId="8987" sId="1" numFmtId="4">
    <oc r="N74">
      <v>97.68</v>
    </oc>
    <nc r="N74">
      <v>20.72</v>
    </nc>
  </rcc>
  <rcc rId="8988" sId="1" numFmtId="4">
    <oc r="N125">
      <v>76.959999999999994</v>
    </oc>
    <nc r="N125" t="inlineStr">
      <is>
        <t xml:space="preserve"> </t>
      </is>
    </nc>
  </rcc>
  <rcc rId="8989" sId="1" numFmtId="4">
    <oc r="O75">
      <v>53.28</v>
    </oc>
    <nc r="O75">
      <v>14.8</v>
    </nc>
  </rcc>
  <rcc rId="8990" sId="1" numFmtId="4">
    <oc r="O125">
      <v>38.479999999999997</v>
    </oc>
    <nc r="O125" t="inlineStr">
      <is>
        <t xml:space="preserve"> </t>
      </is>
    </nc>
  </rcc>
</revisions>
</file>

<file path=xl/revisions/revisionLog3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91" sId="1" numFmtId="4">
    <oc r="P74">
      <v>32.56</v>
    </oc>
    <nc r="P74" t="inlineStr">
      <is>
        <t xml:space="preserve"> </t>
      </is>
    </nc>
  </rcc>
  <rcc rId="8992" sId="1" numFmtId="4">
    <oc r="P75">
      <v>47.36</v>
    </oc>
    <nc r="P75">
      <v>8.8800000000000008</v>
    </nc>
  </rcc>
  <rcc rId="8993" sId="1" numFmtId="4">
    <oc r="P125">
      <v>71.040000000000006</v>
    </oc>
    <nc r="P125" t="inlineStr">
      <is>
        <t xml:space="preserve"> </t>
      </is>
    </nc>
  </rcc>
  <rcc rId="8994" sId="1" numFmtId="4">
    <oc r="Q71">
      <v>107.52</v>
    </oc>
    <nc r="Q71">
      <v>91.84</v>
    </nc>
  </rcc>
  <rcc rId="8995" sId="1" numFmtId="4">
    <oc r="Q125">
      <v>15.68</v>
    </oc>
    <nc r="Q125" t="inlineStr">
      <is>
        <t xml:space="preserve"> </t>
      </is>
    </nc>
  </rcc>
  <rcc rId="8996" sId="1" numFmtId="4">
    <oc r="R125">
      <v>0</v>
    </oc>
    <nc r="R125" t="inlineStr">
      <is>
        <t xml:space="preserve"> </t>
      </is>
    </nc>
  </rcc>
  <rcc rId="8997" sId="1" numFmtId="4">
    <oc r="S74">
      <v>4459.84</v>
    </oc>
    <nc r="S74" t="inlineStr">
      <is>
        <t xml:space="preserve"> </t>
      </is>
    </nc>
  </rcc>
  <rcc rId="8998" sId="1" numFmtId="4">
    <oc r="S76">
      <v>6296.64</v>
    </oc>
    <nc r="S76">
      <v>6200.32</v>
    </nc>
  </rcc>
  <rcc rId="8999" sId="1" numFmtId="4">
    <oc r="S125">
      <v>4554.4799999999996</v>
    </oc>
    <nc r="S125" t="inlineStr">
      <is>
        <t xml:space="preserve"> </t>
      </is>
    </nc>
  </rcc>
  <rcc rId="9000" sId="1" numFmtId="4">
    <oc r="T72">
      <v>117</v>
    </oc>
    <nc r="T72" t="inlineStr">
      <is>
        <t xml:space="preserve"> </t>
      </is>
    </nc>
  </rcc>
  <rcc rId="9001" sId="1" numFmtId="4">
    <oc r="T76">
      <v>426.6</v>
    </oc>
    <nc r="T76">
      <v>387</v>
    </nc>
  </rcc>
  <rcc rId="9002" sId="1" numFmtId="4">
    <oc r="T125">
      <v>156.6</v>
    </oc>
    <nc r="T125" t="inlineStr">
      <is>
        <t xml:space="preserve"> </t>
      </is>
    </nc>
  </rcc>
  <rcc rId="9003" sId="1" numFmtId="4">
    <oc r="U75">
      <v>1009.2</v>
    </oc>
    <nc r="U75">
      <v>487.2</v>
    </nc>
  </rcc>
  <rcc rId="9004" sId="1" numFmtId="4">
    <oc r="U125">
      <v>522</v>
    </oc>
    <nc r="U125" t="inlineStr">
      <is>
        <t xml:space="preserve"> </t>
      </is>
    </nc>
  </rcc>
  <rcc rId="9005" sId="1" numFmtId="4">
    <oc r="V74">
      <v>142.80000000000001</v>
    </oc>
    <nc r="V74">
      <v>8.4</v>
    </nc>
  </rcc>
  <rcc rId="9006" sId="1" numFmtId="4">
    <oc r="V125">
      <v>134.4</v>
    </oc>
    <nc r="V125" t="inlineStr">
      <is>
        <t xml:space="preserve"> </t>
      </is>
    </nc>
  </rcc>
  <rcc rId="9007" sId="1" numFmtId="4">
    <oc r="W125">
      <v>0</v>
    </oc>
    <nc r="W125" t="inlineStr">
      <is>
        <t xml:space="preserve"> </t>
      </is>
    </nc>
  </rcc>
  <rcc rId="9008" sId="1" numFmtId="4">
    <oc r="X76">
      <v>830.28</v>
    </oc>
    <nc r="X76">
      <v>683.76</v>
    </nc>
  </rcc>
  <rcc rId="9009" sId="1" numFmtId="4">
    <oc r="X125">
      <v>146.52000000000001</v>
    </oc>
    <nc r="X125" t="inlineStr">
      <is>
        <t xml:space="preserve"> </t>
      </is>
    </nc>
  </rcc>
  <rcc rId="9010" sId="1" numFmtId="4">
    <oc r="Y72">
      <v>139.86000000000001</v>
    </oc>
    <nc r="Y72">
      <v>122.1</v>
    </nc>
  </rcc>
  <rcc rId="9011" sId="1" numFmtId="4">
    <oc r="Y125">
      <v>17.760000000000002</v>
    </oc>
    <nc r="Y125" t="inlineStr">
      <is>
        <t xml:space="preserve"> </t>
      </is>
    </nc>
  </rcc>
  <rcc rId="9012" sId="1" numFmtId="4">
    <oc r="Z74">
      <v>290.72000000000003</v>
    </oc>
    <nc r="Z74" t="inlineStr">
      <is>
        <t xml:space="preserve"> </t>
      </is>
    </nc>
  </rcc>
  <rcc rId="9013" sId="1" numFmtId="4">
    <oc r="Z75">
      <v>1762.72</v>
    </oc>
    <nc r="Z75">
      <v>967.84</v>
    </nc>
  </rcc>
  <rcc rId="9014" sId="1" numFmtId="4">
    <oc r="Z125">
      <v>1085.5999999999999</v>
    </oc>
    <nc r="Z125" t="inlineStr">
      <is>
        <t xml:space="preserve"> </t>
      </is>
    </nc>
  </rcc>
  <rcc rId="9015" sId="1" numFmtId="4">
    <oc r="AA75">
      <v>226.68</v>
    </oc>
    <nc r="AA75" t="inlineStr">
      <is>
        <t xml:space="preserve"> </t>
      </is>
    </nc>
  </rcc>
  <rcc rId="9016" sId="1" numFmtId="4">
    <oc r="AA125">
      <v>228.12</v>
    </oc>
    <nc r="AA125" t="inlineStr">
      <is>
        <t xml:space="preserve"> </t>
      </is>
    </nc>
  </rcc>
</revisions>
</file>

<file path=xl/revisions/revisionLog3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17" sId="1" numFmtId="4">
    <oc r="AB68">
      <v>9.6</v>
    </oc>
    <nc r="AB68">
      <v>3.6</v>
    </nc>
  </rcc>
  <rcc rId="9018" sId="1" numFmtId="4">
    <oc r="AB125">
      <v>4.92</v>
    </oc>
    <nc r="AB125" t="inlineStr">
      <is>
        <t xml:space="preserve"> </t>
      </is>
    </nc>
  </rcc>
  <rcc rId="9019" sId="1" numFmtId="4">
    <oc r="AC125">
      <v>0</v>
    </oc>
    <nc r="AC125" t="inlineStr">
      <is>
        <t xml:space="preserve"> </t>
      </is>
    </nc>
  </rcc>
  <rcc rId="9020" sId="1" numFmtId="4">
    <oc r="AD74">
      <v>392</v>
    </oc>
    <nc r="AD74">
      <v>206.08</v>
    </nc>
  </rcc>
  <rcc rId="9021" sId="1" numFmtId="4">
    <oc r="AD125">
      <v>185.92</v>
    </oc>
    <nc r="AD125" t="inlineStr">
      <is>
        <t xml:space="preserve"> </t>
      </is>
    </nc>
  </rcc>
  <rcc rId="9022" sId="1" numFmtId="4">
    <oc r="AE74">
      <v>201.6</v>
    </oc>
    <nc r="AE74">
      <v>194.88</v>
    </nc>
  </rcc>
  <rcc rId="9023" sId="1" numFmtId="4">
    <oc r="AE125">
      <v>6.72</v>
    </oc>
    <nc r="AE125" t="inlineStr">
      <is>
        <t xml:space="preserve"> </t>
      </is>
    </nc>
  </rcc>
  <rcc rId="9024" sId="1" numFmtId="4">
    <oc r="AF73">
      <v>201.6</v>
    </oc>
    <nc r="AF73" t="inlineStr">
      <is>
        <t xml:space="preserve"> </t>
      </is>
    </nc>
  </rcc>
  <rcc rId="9025" sId="1" numFmtId="4">
    <oc r="AF75">
      <v>1881.6</v>
    </oc>
    <nc r="AF75">
      <v>1276.8</v>
    </nc>
  </rcc>
  <rcc rId="9026" sId="1" numFmtId="4">
    <oc r="AF125">
      <v>806.4</v>
    </oc>
    <nc r="AF125" t="inlineStr">
      <is>
        <t xml:space="preserve"> </t>
      </is>
    </nc>
  </rcc>
  <rcc rId="9027" sId="1" numFmtId="4">
    <oc r="AG74">
      <v>688.16</v>
    </oc>
    <nc r="AG74">
      <v>445.28</v>
    </nc>
  </rcc>
  <rcc rId="9028" sId="1" numFmtId="4">
    <oc r="AG125">
      <v>239.66</v>
    </oc>
    <nc r="AG125" t="inlineStr">
      <is>
        <t xml:space="preserve"> </t>
      </is>
    </nc>
  </rcc>
  <rcc rId="9029" sId="1" numFmtId="4">
    <oc r="AH74">
      <v>1545.8</v>
    </oc>
    <nc r="AH74">
      <v>14.4</v>
    </nc>
  </rcc>
  <rcc rId="9030" sId="1" numFmtId="4">
    <oc r="AH125">
      <v>1530</v>
    </oc>
    <nc r="AH125" t="inlineStr">
      <is>
        <t xml:space="preserve"> </t>
      </is>
    </nc>
  </rcc>
  <rcc rId="9031" sId="1" numFmtId="4">
    <oc r="AI125">
      <v>0</v>
    </oc>
    <nc r="AI125" t="inlineStr">
      <is>
        <t xml:space="preserve"> </t>
      </is>
    </nc>
  </rcc>
  <rcc rId="9032" sId="1" numFmtId="4">
    <oc r="AJ125">
      <v>0</v>
    </oc>
    <nc r="AJ125" t="inlineStr">
      <is>
        <t xml:space="preserve"> </t>
      </is>
    </nc>
  </rcc>
  <rcc rId="9033" sId="1" numFmtId="4">
    <oc r="AK74">
      <v>39.6</v>
    </oc>
    <nc r="AK74">
      <v>26.4</v>
    </nc>
  </rcc>
  <rcc rId="9034" sId="1" numFmtId="4">
    <oc r="AK125">
      <v>13.2</v>
    </oc>
    <nc r="AK125" t="inlineStr">
      <is>
        <t xml:space="preserve"> </t>
      </is>
    </nc>
  </rcc>
  <rcc rId="9035" sId="1" numFmtId="4">
    <oc r="AL72">
      <v>119.6</v>
    </oc>
    <nc r="AL72" t="inlineStr">
      <is>
        <t xml:space="preserve"> </t>
      </is>
    </nc>
  </rcc>
  <rcc rId="9036" sId="1" numFmtId="4">
    <oc r="AL75">
      <v>1048.8</v>
    </oc>
    <nc r="AL75">
      <v>791.2</v>
    </nc>
  </rcc>
  <rcc rId="9037" sId="1" numFmtId="4">
    <oc r="AL125">
      <v>377.2</v>
    </oc>
    <nc r="AL125" t="inlineStr">
      <is>
        <t xml:space="preserve"> </t>
      </is>
    </nc>
  </rcc>
  <rcc rId="9038" sId="1" numFmtId="4">
    <oc r="AM76">
      <v>153.91999999999999</v>
    </oc>
    <nc r="AM76">
      <v>14.56</v>
    </nc>
  </rcc>
  <rcc rId="9039" sId="1" numFmtId="4">
    <oc r="AM125">
      <v>139.36000000000001</v>
    </oc>
    <nc r="AM125" t="inlineStr">
      <is>
        <t xml:space="preserve"> </t>
      </is>
    </nc>
  </rcc>
</revisions>
</file>

<file path=xl/revisions/revisionLog3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40" sId="1" numFmtId="4">
    <oc r="AN73">
      <v>1.5</v>
    </oc>
    <nc r="AN73" t="inlineStr">
      <is>
        <t xml:space="preserve"> </t>
      </is>
    </nc>
  </rcc>
  <rcc rId="9041" sId="1" numFmtId="4">
    <oc r="AN76">
      <v>27.344999999999999</v>
    </oc>
    <nc r="AN76">
      <v>1.5</v>
    </nc>
  </rcc>
  <rcc rId="9042" sId="1" numFmtId="4">
    <oc r="AN125">
      <v>26.8</v>
    </oc>
    <nc r="AN125" t="inlineStr">
      <is>
        <t xml:space="preserve"> </t>
      </is>
    </nc>
  </rcc>
  <rcc rId="9043" sId="1" numFmtId="4">
    <oc r="AO73">
      <v>3</v>
    </oc>
    <nc r="AO73" t="inlineStr">
      <is>
        <t xml:space="preserve"> </t>
      </is>
    </nc>
  </rcc>
  <rcc rId="9044" sId="1" numFmtId="4">
    <oc r="AO76">
      <v>8.16</v>
    </oc>
    <nc r="AO76" t="inlineStr">
      <is>
        <t xml:space="preserve"> </t>
      </is>
    </nc>
  </rcc>
  <rcc rId="9045" sId="1" numFmtId="4">
    <oc r="AO125">
      <v>11.4</v>
    </oc>
    <nc r="AO125" t="inlineStr">
      <is>
        <t xml:space="preserve"> </t>
      </is>
    </nc>
  </rcc>
  <rcc rId="9046" sId="1" numFmtId="4">
    <oc r="AP125">
      <v>0</v>
    </oc>
    <nc r="AP125" t="inlineStr">
      <is>
        <t xml:space="preserve"> </t>
      </is>
    </nc>
  </rcc>
  <rcc rId="9047" sId="1" numFmtId="4">
    <oc r="AQ125">
      <v>0</v>
    </oc>
    <nc r="AQ125" t="inlineStr">
      <is>
        <t xml:space="preserve"> </t>
      </is>
    </nc>
  </rcc>
  <rcc rId="9048" sId="1" numFmtId="4">
    <oc r="AR125">
      <v>0</v>
    </oc>
    <nc r="AR125" t="inlineStr">
      <is>
        <t xml:space="preserve"> </t>
      </is>
    </nc>
  </rcc>
  <rcc rId="9049" sId="1" numFmtId="4">
    <oc r="AS75">
      <v>210</v>
    </oc>
    <nc r="AS75">
      <v>41</v>
    </nc>
  </rcc>
  <rcc rId="9050" sId="1" numFmtId="4">
    <oc r="AS125">
      <v>168.25</v>
    </oc>
    <nc r="AS125" t="inlineStr">
      <is>
        <t xml:space="preserve"> </t>
      </is>
    </nc>
  </rcc>
  <rcc rId="9051" sId="1" numFmtId="4">
    <oc r="AT75">
      <v>18</v>
    </oc>
    <nc r="AT75" t="inlineStr">
      <is>
        <t xml:space="preserve"> </t>
      </is>
    </nc>
  </rcc>
  <rcc rId="9052" sId="1" numFmtId="4">
    <oc r="AT125">
      <v>14</v>
    </oc>
    <nc r="AT125" t="inlineStr">
      <is>
        <t xml:space="preserve"> </t>
      </is>
    </nc>
  </rcc>
  <rcc rId="9053" sId="1" numFmtId="4">
    <oc r="AU75">
      <v>274</v>
    </oc>
    <nc r="AU75">
      <v>4</v>
    </nc>
  </rcc>
  <rcc rId="9054" sId="1" numFmtId="4">
    <oc r="AU125">
      <v>270</v>
    </oc>
    <nc r="AU125" t="inlineStr">
      <is>
        <t xml:space="preserve"> </t>
      </is>
    </nc>
  </rcc>
  <rcc rId="9055" sId="1" numFmtId="4">
    <oc r="AV75">
      <v>475.2</v>
    </oc>
    <nc r="AV75">
      <v>84.2</v>
    </nc>
  </rcc>
  <rcc rId="9056" sId="1" numFmtId="4">
    <oc r="AV125">
      <v>391</v>
    </oc>
    <nc r="AV125" t="inlineStr">
      <is>
        <t xml:space="preserve"> </t>
      </is>
    </nc>
  </rcc>
  <rcc rId="9057" sId="1" numFmtId="4">
    <oc r="AW125">
      <v>0</v>
    </oc>
    <nc r="AW125" t="inlineStr">
      <is>
        <t xml:space="preserve"> </t>
      </is>
    </nc>
  </rcc>
  <rcc rId="9058" sId="1" numFmtId="4">
    <oc r="AX75">
      <v>25.5</v>
    </oc>
    <nc r="AX75">
      <v>6</v>
    </nc>
  </rcc>
  <rcc rId="9059" sId="1" numFmtId="4">
    <oc r="AX125">
      <v>19.5</v>
    </oc>
    <nc r="AX125" t="inlineStr">
      <is>
        <t xml:space="preserve"> </t>
      </is>
    </nc>
  </rcc>
  <rcc rId="9060" sId="1" numFmtId="4">
    <oc r="AY75">
      <v>37.5</v>
    </oc>
    <nc r="AY75" t="inlineStr">
      <is>
        <t xml:space="preserve"> </t>
      </is>
    </nc>
  </rcc>
  <rcc rId="9061" sId="1" numFmtId="4">
    <oc r="AY125">
      <v>37.5</v>
    </oc>
    <nc r="AY125" t="inlineStr">
      <is>
        <t xml:space="preserve"> </t>
      </is>
    </nc>
  </rcc>
  <rcc rId="9062" sId="1" numFmtId="4">
    <oc r="AZ125">
      <v>0</v>
    </oc>
    <nc r="AZ125" t="inlineStr">
      <is>
        <t xml:space="preserve"> </t>
      </is>
    </nc>
  </rcc>
  <rcc rId="9063" sId="1" numFmtId="4">
    <oc r="BA125">
      <v>0</v>
    </oc>
    <nc r="BA125" t="inlineStr">
      <is>
        <t xml:space="preserve"> </t>
      </is>
    </nc>
  </rcc>
  <rcc rId="9064" sId="1" numFmtId="4">
    <oc r="BB72">
      <v>5</v>
    </oc>
    <nc r="BB72" t="inlineStr">
      <is>
        <t xml:space="preserve"> </t>
      </is>
    </nc>
  </rcc>
  <rcc rId="9065" sId="1" numFmtId="4">
    <oc r="BB75">
      <v>22</v>
    </oc>
    <nc r="BB75">
      <v>5</v>
    </nc>
  </rcc>
  <rcc rId="9066" sId="1" numFmtId="4">
    <oc r="BB125">
      <v>22</v>
    </oc>
    <nc r="BB125" t="inlineStr">
      <is>
        <t xml:space="preserve"> </t>
      </is>
    </nc>
  </rcc>
  <rcc rId="9067" sId="1" numFmtId="4">
    <oc r="BC72">
      <v>1.6</v>
    </oc>
    <nc r="BC72" t="inlineStr">
      <is>
        <t xml:space="preserve"> </t>
      </is>
    </nc>
  </rcc>
  <rcc rId="9068" sId="1" numFmtId="4">
    <oc r="BC75">
      <v>62.4</v>
    </oc>
    <nc r="BC75">
      <v>30.4</v>
    </nc>
  </rcc>
  <rcc rId="9069" sId="1" numFmtId="4">
    <oc r="BC125">
      <v>33.6</v>
    </oc>
    <nc r="BC125" t="inlineStr">
      <is>
        <t xml:space="preserve"> </t>
      </is>
    </nc>
  </rcc>
  <rcc rId="9070" sId="1" numFmtId="4">
    <oc r="BD75">
      <v>639</v>
    </oc>
    <nc r="BD75">
      <v>39</v>
    </nc>
  </rcc>
  <rcc rId="9071" sId="1" numFmtId="4">
    <oc r="BD125">
      <v>600</v>
    </oc>
    <nc r="BD125" t="inlineStr">
      <is>
        <t xml:space="preserve"> </t>
      </is>
    </nc>
  </rcc>
  <rcc rId="9072" sId="1" numFmtId="4">
    <oc r="BE71">
      <v>15</v>
    </oc>
    <nc r="BE71">
      <v>14</v>
    </nc>
  </rcc>
  <rcc rId="9073" sId="1" numFmtId="4">
    <oc r="BE125">
      <v>1</v>
    </oc>
    <nc r="BE125" t="inlineStr">
      <is>
        <t xml:space="preserve"> </t>
      </is>
    </nc>
  </rcc>
  <rcc rId="9074" sId="1" numFmtId="4">
    <oc r="BF75">
      <v>673.6</v>
    </oc>
    <nc r="BF75" t="inlineStr">
      <is>
        <t xml:space="preserve"> </t>
      </is>
    </nc>
  </rcc>
  <rcc rId="9075" sId="1" numFmtId="4">
    <oc r="BF125">
      <v>681.6</v>
    </oc>
    <nc r="BF125" t="inlineStr">
      <is>
        <t xml:space="preserve"> </t>
      </is>
    </nc>
  </rcc>
  <rcc rId="9076" sId="1" numFmtId="4">
    <oc r="BG75">
      <v>42</v>
    </oc>
    <nc r="BG75" t="inlineStr">
      <is>
        <t xml:space="preserve"> </t>
      </is>
    </nc>
  </rcc>
  <rcc rId="9077" sId="1" numFmtId="4">
    <oc r="BG125">
      <v>42</v>
    </oc>
    <nc r="BG125" t="inlineStr">
      <is>
        <t xml:space="preserve"> </t>
      </is>
    </nc>
  </rcc>
  <rcc rId="9078" sId="1" numFmtId="4">
    <oc r="BH125">
      <v>0</v>
    </oc>
    <nc r="BH125" t="inlineStr">
      <is>
        <t xml:space="preserve"> </t>
      </is>
    </nc>
  </rcc>
  <rcc rId="9079" sId="1" numFmtId="4">
    <oc r="BI125">
      <v>0</v>
    </oc>
    <nc r="BI125" t="inlineStr">
      <is>
        <t xml:space="preserve"> </t>
      </is>
    </nc>
  </rcc>
  <rcc rId="9080" sId="1" numFmtId="4">
    <oc r="BJ75">
      <v>19.5</v>
    </oc>
    <nc r="BJ75" t="inlineStr">
      <is>
        <t xml:space="preserve"> </t>
      </is>
    </nc>
  </rcc>
  <rcc rId="9081" sId="1" numFmtId="4">
    <oc r="BJ125">
      <v>19.5</v>
    </oc>
    <nc r="BJ125" t="inlineStr">
      <is>
        <t xml:space="preserve"> </t>
      </is>
    </nc>
  </rcc>
  <rcc rId="9082" sId="1" numFmtId="4">
    <oc r="BK75">
      <v>519.75</v>
    </oc>
    <nc r="BK75">
      <v>61.5</v>
    </nc>
  </rcc>
  <rcc rId="9083" sId="1" numFmtId="4">
    <oc r="BK125">
      <v>457.75</v>
    </oc>
    <nc r="BK125" t="inlineStr">
      <is>
        <t xml:space="preserve"> </t>
      </is>
    </nc>
  </rcc>
  <rcc rId="9084" sId="1" numFmtId="4">
    <oc r="BL75">
      <v>209</v>
    </oc>
    <nc r="BL75">
      <v>102</v>
    </nc>
  </rcc>
  <rcc rId="9085" sId="1" numFmtId="4">
    <oc r="BL125">
      <v>105</v>
    </oc>
    <nc r="BL125" t="inlineStr">
      <is>
        <t xml:space="preserve"> </t>
      </is>
    </nc>
  </rcc>
  <rcc rId="9086" sId="1" numFmtId="4">
    <oc r="BM125">
      <v>0</v>
    </oc>
    <nc r="BM125" t="inlineStr">
      <is>
        <t xml:space="preserve"> </t>
      </is>
    </nc>
  </rcc>
</revisions>
</file>

<file path=xl/revisions/revisionLog3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87" sId="1" numFmtId="4">
    <oc r="BN72">
      <v>139.5</v>
    </oc>
    <nc r="BN72" t="inlineStr">
      <is>
        <t xml:space="preserve"> </t>
      </is>
    </nc>
  </rcc>
  <rcc rId="9088" sId="1" numFmtId="4">
    <oc r="BN75">
      <v>160.91999999999999</v>
    </oc>
    <nc r="BN75">
      <v>100.44</v>
    </nc>
  </rcc>
  <rcc rId="9089" sId="1" numFmtId="4">
    <oc r="BN125">
      <v>199.8</v>
    </oc>
    <nc r="BN125" t="inlineStr">
      <is>
        <t xml:space="preserve"> </t>
      </is>
    </nc>
  </rcc>
  <rcc rId="9090" sId="1" numFmtId="4">
    <oc r="BO75">
      <v>306.60000000000002</v>
    </oc>
    <nc r="BO75">
      <v>232.68</v>
    </nc>
  </rcc>
  <rcc rId="9091" sId="1" numFmtId="4">
    <oc r="BO125">
      <v>73.92</v>
    </oc>
    <nc r="BO125" t="inlineStr">
      <is>
        <t xml:space="preserve"> </t>
      </is>
    </nc>
  </rcc>
  <rcc rId="9092" sId="1" numFmtId="4">
    <oc r="BP74">
      <v>50.4</v>
    </oc>
    <nc r="BP74" t="inlineStr">
      <is>
        <t xml:space="preserve"> </t>
      </is>
    </nc>
  </rcc>
  <rcc rId="9093" sId="1" numFmtId="4">
    <oc r="BP75">
      <v>689.4</v>
    </oc>
    <nc r="BP75">
      <v>624</v>
    </nc>
  </rcc>
  <rcc rId="9094" sId="1" numFmtId="4">
    <oc r="BP125">
      <v>115.2</v>
    </oc>
    <nc r="BP125" t="inlineStr">
      <is>
        <t xml:space="preserve"> </t>
      </is>
    </nc>
  </rcc>
  <rcc rId="9095" sId="1" numFmtId="4">
    <oc r="BQ125">
      <v>0</v>
    </oc>
    <nc r="BQ125" t="inlineStr">
      <is>
        <t xml:space="preserve"> </t>
      </is>
    </nc>
  </rcc>
  <rcc rId="9096" sId="1" numFmtId="4">
    <oc r="BR125">
      <v>0</v>
    </oc>
    <nc r="BR125" t="inlineStr">
      <is>
        <t xml:space="preserve"> </t>
      </is>
    </nc>
  </rcc>
  <rcc rId="9097" sId="1" numFmtId="4">
    <oc r="BS72">
      <v>678</v>
    </oc>
    <nc r="BS72" t="inlineStr">
      <is>
        <t xml:space="preserve"> </t>
      </is>
    </nc>
  </rcc>
  <rcc rId="9098" sId="1" numFmtId="4">
    <oc r="BS125">
      <v>723</v>
    </oc>
    <nc r="BS125" t="inlineStr">
      <is>
        <t xml:space="preserve"> </t>
      </is>
    </nc>
  </rcc>
  <rcc rId="9099" sId="1" numFmtId="4">
    <oc r="BT74">
      <v>2929.2</v>
    </oc>
    <nc r="BT74" t="inlineStr">
      <is>
        <t xml:space="preserve"> </t>
      </is>
    </nc>
  </rcc>
  <rcc rId="9100" sId="1" numFmtId="4">
    <oc r="BT75">
      <v>8448</v>
    </oc>
    <nc r="BT75" t="inlineStr">
      <is>
        <t xml:space="preserve"> </t>
      </is>
    </nc>
  </rcc>
  <rcc rId="9101" sId="1" numFmtId="4">
    <oc r="BT76">
      <v>2512.8000000000002</v>
    </oc>
    <nc r="BT76">
      <v>1558.8</v>
    </nc>
  </rcc>
  <rcc rId="9102" sId="1" numFmtId="4">
    <oc r="BT125">
      <v>12331.2</v>
    </oc>
    <nc r="BT125" t="inlineStr">
      <is>
        <t xml:space="preserve"> </t>
      </is>
    </nc>
  </rcc>
  <rcc rId="9103" sId="1" numFmtId="4">
    <oc r="BU125">
      <v>0</v>
    </oc>
    <nc r="BU125" t="inlineStr">
      <is>
        <t xml:space="preserve"> </t>
      </is>
    </nc>
  </rcc>
  <rcc rId="9104" sId="1" numFmtId="4">
    <oc r="BV125">
      <v>0</v>
    </oc>
    <nc r="BV125" t="inlineStr">
      <is>
        <t xml:space="preserve"> </t>
      </is>
    </nc>
  </rcc>
  <rcc rId="9105" sId="1" numFmtId="4">
    <oc r="BW74">
      <v>108</v>
    </oc>
    <nc r="BW74">
      <v>94.5</v>
    </nc>
  </rcc>
  <rcc rId="9106" sId="1" numFmtId="4">
    <oc r="BW125">
      <v>13.5</v>
    </oc>
    <nc r="BW125" t="inlineStr">
      <is>
        <t xml:space="preserve"> </t>
      </is>
    </nc>
  </rcc>
  <rcc rId="9107" sId="1" numFmtId="4">
    <oc r="BX69">
      <v>48</v>
    </oc>
    <nc r="BX69" t="inlineStr">
      <is>
        <t xml:space="preserve"> </t>
      </is>
    </nc>
  </rcc>
  <rcc rId="9108" sId="1" numFmtId="4">
    <oc r="BX76">
      <v>433.2</v>
    </oc>
    <nc r="BX76">
      <v>1.2</v>
    </nc>
  </rcc>
  <rcc rId="9109" sId="1" numFmtId="4">
    <oc r="BX125">
      <v>480</v>
    </oc>
    <nc r="BX125" t="inlineStr">
      <is>
        <t xml:space="preserve"> </t>
      </is>
    </nc>
  </rcc>
  <rcc rId="9110" sId="1" numFmtId="4">
    <oc r="BY71">
      <v>64.8</v>
    </oc>
    <nc r="BY71">
      <v>14.4</v>
    </nc>
  </rcc>
  <rcc rId="9111" sId="1" numFmtId="4">
    <oc r="BY125">
      <v>49.4</v>
    </oc>
    <nc r="BY125" t="inlineStr">
      <is>
        <t xml:space="preserve"> </t>
      </is>
    </nc>
  </rcc>
  <rcc rId="9112" sId="1" numFmtId="4">
    <oc r="BZ71">
      <v>31.2</v>
    </oc>
    <nc r="BZ71" t="inlineStr">
      <is>
        <t xml:space="preserve"> </t>
      </is>
    </nc>
  </rcc>
  <rcc rId="9113" sId="1" numFmtId="4">
    <oc r="BZ75">
      <v>160.80000000000001</v>
    </oc>
    <nc r="BZ75">
      <v>147.6</v>
    </nc>
  </rcc>
  <rcc rId="9114" sId="1" numFmtId="4">
    <oc r="BZ125">
      <v>43.4</v>
    </oc>
    <nc r="BZ125" t="inlineStr">
      <is>
        <t xml:space="preserve"> </t>
      </is>
    </nc>
  </rcc>
  <rcc rId="9115" sId="1" numFmtId="4">
    <oc r="CA65">
      <v>42</v>
    </oc>
    <nc r="CA65" t="inlineStr">
      <is>
        <t xml:space="preserve"> </t>
      </is>
    </nc>
  </rcc>
  <rcc rId="9116" sId="1" numFmtId="4">
    <oc r="CA75">
      <v>123.6</v>
    </oc>
    <nc r="CA75">
      <v>115.2</v>
    </nc>
  </rcc>
  <rcc rId="9117" sId="1" numFmtId="4">
    <oc r="CA125">
      <v>49.4</v>
    </oc>
    <nc r="CA125" t="inlineStr">
      <is>
        <t xml:space="preserve"> </t>
      </is>
    </nc>
  </rcc>
  <rcc rId="9118" sId="1" numFmtId="4">
    <oc r="CB125">
      <v>0</v>
    </oc>
    <nc r="CB125" t="inlineStr">
      <is>
        <t xml:space="preserve"> </t>
      </is>
    </nc>
  </rcc>
</revisions>
</file>

<file path=xl/revisions/revisionLog3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19" sId="1" numFmtId="4">
    <oc r="CC75">
      <v>285</v>
    </oc>
    <nc r="CC75">
      <v>204</v>
    </nc>
  </rcc>
  <rcc rId="9120" sId="1" numFmtId="4">
    <oc r="CC125">
      <v>81</v>
    </oc>
    <nc r="CC125" t="inlineStr">
      <is>
        <t xml:space="preserve"> </t>
      </is>
    </nc>
  </rcc>
  <rcc rId="9121" sId="1" numFmtId="4">
    <oc r="CD75">
      <v>51</v>
    </oc>
    <nc r="CD75">
      <v>12</v>
    </nc>
  </rcc>
  <rcc rId="9122" sId="1" numFmtId="4">
    <oc r="CD125">
      <v>39</v>
    </oc>
    <nc r="CD125" t="inlineStr">
      <is>
        <t xml:space="preserve"> </t>
      </is>
    </nc>
  </rcc>
  <rcc rId="9123" sId="1" numFmtId="4">
    <oc r="CE75">
      <v>283.2</v>
    </oc>
    <nc r="CE75">
      <v>136.80000000000001</v>
    </nc>
  </rcc>
  <rcc rId="9124" sId="1" numFmtId="4">
    <oc r="CE125">
      <v>146.4</v>
    </oc>
    <nc r="CE125" t="inlineStr">
      <is>
        <t xml:space="preserve"> </t>
      </is>
    </nc>
  </rcc>
  <rcc rId="9125" sId="1" numFmtId="4">
    <oc r="CF125">
      <v>0</v>
    </oc>
    <nc r="CF125" t="inlineStr">
      <is>
        <t xml:space="preserve"> </t>
      </is>
    </nc>
  </rcc>
  <rcc rId="9126" sId="1" numFmtId="4">
    <oc r="CG77">
      <v>123.6</v>
    </oc>
    <nc r="CG77">
      <v>3.6</v>
    </nc>
  </rcc>
  <rcc rId="9127" sId="1" numFmtId="4">
    <oc r="CG125">
      <v>120</v>
    </oc>
    <nc r="CG125" t="inlineStr">
      <is>
        <t xml:space="preserve"> </t>
      </is>
    </nc>
  </rcc>
  <rcc rId="9128" sId="1" numFmtId="4">
    <oc r="CH76">
      <v>469.8</v>
    </oc>
    <nc r="CH76">
      <v>153.36000000000001</v>
    </nc>
  </rcc>
  <rcc rId="9129" sId="1" numFmtId="4">
    <oc r="CH125">
      <v>315.54000000000002</v>
    </oc>
    <nc r="CH125" t="inlineStr">
      <is>
        <t xml:space="preserve"> </t>
      </is>
    </nc>
  </rcc>
  <rcc rId="9130" sId="1" numFmtId="4">
    <oc r="CI72">
      <v>19.440000000000001</v>
    </oc>
    <nc r="CI72" t="inlineStr">
      <is>
        <t xml:space="preserve"> </t>
      </is>
    </nc>
  </rcc>
  <rcc rId="9131" sId="1" numFmtId="4">
    <oc r="CI76">
      <v>171</v>
    </oc>
    <nc r="CI76">
      <v>125.28</v>
    </nc>
  </rcc>
  <rcc rId="9132" sId="1" numFmtId="4">
    <oc r="CI125">
      <v>64.8</v>
    </oc>
    <nc r="CI125" t="inlineStr">
      <is>
        <t xml:space="preserve"> </t>
      </is>
    </nc>
  </rcc>
  <rcc rId="9133" sId="1" numFmtId="4">
    <oc r="CJ76">
      <v>424.44</v>
    </oc>
    <nc r="CJ76" t="inlineStr">
      <is>
        <t xml:space="preserve"> </t>
      </is>
    </nc>
  </rcc>
  <rcc rId="9134" sId="1" numFmtId="4">
    <oc r="CJ77">
      <v>422.28</v>
    </oc>
    <nc r="CJ77">
      <v>375.84</v>
    </nc>
  </rcc>
  <rcc rId="9135" sId="1" numFmtId="4">
    <oc r="CJ125">
      <v>470.88</v>
    </oc>
    <nc r="CJ125" t="inlineStr">
      <is>
        <t xml:space="preserve"> </t>
      </is>
    </nc>
  </rcc>
  <rcc rId="9136" sId="1" numFmtId="4">
    <oc r="CK125">
      <v>0</v>
    </oc>
    <nc r="CK125" t="inlineStr">
      <is>
        <t xml:space="preserve"> </t>
      </is>
    </nc>
  </rcc>
  <rcc rId="9137" sId="1" numFmtId="4">
    <oc r="CL76">
      <v>54</v>
    </oc>
    <nc r="CL76">
      <v>5.4</v>
    </nc>
  </rcc>
  <rcc rId="9138" sId="1" numFmtId="4">
    <oc r="CL125">
      <v>48.6</v>
    </oc>
    <nc r="CL125" t="inlineStr">
      <is>
        <t xml:space="preserve"> </t>
      </is>
    </nc>
  </rcc>
  <rcc rId="9139" sId="1" numFmtId="4">
    <oc r="CM61">
      <v>105.25</v>
    </oc>
    <nc r="CM61" t="inlineStr">
      <is>
        <t xml:space="preserve"> </t>
      </is>
    </nc>
  </rcc>
  <rcc rId="9140" sId="1" numFmtId="4">
    <oc r="CM67">
      <v>462</v>
    </oc>
    <nc r="CM67">
      <v>252</v>
    </nc>
  </rcc>
  <rcc rId="9141" sId="1" numFmtId="4">
    <oc r="CM125">
      <v>315</v>
    </oc>
    <nc r="CM125" t="inlineStr">
      <is>
        <t xml:space="preserve"> </t>
      </is>
    </nc>
  </rcc>
  <rcc rId="9142" sId="1" numFmtId="4">
    <oc r="CN72">
      <v>433.5</v>
    </oc>
    <nc r="CN72" t="inlineStr">
      <is>
        <t xml:space="preserve"> </t>
      </is>
    </nc>
  </rcc>
  <rcc rId="9143" sId="1" numFmtId="4">
    <oc r="CN74">
      <v>819</v>
    </oc>
    <nc r="CN74" t="inlineStr">
      <is>
        <t xml:space="preserve"> </t>
      </is>
    </nc>
  </rcc>
  <rcc rId="9144" sId="1" numFmtId="4">
    <oc r="CN75">
      <v>840</v>
    </oc>
    <nc r="CN75">
      <v>502.5</v>
    </nc>
  </rcc>
  <rcc rId="9145" sId="1" numFmtId="4">
    <oc r="CN125">
      <v>1590</v>
    </oc>
    <nc r="CN125" t="inlineStr">
      <is>
        <t xml:space="preserve"> </t>
      </is>
    </nc>
  </rcc>
  <rcc rId="9146" sId="1" numFmtId="4">
    <oc r="CO68">
      <v>36</v>
    </oc>
    <nc r="CO68" t="inlineStr">
      <is>
        <t xml:space="preserve"> </t>
      </is>
    </nc>
  </rcc>
  <rcc rId="9147" sId="1" numFmtId="4">
    <oc r="CO74">
      <v>963</v>
    </oc>
    <nc r="CO74">
      <v>423</v>
    </nc>
  </rcc>
  <rcc rId="9148" sId="1" numFmtId="4">
    <oc r="CO125">
      <v>576</v>
    </oc>
    <nc r="CO125" t="inlineStr">
      <is>
        <t xml:space="preserve"> </t>
      </is>
    </nc>
  </rcc>
  <rcc rId="9149" sId="1" numFmtId="4">
    <oc r="CP60">
      <v>9</v>
    </oc>
    <nc r="CP60" t="inlineStr">
      <is>
        <t xml:space="preserve"> </t>
      </is>
    </nc>
  </rcc>
  <rcc rId="9150" sId="1" numFmtId="4">
    <oc r="CP67">
      <v>187.5</v>
    </oc>
    <nc r="CP67">
      <v>183</v>
    </nc>
  </rcc>
  <rcc rId="9151" sId="1" numFmtId="4">
    <oc r="CP125">
      <v>13.5</v>
    </oc>
    <nc r="CP125" t="inlineStr">
      <is>
        <t xml:space="preserve"> </t>
      </is>
    </nc>
  </rcc>
  <rcc rId="9152" sId="1" numFmtId="4">
    <oc r="CQ125">
      <v>0</v>
    </oc>
    <nc r="CQ125" t="inlineStr">
      <is>
        <t xml:space="preserve"> </t>
      </is>
    </nc>
  </rcc>
</revisions>
</file>

<file path=xl/revisions/revisionLog3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53" sId="1" numFmtId="4">
    <oc r="CR125">
      <v>0</v>
    </oc>
    <nc r="CR125" t="inlineStr">
      <is>
        <t xml:space="preserve"> </t>
      </is>
    </nc>
  </rcc>
  <rcc rId="9154" sId="1" numFmtId="4">
    <oc r="CS72">
      <v>9</v>
    </oc>
    <nc r="CS72" t="inlineStr">
      <is>
        <t xml:space="preserve"> </t>
      </is>
    </nc>
  </rcc>
  <rcc rId="9155" sId="1" numFmtId="4">
    <oc r="CS75">
      <v>444</v>
    </oc>
    <nc r="CS75">
      <v>360</v>
    </nc>
  </rcc>
  <rcc rId="9156" sId="1" numFmtId="4">
    <oc r="CS125">
      <v>93</v>
    </oc>
    <nc r="CS125" t="inlineStr">
      <is>
        <t xml:space="preserve"> </t>
      </is>
    </nc>
  </rcc>
  <rcc rId="9157" sId="1" numFmtId="4">
    <oc r="CT74">
      <v>90</v>
    </oc>
    <nc r="CT74">
      <v>44.4</v>
    </nc>
  </rcc>
  <rcc rId="9158" sId="1" numFmtId="4">
    <oc r="CT125">
      <v>44.6</v>
    </oc>
    <nc r="CT125" t="inlineStr">
      <is>
        <t xml:space="preserve"> </t>
      </is>
    </nc>
  </rcc>
  <rcc rId="9159" sId="1" numFmtId="4">
    <oc r="CU74">
      <v>353.16</v>
    </oc>
    <nc r="CU74">
      <v>281.88</v>
    </nc>
  </rcc>
  <rcc rId="9160" sId="1" numFmtId="4">
    <oc r="CU125">
      <v>71.28</v>
    </oc>
    <nc r="CU125" t="inlineStr">
      <is>
        <t xml:space="preserve"> </t>
      </is>
    </nc>
  </rcc>
  <rcc rId="9161" sId="1" numFmtId="4">
    <oc r="CV68">
      <v>444</v>
    </oc>
    <nc r="CV68">
      <v>267</v>
    </nc>
  </rcc>
  <rcc rId="9162" sId="1" numFmtId="4">
    <oc r="CV125">
      <v>177</v>
    </oc>
    <nc r="CV125" t="inlineStr">
      <is>
        <t xml:space="preserve"> </t>
      </is>
    </nc>
  </rcc>
  <rcc rId="9163" sId="1" numFmtId="4">
    <oc r="CW67">
      <v>636</v>
    </oc>
    <nc r="CW67">
      <v>156</v>
    </nc>
  </rcc>
  <rcc rId="9164" sId="1" numFmtId="4">
    <oc r="CW125">
      <v>480</v>
    </oc>
    <nc r="CW125" t="inlineStr">
      <is>
        <t xml:space="preserve"> </t>
      </is>
    </nc>
  </rcc>
  <rcc rId="9165" sId="1" numFmtId="4">
    <oc r="CX125">
      <v>0</v>
    </oc>
    <nc r="CX125" t="inlineStr">
      <is>
        <t xml:space="preserve"> </t>
      </is>
    </nc>
  </rcc>
  <rcc rId="9166" sId="1" numFmtId="4">
    <oc r="CY72">
      <v>357</v>
    </oc>
    <nc r="CY72">
      <v>315</v>
    </nc>
  </rcc>
  <rcc rId="9167" sId="1" numFmtId="4">
    <oc r="CY125">
      <v>42</v>
    </oc>
    <nc r="CY125" t="inlineStr">
      <is>
        <t xml:space="preserve"> </t>
      </is>
    </nc>
  </rcc>
  <rcc rId="9168" sId="1" numFmtId="4">
    <oc r="CZ69">
      <v>48</v>
    </oc>
    <nc r="CZ69">
      <v>6</v>
    </nc>
  </rcc>
  <rcc rId="9169" sId="1" numFmtId="4">
    <oc r="CZ125">
      <v>42</v>
    </oc>
    <nc r="CZ125" t="inlineStr">
      <is>
        <t xml:space="preserve"> </t>
      </is>
    </nc>
  </rcc>
</revisions>
</file>

<file path=xl/revisions/revisionLog3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70" sId="1" numFmtId="4">
    <oc r="DA72">
      <v>270</v>
    </oc>
    <nc r="DA72" t="inlineStr">
      <is>
        <t xml:space="preserve"> </t>
      </is>
    </nc>
  </rcc>
  <rcc rId="9171" sId="1" numFmtId="4">
    <oc r="DA125">
      <v>354</v>
    </oc>
    <nc r="DA125" t="inlineStr">
      <is>
        <t xml:space="preserve"> </t>
      </is>
    </nc>
  </rcc>
  <rcc rId="9172" sId="1" quotePrefix="1">
    <oc r="A125" t="inlineStr">
      <is>
        <t>Сводная заявка на 05.10.20</t>
      </is>
    </oc>
    <nc r="A125" t="inlineStr">
      <is>
        <t xml:space="preserve"> </t>
      </is>
    </nc>
  </rcc>
</revisions>
</file>

<file path=xl/revisions/revisionLog3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73" sId="1" numFmtId="4">
    <oc r="X221">
      <v>425.87</v>
    </oc>
    <nc r="X221"/>
  </rcc>
  <rcc rId="9174" sId="1" numFmtId="4">
    <oc r="J222">
      <v>4.798</v>
    </oc>
    <nc r="J222"/>
  </rcc>
  <rcc rId="9175" sId="1" numFmtId="4">
    <oc r="R222">
      <v>204</v>
    </oc>
    <nc r="R222"/>
  </rcc>
  <rcc rId="9176" sId="1" numFmtId="4">
    <oc r="X222">
      <v>459.54</v>
    </oc>
    <nc r="X222"/>
  </rcc>
  <rcc rId="9177" sId="1" numFmtId="4">
    <oc r="Y222">
      <v>4.4400000000000004</v>
    </oc>
    <nc r="Y222"/>
  </rcc>
  <rcc rId="9178" sId="1" numFmtId="4">
    <oc r="AF222">
      <v>-3.6</v>
    </oc>
    <nc r="AF222"/>
  </rcc>
  <rcc rId="9179" sId="1" numFmtId="4">
    <oc r="AL222">
      <v>9.1999999999999993</v>
    </oc>
    <nc r="AL222"/>
  </rcc>
  <rcc rId="9180" sId="1" numFmtId="4">
    <oc r="AN222">
      <v>-0.88500000000000001</v>
    </oc>
    <nc r="AN222"/>
  </rcc>
  <rcc rId="9181" sId="1" numFmtId="4">
    <oc r="E221">
      <v>12.635999999999999</v>
    </oc>
    <nc r="E221">
      <v>46.944000000000003</v>
    </nc>
  </rcc>
  <rcc rId="9182" sId="1" numFmtId="4">
    <oc r="E222">
      <v>6.2320000000000002</v>
    </oc>
    <nc r="E222">
      <v>3.198</v>
    </nc>
  </rcc>
  <rcc rId="9183" sId="1" numFmtId="4">
    <oc r="C221">
      <v>178.28399999999999</v>
    </oc>
    <nc r="C221">
      <v>276.03199999999998</v>
    </nc>
  </rcc>
  <rcc rId="9184" sId="1" numFmtId="4">
    <nc r="C222">
      <v>78.762</v>
    </nc>
  </rcc>
  <rcc rId="9185" sId="1" numFmtId="4">
    <oc r="B221">
      <v>917.71100000000001</v>
    </oc>
    <nc r="B221">
      <v>548.75599999999997</v>
    </nc>
  </rcc>
  <rcc rId="9186" sId="1" numFmtId="4">
    <oc r="B222">
      <v>6.8419999999999996</v>
    </oc>
    <nc r="B222">
      <v>24.204000000000001</v>
    </nc>
  </rcc>
  <rcc rId="9187" sId="1" numFmtId="4">
    <oc r="D221">
      <v>66.197999999999993</v>
    </oc>
    <nc r="D221">
      <v>1018.682</v>
    </nc>
  </rcc>
  <rcc rId="9188" sId="1" numFmtId="4">
    <oc r="D222">
      <v>75.903000000000006</v>
    </oc>
    <nc r="D222">
      <v>82.536000000000001</v>
    </nc>
  </rcc>
  <rcc rId="9189" sId="1" numFmtId="4">
    <oc r="F221">
      <v>107.67</v>
    </oc>
    <nc r="F221">
      <v>458.06</v>
    </nc>
  </rcc>
  <rcc rId="9190" sId="1" numFmtId="4">
    <oc r="F222">
      <v>41.44</v>
    </oc>
    <nc r="F222">
      <v>121.36</v>
    </nc>
  </rcc>
  <rcc rId="9191" sId="1" numFmtId="4">
    <oc r="H221">
      <v>2.9740000000000002</v>
    </oc>
    <nc r="H221">
      <v>450.5</v>
    </nc>
  </rcc>
  <rcc rId="9192" sId="1" numFmtId="4">
    <oc r="H222">
      <v>57.503999999999998</v>
    </oc>
    <nc r="H222">
      <v>112.136</v>
    </nc>
  </rcc>
  <rcc rId="9193" sId="1" numFmtId="4">
    <oc r="AO221">
      <v>11.28</v>
    </oc>
    <nc r="AO221">
      <v>9.67</v>
    </nc>
  </rcc>
  <rcc rId="9194" sId="1" numFmtId="4">
    <oc r="AO222">
      <v>1.58</v>
    </oc>
    <nc r="AO222">
      <v>1.64</v>
    </nc>
  </rcc>
  <rcc rId="9195" sId="1" numFmtId="4">
    <oc r="O221">
      <v>14.8</v>
    </oc>
    <nc r="O221">
      <v>53.28</v>
    </nc>
  </rcc>
  <rcc rId="9196" sId="1" numFmtId="4">
    <nc r="O222">
      <v>23.68</v>
    </nc>
  </rcc>
  <rcc rId="9197" sId="1" numFmtId="4">
    <oc r="CE221">
      <v>-51.4</v>
    </oc>
    <nc r="CE221">
      <v>229.4</v>
    </nc>
  </rcc>
  <rcc rId="9198" sId="1" numFmtId="4">
    <oc r="CE222">
      <v>52.8</v>
    </oc>
    <nc r="CE222">
      <v>82.8</v>
    </nc>
  </rcc>
  <rcc rId="9199" sId="1" numFmtId="4">
    <oc r="CH221">
      <v>523.44000000000005</v>
    </oc>
    <nc r="CH221">
      <v>473.22</v>
    </nc>
  </rcc>
  <rcc rId="9200" sId="1" numFmtId="4">
    <oc r="CH222">
      <v>4.32</v>
    </oc>
    <nc r="CH222">
      <v>139.32</v>
    </nc>
  </rcc>
  <rcc rId="9201" sId="1" numFmtId="4">
    <oc r="CD221">
      <v>121</v>
    </oc>
    <nc r="CD221">
      <v>91</v>
    </nc>
  </rcc>
  <rcc rId="9202" sId="1" numFmtId="4">
    <nc r="CD222">
      <v>3</v>
    </nc>
  </rcc>
  <rcc rId="9203" sId="1" numFmtId="4">
    <oc r="CF221">
      <v>116.64</v>
    </oc>
    <nc r="CF221">
      <v>351</v>
    </nc>
  </rcc>
  <rcc rId="9204" sId="1" numFmtId="4">
    <oc r="CG221">
      <v>3.6</v>
    </oc>
    <nc r="CG221">
      <v>122.4</v>
    </nc>
  </rcc>
  <rcc rId="9205" sId="1" numFmtId="4">
    <oc r="CG222">
      <v>49.2</v>
    </oc>
    <nc r="CG222">
      <v>120</v>
    </nc>
  </rcc>
  <rcc rId="9206" sId="1" numFmtId="4">
    <oc r="CN221">
      <v>2206.25</v>
    </oc>
    <nc r="CN221">
      <v>2032</v>
    </nc>
  </rcc>
  <rcc rId="9207" sId="1" numFmtId="4">
    <oc r="CN222">
      <v>25.5</v>
    </oc>
    <nc r="CN222">
      <v>420</v>
    </nc>
  </rcc>
  <rcc rId="9208" sId="1" numFmtId="4">
    <oc r="CO221">
      <v>864</v>
    </oc>
    <nc r="CO221">
      <v>2415</v>
    </nc>
  </rcc>
  <rcc rId="9209" sId="1" numFmtId="4">
    <oc r="CO222">
      <v>30</v>
    </oc>
    <nc r="CO222">
      <v>192</v>
    </nc>
  </rcc>
  <rcc rId="9210" sId="1" numFmtId="4">
    <oc r="CM221">
      <v>803.5</v>
    </oc>
    <nc r="CM221">
      <v>1039.25</v>
    </nc>
  </rcc>
  <rcc rId="9211" sId="1" numFmtId="4">
    <oc r="CM222">
      <v>28.5</v>
    </oc>
    <nc r="CM222">
      <v>147</v>
    </nc>
  </rcc>
  <rcc rId="9212" sId="1" numFmtId="4">
    <oc r="CS221">
      <v>159</v>
    </oc>
    <nc r="CS221">
      <v>456</v>
    </nc>
  </rcc>
  <rcc rId="9213" sId="1" numFmtId="4">
    <nc r="CQ221">
      <v>15</v>
    </nc>
  </rcc>
  <rcc rId="9214" sId="1" numFmtId="4">
    <nc r="CR221">
      <v>45</v>
    </nc>
  </rcc>
  <rcc rId="9215" sId="1" numFmtId="4">
    <oc r="CP221">
      <v>517.5</v>
    </oc>
    <nc r="CP221">
      <v>226.5</v>
    </nc>
  </rcc>
  <rcc rId="9216" sId="1" numFmtId="4">
    <oc r="CP222">
      <v>60</v>
    </oc>
    <nc r="CP222">
      <v>129</v>
    </nc>
  </rcc>
  <rcc rId="9217" sId="1" numFmtId="4">
    <oc r="CU221">
      <v>165.6</v>
    </oc>
    <nc r="CU221">
      <v>298.08</v>
    </nc>
  </rcc>
  <rcc rId="9218" sId="1" numFmtId="4">
    <nc r="CU222">
      <v>7.56</v>
    </nc>
  </rcc>
  <rcc rId="9219" sId="1" numFmtId="4">
    <oc r="CT221">
      <v>6.4</v>
    </oc>
    <nc r="CT221">
      <v>90.4</v>
    </nc>
  </rcc>
  <rcc rId="9220" sId="1" numFmtId="4">
    <nc r="CT222">
      <v>15.6</v>
    </nc>
  </rcc>
  <rcc rId="9221" sId="1" numFmtId="4">
    <oc r="CY221">
      <v>273</v>
    </oc>
    <nc r="CY221">
      <v>249.5</v>
    </nc>
  </rcc>
  <rcc rId="9222" sId="1" numFmtId="4">
    <oc r="CY222">
      <v>6</v>
    </oc>
    <nc r="CY222">
      <v>21</v>
    </nc>
  </rcc>
  <rcc rId="9223" sId="1" numFmtId="4">
    <oc r="CX221">
      <v>616</v>
    </oc>
    <nc r="CX221">
      <v>598</v>
    </nc>
  </rcc>
  <rcc rId="9224" sId="1" numFmtId="4">
    <oc r="CZ221">
      <v>336.5</v>
    </oc>
    <nc r="CZ221">
      <v>594</v>
    </nc>
  </rcc>
  <rcc rId="9225" sId="1" numFmtId="4">
    <oc r="CZ222">
      <v>-6</v>
    </oc>
    <nc r="CZ222">
      <v>27</v>
    </nc>
  </rcc>
  <rcc rId="9226" sId="1" numFmtId="4">
    <oc r="DA221">
      <v>550</v>
    </oc>
    <nc r="DA221">
      <v>1018</v>
    </nc>
  </rcc>
  <rcc rId="9227" sId="1" numFmtId="4">
    <oc r="CV221">
      <v>1184</v>
    </oc>
    <nc r="CV221">
      <v>1283</v>
    </nc>
  </rcc>
  <rcc rId="9228" sId="1" numFmtId="4">
    <oc r="CV222">
      <v>9</v>
    </oc>
    <nc r="CV222">
      <v>15</v>
    </nc>
  </rcc>
  <rcc rId="9229" sId="1" numFmtId="4">
    <oc r="CW221">
      <v>1650</v>
    </oc>
    <nc r="CW221">
      <v>1566</v>
    </nc>
  </rcc>
  <rcc rId="9230" sId="1" numFmtId="4">
    <oc r="AH221">
      <v>669.8</v>
    </oc>
    <nc r="AH221">
      <v>8533.6</v>
    </nc>
  </rcc>
  <rcc rId="9231" sId="1" numFmtId="4">
    <oc r="AH222">
      <v>28.8</v>
    </oc>
    <nc r="AH222">
      <v>286.2</v>
    </nc>
  </rcc>
  <rcc rId="9232" sId="1" numFmtId="4">
    <oc r="AF221">
      <v>219.6</v>
    </oc>
    <nc r="AF221">
      <v>2082</v>
    </nc>
  </rcc>
  <rcc rId="9233" sId="1" numFmtId="4">
    <oc r="AK221">
      <v>6</v>
    </oc>
    <nc r="AK221">
      <v>39.6</v>
    </nc>
  </rcc>
  <rcc rId="9234" sId="1" numFmtId="4">
    <nc r="AK222">
      <v>2.4</v>
    </nc>
  </rcc>
  <rcc rId="9235" sId="1" numFmtId="4">
    <nc r="AE221">
      <v>199.08</v>
    </nc>
  </rcc>
  <rcc rId="9236" sId="1" numFmtId="4">
    <nc r="AE222">
      <v>6.72</v>
    </nc>
  </rcc>
  <rcc rId="9237" sId="1" numFmtId="4">
    <oc r="AT221">
      <v>24.875</v>
    </oc>
    <nc r="AT221">
      <v>29.875</v>
    </nc>
  </rcc>
  <rcc rId="9238" sId="1" numFmtId="4">
    <oc r="AT222">
      <v>33</v>
    </oc>
    <nc r="AT222">
      <v>6</v>
    </nc>
  </rcc>
  <rcc rId="9239" sId="1" numFmtId="4">
    <oc r="BA221">
      <v>5</v>
    </oc>
    <nc r="BA221">
      <v>4</v>
    </nc>
  </rcc>
  <rcc rId="9240" sId="1" numFmtId="4">
    <oc r="BE221">
      <v>19.5</v>
    </oc>
    <nc r="BE221">
      <v>17.5</v>
    </nc>
  </rcc>
  <rcc rId="9241" sId="1" numFmtId="4">
    <nc r="BE222">
      <v>1</v>
    </nc>
  </rcc>
  <rcc rId="9242" sId="1" numFmtId="4">
    <oc r="BC221">
      <v>22.2</v>
    </oc>
    <nc r="BC221">
      <v>55.8</v>
    </nc>
  </rcc>
  <rcc rId="9243" sId="1" numFmtId="4">
    <oc r="BC222">
      <v>35.200000000000003</v>
    </oc>
    <nc r="BC222">
      <v>33.6</v>
    </nc>
  </rcc>
  <rcc rId="9244" sId="1" numFmtId="4">
    <oc r="AG221">
      <v>83.26</v>
    </oc>
    <nc r="AG221">
      <v>708.86</v>
    </nc>
  </rcc>
  <rcc rId="9245" sId="1" numFmtId="4">
    <oc r="AG222">
      <v>3.68</v>
    </oc>
    <nc r="AG222">
      <v>7.36</v>
    </nc>
  </rcc>
  <rcc rId="9246" sId="1" numFmtId="4">
    <oc r="Z221">
      <v>272.77999999999997</v>
    </oc>
    <nc r="Z221">
      <v>3886.54</v>
    </nc>
  </rcc>
  <rcc rId="9247" sId="1" numFmtId="4">
    <oc r="Z222">
      <v>14.72</v>
    </oc>
    <nc r="Z222">
      <v>250.24</v>
    </nc>
  </rcc>
  <rcc rId="9248" sId="1" numFmtId="4">
    <oc r="Y221">
      <v>173.16</v>
    </oc>
    <nc r="Y221">
      <v>139.86000000000001</v>
    </nc>
  </rcc>
  <rcc rId="9249" sId="1" numFmtId="4">
    <oc r="AD221">
      <v>182</v>
    </oc>
    <nc r="AD221">
      <v>394.52</v>
    </nc>
  </rcc>
  <rcc rId="9250" sId="1" numFmtId="4">
    <oc r="AD222">
      <v>44.4</v>
    </oc>
    <nc r="AD222">
      <v>105.28</v>
    </nc>
  </rcc>
  <rcc rId="9251" sId="1" numFmtId="4">
    <oc r="AB221">
      <v>15.84</v>
    </oc>
    <nc r="AB221">
      <v>12.24</v>
    </nc>
  </rcc>
  <rcc rId="9252" sId="1" numFmtId="4">
    <oc r="AB222">
      <v>2.4</v>
    </oc>
    <nc r="AB222">
      <v>8.4</v>
    </nc>
  </rcc>
  <rcc rId="9253" sId="1" numFmtId="4">
    <oc r="AA221">
      <v>3.24</v>
    </oc>
    <nc r="AA221">
      <v>228.48</v>
    </nc>
  </rcc>
  <rcc rId="9254" sId="1" numFmtId="4">
    <oc r="AA222">
      <v>31.2</v>
    </oc>
    <nc r="AA222">
      <v>72</v>
    </nc>
  </rcc>
  <rcc rId="9255" sId="1" numFmtId="4">
    <oc r="BB221">
      <v>32</v>
    </oc>
    <nc r="BB221">
      <v>26</v>
    </nc>
  </rcc>
  <rcc rId="9256" sId="1" numFmtId="4">
    <oc r="BB222">
      <v>2</v>
    </oc>
    <nc r="BB222">
      <v>6</v>
    </nc>
  </rcc>
  <rcc rId="9257" sId="1" numFmtId="4">
    <nc r="AY221">
      <v>37.5</v>
    </nc>
  </rcc>
  <rcc rId="9258" sId="1" numFmtId="4">
    <oc r="AY222">
      <v>4.5</v>
    </oc>
    <nc r="AY222">
      <v>3</v>
    </nc>
  </rcc>
  <rcc rId="9259" sId="1" numFmtId="4">
    <oc r="AV221">
      <v>21.7</v>
    </oc>
    <nc r="AV221">
      <v>454.3</v>
    </nc>
  </rcc>
  <rcc rId="9260" sId="1" numFmtId="4">
    <oc r="AV222">
      <v>111.2</v>
    </oc>
    <nc r="AV222">
      <v>114.4</v>
    </nc>
  </rcc>
  <rcc rId="9261" sId="1" numFmtId="4">
    <oc r="AU221">
      <v>6</v>
    </oc>
    <nc r="AU221">
      <v>262</v>
    </nc>
  </rcc>
  <rcc rId="9262" sId="1" numFmtId="4">
    <oc r="AU222">
      <v>60</v>
    </oc>
    <nc r="AU222">
      <v>307</v>
    </nc>
  </rcc>
  <rcc rId="9263" sId="1" numFmtId="4">
    <oc r="AS221">
      <v>60.625</v>
    </oc>
    <nc r="AS221">
      <v>215</v>
    </nc>
  </rcc>
  <rcc rId="9264" sId="1" numFmtId="4">
    <oc r="AS222">
      <v>23</v>
    </oc>
    <nc r="AS222">
      <v>62</v>
    </nc>
  </rcc>
  <rcc rId="9265" sId="1" numFmtId="4">
    <oc r="AX221">
      <v>4.5</v>
    </oc>
    <nc r="AX221">
      <v>30</v>
    </nc>
  </rcc>
  <rcc rId="9266" sId="1" numFmtId="4">
    <oc r="AX222">
      <v>42</v>
    </oc>
    <nc r="AX222">
      <v>96</v>
    </nc>
  </rcc>
  <rcc rId="9267" sId="1" numFmtId="4">
    <nc r="BG221">
      <v>42</v>
    </nc>
  </rcc>
  <rcc rId="9268" sId="1" numFmtId="4">
    <oc r="BG222">
      <v>4.5</v>
    </oc>
    <nc r="BG222">
      <v>3</v>
    </nc>
  </rcc>
  <rcc rId="9269" sId="1" numFmtId="4">
    <oc r="BF221">
      <v>207.6</v>
    </oc>
    <nc r="BF221">
      <v>674.8</v>
    </nc>
  </rcc>
  <rcc rId="9270" sId="1" numFmtId="4">
    <oc r="BF222">
      <v>12</v>
    </oc>
    <nc r="BF222">
      <v>192.8</v>
    </nc>
  </rcc>
  <rcc rId="9271" sId="1" numFmtId="4">
    <oc r="BD221">
      <v>104.75</v>
    </oc>
    <nc r="BD221">
      <v>638.25</v>
    </nc>
  </rcc>
  <rcc rId="9272" sId="1" numFmtId="4">
    <oc r="BD222">
      <v>10</v>
    </oc>
    <nc r="BD222">
      <v>84</v>
    </nc>
  </rcc>
  <rcc rId="9273" sId="1" numFmtId="4">
    <nc r="BJ221">
      <v>19.5</v>
    </nc>
  </rcc>
  <rcc rId="9274" sId="1" numFmtId="4">
    <oc r="BJ222">
      <v>85.5</v>
    </oc>
    <nc r="BJ222">
      <v>193.5</v>
    </nc>
  </rcc>
  <rcc rId="9275" sId="1" numFmtId="4">
    <oc r="AL221">
      <v>404.8</v>
    </oc>
    <nc r="AL221">
      <v>1214.4000000000001</v>
    </nc>
  </rcc>
  <rcc rId="9276" sId="1" numFmtId="4">
    <oc r="P221">
      <v>12.58</v>
    </oc>
    <nc r="P221">
      <v>79.180000000000007</v>
    </nc>
  </rcc>
  <rcc rId="9277" sId="1" numFmtId="4">
    <oc r="P222">
      <v>23.68</v>
    </oc>
    <nc r="P222">
      <v>26.64</v>
    </nc>
  </rcc>
  <rcc rId="9278" sId="1" numFmtId="4">
    <oc r="BT221">
      <v>199</v>
    </oc>
    <nc r="BT221">
      <v>9340.4</v>
    </nc>
  </rcc>
  <rcc rId="9279" sId="1" numFmtId="4">
    <oc r="BT222">
      <v>48</v>
    </oc>
    <nc r="BT222">
      <v>232.8</v>
    </nc>
  </rcc>
  <rcc rId="9280" sId="1" numFmtId="4">
    <oc r="BS221">
      <v>1650</v>
    </oc>
    <nc r="BS221">
      <v>978</v>
    </nc>
  </rcc>
  <rcc rId="9281" sId="1" numFmtId="4">
    <oc r="BS222">
      <v>300</v>
    </oc>
    <nc r="BS222">
      <v>603</v>
    </nc>
  </rcc>
  <rcc rId="9282" sId="1" numFmtId="4">
    <oc r="BX221">
      <v>48</v>
    </oc>
    <nc r="BX221">
      <v>481.2</v>
    </nc>
  </rcc>
  <rcc rId="9283" sId="1" numFmtId="4">
    <oc r="BM221">
      <v>69</v>
    </oc>
    <nc r="BM221">
      <v>48</v>
    </nc>
  </rcc>
  <rcc rId="9284" sId="1" numFmtId="4">
    <oc r="BK221">
      <v>363.5</v>
    </oc>
    <nc r="BK221">
      <v>554.75</v>
    </nc>
  </rcc>
  <rcc rId="9285" sId="1" numFmtId="4">
    <oc r="BK222">
      <v>72</v>
    </oc>
    <nc r="BK222">
      <v>183</v>
    </nc>
  </rcc>
  <rcc rId="9286" sId="1" numFmtId="4">
    <oc r="BL221">
      <v>-0.5</v>
    </oc>
    <nc r="BL221">
      <v>268.5</v>
    </nc>
  </rcc>
  <rcc rId="9287" sId="1" numFmtId="4">
    <nc r="BL222">
      <v>3</v>
    </nc>
  </rcc>
  <rcc rId="9288" sId="1" numFmtId="4">
    <oc r="CB221">
      <v>10.5</v>
    </oc>
    <nc r="CB221">
      <v>54</v>
    </nc>
  </rcc>
  <rcc rId="9289" sId="1" numFmtId="4">
    <oc r="BV221">
      <v>9.18</v>
    </oc>
    <nc r="BV221">
      <v>11.34</v>
    </nc>
  </rcc>
  <rcc rId="9290" sId="1" numFmtId="4">
    <oc r="BW221">
      <v>124.5</v>
    </oc>
    <nc r="BW221">
      <v>108</v>
    </nc>
  </rcc>
  <rcc rId="9291" sId="1" numFmtId="4">
    <oc r="BW222">
      <v>57</v>
    </oc>
    <nc r="BW222">
      <v>115.5</v>
    </nc>
  </rcc>
  <rcc rId="9292" sId="1" numFmtId="4">
    <oc r="BY221">
      <v>72.599999999999994</v>
    </oc>
    <nc r="BY221">
      <v>64.2</v>
    </nc>
  </rcc>
  <rcc rId="9293" sId="1" numFmtId="4">
    <nc r="BY222">
      <v>25.2</v>
    </nc>
  </rcc>
  <rcc rId="9294" sId="1" numFmtId="4">
    <nc r="BO221">
      <v>275.54000000000002</v>
    </nc>
  </rcc>
  <rcc rId="9295" sId="1" numFmtId="4">
    <nc r="BO222">
      <v>4.2</v>
    </nc>
  </rcc>
  <rcc rId="9296" sId="1" numFmtId="4">
    <oc r="BN221">
      <v>359.46</v>
    </oc>
    <nc r="BN221">
      <v>351.72</v>
    </nc>
  </rcc>
  <rcc rId="9297" sId="1" numFmtId="4">
    <oc r="BN222">
      <v>18.36</v>
    </oc>
    <nc r="BN222">
      <v>68.040000000000006</v>
    </nc>
  </rcc>
  <rcc rId="9298" sId="1" numFmtId="4">
    <oc r="BZ221">
      <v>42.4</v>
    </oc>
    <nc r="BZ221">
      <v>193.6</v>
    </nc>
  </rcc>
  <rcc rId="9299" sId="1" numFmtId="4">
    <nc r="BZ222">
      <v>25.2</v>
    </nc>
  </rcc>
  <rcc rId="9300" sId="1" numFmtId="4">
    <oc r="BR221">
      <v>12.6</v>
    </oc>
    <nc r="BR221">
      <v>11.76</v>
    </nc>
  </rcc>
  <rcc rId="9301" sId="1" numFmtId="4">
    <oc r="BP221">
      <v>284.39999999999998</v>
    </oc>
    <nc r="BP221">
      <v>811.8</v>
    </nc>
  </rcc>
  <rcc rId="9302" sId="1" numFmtId="4">
    <nc r="BP222">
      <v>3.6</v>
    </nc>
  </rcc>
  <rcc rId="9303" sId="1" numFmtId="4">
    <oc r="BQ221">
      <v>42.348999999999997</v>
    </oc>
    <nc r="BQ221">
      <v>26.452999999999999</v>
    </nc>
  </rcc>
  <rcc rId="9304" sId="1" numFmtId="4">
    <oc r="CA221">
      <v>40.6</v>
    </oc>
    <nc r="CA221">
      <v>152.19999999999999</v>
    </nc>
  </rcc>
  <rcc rId="9305" sId="1" numFmtId="4">
    <nc r="CA222">
      <v>26.4</v>
    </nc>
  </rcc>
  <rcc rId="9306" sId="1" numFmtId="4">
    <oc r="CL221">
      <v>63.36</v>
    </oc>
    <nc r="CL221">
      <v>53.64</v>
    </nc>
  </rcc>
  <rcc rId="9307" sId="1" numFmtId="4">
    <oc r="CL222">
      <v>3.24</v>
    </oc>
    <nc r="CL222">
      <v>28.08</v>
    </nc>
  </rcc>
  <rcc rId="9308" sId="1" numFmtId="4">
    <oc r="M221">
      <v>49.58</v>
    </oc>
    <nc r="M221">
      <v>105.82</v>
    </nc>
  </rcc>
  <rcc rId="9309" sId="1" numFmtId="4">
    <oc r="M222">
      <v>5.92</v>
    </oc>
    <nc r="M222">
      <v>11.84</v>
    </nc>
  </rcc>
  <rcc rId="9310" sId="1" numFmtId="4">
    <oc r="CC221">
      <v>41</v>
    </oc>
    <nc r="CC221">
      <v>278</v>
    </nc>
  </rcc>
  <rcc rId="9311" sId="1" numFmtId="4">
    <oc r="R221">
      <v>-363.28</v>
    </oc>
    <nc r="R221">
      <v>-177.2</v>
    </nc>
  </rcc>
  <rcc rId="9312" sId="1" numFmtId="4">
    <oc r="Q221">
      <v>143.36000000000001</v>
    </oc>
    <nc r="Q221">
      <v>107.52</v>
    </nc>
  </rcc>
  <rcc rId="9313" sId="1" numFmtId="4">
    <oc r="V221">
      <v>0.24</v>
    </oc>
    <nc r="V221">
      <v>143.04</v>
    </nc>
  </rcc>
  <rcc rId="9314" sId="1" numFmtId="4">
    <oc r="V222">
      <v>3.6</v>
    </oc>
    <nc r="V222">
      <v>20.399999999999999</v>
    </nc>
  </rcc>
  <rcc rId="9315" sId="1" numFmtId="4">
    <oc r="T221">
      <v>308.2</v>
    </oc>
    <nc r="T221">
      <v>626.79999999999995</v>
    </nc>
  </rcc>
  <rcc rId="9316" sId="1" numFmtId="4">
    <nc r="T222">
      <v>90</v>
    </nc>
  </rcc>
  <rcc rId="9317" sId="1" numFmtId="4">
    <oc r="S221">
      <v>5665.83</v>
    </oc>
    <nc r="S221">
      <v>4486.1899999999996</v>
    </nc>
  </rcc>
  <rcc rId="9318" sId="1" numFmtId="4">
    <oc r="S222">
      <v>533.12</v>
    </oc>
    <nc r="S222">
      <v>1728.72</v>
    </nc>
  </rcc>
  <rcc rId="9319" sId="1" numFmtId="4">
    <oc r="U221">
      <v>-27.48</v>
    </oc>
    <nc r="U221">
      <v>965.88</v>
    </nc>
  </rcc>
  <rcc rId="9320" sId="1" numFmtId="4">
    <oc r="U222">
      <v>69.599999999999994</v>
    </oc>
    <nc r="U222">
      <v>146.4</v>
    </nc>
  </rcc>
  <rcc rId="9321" sId="1" numFmtId="4">
    <oc r="I221">
      <v>549.08000000000004</v>
    </oc>
    <nc r="I221">
      <v>488.6</v>
    </nc>
  </rcc>
  <rcc rId="9322" sId="1" numFmtId="4">
    <oc r="I222">
      <v>13.44</v>
    </oc>
    <nc r="I222">
      <v>201.6</v>
    </nc>
  </rcc>
  <rcc rId="9323" sId="1" numFmtId="4">
    <oc r="J221">
      <v>1.6379999999999999</v>
    </oc>
    <nc r="J221">
      <v>21.602</v>
    </nc>
  </rcc>
  <rcc rId="9324" sId="1" numFmtId="4">
    <oc r="CJ221">
      <v>253.62</v>
    </oc>
    <nc r="CJ221">
      <v>508.5</v>
    </nc>
  </rcc>
  <rcc rId="9325" sId="1" numFmtId="4">
    <oc r="CJ222">
      <v>16.2</v>
    </oc>
    <nc r="CJ222">
      <v>289.44</v>
    </nc>
  </rcc>
  <rcc rId="9326" sId="1" numFmtId="4">
    <oc r="CI221">
      <v>19.440000000000001</v>
    </oc>
    <nc r="CI221">
      <v>68.040000000000006</v>
    </nc>
  </rcc>
  <rcc rId="9327" sId="1" numFmtId="4">
    <oc r="CI222">
      <v>5.4</v>
    </oc>
    <nc r="CI222">
      <v>64.8</v>
    </nc>
  </rcc>
  <rcc rId="9328" sId="1" numFmtId="4">
    <oc r="N221">
      <v>85.47</v>
    </oc>
    <nc r="N221">
      <v>103.23</v>
    </nc>
  </rcc>
  <rcc rId="9329" sId="1" numFmtId="4">
    <oc r="N222">
      <v>11.84</v>
    </oc>
    <nc r="N222">
      <v>41.44</v>
    </nc>
  </rcc>
</revisions>
</file>

<file path=xl/revisions/revisionLog3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30" sId="1" numFmtId="4">
    <nc r="B123">
      <v>95.7</v>
    </nc>
  </rcc>
  <rcc rId="9331" sId="1" numFmtId="4">
    <nc r="C123">
      <v>21</v>
    </nc>
  </rcc>
  <rcc rId="9332" sId="1" numFmtId="4">
    <nc r="D123">
      <v>51</v>
    </nc>
  </rcc>
  <rcc rId="9333" sId="1" numFmtId="4">
    <nc r="E123">
      <v>21</v>
    </nc>
  </rcc>
  <rcc rId="9334" sId="1" numFmtId="4">
    <nc r="F123">
      <v>589.04</v>
    </nc>
  </rcc>
  <rcc rId="9335" sId="1" numFmtId="4">
    <nc r="G123">
      <v>0</v>
    </nc>
  </rcc>
  <rcc rId="9336" sId="1" numFmtId="4">
    <nc r="H123">
      <v>107</v>
    </nc>
  </rcc>
  <rcc rId="9337" sId="1" numFmtId="4">
    <nc r="I123">
      <v>217.28</v>
    </nc>
  </rcc>
  <rcc rId="9338" sId="1" numFmtId="4">
    <nc r="J123">
      <v>200</v>
    </nc>
  </rcc>
  <rcc rId="9339" sId="1" numFmtId="4">
    <nc r="K123">
      <v>3248</v>
    </nc>
  </rcc>
  <rcc rId="9340" sId="1" numFmtId="4">
    <nc r="L123">
      <v>0</v>
    </nc>
  </rcc>
  <rcc rId="9341" sId="1" numFmtId="4">
    <nc r="M123">
      <v>17.760000000000002</v>
    </nc>
  </rcc>
  <rcc rId="9342" sId="1" numFmtId="4">
    <nc r="N123">
      <v>145.04</v>
    </nc>
  </rcc>
  <rcc rId="9343" sId="1" numFmtId="4">
    <nc r="O123">
      <v>44.4</v>
    </nc>
  </rcc>
  <rcc rId="9344" sId="1" numFmtId="4">
    <nc r="P123">
      <v>133.19999999999999</v>
    </nc>
  </rcc>
  <rcc rId="9345" sId="1" numFmtId="4">
    <nc r="Q123">
      <v>0</v>
    </nc>
  </rcc>
  <rcc rId="9346" sId="1" numFmtId="4">
    <nc r="R123">
      <v>204</v>
    </nc>
  </rcc>
  <rcc rId="9347" sId="1" numFmtId="4">
    <nc r="S123">
      <v>5302.08</v>
    </nc>
  </rcc>
  <rcc rId="9348" sId="1" numFmtId="4">
    <nc r="T123">
      <v>23.4</v>
    </nc>
  </rcc>
  <rcc rId="9349" sId="1" numFmtId="4">
    <nc r="U123">
      <v>308.39999999999998</v>
    </nc>
  </rcc>
  <rcc rId="9350" sId="1" numFmtId="4">
    <nc r="V123">
      <v>129.6</v>
    </nc>
  </rcc>
  <rcc rId="9351" sId="1" numFmtId="4">
    <nc r="W123">
      <v>0</v>
    </nc>
  </rcc>
  <rcc rId="9352" sId="1" numFmtId="4">
    <nc r="X123">
      <v>490.62</v>
    </nc>
  </rcc>
  <rcc rId="9353" sId="1" numFmtId="4">
    <nc r="Y123">
      <v>26.64</v>
    </nc>
  </rcc>
  <rcc rId="9354" sId="1" numFmtId="4">
    <nc r="Z123">
      <v>772.8</v>
    </nc>
  </rcc>
  <rcc rId="9355" sId="1" numFmtId="4">
    <nc r="AA123">
      <v>56.4</v>
    </nc>
  </rcc>
  <rcc rId="9356" sId="1" numFmtId="4">
    <nc r="AB123">
      <v>3.6</v>
    </nc>
  </rcc>
  <rcc rId="9357" sId="1" numFmtId="4">
    <nc r="AC123">
      <v>938.4</v>
    </nc>
  </rcc>
  <rcc rId="9358" sId="1" numFmtId="4">
    <nc r="AD123">
      <v>154.56</v>
    </nc>
  </rcc>
  <rcc rId="9359" sId="1" numFmtId="4">
    <nc r="AE123">
      <v>64.959999999999994</v>
    </nc>
  </rcc>
  <rcc rId="9360" sId="1" numFmtId="4">
    <nc r="AF123">
      <v>1257.5999999999999</v>
    </nc>
  </rcc>
  <rcc rId="9361" sId="1" numFmtId="4">
    <nc r="AG123">
      <v>84.64</v>
    </nc>
  </rcc>
  <rcc rId="9362" sId="1" numFmtId="4">
    <nc r="AH123">
      <v>721.8</v>
    </nc>
  </rcc>
  <rcc rId="9363" sId="1" numFmtId="4">
    <nc r="AI123">
      <v>129.6</v>
    </nc>
  </rcc>
  <rcc rId="9364" sId="1" numFmtId="4">
    <nc r="AJ123">
      <v>300</v>
    </nc>
  </rcc>
  <rcc rId="9365" sId="1" numFmtId="4">
    <nc r="AK123">
      <v>9.6</v>
    </nc>
  </rcc>
  <rcc rId="9366" sId="1" numFmtId="4">
    <nc r="AL123">
      <v>119.6</v>
    </nc>
  </rcc>
  <rcc rId="9367" sId="1" numFmtId="4">
    <nc r="AM123">
      <v>31.2</v>
    </nc>
  </rcc>
  <rcc rId="9368" sId="1" numFmtId="4">
    <nc r="AN123">
      <v>0</v>
    </nc>
  </rcc>
  <rcc rId="9369" sId="1" numFmtId="4">
    <nc r="AO123">
      <v>0</v>
    </nc>
  </rcc>
  <rcc rId="9370" sId="1" numFmtId="4">
    <nc r="AP123">
      <v>0</v>
    </nc>
  </rcc>
  <rcc rId="9371" sId="1" numFmtId="4">
    <nc r="AQ123">
      <v>0</v>
    </nc>
  </rcc>
  <rcc rId="9372" sId="1" numFmtId="4">
    <nc r="AR123">
      <v>0</v>
    </nc>
  </rcc>
  <rcc rId="9373" sId="1" numFmtId="4">
    <nc r="AS123">
      <v>229</v>
    </nc>
  </rcc>
  <rcc rId="9374" sId="1" numFmtId="4">
    <nc r="AT123">
      <v>48</v>
    </nc>
  </rcc>
  <rcc rId="9375" sId="1" numFmtId="4">
    <nc r="AU123">
      <v>105.5</v>
    </nc>
  </rcc>
  <rcc rId="9376" sId="1" numFmtId="4">
    <nc r="AV123">
      <v>342.4</v>
    </nc>
  </rcc>
  <rcc rId="9377" sId="1" numFmtId="4">
    <nc r="AW123">
      <v>0</v>
    </nc>
  </rcc>
  <rcc rId="9378" sId="1" numFmtId="4">
    <nc r="AX123">
      <v>271.5</v>
    </nc>
  </rcc>
  <rcc rId="9379" sId="1" numFmtId="4">
    <nc r="AY123">
      <v>27</v>
    </nc>
  </rcc>
  <rcc rId="9380" sId="1" numFmtId="4">
    <nc r="AZ123">
      <v>0</v>
    </nc>
  </rcc>
  <rcc rId="9381" sId="1" numFmtId="4">
    <nc r="BA123">
      <v>490</v>
    </nc>
  </rcc>
  <rcc rId="9382" sId="1" numFmtId="4">
    <nc r="BB123">
      <v>19</v>
    </nc>
  </rcc>
  <rcc rId="9383" sId="1" numFmtId="4">
    <nc r="BC123">
      <v>27.2</v>
    </nc>
  </rcc>
  <rcc rId="9384" sId="1" numFmtId="4">
    <nc r="BD123">
      <v>1022</v>
    </nc>
  </rcc>
  <rcc rId="9385" sId="1" numFmtId="4">
    <nc r="BE123">
      <v>3</v>
    </nc>
  </rcc>
  <rcc rId="9386" sId="1" numFmtId="4">
    <nc r="BF123">
      <v>810.4</v>
    </nc>
  </rcc>
  <rcc rId="9387" sId="1" numFmtId="4">
    <nc r="BG123">
      <v>25.5</v>
    </nc>
  </rcc>
  <rcc rId="9388" sId="1" numFmtId="4">
    <nc r="BH123">
      <v>0</v>
    </nc>
  </rcc>
  <rcc rId="9389" sId="1" numFmtId="4">
    <nc r="BI123">
      <v>0</v>
    </nc>
  </rcc>
  <rcc rId="9390" sId="1" numFmtId="4">
    <nc r="BJ123">
      <v>333</v>
    </nc>
  </rcc>
  <rcc rId="9391" sId="1" numFmtId="4">
    <nc r="BK123">
      <v>249</v>
    </nc>
  </rcc>
  <rcc rId="9392" sId="1" numFmtId="4">
    <nc r="BL123">
      <v>66</v>
    </nc>
  </rcc>
  <rcc rId="9393" sId="1" numFmtId="4">
    <nc r="BM123">
      <v>15</v>
    </nc>
  </rcc>
  <rcc rId="9394" sId="1" numFmtId="4">
    <nc r="BN123">
      <v>72.36</v>
    </nc>
  </rcc>
  <rcc rId="9395" sId="1" numFmtId="4">
    <nc r="BO123">
      <v>66.36</v>
    </nc>
  </rcc>
  <rcc rId="9396" sId="1" numFmtId="4">
    <nc r="BP123">
      <v>124.2</v>
    </nc>
  </rcc>
  <rcc rId="9397" sId="1" numFmtId="4">
    <nc r="BQ123">
      <v>0</v>
    </nc>
  </rcc>
  <rcc rId="9398" sId="1" numFmtId="4">
    <nc r="BR123">
      <v>346.08</v>
    </nc>
  </rcc>
  <rcc rId="9399" sId="1" numFmtId="4">
    <nc r="BS123">
      <v>342</v>
    </nc>
  </rcc>
  <rcc rId="9400" sId="1" numFmtId="4">
    <nc r="BT123">
      <v>769.2</v>
    </nc>
  </rcc>
  <rcc rId="9401" sId="1" numFmtId="4">
    <nc r="BU123">
      <v>144</v>
    </nc>
  </rcc>
  <rcc rId="9402" sId="1" numFmtId="4">
    <nc r="BV123">
      <v>1620</v>
    </nc>
  </rcc>
  <rcc rId="9403" sId="1" numFmtId="4">
    <nc r="BW123">
      <v>183</v>
    </nc>
  </rcc>
  <rcc rId="9404" sId="1" numFmtId="4">
    <nc r="BX123">
      <v>0</v>
    </nc>
  </rcc>
  <rcc rId="9405" sId="1" numFmtId="4">
    <nc r="BY123">
      <v>80.8</v>
    </nc>
  </rcc>
  <rcc rId="9406" sId="1" numFmtId="4">
    <nc r="BZ123">
      <v>77.2</v>
    </nc>
  </rcc>
  <rcc rId="9407" sId="1" numFmtId="4">
    <nc r="CA123">
      <v>64</v>
    </nc>
  </rcc>
  <rcc rId="9408" sId="1" numFmtId="4">
    <nc r="CB123">
      <v>0</v>
    </nc>
  </rcc>
  <rcc rId="9409" sId="1" numFmtId="4">
    <nc r="CC123">
      <v>114</v>
    </nc>
  </rcc>
  <rcc rId="9410" sId="1" numFmtId="4">
    <nc r="CD123">
      <v>30</v>
    </nc>
  </rcc>
  <rcc rId="9411" sId="1" numFmtId="4">
    <nc r="CE123">
      <v>63.6</v>
    </nc>
  </rcc>
  <rcc rId="9412" sId="1" numFmtId="4">
    <nc r="CF123">
      <v>1123.2</v>
    </nc>
  </rcc>
  <rcc rId="9413" sId="1" numFmtId="4">
    <nc r="CG123">
      <v>60</v>
    </nc>
  </rcc>
  <rcc rId="9414" sId="1" numFmtId="4">
    <nc r="CH123">
      <v>155.52000000000001</v>
    </nc>
  </rcc>
  <rcc rId="9415" sId="1" numFmtId="4">
    <nc r="CI123">
      <v>0</v>
    </nc>
  </rcc>
  <rcc rId="9416" sId="1" numFmtId="4">
    <nc r="CJ123">
      <v>95.04</v>
    </nc>
  </rcc>
  <rcc rId="9417" sId="1" numFmtId="4">
    <nc r="CK123">
      <v>0</v>
    </nc>
  </rcc>
  <rcc rId="9418" sId="1" numFmtId="4">
    <nc r="CL123">
      <v>29.16</v>
    </nc>
  </rcc>
  <rcc rId="9419" sId="1" numFmtId="4">
    <nc r="CM123">
      <v>178.5</v>
    </nc>
  </rcc>
  <rcc rId="9420" sId="1" numFmtId="4">
    <nc r="CN123">
      <v>1359</v>
    </nc>
  </rcc>
  <rcc rId="9421" sId="1" numFmtId="4">
    <nc r="CO123">
      <v>381</v>
    </nc>
  </rcc>
  <rcc rId="9422" sId="1" numFmtId="4">
    <nc r="CP123">
      <v>273</v>
    </nc>
  </rcc>
  <rcc rId="9423" sId="1" numFmtId="4">
    <nc r="CQ123">
      <v>720</v>
    </nc>
  </rcc>
  <rcc rId="9424" sId="1" numFmtId="4">
    <nc r="CR123">
      <v>0</v>
    </nc>
  </rcc>
  <rcc rId="9425" sId="1" numFmtId="4">
    <nc r="CS123">
      <v>261</v>
    </nc>
  </rcc>
  <rcc rId="9426" sId="1" numFmtId="4">
    <nc r="CT123">
      <v>62.8</v>
    </nc>
  </rcc>
  <rcc rId="9427" sId="1" numFmtId="4">
    <nc r="CU123">
      <v>43.2</v>
    </nc>
  </rcc>
  <rcc rId="9428" sId="1" numFmtId="4">
    <nc r="CV123">
      <v>45</v>
    </nc>
  </rcc>
  <rcc rId="9429" sId="1" numFmtId="4">
    <nc r="CW123">
      <v>84</v>
    </nc>
  </rcc>
  <rcc rId="9430" sId="1" numFmtId="4">
    <nc r="CX123">
      <v>0</v>
    </nc>
  </rcc>
  <rcc rId="9431" sId="1" numFmtId="4">
    <nc r="CY123">
      <v>24</v>
    </nc>
  </rcc>
  <rcc rId="9432" sId="1" numFmtId="4">
    <nc r="CZ123">
      <v>18</v>
    </nc>
  </rcc>
  <rcc rId="9433" sId="1" numFmtId="4">
    <nc r="DA123">
      <v>198</v>
    </nc>
  </rcc>
  <rcc rId="9434" sId="1" quotePrefix="1">
    <nc r="A123" t="inlineStr">
      <is>
        <t>Сводная заявка на 07.10.20</t>
      </is>
    </nc>
  </rcc>
  <rcv guid="{E33F7079-CE55-47EA-98EB-360C3CF99514}" action="delete"/>
  <rdn rId="0" localSheetId="1" customView="1" name="Z_E33F7079_CE55_47EA_98EB_360C3CF99514_.wvu.Rows" hidden="1" oldHidden="1">
    <formula>Остатки!$94:$117,Остатки!$260:$272</formula>
    <oldFormula>Остатки!$94:$117,Остатки!$260:$272</oldFormula>
  </rdn>
  <rcv guid="{E33F7079-CE55-47EA-98EB-360C3CF99514}" action="add"/>
</revisions>
</file>

<file path=xl/revisions/revisionLog3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36" sId="1" numFmtId="4">
    <oc r="B123">
      <v>95.7</v>
    </oc>
    <nc r="B123"/>
  </rcc>
  <rcc rId="9437" sId="1" numFmtId="4">
    <oc r="C123">
      <v>21</v>
    </oc>
    <nc r="C123"/>
  </rcc>
  <rcc rId="9438" sId="1" numFmtId="4">
    <oc r="D123">
      <v>51</v>
    </oc>
    <nc r="D123"/>
  </rcc>
  <rcc rId="9439" sId="1" numFmtId="4">
    <oc r="E123">
      <v>21</v>
    </oc>
    <nc r="E123"/>
  </rcc>
  <rcc rId="9440" sId="1" numFmtId="4">
    <oc r="F123">
      <v>589.04</v>
    </oc>
    <nc r="F123"/>
  </rcc>
  <rcc rId="9441" sId="1" numFmtId="4">
    <oc r="G123">
      <v>0</v>
    </oc>
    <nc r="G123"/>
  </rcc>
  <rcc rId="9442" sId="1" numFmtId="4">
    <oc r="H123">
      <v>107</v>
    </oc>
    <nc r="H123"/>
  </rcc>
  <rcc rId="9443" sId="1" numFmtId="4">
    <oc r="I123">
      <v>217.28</v>
    </oc>
    <nc r="I123"/>
  </rcc>
  <rcc rId="9444" sId="1" numFmtId="4">
    <oc r="J123">
      <v>200</v>
    </oc>
    <nc r="J123"/>
  </rcc>
  <rcc rId="9445" sId="1" numFmtId="4">
    <oc r="K123">
      <v>3248</v>
    </oc>
    <nc r="K123"/>
  </rcc>
  <rcc rId="9446" sId="1" numFmtId="4">
    <oc r="L123">
      <v>0</v>
    </oc>
    <nc r="L123"/>
  </rcc>
  <rcc rId="9447" sId="1" numFmtId="4">
    <oc r="M123">
      <v>17.760000000000002</v>
    </oc>
    <nc r="M123"/>
  </rcc>
  <rcc rId="9448" sId="1" numFmtId="4">
    <oc r="N123">
      <v>145.04</v>
    </oc>
    <nc r="N123"/>
  </rcc>
  <rcc rId="9449" sId="1" numFmtId="4">
    <oc r="O123">
      <v>44.4</v>
    </oc>
    <nc r="O123"/>
  </rcc>
  <rcc rId="9450" sId="1" numFmtId="4">
    <oc r="P123">
      <v>133.19999999999999</v>
    </oc>
    <nc r="P123"/>
  </rcc>
  <rcc rId="9451" sId="1" numFmtId="4">
    <oc r="Q123">
      <v>0</v>
    </oc>
    <nc r="Q123"/>
  </rcc>
  <rcc rId="9452" sId="1" numFmtId="4">
    <oc r="R123">
      <v>204</v>
    </oc>
    <nc r="R123"/>
  </rcc>
  <rcc rId="9453" sId="1" numFmtId="4">
    <oc r="S123">
      <v>5302.08</v>
    </oc>
    <nc r="S123"/>
  </rcc>
  <rcc rId="9454" sId="1" numFmtId="4">
    <oc r="T123">
      <v>23.4</v>
    </oc>
    <nc r="T123"/>
  </rcc>
  <rcc rId="9455" sId="1" numFmtId="4">
    <oc r="U123">
      <v>308.39999999999998</v>
    </oc>
    <nc r="U123"/>
  </rcc>
  <rcc rId="9456" sId="1" numFmtId="4">
    <oc r="V123">
      <v>129.6</v>
    </oc>
    <nc r="V123"/>
  </rcc>
  <rcc rId="9457" sId="1" numFmtId="4">
    <oc r="W123">
      <v>0</v>
    </oc>
    <nc r="W123"/>
  </rcc>
  <rcc rId="9458" sId="1" numFmtId="4">
    <oc r="X123">
      <v>490.62</v>
    </oc>
    <nc r="X123"/>
  </rcc>
  <rcc rId="9459" sId="1" numFmtId="4">
    <oc r="Y123">
      <v>26.64</v>
    </oc>
    <nc r="Y123"/>
  </rcc>
  <rcc rId="9460" sId="1" numFmtId="4">
    <oc r="Z123">
      <v>772.8</v>
    </oc>
    <nc r="Z123"/>
  </rcc>
  <rcc rId="9461" sId="1" numFmtId="4">
    <oc r="AA123">
      <v>56.4</v>
    </oc>
    <nc r="AA123"/>
  </rcc>
  <rcc rId="9462" sId="1" numFmtId="4">
    <oc r="AB123">
      <v>3.6</v>
    </oc>
    <nc r="AB123"/>
  </rcc>
  <rcc rId="9463" sId="1" numFmtId="4">
    <oc r="AC123">
      <v>938.4</v>
    </oc>
    <nc r="AC123"/>
  </rcc>
  <rcc rId="9464" sId="1" numFmtId="4">
    <oc r="AD123">
      <v>154.56</v>
    </oc>
    <nc r="AD123"/>
  </rcc>
  <rcc rId="9465" sId="1" numFmtId="4">
    <oc r="AE123">
      <v>64.959999999999994</v>
    </oc>
    <nc r="AE123"/>
  </rcc>
  <rcc rId="9466" sId="1" numFmtId="4">
    <oc r="AF123">
      <v>1257.5999999999999</v>
    </oc>
    <nc r="AF123"/>
  </rcc>
  <rcc rId="9467" sId="1" numFmtId="4">
    <oc r="AG123">
      <v>84.64</v>
    </oc>
    <nc r="AG123"/>
  </rcc>
  <rcc rId="9468" sId="1" numFmtId="4">
    <oc r="AH123">
      <v>721.8</v>
    </oc>
    <nc r="AH123"/>
  </rcc>
  <rcc rId="9469" sId="1" numFmtId="4">
    <oc r="AI123">
      <v>129.6</v>
    </oc>
    <nc r="AI123"/>
  </rcc>
  <rcc rId="9470" sId="1" numFmtId="4">
    <oc r="AJ123">
      <v>300</v>
    </oc>
    <nc r="AJ123"/>
  </rcc>
  <rcc rId="9471" sId="1" numFmtId="4">
    <oc r="AK123">
      <v>9.6</v>
    </oc>
    <nc r="AK123"/>
  </rcc>
  <rcc rId="9472" sId="1" numFmtId="4">
    <oc r="AL123">
      <v>119.6</v>
    </oc>
    <nc r="AL123"/>
  </rcc>
  <rcc rId="9473" sId="1" numFmtId="4">
    <oc r="AM123">
      <v>31.2</v>
    </oc>
    <nc r="AM123"/>
  </rcc>
  <rcc rId="9474" sId="1" numFmtId="4">
    <oc r="AN123">
      <v>0</v>
    </oc>
    <nc r="AN123"/>
  </rcc>
  <rcc rId="9475" sId="1" numFmtId="4">
    <oc r="AO123">
      <v>0</v>
    </oc>
    <nc r="AO123"/>
  </rcc>
  <rcc rId="9476" sId="1" numFmtId="4">
    <oc r="AP123">
      <v>0</v>
    </oc>
    <nc r="AP123"/>
  </rcc>
  <rcc rId="9477" sId="1" numFmtId="4">
    <oc r="AQ123">
      <v>0</v>
    </oc>
    <nc r="AQ123"/>
  </rcc>
  <rcc rId="9478" sId="1" numFmtId="4">
    <oc r="AR123">
      <v>0</v>
    </oc>
    <nc r="AR123"/>
  </rcc>
  <rcc rId="9479" sId="1" numFmtId="4">
    <oc r="AS123">
      <v>229</v>
    </oc>
    <nc r="AS123"/>
  </rcc>
  <rcc rId="9480" sId="1" numFmtId="4">
    <oc r="AT123">
      <v>48</v>
    </oc>
    <nc r="AT123"/>
  </rcc>
  <rcc rId="9481" sId="1" numFmtId="4">
    <oc r="AU123">
      <v>105.5</v>
    </oc>
    <nc r="AU123"/>
  </rcc>
  <rcc rId="9482" sId="1" numFmtId="4">
    <oc r="AV123">
      <v>342.4</v>
    </oc>
    <nc r="AV123"/>
  </rcc>
  <rcc rId="9483" sId="1" numFmtId="4">
    <oc r="AW123">
      <v>0</v>
    </oc>
    <nc r="AW123"/>
  </rcc>
  <rcc rId="9484" sId="1" numFmtId="4">
    <oc r="AX123">
      <v>271.5</v>
    </oc>
    <nc r="AX123"/>
  </rcc>
  <rcc rId="9485" sId="1" numFmtId="4">
    <oc r="AY123">
      <v>27</v>
    </oc>
    <nc r="AY123"/>
  </rcc>
  <rcc rId="9486" sId="1" numFmtId="4">
    <oc r="AZ123">
      <v>0</v>
    </oc>
    <nc r="AZ123"/>
  </rcc>
  <rcc rId="9487" sId="1" numFmtId="4">
    <oc r="BA123">
      <v>490</v>
    </oc>
    <nc r="BA123"/>
  </rcc>
  <rcc rId="9488" sId="1" numFmtId="4">
    <oc r="BB123">
      <v>19</v>
    </oc>
    <nc r="BB123"/>
  </rcc>
  <rcc rId="9489" sId="1" numFmtId="4">
    <oc r="BC123">
      <v>27.2</v>
    </oc>
    <nc r="BC123"/>
  </rcc>
  <rcc rId="9490" sId="1" numFmtId="4">
    <oc r="BD123">
      <v>1022</v>
    </oc>
    <nc r="BD123"/>
  </rcc>
  <rcc rId="9491" sId="1" numFmtId="4">
    <oc r="BE123">
      <v>3</v>
    </oc>
    <nc r="BE123"/>
  </rcc>
  <rcc rId="9492" sId="1" numFmtId="4">
    <oc r="BF123">
      <v>810.4</v>
    </oc>
    <nc r="BF123"/>
  </rcc>
  <rcc rId="9493" sId="1" numFmtId="4">
    <oc r="BG123">
      <v>25.5</v>
    </oc>
    <nc r="BG123"/>
  </rcc>
  <rcc rId="9494" sId="1" numFmtId="4">
    <oc r="BH123">
      <v>0</v>
    </oc>
    <nc r="BH123"/>
  </rcc>
  <rcc rId="9495" sId="1" numFmtId="4">
    <oc r="BI123">
      <v>0</v>
    </oc>
    <nc r="BI123"/>
  </rcc>
  <rcc rId="9496" sId="1" numFmtId="4">
    <oc r="BJ123">
      <v>333</v>
    </oc>
    <nc r="BJ123"/>
  </rcc>
  <rcc rId="9497" sId="1" numFmtId="4">
    <oc r="BK123">
      <v>249</v>
    </oc>
    <nc r="BK123"/>
  </rcc>
  <rcc rId="9498" sId="1" numFmtId="4">
    <oc r="BL123">
      <v>66</v>
    </oc>
    <nc r="BL123"/>
  </rcc>
  <rcc rId="9499" sId="1" numFmtId="4">
    <oc r="BM123">
      <v>15</v>
    </oc>
    <nc r="BM123"/>
  </rcc>
  <rcc rId="9500" sId="1" numFmtId="4">
    <oc r="BN123">
      <v>72.36</v>
    </oc>
    <nc r="BN123"/>
  </rcc>
  <rcc rId="9501" sId="1" numFmtId="4">
    <oc r="BO123">
      <v>66.36</v>
    </oc>
    <nc r="BO123"/>
  </rcc>
  <rcc rId="9502" sId="1" numFmtId="4">
    <oc r="BP123">
      <v>124.2</v>
    </oc>
    <nc r="BP123"/>
  </rcc>
  <rcc rId="9503" sId="1" numFmtId="4">
    <oc r="BQ123">
      <v>0</v>
    </oc>
    <nc r="BQ123"/>
  </rcc>
  <rcc rId="9504" sId="1" numFmtId="4">
    <oc r="BR123">
      <v>346.08</v>
    </oc>
    <nc r="BR123"/>
  </rcc>
  <rcc rId="9505" sId="1" numFmtId="4">
    <oc r="BS123">
      <v>342</v>
    </oc>
    <nc r="BS123"/>
  </rcc>
  <rcc rId="9506" sId="1" numFmtId="4">
    <oc r="BT123">
      <v>769.2</v>
    </oc>
    <nc r="BT123"/>
  </rcc>
  <rcc rId="9507" sId="1" numFmtId="4">
    <oc r="BU123">
      <v>144</v>
    </oc>
    <nc r="BU123"/>
  </rcc>
  <rcc rId="9508" sId="1" numFmtId="4">
    <oc r="BV123">
      <v>1620</v>
    </oc>
    <nc r="BV123"/>
  </rcc>
  <rcc rId="9509" sId="1" numFmtId="4">
    <oc r="BW123">
      <v>183</v>
    </oc>
    <nc r="BW123"/>
  </rcc>
  <rcc rId="9510" sId="1" numFmtId="4">
    <oc r="BX123">
      <v>0</v>
    </oc>
    <nc r="BX123"/>
  </rcc>
  <rcc rId="9511" sId="1" numFmtId="4">
    <oc r="BY123">
      <v>80.8</v>
    </oc>
    <nc r="BY123"/>
  </rcc>
  <rcc rId="9512" sId="1" numFmtId="4">
    <oc r="BZ123">
      <v>77.2</v>
    </oc>
    <nc r="BZ123"/>
  </rcc>
  <rcc rId="9513" sId="1" numFmtId="4">
    <oc r="CA123">
      <v>64</v>
    </oc>
    <nc r="CA123"/>
  </rcc>
  <rcc rId="9514" sId="1" numFmtId="4">
    <oc r="CB123">
      <v>0</v>
    </oc>
    <nc r="CB123"/>
  </rcc>
  <rcc rId="9515" sId="1" numFmtId="4">
    <oc r="CC123">
      <v>114</v>
    </oc>
    <nc r="CC123"/>
  </rcc>
  <rcc rId="9516" sId="1" numFmtId="4">
    <oc r="CD123">
      <v>30</v>
    </oc>
    <nc r="CD123"/>
  </rcc>
  <rcc rId="9517" sId="1" numFmtId="4">
    <oc r="CE123">
      <v>63.6</v>
    </oc>
    <nc r="CE123"/>
  </rcc>
  <rcc rId="9518" sId="1" numFmtId="4">
    <oc r="CF123">
      <v>1123.2</v>
    </oc>
    <nc r="CF123"/>
  </rcc>
  <rcc rId="9519" sId="1" numFmtId="4">
    <oc r="CG123">
      <v>60</v>
    </oc>
    <nc r="CG123"/>
  </rcc>
  <rcc rId="9520" sId="1" numFmtId="4">
    <oc r="CH123">
      <v>155.52000000000001</v>
    </oc>
    <nc r="CH123"/>
  </rcc>
  <rcc rId="9521" sId="1" numFmtId="4">
    <oc r="CI123">
      <v>0</v>
    </oc>
    <nc r="CI123"/>
  </rcc>
  <rcc rId="9522" sId="1" numFmtId="4">
    <oc r="CJ123">
      <v>95.04</v>
    </oc>
    <nc r="CJ123"/>
  </rcc>
  <rcc rId="9523" sId="1" numFmtId="4">
    <oc r="CK123">
      <v>0</v>
    </oc>
    <nc r="CK123"/>
  </rcc>
  <rcc rId="9524" sId="1" numFmtId="4">
    <oc r="CL123">
      <v>29.16</v>
    </oc>
    <nc r="CL123"/>
  </rcc>
  <rcc rId="9525" sId="1" numFmtId="4">
    <oc r="CM123">
      <v>178.5</v>
    </oc>
    <nc r="CM123"/>
  </rcc>
  <rcc rId="9526" sId="1" numFmtId="4">
    <oc r="CN123">
      <v>1359</v>
    </oc>
    <nc r="CN123"/>
  </rcc>
  <rcc rId="9527" sId="1" numFmtId="4">
    <oc r="CO123">
      <v>381</v>
    </oc>
    <nc r="CO123"/>
  </rcc>
  <rcc rId="9528" sId="1" numFmtId="4">
    <oc r="CP123">
      <v>273</v>
    </oc>
    <nc r="CP123"/>
  </rcc>
  <rcc rId="9529" sId="1" numFmtId="4">
    <oc r="CQ123">
      <v>720</v>
    </oc>
    <nc r="CQ123"/>
  </rcc>
  <rcc rId="9530" sId="1" numFmtId="4">
    <oc r="CR123">
      <v>0</v>
    </oc>
    <nc r="CR123"/>
  </rcc>
  <rcc rId="9531" sId="1" numFmtId="4">
    <oc r="CS123">
      <v>261</v>
    </oc>
    <nc r="CS123"/>
  </rcc>
  <rcc rId="9532" sId="1" numFmtId="4">
    <oc r="CT123">
      <v>62.8</v>
    </oc>
    <nc r="CT123"/>
  </rcc>
  <rcc rId="9533" sId="1" numFmtId="4">
    <oc r="CU123">
      <v>43.2</v>
    </oc>
    <nc r="CU123"/>
  </rcc>
  <rcc rId="9534" sId="1" numFmtId="4">
    <oc r="CV123">
      <v>45</v>
    </oc>
    <nc r="CV123"/>
  </rcc>
  <rcc rId="9535" sId="1" numFmtId="4">
    <oc r="CW123">
      <v>84</v>
    </oc>
    <nc r="CW123"/>
  </rcc>
  <rcc rId="9536" sId="1" numFmtId="4">
    <oc r="CX123">
      <v>0</v>
    </oc>
    <nc r="CX123"/>
  </rcc>
  <rcc rId="9537" sId="1" numFmtId="4">
    <oc r="CY123">
      <v>24</v>
    </oc>
    <nc r="CY123"/>
  </rcc>
  <rcc rId="9538" sId="1" numFmtId="4">
    <oc r="CZ123">
      <v>18</v>
    </oc>
    <nc r="CZ123"/>
  </rcc>
  <rcc rId="9539" sId="1" numFmtId="4">
    <oc r="DA123">
      <v>198</v>
    </oc>
    <nc r="DA123"/>
  </rcc>
</revisions>
</file>

<file path=xl/revisions/revisionLog3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40" sId="1" numFmtId="4">
    <nc r="B123">
      <v>95.7</v>
    </nc>
  </rcc>
  <rcc rId="9541" sId="1" numFmtId="4">
    <nc r="C123">
      <v>0</v>
    </nc>
  </rcc>
  <rcc rId="9542" sId="1" numFmtId="4">
    <nc r="D123">
      <v>51</v>
    </nc>
  </rcc>
  <rcc rId="9543" sId="1" numFmtId="4">
    <nc r="E123">
      <v>21</v>
    </nc>
  </rcc>
  <rcc rId="9544" sId="1" numFmtId="4">
    <nc r="F123">
      <v>589.04</v>
    </nc>
  </rcc>
  <rcc rId="9545" sId="1" numFmtId="4">
    <nc r="G123">
      <v>0</v>
    </nc>
  </rcc>
  <rcc rId="9546" sId="1" numFmtId="4">
    <nc r="H123">
      <v>22</v>
    </nc>
  </rcc>
  <rcc rId="9547" sId="1" numFmtId="4">
    <nc r="I123">
      <v>217.28</v>
    </nc>
  </rcc>
  <rcc rId="9548" sId="1" numFmtId="4">
    <nc r="J123">
      <v>48.72</v>
    </nc>
  </rcc>
  <rcc rId="9549" sId="1" numFmtId="4">
    <nc r="K123">
      <v>3248</v>
    </nc>
  </rcc>
  <rcc rId="9550" sId="1" numFmtId="4">
    <nc r="L123">
      <v>0</v>
    </nc>
  </rcc>
  <rcc rId="9551" sId="1" numFmtId="4">
    <nc r="M123">
      <v>17.760000000000002</v>
    </nc>
  </rcc>
  <rcc rId="9552" sId="1" numFmtId="4">
    <nc r="N123">
      <v>115.44</v>
    </nc>
  </rcc>
  <rcc rId="9553" sId="1" numFmtId="4">
    <nc r="O123">
      <v>14.8</v>
    </nc>
  </rcc>
  <rcc rId="9554" sId="1" numFmtId="4">
    <nc r="P123">
      <v>8.8800000000000008</v>
    </nc>
  </rcc>
  <rcc rId="9555" sId="1" numFmtId="4">
    <nc r="Q123">
      <v>0</v>
    </nc>
  </rcc>
  <rcc rId="9556" sId="1" numFmtId="4">
    <nc r="R123">
      <v>204</v>
    </nc>
  </rcc>
  <rcc rId="9557" sId="1" numFmtId="4">
    <nc r="S123">
      <v>5302.08</v>
    </nc>
  </rcc>
  <rcc rId="9558" sId="1" numFmtId="4">
    <nc r="T123">
      <v>23.4</v>
    </nc>
  </rcc>
  <rcc rId="9559" sId="1" numFmtId="4">
    <nc r="U123">
      <v>308.39999999999998</v>
    </nc>
  </rcc>
  <rcc rId="9560" sId="1" numFmtId="4">
    <nc r="V123">
      <v>129.6</v>
    </nc>
  </rcc>
  <rcc rId="9561" sId="1" numFmtId="4">
    <nc r="W123">
      <v>0</v>
    </nc>
  </rcc>
  <rcc rId="9562" sId="1" numFmtId="4">
    <nc r="X123">
      <v>490.62</v>
    </nc>
  </rcc>
  <rcc rId="9563" sId="1" numFmtId="4">
    <nc r="Y123">
      <v>26.64</v>
    </nc>
  </rcc>
  <rcc rId="9564" sId="1" numFmtId="4">
    <nc r="Z123">
      <v>772.8</v>
    </nc>
  </rcc>
  <rcc rId="9565" sId="1" numFmtId="4">
    <nc r="AA123">
      <v>56.4</v>
    </nc>
  </rcc>
  <rcc rId="9566" sId="1" numFmtId="4">
    <nc r="AB123">
      <v>3.6</v>
    </nc>
  </rcc>
  <rcc rId="9567" sId="1" numFmtId="4">
    <nc r="AC123">
      <v>938.4</v>
    </nc>
  </rcc>
  <rcc rId="9568" sId="1" numFmtId="4">
    <nc r="AD123">
      <v>154.56</v>
    </nc>
  </rcc>
  <rcc rId="9569" sId="1" numFmtId="4">
    <nc r="AE123">
      <v>64.959999999999994</v>
    </nc>
  </rcc>
  <rcc rId="9570" sId="1" numFmtId="4">
    <nc r="AF123">
      <v>1257.5999999999999</v>
    </nc>
  </rcc>
  <rcc rId="9571" sId="1" numFmtId="4">
    <nc r="AG123">
      <v>84.64</v>
    </nc>
  </rcc>
  <rcc rId="9572" sId="1" numFmtId="4">
    <nc r="AH123">
      <v>721.8</v>
    </nc>
  </rcc>
  <rcc rId="9573" sId="1" numFmtId="4">
    <nc r="AI123">
      <v>129.6</v>
    </nc>
  </rcc>
  <rcc rId="9574" sId="1" numFmtId="4">
    <nc r="AJ123">
      <v>300</v>
    </nc>
  </rcc>
  <rcc rId="9575" sId="1" numFmtId="4">
    <nc r="AK123">
      <v>9.6</v>
    </nc>
  </rcc>
  <rcc rId="9576" sId="1" numFmtId="4">
    <nc r="AL123">
      <v>119.6</v>
    </nc>
  </rcc>
  <rcc rId="9577" sId="1" numFmtId="4">
    <nc r="AM123">
      <v>31.2</v>
    </nc>
  </rcc>
  <rcc rId="9578" sId="1" numFmtId="4">
    <nc r="AN123">
      <v>0</v>
    </nc>
  </rcc>
  <rcc rId="9579" sId="1" numFmtId="4">
    <nc r="AO123">
      <v>0</v>
    </nc>
  </rcc>
  <rcc rId="9580" sId="1" numFmtId="4">
    <nc r="AP123">
      <v>0</v>
    </nc>
  </rcc>
  <rcc rId="9581" sId="1" numFmtId="4">
    <nc r="AQ123">
      <v>0</v>
    </nc>
  </rcc>
  <rcc rId="9582" sId="1" numFmtId="4">
    <nc r="AR123">
      <v>0</v>
    </nc>
  </rcc>
  <rcc rId="9583" sId="1" numFmtId="4">
    <nc r="AS123">
      <v>229</v>
    </nc>
  </rcc>
  <rcc rId="9584" sId="1" numFmtId="4">
    <nc r="AT123">
      <v>48</v>
    </nc>
  </rcc>
  <rcc rId="9585" sId="1" numFmtId="4">
    <nc r="AU123">
      <v>105.5</v>
    </nc>
  </rcc>
  <rcc rId="9586" sId="1" numFmtId="4">
    <nc r="AV123">
      <v>342.4</v>
    </nc>
  </rcc>
  <rcc rId="9587" sId="1" numFmtId="4">
    <nc r="AW123">
      <v>0</v>
    </nc>
  </rcc>
  <rcc rId="9588" sId="1" numFmtId="4">
    <nc r="AX123">
      <v>271.5</v>
    </nc>
  </rcc>
  <rcc rId="9589" sId="1" numFmtId="4">
    <nc r="AY123">
      <v>27</v>
    </nc>
  </rcc>
  <rcc rId="9590" sId="1" numFmtId="4">
    <nc r="AZ123">
      <v>0</v>
    </nc>
  </rcc>
  <rcc rId="9591" sId="1" numFmtId="4">
    <nc r="BA123">
      <v>490</v>
    </nc>
  </rcc>
  <rcc rId="9592" sId="1" numFmtId="4">
    <nc r="BB123">
      <v>19</v>
    </nc>
  </rcc>
  <rcc rId="9593" sId="1" numFmtId="4">
    <nc r="BC123">
      <v>27.2</v>
    </nc>
  </rcc>
  <rcc rId="9594" sId="1" numFmtId="4">
    <nc r="BD123">
      <v>1022</v>
    </nc>
  </rcc>
  <rcc rId="9595" sId="1" numFmtId="4">
    <nc r="BE123">
      <v>3</v>
    </nc>
  </rcc>
  <rcc rId="9596" sId="1" numFmtId="4">
    <nc r="BF123">
      <v>810.4</v>
    </nc>
  </rcc>
  <rcc rId="9597" sId="1" numFmtId="4">
    <nc r="BG123">
      <v>25.5</v>
    </nc>
  </rcc>
  <rcc rId="9598" sId="1" numFmtId="4">
    <nc r="BH123">
      <v>0</v>
    </nc>
  </rcc>
  <rcc rId="9599" sId="1" numFmtId="4">
    <nc r="BI123">
      <v>0</v>
    </nc>
  </rcc>
  <rcc rId="9600" sId="1" numFmtId="4">
    <nc r="BJ123">
      <v>333</v>
    </nc>
  </rcc>
  <rcc rId="9601" sId="1" numFmtId="4">
    <nc r="BK123">
      <v>249</v>
    </nc>
  </rcc>
  <rcc rId="9602" sId="1" numFmtId="4">
    <nc r="BL123">
      <v>66</v>
    </nc>
  </rcc>
  <rcc rId="9603" sId="1" numFmtId="4">
    <nc r="BM123">
      <v>15</v>
    </nc>
  </rcc>
  <rcc rId="9604" sId="1" numFmtId="4">
    <nc r="BN123">
      <v>72.36</v>
    </nc>
  </rcc>
  <rcc rId="9605" sId="1" numFmtId="4">
    <nc r="BO123">
      <v>66.36</v>
    </nc>
  </rcc>
  <rcc rId="9606" sId="1" numFmtId="4">
    <nc r="BP123">
      <v>124.2</v>
    </nc>
  </rcc>
  <rcc rId="9607" sId="1" numFmtId="4">
    <nc r="BQ123">
      <v>0</v>
    </nc>
  </rcc>
  <rcc rId="9608" sId="1" numFmtId="4">
    <nc r="BR123">
      <v>346.08</v>
    </nc>
  </rcc>
  <rcc rId="9609" sId="1" numFmtId="4">
    <nc r="BS123">
      <v>342</v>
    </nc>
  </rcc>
  <rcc rId="9610" sId="1" numFmtId="4">
    <nc r="BT123">
      <v>769.2</v>
    </nc>
  </rcc>
  <rcc rId="9611" sId="1" numFmtId="4">
    <nc r="BU123">
      <v>144</v>
    </nc>
  </rcc>
  <rcc rId="9612" sId="1" numFmtId="4">
    <nc r="BV123">
      <v>1620</v>
    </nc>
  </rcc>
  <rcc rId="9613" sId="1" numFmtId="4">
    <nc r="BW123">
      <v>183</v>
    </nc>
  </rcc>
  <rcc rId="9614" sId="1" numFmtId="4">
    <nc r="BX123">
      <v>0</v>
    </nc>
  </rcc>
  <rcc rId="9615" sId="1" numFmtId="4">
    <nc r="BY123">
      <v>80.8</v>
    </nc>
  </rcc>
  <rcc rId="9616" sId="1" numFmtId="4">
    <nc r="BZ123">
      <v>77.2</v>
    </nc>
  </rcc>
  <rcc rId="9617" sId="1" numFmtId="4">
    <nc r="CA123">
      <v>64</v>
    </nc>
  </rcc>
  <rcc rId="9618" sId="1" numFmtId="4">
    <nc r="CB123">
      <v>0</v>
    </nc>
  </rcc>
  <rcc rId="9619" sId="1" numFmtId="4">
    <nc r="CC123">
      <v>114</v>
    </nc>
  </rcc>
  <rcc rId="9620" sId="1" numFmtId="4">
    <nc r="CD123">
      <v>30</v>
    </nc>
  </rcc>
  <rcc rId="9621" sId="1" numFmtId="4">
    <nc r="CE123">
      <v>63.6</v>
    </nc>
  </rcc>
  <rcc rId="9622" sId="1" numFmtId="4">
    <nc r="CF123">
      <v>1123.2</v>
    </nc>
  </rcc>
  <rcc rId="9623" sId="1" numFmtId="4">
    <nc r="CG123">
      <v>60</v>
    </nc>
  </rcc>
  <rcc rId="9624" sId="1" numFmtId="4">
    <nc r="CH123">
      <v>155.52000000000001</v>
    </nc>
  </rcc>
  <rcc rId="9625" sId="1" numFmtId="4">
    <nc r="CI123">
      <v>0</v>
    </nc>
  </rcc>
  <rcc rId="9626" sId="1" numFmtId="4">
    <nc r="CJ123">
      <v>95.04</v>
    </nc>
  </rcc>
  <rcc rId="9627" sId="1" numFmtId="4">
    <nc r="CK123">
      <v>0</v>
    </nc>
  </rcc>
  <rcc rId="9628" sId="1" numFmtId="4">
    <nc r="CL123">
      <v>29.16</v>
    </nc>
  </rcc>
  <rcc rId="9629" sId="1" numFmtId="4">
    <nc r="CM123">
      <v>178.5</v>
    </nc>
  </rcc>
  <rcc rId="9630" sId="1" numFmtId="4">
    <nc r="CN123">
      <v>1359</v>
    </nc>
  </rcc>
  <rcc rId="9631" sId="1" numFmtId="4">
    <nc r="CO123">
      <v>381</v>
    </nc>
  </rcc>
  <rcc rId="9632" sId="1" numFmtId="4">
    <nc r="CP123">
      <v>273</v>
    </nc>
  </rcc>
  <rcc rId="9633" sId="1" numFmtId="4">
    <nc r="CQ123">
      <v>720</v>
    </nc>
  </rcc>
  <rcc rId="9634" sId="1" numFmtId="4">
    <nc r="CR123">
      <v>0</v>
    </nc>
  </rcc>
  <rcc rId="9635" sId="1" numFmtId="4">
    <nc r="CS123">
      <v>261</v>
    </nc>
  </rcc>
  <rcc rId="9636" sId="1" numFmtId="4">
    <nc r="CT123">
      <v>62.8</v>
    </nc>
  </rcc>
  <rcc rId="9637" sId="1" numFmtId="4">
    <nc r="CU123">
      <v>43.2</v>
    </nc>
  </rcc>
  <rcc rId="9638" sId="1" numFmtId="4">
    <nc r="CV123">
      <v>45</v>
    </nc>
  </rcc>
  <rcc rId="9639" sId="1" numFmtId="4">
    <nc r="CW123">
      <v>84</v>
    </nc>
  </rcc>
  <rcc rId="9640" sId="1" numFmtId="4">
    <nc r="CX123">
      <v>0</v>
    </nc>
  </rcc>
  <rcc rId="9641" sId="1" numFmtId="4">
    <nc r="CY123">
      <v>24</v>
    </nc>
  </rcc>
  <rcc rId="9642" sId="1" numFmtId="4">
    <nc r="CZ123">
      <v>18</v>
    </nc>
  </rcc>
  <rcc rId="9643" sId="1" numFmtId="4">
    <nc r="DA123">
      <v>198</v>
    </nc>
  </rcc>
</revisions>
</file>

<file path=xl/revisions/revisionLog3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44" sId="1" numFmtId="4">
    <oc r="N123">
      <v>115.44</v>
    </oc>
    <nc r="N123">
      <v>20.72</v>
    </nc>
  </rcc>
  <rcv guid="{E33F7079-CE55-47EA-98EB-360C3CF99514}" action="delete"/>
  <rdn rId="0" localSheetId="1" customView="1" name="Z_E33F7079_CE55_47EA_98EB_360C3CF99514_.wvu.Rows" hidden="1" oldHidden="1">
    <formula>Остатки!$94:$117,Остатки!$260:$272</formula>
    <oldFormula>Остатки!$94:$117,Остатки!$260:$272</oldFormula>
  </rdn>
  <rcv guid="{E33F7079-CE55-47EA-98EB-360C3CF99514}" action="add"/>
</revisions>
</file>

<file path=xl/revisions/revisionLog3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46" sId="1" numFmtId="19">
    <oc r="B1">
      <v>44109</v>
    </oc>
    <nc r="B1">
      <v>44110</v>
    </nc>
  </rcc>
  <rcv guid="{D3D3E6F2-B1CF-42CE-BF91-2E40E5F03B7B}" action="delete"/>
  <rcv guid="{D3D3E6F2-B1CF-42CE-BF91-2E40E5F03B7B}" action="add"/>
</revisions>
</file>

<file path=xl/revisions/revisionLog3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47" sId="1" numFmtId="4">
    <oc r="B76">
      <v>561</v>
    </oc>
    <nc r="B76">
      <v>567</v>
    </nc>
  </rcc>
  <rcc rId="9648" sId="1" numFmtId="4">
    <oc r="B77">
      <v>952.06799999999998</v>
    </oc>
    <nc r="B77">
      <v>888</v>
    </nc>
  </rcc>
  <rcc rId="9649" sId="1" numFmtId="4">
    <oc r="D76">
      <v>36</v>
    </oc>
    <nc r="D76" t="inlineStr">
      <is>
        <t xml:space="preserve"> </t>
      </is>
    </nc>
  </rcc>
  <rcc rId="9650" sId="1" numFmtId="4">
    <oc r="D77">
      <v>1065.7660000000001</v>
    </oc>
    <nc r="D77">
      <v>972</v>
    </nc>
  </rcc>
  <rcc rId="9651" sId="1" numFmtId="4">
    <oc r="E77">
      <v>109.52800000000001</v>
    </oc>
    <nc r="E77">
      <v>102</v>
    </nc>
  </rcc>
  <rcc rId="9652" sId="1" numFmtId="4">
    <oc r="H76">
      <v>24</v>
    </oc>
    <nc r="H76">
      <v>12</v>
    </nc>
  </rcc>
  <rcc rId="9653" sId="1" numFmtId="4">
    <oc r="I76">
      <v>701.12</v>
    </oc>
    <nc r="I76">
      <v>712.32</v>
    </nc>
  </rcc>
  <rcc rId="9654" sId="1" numFmtId="4">
    <oc r="J75">
      <v>3.6</v>
    </oc>
    <nc r="J75">
      <v>6.72</v>
    </nc>
  </rcc>
  <rcc rId="9655" sId="1" numFmtId="4">
    <oc r="J76">
      <v>45.235999999999997</v>
    </oc>
    <nc r="J76">
      <v>42.56</v>
    </nc>
  </rcc>
  <rcc rId="9656" sId="1" numFmtId="4">
    <oc r="N74">
      <v>20.72</v>
    </oc>
    <nc r="N74">
      <v>26.64</v>
    </nc>
  </rcc>
</revisions>
</file>

<file path=xl/revisions/revisionLog3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57" sId="1" numFmtId="4">
    <oc r="P75">
      <v>8.8800000000000008</v>
    </oc>
    <nc r="P75">
      <v>44.4</v>
    </nc>
  </rcc>
  <rcc rId="9658" sId="1" numFmtId="4">
    <oc r="R74">
      <v>8.64</v>
    </oc>
    <nc r="R74">
      <v>8.9600000000000009</v>
    </nc>
  </rcc>
  <rcc rId="9659" sId="1" numFmtId="4">
    <oc r="S74" t="inlineStr">
      <is>
        <t xml:space="preserve"> </t>
      </is>
    </oc>
    <nc r="S74">
      <v>44.8</v>
    </nc>
  </rcc>
  <rcc rId="9660" sId="1" numFmtId="4">
    <oc r="S76">
      <v>6200.32</v>
    </oc>
    <nc r="S76">
      <v>6249.6</v>
    </nc>
  </rcc>
  <rcc rId="9661" sId="1" numFmtId="4">
    <oc r="U75">
      <v>487.2</v>
    </oc>
    <nc r="U75">
      <v>493.2</v>
    </nc>
  </rcc>
  <rcc rId="9662" sId="1" numFmtId="4">
    <oc r="X76">
      <v>683.76</v>
    </oc>
    <nc r="X76">
      <v>703.74</v>
    </nc>
  </rcc>
  <rcc rId="9663" sId="1" numFmtId="4">
    <oc r="Y72">
      <v>122.1</v>
    </oc>
    <nc r="Y72">
      <v>95.46</v>
    </nc>
  </rcc>
  <rcc rId="9664" sId="1" numFmtId="4">
    <oc r="Z75">
      <v>967.84</v>
    </oc>
    <nc r="Z75">
      <v>949.44</v>
    </nc>
  </rcc>
  <rcc rId="9665" sId="1" numFmtId="4">
    <oc r="AB68">
      <v>3.6</v>
    </oc>
    <nc r="AB68">
      <v>6</v>
    </nc>
  </rcc>
</revisions>
</file>

<file path=xl/revisions/revisionLog3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66" sId="1" numFmtId="4">
    <oc r="AF75">
      <v>1276.8</v>
    </oc>
    <nc r="AF75">
      <v>1267.2</v>
    </nc>
  </rcc>
  <rcc rId="9667" sId="1" numFmtId="4">
    <oc r="AH74">
      <v>14.4</v>
    </oc>
    <nc r="AH74">
      <v>502.2</v>
    </nc>
  </rcc>
  <rcc rId="9668" sId="1" numFmtId="4">
    <oc r="AH76">
      <v>3450.6</v>
    </oc>
    <nc r="AH76">
      <v>3018.6</v>
    </nc>
  </rcc>
  <rcc rId="9669" sId="1" numFmtId="4">
    <oc r="AL75">
      <v>791.2</v>
    </oc>
    <nc r="AL75">
      <v>837.2</v>
    </nc>
  </rcc>
  <rcc rId="9670" sId="1" numFmtId="4">
    <oc r="AM76">
      <v>14.56</v>
    </oc>
    <nc r="AM76">
      <v>18.72</v>
    </nc>
  </rcc>
  <rcc rId="9671" sId="1" numFmtId="4">
    <oc r="AN76">
      <v>1.5</v>
    </oc>
    <nc r="AN76" t="inlineStr">
      <is>
        <t xml:space="preserve"> </t>
      </is>
    </nc>
  </rcc>
  <rcc rId="9672" sId="1" numFmtId="4">
    <nc r="AN77">
      <v>9</v>
    </nc>
  </rcc>
  <rcc rId="9673" sId="1" numFmtId="4">
    <nc r="AO77">
      <v>4.5</v>
    </nc>
  </rcc>
</revisions>
</file>

<file path=xl/revisions/revisionLog3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74" sId="1" numFmtId="4">
    <oc r="AS75">
      <v>41</v>
    </oc>
    <nc r="AS75">
      <v>52</v>
    </nc>
  </rcc>
  <rcc rId="9675" sId="1" numFmtId="4">
    <oc r="AU75">
      <v>4</v>
    </oc>
    <nc r="AU75">
      <v>7</v>
    </nc>
  </rcc>
  <rcc rId="9676" sId="1" numFmtId="4">
    <oc r="AV71" t="inlineStr">
      <is>
        <t xml:space="preserve"> </t>
      </is>
    </oc>
    <nc r="AV71">
      <v>5.6</v>
    </nc>
  </rcc>
  <rcc rId="9677" sId="1" numFmtId="4">
    <oc r="AV75">
      <v>84.2</v>
    </oc>
    <nc r="AV75">
      <v>88</v>
    </nc>
  </rcc>
</revisions>
</file>

<file path=xl/revisions/revisionLog3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78" sId="1" numFmtId="4">
    <oc r="BC75">
      <v>30.4</v>
    </oc>
    <nc r="BC75">
      <v>19.2</v>
    </nc>
  </rcc>
  <rcc rId="9679" sId="1" numFmtId="4">
    <oc r="BD75">
      <v>39</v>
    </oc>
    <nc r="BD75">
      <v>40</v>
    </nc>
  </rcc>
  <rcc rId="9680" sId="1" numFmtId="4">
    <oc r="BE71">
      <v>14</v>
    </oc>
    <nc r="BE71">
      <v>15</v>
    </nc>
  </rcc>
  <rcc rId="9681" sId="1" numFmtId="4">
    <oc r="BF75" t="inlineStr">
      <is>
        <t xml:space="preserve"> </t>
      </is>
    </oc>
    <nc r="BF75">
      <v>22.4</v>
    </nc>
  </rcc>
</revisions>
</file>

<file path=xl/revisions/revisionLog3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82" sId="1" numFmtId="4">
    <nc r="BK72">
      <v>1.5</v>
    </nc>
  </rcc>
  <rcc rId="9683" sId="1" numFmtId="4">
    <oc r="BK75">
      <v>61.5</v>
    </oc>
    <nc r="BK75">
      <v>94.5</v>
    </nc>
  </rcc>
  <rcc rId="9684" sId="1" numFmtId="4">
    <oc r="BL75">
      <v>102</v>
    </oc>
    <nc r="BL75">
      <v>246</v>
    </nc>
  </rcc>
  <rcc rId="9685" sId="1" numFmtId="4">
    <oc r="BM69">
      <v>45</v>
    </oc>
    <nc r="BM69">
      <v>24</v>
    </nc>
  </rcc>
  <rcc rId="9686" sId="1" numFmtId="4">
    <oc r="BN75">
      <v>100.44</v>
    </oc>
    <nc r="BN75">
      <v>139.32</v>
    </nc>
  </rcc>
  <rcc rId="9687" sId="1" numFmtId="4">
    <oc r="BO75">
      <v>232.68</v>
    </oc>
    <nc r="BO75">
      <v>233.52</v>
    </nc>
  </rcc>
  <rcc rId="9688" sId="1" numFmtId="4">
    <oc r="BP75">
      <v>624</v>
    </oc>
    <nc r="BP75">
      <v>624.6</v>
    </nc>
  </rcc>
  <rcc rId="9689" sId="1" numFmtId="4">
    <oc r="BQ72">
      <v>28.95</v>
    </oc>
    <nc r="BQ72">
      <v>21.6</v>
    </nc>
  </rcc>
  <rcc rId="9690" sId="1" numFmtId="4">
    <oc r="BS72" t="inlineStr">
      <is>
        <t xml:space="preserve"> </t>
      </is>
    </oc>
    <nc r="BS72">
      <v>192</v>
    </nc>
  </rcc>
  <rcc rId="9691" sId="1" numFmtId="4">
    <oc r="BT76">
      <v>1558.8</v>
    </oc>
    <nc r="BT76">
      <v>1987.2</v>
    </nc>
  </rcc>
</revisions>
</file>

<file path=xl/revisions/revisionLog3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92" sId="1" numFmtId="4">
    <oc r="BY71">
      <v>14.4</v>
    </oc>
    <nc r="BY71">
      <v>13.2</v>
    </nc>
  </rcc>
  <rcc rId="9693" sId="1" numFmtId="4">
    <oc r="BZ75">
      <v>147.6</v>
    </oc>
    <nc r="BZ75">
      <v>150</v>
    </nc>
  </rcc>
  <rcc rId="9694" sId="1" numFmtId="4">
    <oc r="CA75">
      <v>115.2</v>
    </oc>
    <nc r="CA75">
      <v>116.4</v>
    </nc>
  </rcc>
  <rcc rId="9695" sId="1" numFmtId="4">
    <oc r="CC75">
      <v>204</v>
    </oc>
    <nc r="CC75">
      <v>210</v>
    </nc>
  </rcc>
  <rcc rId="9696" sId="1" numFmtId="4">
    <oc r="CD75">
      <v>12</v>
    </oc>
    <nc r="CD75">
      <v>51</v>
    </nc>
  </rcc>
  <rcc rId="9697" sId="1" numFmtId="4">
    <oc r="CE75">
      <v>136.80000000000001</v>
    </oc>
    <nc r="CE75">
      <v>145.19999999999999</v>
    </nc>
  </rcc>
  <rcc rId="9698" sId="1" numFmtId="4">
    <oc r="CF75">
      <v>3.24</v>
    </oc>
    <nc r="CF75">
      <v>419.04</v>
    </nc>
  </rcc>
  <rcc rId="9699" sId="1" numFmtId="4">
    <oc r="CF76">
      <v>415.8</v>
    </oc>
    <nc r="CF76" t="inlineStr">
      <is>
        <t xml:space="preserve"> </t>
      </is>
    </nc>
  </rcc>
  <rcc rId="9700" sId="1" numFmtId="4">
    <nc r="CG76">
      <v>6</v>
    </nc>
  </rcc>
  <rcc rId="9701" sId="1" numFmtId="4">
    <oc r="CG77">
      <v>3.6</v>
    </oc>
    <nc r="CG77">
      <v>123.6</v>
    </nc>
  </rcc>
  <rcc rId="9702" sId="1" numFmtId="4">
    <nc r="CH75">
      <v>1.08</v>
    </nc>
  </rcc>
  <rcc rId="9703" sId="1" numFmtId="4">
    <oc r="CH76">
      <v>153.36000000000001</v>
    </oc>
    <nc r="CH76">
      <v>157.68</v>
    </nc>
  </rcc>
  <rcc rId="9704" sId="1" numFmtId="4">
    <oc r="CI76">
      <v>125.28</v>
    </oc>
    <nc r="CI76">
      <v>8.64</v>
    </nc>
  </rcc>
  <rcc rId="9705" sId="1" numFmtId="4">
    <oc r="CK65">
      <v>112.32</v>
    </oc>
    <nc r="CK65">
      <v>113.4</v>
    </nc>
  </rcc>
  <rcc rId="9706" sId="1" numFmtId="4">
    <oc r="CL76">
      <v>5.4</v>
    </oc>
    <nc r="CL76">
      <v>4.32</v>
    </nc>
  </rcc>
</revisions>
</file>

<file path=xl/revisions/revisionLog3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707" sId="1" numFmtId="4">
    <oc r="CM67">
      <v>252</v>
    </oc>
    <nc r="CM67">
      <v>264</v>
    </nc>
  </rcc>
  <rcc rId="9708" sId="1" numFmtId="4">
    <oc r="CM76">
      <v>883.5</v>
    </oc>
    <nc r="CM76">
      <v>859.5</v>
    </nc>
  </rcc>
  <rcc rId="9709" sId="1" numFmtId="4">
    <oc r="CN75">
      <v>502.5</v>
    </oc>
    <nc r="CN75">
      <v>648</v>
    </nc>
  </rcc>
  <rcc rId="9710" sId="1" numFmtId="4">
    <oc r="CO74">
      <v>423</v>
    </oc>
    <nc r="CO74">
      <v>441</v>
    </nc>
  </rcc>
  <rcc rId="9711" sId="1" numFmtId="4">
    <oc r="CO75">
      <v>706.5</v>
    </oc>
    <nc r="CO75">
      <v>1413</v>
    </nc>
  </rcc>
  <rcc rId="9712" sId="1" numFmtId="4">
    <oc r="CP67">
      <v>183</v>
    </oc>
    <nc r="CP67">
      <v>213</v>
    </nc>
  </rcc>
  <rcc rId="9713" sId="1" numFmtId="4">
    <oc r="CT74">
      <v>44.4</v>
    </oc>
    <nc r="CT74">
      <v>43.2</v>
    </nc>
  </rcc>
  <rcc rId="9714" sId="1" numFmtId="4">
    <oc r="CU74">
      <v>281.88</v>
    </oc>
    <nc r="CU74">
      <v>240.84</v>
    </nc>
  </rcc>
  <rcc rId="9715" sId="1" numFmtId="4">
    <oc r="CX69">
      <v>198</v>
    </oc>
    <nc r="CX69">
      <v>192</v>
    </nc>
  </rcc>
  <rcc rId="9716" sId="1" numFmtId="4">
    <oc r="CY72">
      <v>315</v>
    </oc>
    <nc r="CY72">
      <v>318</v>
    </nc>
  </rcc>
  <rcc rId="9717" sId="1" numFmtId="4">
    <oc r="CW67">
      <v>156</v>
    </oc>
    <nc r="CW67">
      <v>114</v>
    </nc>
  </rcc>
</revisions>
</file>

<file path=xl/revisions/revisionLog3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718" sId="1" numFmtId="4">
    <nc r="BA78">
      <v>490</v>
    </nc>
  </rcc>
  <rcc rId="9719" sId="1" numFmtId="4">
    <nc r="AT78">
      <v>80</v>
    </nc>
  </rcc>
  <rcc rId="9720" sId="1" numFmtId="4">
    <nc r="AS78">
      <v>214</v>
    </nc>
  </rcc>
  <rcc rId="9721" sId="1" numFmtId="4">
    <nc r="BB78">
      <v>17</v>
    </nc>
  </rcc>
  <rcc rId="9722" sId="1" numFmtId="4">
    <nc r="AY78">
      <v>27</v>
    </nc>
  </rcc>
  <rcc rId="9723" sId="1" numFmtId="4">
    <nc r="AX78">
      <v>192</v>
    </nc>
  </rcc>
  <rcc rId="9724" sId="1" numFmtId="4">
    <nc r="AV78">
      <v>189.6</v>
    </nc>
  </rcc>
  <rcc rId="9725" sId="1" numFmtId="4">
    <nc r="AU78">
      <v>105</v>
    </nc>
  </rcc>
  <rcc rId="9726" sId="1" numFmtId="4">
    <nc r="BE78">
      <v>22</v>
    </nc>
  </rcc>
</revisions>
</file>

<file path=xl/revisions/revisionLog3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727" sId="1" numFmtId="4">
    <oc r="Y72">
      <v>95.46</v>
    </oc>
    <nc r="Y72">
      <v>122.1</v>
    </nc>
  </rcc>
</revisions>
</file>

<file path=xl/revisions/revisionLog3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728" sId="1" numFmtId="4">
    <oc r="W221">
      <v>46.8</v>
    </oc>
    <nc r="W221"/>
  </rcc>
  <rcc rId="9729" sId="1" numFmtId="4">
    <oc r="AY221">
      <v>37.5</v>
    </oc>
    <nc r="AY221"/>
  </rcc>
  <rcc rId="9730" sId="1" numFmtId="4">
    <oc r="BG221">
      <v>42</v>
    </oc>
    <nc r="BG221"/>
  </rcc>
  <rcc rId="9731" sId="1" numFmtId="4">
    <oc r="BJ221">
      <v>19.5</v>
    </oc>
    <nc r="BJ221"/>
  </rcc>
  <rcc rId="9732" sId="1" numFmtId="4">
    <oc r="AE222">
      <v>6.72</v>
    </oc>
    <nc r="AE222"/>
  </rcc>
  <rcc rId="9733" sId="1" numFmtId="4">
    <oc r="AG222">
      <v>7.36</v>
    </oc>
    <nc r="AG222"/>
  </rcc>
  <rcc rId="9734" sId="1" numFmtId="4">
    <oc r="AO222">
      <v>1.64</v>
    </oc>
    <nc r="AO222"/>
  </rcc>
  <rcc rId="9735" sId="1" numFmtId="4">
    <oc r="AT222">
      <v>6</v>
    </oc>
    <nc r="AT222"/>
  </rcc>
  <rcc rId="9736" sId="1" numFmtId="4">
    <oc r="AX222">
      <v>96</v>
    </oc>
    <nc r="AX222"/>
  </rcc>
  <rcc rId="9737" sId="1" numFmtId="4">
    <oc r="AY222">
      <v>3</v>
    </oc>
    <nc r="AY222"/>
  </rcc>
  <rcc rId="9738" sId="1" numFmtId="4">
    <oc r="BB222">
      <v>6</v>
    </oc>
    <nc r="BB222"/>
  </rcc>
  <rcc rId="9739" sId="1" numFmtId="4">
    <oc r="BE222">
      <v>1</v>
    </oc>
    <nc r="BE222"/>
  </rcc>
  <rcc rId="9740" sId="1" numFmtId="4">
    <oc r="BG222">
      <v>3</v>
    </oc>
    <nc r="BG222"/>
  </rcc>
  <rcc rId="9741" sId="1" numFmtId="4">
    <oc r="BJ222">
      <v>193.5</v>
    </oc>
    <nc r="BJ222"/>
  </rcc>
  <rcc rId="9742" sId="1" numFmtId="4">
    <oc r="BL222">
      <v>3</v>
    </oc>
    <nc r="BL222"/>
  </rcc>
  <rcc rId="9743" sId="1" numFmtId="4">
    <oc r="BP222">
      <v>3.6</v>
    </oc>
    <nc r="BP222"/>
  </rcc>
  <rcc rId="9744" sId="1" numFmtId="4">
    <oc r="BS222">
      <v>603</v>
    </oc>
    <nc r="BS222"/>
  </rcc>
  <rcc rId="9745" sId="1" numFmtId="4">
    <oc r="BW222">
      <v>115.5</v>
    </oc>
    <nc r="BW222"/>
  </rcc>
  <rcc rId="9746" sId="1" numFmtId="4">
    <oc r="CD222">
      <v>3</v>
    </oc>
    <nc r="CD222"/>
  </rcc>
  <rcc rId="9747" sId="1" numFmtId="4">
    <oc r="CI222">
      <v>64.8</v>
    </oc>
    <nc r="CI222"/>
  </rcc>
  <rcc rId="9748" sId="1" numFmtId="4">
    <oc r="CP222">
      <v>129</v>
    </oc>
    <nc r="CP222"/>
  </rcc>
  <rcc rId="9749" sId="1" numFmtId="4">
    <oc r="CS222">
      <v>3</v>
    </oc>
    <nc r="CS222"/>
  </rcc>
  <rcc rId="9750" sId="1" numFmtId="4">
    <oc r="CV222">
      <v>15</v>
    </oc>
    <nc r="CV222"/>
  </rcc>
  <rcc rId="9751" sId="1" numFmtId="4">
    <oc r="CY222">
      <v>21</v>
    </oc>
    <nc r="CY222"/>
  </rcc>
  <rcc rId="9752" sId="1" numFmtId="4">
    <oc r="CZ222">
      <v>27</v>
    </oc>
    <nc r="CZ222"/>
  </rcc>
  <rcc rId="9753" sId="1" numFmtId="4">
    <oc r="E221">
      <v>46.944000000000003</v>
    </oc>
    <nc r="E221">
      <v>112.688</v>
    </nc>
  </rcc>
  <rcc rId="9754" sId="1" numFmtId="4">
    <oc r="C221">
      <v>276.03199999999998</v>
    </oc>
    <nc r="C221">
      <v>2E-3</v>
    </nc>
  </rcc>
  <rcc rId="9755" sId="1" numFmtId="4">
    <oc r="C222">
      <v>78.762</v>
    </oc>
    <nc r="C222">
      <v>3.21</v>
    </nc>
  </rcc>
  <rcc rId="9756" sId="1" numFmtId="4">
    <oc r="B221">
      <v>548.75599999999997</v>
    </oc>
    <nc r="B221">
      <v>1509.7719999999999</v>
    </nc>
  </rcc>
  <rcc rId="9757" sId="1" numFmtId="4">
    <oc r="B222">
      <v>24.204000000000001</v>
    </oc>
    <nc r="B222">
      <v>25.096</v>
    </nc>
  </rcc>
  <rcc rId="9758" sId="1" numFmtId="4">
    <oc r="D221">
      <v>1018.682</v>
    </oc>
    <nc r="D221">
      <v>1110.3699999999999</v>
    </nc>
  </rcc>
  <rcc rId="9759" sId="1" numFmtId="4">
    <oc r="D222">
      <v>82.536000000000001</v>
    </oc>
    <nc r="D222">
      <v>75.983999999999995</v>
    </nc>
  </rcc>
  <rcc rId="9760" sId="1" numFmtId="4">
    <oc r="F221">
      <v>458.06</v>
    </oc>
    <nc r="F221">
      <v>1289.82</v>
    </nc>
  </rcc>
  <rcc rId="9761" sId="1" numFmtId="4">
    <oc r="F222">
      <v>121.36</v>
    </oc>
    <nc r="F222">
      <v>47.36</v>
    </nc>
  </rcc>
  <rcc rId="9762" sId="1" numFmtId="4">
    <oc r="H221">
      <v>450.5</v>
    </oc>
    <nc r="H221">
      <v>5.4560000000000004</v>
    </nc>
  </rcc>
  <rcc rId="9763" sId="1" numFmtId="4">
    <oc r="H222">
      <v>112.136</v>
    </oc>
    <nc r="H222">
      <v>70.025999999999996</v>
    </nc>
  </rcc>
  <rcc rId="9764" sId="1" numFmtId="4">
    <oc r="AO221">
      <v>9.67</v>
    </oc>
    <nc r="AO221">
      <v>8.0549999999999997</v>
    </nc>
  </rcc>
  <rcc rId="9765" sId="1" numFmtId="4">
    <oc r="AM221">
      <v>10.92</v>
    </oc>
    <nc r="AM221">
      <v>29.64</v>
    </nc>
  </rcc>
  <rcc rId="9766" sId="1" numFmtId="4">
    <oc r="AN221">
      <v>2.8450000000000002</v>
    </oc>
    <nc r="AN221">
      <v>5.9450000000000003</v>
    </nc>
  </rcc>
  <rcc rId="9767" sId="1" numFmtId="4">
    <oc r="O221">
      <v>53.28</v>
    </oc>
    <nc r="O221">
      <v>14.8</v>
    </nc>
  </rcc>
  <rcc rId="9768" sId="1" numFmtId="4">
    <oc r="O222">
      <v>23.68</v>
    </oc>
    <nc r="O222">
      <v>17.760000000000002</v>
    </nc>
  </rcc>
  <rcc rId="9769" sId="1" numFmtId="4">
    <oc r="CE221">
      <v>229.4</v>
    </oc>
    <nc r="CE221">
      <v>288.2</v>
    </nc>
  </rcc>
  <rcc rId="9770" sId="1" numFmtId="4">
    <oc r="CE222">
      <v>82.8</v>
    </oc>
    <nc r="CE222">
      <v>63.6</v>
    </nc>
  </rcc>
  <rcc rId="9771" sId="1" numFmtId="4">
    <oc r="CH221">
      <v>473.22</v>
    </oc>
    <nc r="CH221">
      <v>159.84</v>
    </nc>
  </rcc>
  <rcc rId="9772" sId="1" numFmtId="4">
    <oc r="CH222">
      <v>139.32</v>
    </oc>
    <nc r="CH222">
      <v>5.4</v>
    </nc>
  </rcc>
  <rcc rId="9773" sId="1" numFmtId="4">
    <oc r="CD221">
      <v>91</v>
    </oc>
    <nc r="CD221">
      <v>52</v>
    </nc>
  </rcc>
  <rcc rId="9774" sId="1" numFmtId="4">
    <oc r="CF221">
      <v>351</v>
    </oc>
    <nc r="CF221">
      <v>964.44</v>
    </nc>
  </rcc>
  <rcc rId="9775" sId="1" numFmtId="4">
    <oc r="CG221">
      <v>122.4</v>
    </oc>
    <nc r="CG221">
      <v>126</v>
    </nc>
  </rcc>
  <rcc rId="9776" sId="1" numFmtId="4">
    <oc r="CG222">
      <v>120</v>
    </oc>
    <nc r="CG222">
      <v>3.6</v>
    </nc>
  </rcc>
  <rcc rId="9777" sId="1" numFmtId="4">
    <oc r="CN221">
      <v>2032</v>
    </oc>
    <nc r="CN221">
      <v>1777</v>
    </nc>
  </rcc>
  <rcc rId="9778" sId="1" numFmtId="4">
    <oc r="CN222">
      <v>420</v>
    </oc>
    <nc r="CN222">
      <v>63</v>
    </nc>
  </rcc>
  <rcc rId="9779" sId="1" numFmtId="4">
    <oc r="CO221">
      <v>2415</v>
    </oc>
    <nc r="CO221">
      <v>1851</v>
    </nc>
  </rcc>
  <rcc rId="9780" sId="1" numFmtId="4">
    <oc r="CO222">
      <v>192</v>
    </oc>
    <nc r="CO222">
      <v>105</v>
    </nc>
  </rcc>
  <rcc rId="9781" sId="1" numFmtId="4">
    <oc r="CM221">
      <v>1039.25</v>
    </oc>
    <nc r="CM221">
      <v>1147.25</v>
    </nc>
  </rcc>
  <rcc rId="9782" sId="1" numFmtId="4">
    <oc r="CM222">
      <v>147</v>
    </oc>
    <nc r="CM222">
      <v>36</v>
    </nc>
  </rcc>
  <rcc rId="9783" sId="1" numFmtId="4">
    <oc r="CS221">
      <v>456</v>
    </oc>
    <nc r="CS221">
      <v>363</v>
    </nc>
  </rcc>
  <rcc rId="9784" sId="1" numFmtId="4">
    <oc r="CP221">
      <v>226.5</v>
    </oc>
    <nc r="CP221">
      <v>213</v>
    </nc>
  </rcc>
  <rcc rId="9785" sId="1" numFmtId="4">
    <oc r="CU221">
      <v>298.08</v>
    </oc>
    <nc r="CU221">
      <v>240.84</v>
    </nc>
  </rcc>
  <rcc rId="9786" sId="1" numFmtId="4">
    <oc r="CU222">
      <v>7.56</v>
    </oc>
    <nc r="CU222">
      <v>6.48</v>
    </nc>
  </rcc>
  <rcc rId="9787" sId="1" numFmtId="4">
    <oc r="CT221">
      <v>90.4</v>
    </oc>
    <nc r="CT221">
      <v>45.8</v>
    </nc>
  </rcc>
  <rcc rId="9788" sId="1" numFmtId="4">
    <oc r="CT222">
      <v>15.6</v>
    </oc>
    <nc r="CT222">
      <v>6</v>
    </nc>
  </rcc>
  <rcc rId="9789" sId="1" numFmtId="4">
    <oc r="CY221">
      <v>249.5</v>
    </oc>
    <nc r="CY221">
      <v>207.5</v>
    </nc>
  </rcc>
  <rcc rId="9790" sId="1" numFmtId="4">
    <oc r="CZ221">
      <v>594</v>
    </oc>
    <nc r="CZ221">
      <v>552</v>
    </nc>
  </rcc>
  <rcc rId="9791" sId="1" numFmtId="4">
    <oc r="DA221">
      <v>1018</v>
    </oc>
    <nc r="DA221">
      <v>748</v>
    </nc>
  </rcc>
  <rcc rId="9792" sId="1" numFmtId="4">
    <oc r="CV221">
      <v>1283</v>
    </oc>
    <nc r="CV221">
      <v>1109</v>
    </nc>
  </rcc>
  <rcc rId="9793" sId="1" numFmtId="4">
    <oc r="CW221">
      <v>1566</v>
    </oc>
    <nc r="CW221">
      <v>1086</v>
    </nc>
  </rcc>
  <rcc rId="9794" sId="1" numFmtId="4">
    <oc r="AH221">
      <v>8533.6</v>
    </oc>
    <nc r="AH221">
      <v>7009</v>
    </nc>
  </rcc>
  <rcc rId="9795" sId="1" numFmtId="4">
    <oc r="AH222">
      <v>286.2</v>
    </oc>
    <nc r="AH222">
      <v>106.2</v>
    </nc>
  </rcc>
  <rcc rId="9796" sId="1" numFmtId="4">
    <oc r="AF221">
      <v>2082</v>
    </oc>
    <nc r="AF221">
      <v>1275.5999999999999</v>
    </nc>
  </rcc>
  <rcc rId="9797" sId="1" numFmtId="4">
    <oc r="AK221">
      <v>39.6</v>
    </oc>
    <nc r="AK221">
      <v>26.4</v>
    </nc>
  </rcc>
  <rcc rId="9798" sId="1" numFmtId="4">
    <oc r="AE221">
      <v>199.08</v>
    </oc>
    <nc r="AE221">
      <v>192.36</v>
    </nc>
  </rcc>
  <rcc rId="9799" sId="1" numFmtId="4">
    <oc r="AT221">
      <v>29.875</v>
    </oc>
    <nc r="AT221">
      <v>24.875</v>
    </nc>
  </rcc>
  <rcc rId="9800" sId="1" numFmtId="4">
    <oc r="BE221">
      <v>17.5</v>
    </oc>
    <nc r="BE221">
      <v>16.5</v>
    </nc>
  </rcc>
  <rcc rId="9801" sId="1" numFmtId="4">
    <oc r="BC221">
      <v>55.8</v>
    </oc>
    <nc r="BC221">
      <v>22.2</v>
    </nc>
  </rcc>
  <rcc rId="9802" sId="1" numFmtId="4">
    <oc r="AG221">
      <v>708.86</v>
    </oc>
    <nc r="AG221">
      <v>469.2</v>
    </nc>
  </rcc>
  <rcc rId="9803" sId="1" numFmtId="4">
    <oc r="Z221">
      <v>3886.54</v>
    </oc>
    <nc r="Z221">
      <v>4585.74</v>
    </nc>
  </rcc>
  <rcc rId="9804" sId="1" numFmtId="4">
    <oc r="Z222">
      <v>250.24</v>
    </oc>
    <nc r="Z222">
      <v>22.08</v>
    </nc>
  </rcc>
  <rcc rId="9805" sId="1" numFmtId="4">
    <oc r="Y221">
      <v>139.86000000000001</v>
    </oc>
    <nc r="Y221">
      <v>122.1</v>
    </nc>
  </rcc>
  <rcc rId="9806" sId="1" numFmtId="4">
    <oc r="AD221">
      <v>394.52</v>
    </oc>
    <nc r="AD221">
      <v>208.6</v>
    </nc>
  </rcc>
  <rcc rId="9807" sId="1" numFmtId="4">
    <oc r="AD222">
      <v>105.28</v>
    </oc>
    <nc r="AD222">
      <v>29.12</v>
    </nc>
  </rcc>
  <rcc rId="9808" sId="1" numFmtId="4">
    <oc r="AA221">
      <v>228.48</v>
    </oc>
    <nc r="AA221">
      <v>1.56</v>
    </nc>
  </rcc>
  <rcc rId="9809" sId="1" numFmtId="4">
    <oc r="AA222">
      <v>72</v>
    </oc>
    <nc r="AA222">
      <v>38.4</v>
    </nc>
  </rcc>
  <rcc rId="9810" sId="1" numFmtId="4">
    <oc r="AB221">
      <v>12.24</v>
    </oc>
    <nc r="AB221">
      <v>7.32</v>
    </nc>
  </rcc>
  <rcc rId="9811" sId="1" numFmtId="4">
    <oc r="BB221">
      <v>26</v>
    </oc>
    <nc r="BB221">
      <v>4</v>
    </nc>
  </rcc>
  <rcc rId="9812" sId="1" numFmtId="4">
    <oc r="AV221">
      <v>454.3</v>
    </oc>
    <nc r="AV221">
      <v>75.099999999999994</v>
    </nc>
  </rcc>
  <rcc rId="9813" sId="1" numFmtId="4">
    <oc r="AV222">
      <v>114.4</v>
    </oc>
    <nc r="AV222">
      <v>67.2</v>
    </nc>
  </rcc>
  <rcc rId="9814" sId="1" numFmtId="4">
    <oc r="AU221">
      <v>262</v>
    </oc>
    <nc r="AU221">
      <v>-8</v>
    </nc>
  </rcc>
  <rcc rId="9815" sId="1" numFmtId="4">
    <oc r="AU222">
      <v>307</v>
    </oc>
    <nc r="AU222">
      <v>81</v>
    </nc>
  </rcc>
  <rcc rId="9816" sId="1" numFmtId="4">
    <oc r="AS221">
      <v>215</v>
    </oc>
    <nc r="AS221">
      <v>54.75</v>
    </nc>
  </rcc>
  <rcc rId="9817" sId="1" numFmtId="4">
    <oc r="AS222">
      <v>62</v>
    </oc>
    <nc r="AS222">
      <v>5</v>
    </nc>
  </rcc>
  <rcc rId="9818" sId="1" numFmtId="4">
    <oc r="AX221">
      <v>30</v>
    </oc>
    <nc r="AX221">
      <v>10.5</v>
    </nc>
  </rcc>
  <rcc rId="9819" sId="1" numFmtId="4">
    <oc r="BF221">
      <v>674.8</v>
    </oc>
    <nc r="BF221">
      <v>7.6</v>
    </nc>
  </rcc>
  <rcc rId="9820" sId="1" numFmtId="4">
    <oc r="BF222">
      <v>192.8</v>
    </oc>
    <nc r="BF222">
      <v>22.4</v>
    </nc>
  </rcc>
  <rcc rId="9821" sId="1" numFmtId="4">
    <oc r="BD221">
      <v>638.25</v>
    </oc>
    <nc r="BD221">
      <v>41.25</v>
    </nc>
  </rcc>
  <rcc rId="9822" sId="1" numFmtId="4">
    <oc r="BD222">
      <v>84</v>
    </oc>
    <nc r="BD222">
      <v>62</v>
    </nc>
  </rcc>
  <rcc rId="9823" sId="1" numFmtId="4">
    <oc r="AL221">
      <v>1214.4000000000001</v>
    </oc>
    <nc r="AL221">
      <v>837.2</v>
    </nc>
  </rcc>
  <rcc rId="9824" sId="1" numFmtId="4">
    <oc r="P221">
      <v>79.180000000000007</v>
    </oc>
    <nc r="P221">
      <v>25.9</v>
    </nc>
  </rcc>
  <rcc rId="9825" sId="1" numFmtId="4">
    <oc r="P222">
      <v>26.64</v>
    </oc>
    <nc r="P222">
      <v>8.8800000000000008</v>
    </nc>
  </rcc>
  <rcc rId="9826" sId="1" numFmtId="4">
    <oc r="BT221">
      <v>9340.4</v>
    </oc>
    <nc r="BT221">
      <v>1998.8</v>
    </nc>
  </rcc>
  <rcc rId="9827" sId="1" numFmtId="4">
    <oc r="BT222">
      <v>232.8</v>
    </oc>
    <nc r="BT222">
      <v>90</v>
    </nc>
  </rcc>
  <rcc rId="9828" sId="1" numFmtId="4">
    <oc r="BS221">
      <v>978</v>
    </oc>
    <nc r="BS221">
      <v>552</v>
    </nc>
  </rcc>
  <rcc rId="9829" sId="1" numFmtId="4">
    <oc r="BX221">
      <v>481.2</v>
    </oc>
    <nc r="BX221">
      <v>1.2</v>
    </nc>
  </rcc>
  <rcc rId="9830" sId="1" numFmtId="4">
    <oc r="BK221">
      <v>554.75</v>
    </oc>
    <nc r="BK221">
      <v>100</v>
    </nc>
  </rcc>
  <rcc rId="9831" sId="1" numFmtId="4">
    <oc r="BK222">
      <v>183</v>
    </oc>
    <nc r="BK222">
      <v>54</v>
    </nc>
  </rcc>
  <rcc rId="9832" sId="1" numFmtId="4">
    <oc r="BL221">
      <v>268.5</v>
    </oc>
    <nc r="BL221">
      <v>163.5</v>
    </nc>
  </rcc>
  <rcc rId="9833" sId="1" numFmtId="4">
    <oc r="BW221">
      <v>108</v>
    </oc>
    <nc r="BW221">
      <v>94.5</v>
    </nc>
  </rcc>
  <rcc rId="9834" sId="1" numFmtId="4">
    <oc r="BY221">
      <v>64.2</v>
    </oc>
    <nc r="BY221">
      <v>14.8</v>
    </nc>
  </rcc>
  <rcc rId="9835" sId="1" numFmtId="4">
    <oc r="BY222">
      <v>25.2</v>
    </oc>
    <nc r="BY222">
      <v>6</v>
    </nc>
  </rcc>
  <rcc rId="9836" sId="1" numFmtId="4">
    <oc r="BO221">
      <v>275.54000000000002</v>
    </oc>
    <nc r="BO221">
      <v>201.46</v>
    </nc>
  </rcc>
  <rcc rId="9837" sId="1" numFmtId="4">
    <oc r="BO222">
      <v>4.2</v>
    </oc>
    <nc r="BO222">
      <v>2.52</v>
    </nc>
  </rcc>
  <rcc rId="9838" sId="1" numFmtId="4">
    <oc r="BN221">
      <v>351.72</v>
    </oc>
    <nc r="BN221">
      <v>151.91999999999999</v>
    </nc>
  </rcc>
  <rcc rId="9839" sId="1" numFmtId="4">
    <oc r="BN222">
      <v>68.040000000000006</v>
    </oc>
    <nc r="BN222">
      <v>12.96</v>
    </nc>
  </rcc>
  <rcc rId="9840" sId="1" numFmtId="4">
    <oc r="BZ221">
      <v>193.6</v>
    </oc>
    <nc r="BZ221">
      <v>150.19999999999999</v>
    </nc>
  </rcc>
  <rcc rId="9841" sId="1" numFmtId="4">
    <oc r="BZ222">
      <v>25.2</v>
    </oc>
    <nc r="BZ222">
      <v>6</v>
    </nc>
  </rcc>
  <rcc rId="9842" sId="1" numFmtId="4">
    <oc r="BP221">
      <v>811.8</v>
    </oc>
    <nc r="BP221">
      <v>608.4</v>
    </nc>
  </rcc>
  <rcc rId="9843" sId="1" numFmtId="4">
    <oc r="CA221">
      <v>152.19999999999999</v>
    </oc>
    <nc r="CA221">
      <v>102.8</v>
    </nc>
  </rcc>
  <rcc rId="9844" sId="1" numFmtId="4">
    <oc r="CA222">
      <v>26.4</v>
    </oc>
    <nc r="CA222">
      <v>6</v>
    </nc>
  </rcc>
  <rcc rId="9845" sId="1" numFmtId="4">
    <oc r="CL221">
      <v>53.64</v>
    </oc>
    <nc r="CL221">
      <v>205.92</v>
    </nc>
  </rcc>
  <rcc rId="9846" sId="1" numFmtId="4">
    <oc r="CL222">
      <v>28.08</v>
    </oc>
    <nc r="CL222">
      <v>5.4</v>
    </nc>
  </rcc>
  <rcc rId="9847" sId="1" numFmtId="4">
    <oc r="M221">
      <v>105.82</v>
    </oc>
    <nc r="M221">
      <v>25.9</v>
    </nc>
  </rcc>
  <rcc rId="9848" sId="1" numFmtId="4">
    <oc r="M222">
      <v>11.84</v>
    </oc>
    <nc r="M222">
      <v>5.92</v>
    </nc>
  </rcc>
  <rcc rId="9849" sId="1" numFmtId="4">
    <oc r="CC221">
      <v>278</v>
    </oc>
    <nc r="CC221">
      <v>203</v>
    </nc>
  </rcc>
  <rcc rId="9850" sId="1" numFmtId="4">
    <nc r="X221">
      <v>701.52</v>
    </nc>
  </rcc>
  <rcc rId="9851" sId="1" numFmtId="4">
    <oc r="R221">
      <v>-177.2</v>
    </oc>
    <nc r="R221">
      <v>212.8</v>
    </nc>
  </rcc>
  <rcc rId="9852" sId="1" numFmtId="4">
    <oc r="Q221">
      <v>107.52</v>
    </oc>
    <nc r="Q221">
      <v>91.84</v>
    </nc>
  </rcc>
  <rcc rId="9853" sId="1" numFmtId="4">
    <oc r="V221">
      <v>143.04</v>
    </oc>
    <nc r="V221">
      <v>8.64</v>
    </nc>
  </rcc>
  <rcc rId="9854" sId="1" numFmtId="4">
    <oc r="V222">
      <v>20.399999999999999</v>
    </oc>
    <nc r="V222">
      <v>4.8</v>
    </nc>
  </rcc>
  <rcc rId="9855" sId="1" numFmtId="4">
    <oc r="T221">
      <v>626.79999999999995</v>
    </oc>
    <nc r="T221">
      <v>470.2</v>
    </nc>
  </rcc>
  <rcc rId="9856" sId="1" numFmtId="4">
    <oc r="S221">
      <v>4486.1899999999996</v>
    </oc>
    <nc r="S221">
      <v>6316.27</v>
    </nc>
  </rcc>
  <rcc rId="9857" sId="1" numFmtId="4">
    <oc r="S222">
      <v>1728.72</v>
    </oc>
    <nc r="S222">
      <v>821.52</v>
    </nc>
  </rcc>
  <rcc rId="9858" sId="1" numFmtId="4">
    <oc r="U221">
      <v>965.88</v>
    </oc>
    <nc r="U221">
      <v>448.68</v>
    </nc>
  </rcc>
  <rcc rId="9859" sId="1" numFmtId="4">
    <oc r="U222">
      <v>146.4</v>
    </oc>
    <nc r="U222">
      <v>16.8</v>
    </nc>
  </rcc>
  <rcc rId="9860" sId="1" numFmtId="4">
    <oc r="I221">
      <v>488.6</v>
    </oc>
    <nc r="I221">
      <v>784.28</v>
    </nc>
  </rcc>
  <rcc rId="9861" sId="1" numFmtId="4">
    <oc r="I222">
      <v>201.6</v>
    </oc>
    <nc r="I222">
      <v>138.88</v>
    </nc>
  </rcc>
  <rcc rId="9862" sId="1" numFmtId="4">
    <oc r="J221">
      <v>21.602</v>
    </oc>
    <nc r="J221">
      <v>47.026000000000003</v>
    </nc>
  </rcc>
  <rcc rId="9863" sId="1" numFmtId="4">
    <oc r="CJ221">
      <v>508.5</v>
    </oc>
    <nc r="CJ221">
      <v>462.06</v>
    </nc>
  </rcc>
  <rcc rId="9864" sId="1" numFmtId="4">
    <oc r="CJ222">
      <v>289.44</v>
    </oc>
    <nc r="CJ222">
      <v>22.68</v>
    </nc>
  </rcc>
  <rcc rId="9865" sId="1" numFmtId="4">
    <oc r="CI221">
      <v>68.040000000000006</v>
    </oc>
    <nc r="CI221">
      <v>8.64</v>
    </nc>
  </rcc>
  <rcc rId="9866" sId="1" numFmtId="4">
    <oc r="N221">
      <v>103.23</v>
    </oc>
    <nc r="N221">
      <v>29.23</v>
    </nc>
  </rcc>
  <rcc rId="9867" sId="1" numFmtId="4">
    <oc r="N222">
      <v>41.44</v>
    </oc>
    <nc r="N222">
      <v>17.760000000000002</v>
    </nc>
  </rcc>
  <rcv guid="{20CCD8E0-39D4-47CF-AB87-E4CA248E9FF7}" action="delete"/>
  <rdn rId="0" localSheetId="1" customView="1" name="Z_20CCD8E0_39D4_47CF_AB87_E4CA248E9FF7_.wvu.Rows" hidden="1" oldHidden="1">
    <formula>Остатки!$94:$117,Остатки!$223:$226</formula>
    <oldFormula>Остатки!$94:$117,Остатки!$223:$226</oldFormula>
  </rdn>
  <rcv guid="{20CCD8E0-39D4-47CF-AB87-E4CA248E9FF7}" action="add"/>
</revisions>
</file>

<file path=xl/revisions/revisionLog3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69" sId="1" numFmtId="4">
    <oc r="P75">
      <v>44.4</v>
    </oc>
    <nc r="P75">
      <v>23.68</v>
    </nc>
  </rcc>
  <rcc rId="9870" sId="1" numFmtId="4">
    <oc r="BM69">
      <v>24</v>
    </oc>
    <nc r="BM69">
      <v>45</v>
    </nc>
  </rcc>
</revisions>
</file>

<file path=xl/revisions/revisionLog3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71" sId="1" numFmtId="4">
    <nc r="BK78">
      <v>342</v>
    </nc>
  </rcc>
  <rcc rId="9872" sId="1" numFmtId="4">
    <nc r="BW78">
      <v>241.5</v>
    </nc>
  </rcc>
  <rcc rId="9873" sId="1" numFmtId="4">
    <nc r="BV78">
      <v>1248.48</v>
    </nc>
  </rcc>
</revisions>
</file>

<file path=xl/revisions/revisionLog3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74" sId="1" numFmtId="4">
    <oc r="BL75">
      <v>246</v>
    </oc>
    <nc r="BL75">
      <v>165</v>
    </nc>
  </rcc>
</revisions>
</file>

<file path=xl/revisions/revisionLog3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75" sId="1" numFmtId="4">
    <nc r="CN78">
      <v>1810.5</v>
    </nc>
  </rcc>
</revisions>
</file>

<file path=xl/revisions/revisionLog3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76" sId="1" numFmtId="4">
    <nc r="BD78">
      <v>1003</v>
    </nc>
  </rcc>
  <rcc rId="9877" sId="1" numFmtId="4">
    <nc r="BF78">
      <v>735.2</v>
    </nc>
  </rcc>
  <rcc rId="9878" sId="1" numFmtId="4">
    <nc r="BJ78">
      <v>339</v>
    </nc>
  </rcc>
  <rcc rId="9879" sId="1" numFmtId="4">
    <nc r="BG78">
      <v>25.5</v>
    </nc>
  </rcc>
</revisions>
</file>

<file path=xl/revisions/revisionLog3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80" sId="1" numFmtId="4">
    <nc r="BT78">
      <v>842.4</v>
    </nc>
  </rcc>
  <rcc rId="9881" sId="1" numFmtId="4">
    <nc r="BU78">
      <v>151.19999999999999</v>
    </nc>
  </rcc>
  <rcc rId="9882" sId="1" numFmtId="4">
    <oc r="BV78">
      <v>1248.48</v>
    </oc>
    <nc r="BV78">
      <v>1658.88</v>
    </nc>
  </rcc>
</revisions>
</file>

<file path=xl/revisions/revisionLog3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83" sId="1" numFmtId="4">
    <nc r="CP78">
      <v>504</v>
    </nc>
  </rcc>
  <rcc rId="9884" sId="1" numFmtId="4">
    <nc r="CQ78">
      <v>450</v>
    </nc>
  </rcc>
</revisions>
</file>

<file path=xl/revisions/revisionLog3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85" sId="1" quotePrefix="1">
    <nc r="A124" t="inlineStr">
      <is>
        <t>Сводная заявка на 07.10.20</t>
      </is>
    </nc>
  </rcc>
  <rcv guid="{E33F7079-CE55-47EA-98EB-360C3CF99514}" action="delete"/>
  <rdn rId="0" localSheetId="1" customView="1" name="Z_E33F7079_CE55_47EA_98EB_360C3CF99514_.wvu.Rows" hidden="1" oldHidden="1">
    <formula>Остатки!$94:$117,Остатки!$260:$272</formula>
    <oldFormula>Остатки!$94:$117,Остатки!$260:$272</oldFormula>
  </rdn>
  <rcv guid="{E33F7079-CE55-47EA-98EB-360C3CF99514}" action="add"/>
</revisions>
</file>

<file path=xl/revisions/revisionLog3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87" sId="1" quotePrefix="1">
    <oc r="A124" t="inlineStr">
      <is>
        <t>Сводная заявка на 07.10.20</t>
      </is>
    </oc>
    <nc r="A124" t="inlineStr">
      <is>
        <t>Сводная заявка на 08.10.20</t>
      </is>
    </nc>
  </rcc>
</revisions>
</file>

<file path=xl/revisions/revisionLog3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88" sId="1" numFmtId="4">
    <nc r="B124">
      <v>260.7</v>
    </nc>
  </rcc>
  <rcc rId="9889" sId="1" numFmtId="4">
    <nc r="C124">
      <v>225</v>
    </nc>
  </rcc>
  <rcc rId="9890" sId="1" numFmtId="4">
    <nc r="D124">
      <v>708</v>
    </nc>
  </rcc>
  <rcc rId="9891" sId="1" numFmtId="4">
    <nc r="E124">
      <v>81</v>
    </nc>
  </rcc>
  <rcc rId="9892" sId="1" numFmtId="4">
    <nc r="F124">
      <v>740.74</v>
    </nc>
  </rcc>
  <rcc rId="9893" sId="1" numFmtId="4">
    <nc r="G124">
      <v>42</v>
    </nc>
  </rcc>
  <rcc rId="9894" sId="1" numFmtId="4">
    <nc r="H124">
      <v>6</v>
    </nc>
  </rcc>
  <rcc rId="9895" sId="1" numFmtId="4">
    <nc r="I124">
      <v>515.20000000000005</v>
    </nc>
  </rcc>
  <rcc rId="9896" sId="1" numFmtId="4">
    <nc r="J124">
      <v>4.32</v>
    </nc>
  </rcc>
  <rcc rId="9897" sId="1" numFmtId="4">
    <nc r="K124">
      <v>0</v>
    </nc>
  </rcc>
  <rcc rId="9898" sId="1" numFmtId="4">
    <nc r="L124">
      <v>0</v>
    </nc>
  </rcc>
  <rcc rId="9899" sId="1" numFmtId="4">
    <nc r="M124">
      <v>115.44</v>
    </nc>
  </rcc>
  <rcc rId="9900" sId="1" numFmtId="4">
    <nc r="N124">
      <v>178.34</v>
    </nc>
  </rcc>
  <rcc rId="9901" sId="1" numFmtId="4">
    <nc r="O124">
      <v>74</v>
    </nc>
  </rcc>
  <rcc rId="9902" sId="1" numFmtId="4">
    <nc r="P124">
      <v>165.76</v>
    </nc>
  </rcc>
  <rcc rId="9903" sId="1" numFmtId="4">
    <nc r="Q124">
      <v>78.400000000000006</v>
    </nc>
  </rcc>
  <rcc rId="9904" sId="1" numFmtId="4">
    <nc r="R124">
      <v>0</v>
    </nc>
  </rcc>
  <rcc rId="9905" sId="1" numFmtId="4">
    <nc r="S124">
      <v>2540.16</v>
    </nc>
  </rcc>
  <rcc rId="9906" sId="1" numFmtId="4">
    <nc r="T124">
      <v>149.4</v>
    </nc>
  </rcc>
  <rcc rId="9907" sId="1" numFmtId="4">
    <nc r="U124">
      <v>706.2</v>
    </nc>
  </rcc>
  <rcc rId="9908" sId="1" numFmtId="4">
    <nc r="V124">
      <v>149.04</v>
    </nc>
  </rcc>
  <rcc rId="9909" sId="1" numFmtId="4">
    <nc r="W124">
      <v>0</v>
    </nc>
  </rcc>
  <rcc rId="9910" sId="1" numFmtId="4">
    <nc r="X124">
      <v>444.74</v>
    </nc>
  </rcc>
  <rcc rId="9911" sId="1" numFmtId="4">
    <nc r="Y124">
      <v>46.62</v>
    </nc>
  </rcc>
  <rcc rId="9912" sId="1" numFmtId="4">
    <nc r="Z124">
      <v>1799.52</v>
    </nc>
  </rcc>
  <rcc rId="9913" sId="1" numFmtId="4">
    <nc r="AA124">
      <v>222.6</v>
    </nc>
  </rcc>
  <rcc rId="9914" sId="1" numFmtId="4">
    <nc r="AB124">
      <v>3.6</v>
    </nc>
  </rcc>
  <rcc rId="9915" sId="1" numFmtId="4">
    <nc r="AC124">
      <v>0</v>
    </nc>
  </rcc>
  <rcc rId="9916" sId="1" numFmtId="4">
    <nc r="AD124">
      <v>266.56</v>
    </nc>
  </rcc>
  <rcc rId="9917" sId="1" numFmtId="4">
    <nc r="AE124">
      <v>20.72</v>
    </nc>
  </rcc>
  <rcc rId="9918" sId="1" numFmtId="4">
    <nc r="AF124">
      <v>1008</v>
    </nc>
  </rcc>
  <rcc rId="9919" sId="1" numFmtId="4">
    <nc r="AG124">
      <v>246.56</v>
    </nc>
  </rcc>
  <rcc rId="9920" sId="1" numFmtId="4">
    <nc r="AH124">
      <v>2563.1999999999998</v>
    </nc>
  </rcc>
  <rcc rId="9921" sId="1" numFmtId="4">
    <nc r="AI124">
      <v>0</v>
    </nc>
  </rcc>
  <rcc rId="9922" sId="1" numFmtId="4">
    <nc r="AJ124">
      <v>270</v>
    </nc>
  </rcc>
  <rcc rId="9923" sId="1" numFmtId="4">
    <nc r="AK124">
      <v>25.2</v>
    </nc>
  </rcc>
  <rcc rId="9924" sId="1" numFmtId="4">
    <nc r="AL124">
      <v>414</v>
    </nc>
  </rcc>
  <rcc rId="9925" sId="1" numFmtId="4">
    <nc r="AM124">
      <v>214.24</v>
    </nc>
  </rcc>
  <rcc rId="9926" sId="1" numFmtId="4">
    <nc r="AN124">
      <v>21.4</v>
    </nc>
  </rcc>
  <rcc rId="9927" sId="1" numFmtId="4">
    <nc r="AO124">
      <v>17.100000000000001</v>
    </nc>
  </rcc>
  <rcc rId="9928" sId="1" numFmtId="4">
    <nc r="AP124">
      <v>0</v>
    </nc>
  </rcc>
  <rcc rId="9929" sId="1" numFmtId="4">
    <nc r="AQ124">
      <v>0</v>
    </nc>
  </rcc>
  <rcc rId="9930" sId="1" numFmtId="4">
    <nc r="AR124">
      <v>0</v>
    </nc>
  </rcc>
  <rcc rId="9931" sId="1" numFmtId="4">
    <nc r="AS124">
      <v>373</v>
    </nc>
  </rcc>
  <rcc rId="9932" sId="1" numFmtId="4">
    <nc r="AT124">
      <v>79</v>
    </nc>
  </rcc>
  <rcc rId="9933" sId="1" numFmtId="4">
    <nc r="AU124">
      <v>17</v>
    </nc>
  </rcc>
  <rcc rId="9934" sId="1" numFmtId="4">
    <nc r="AV124">
      <v>387.2</v>
    </nc>
  </rcc>
  <rcc rId="9935" sId="1" numFmtId="4">
    <nc r="AW124">
      <v>99.6</v>
    </nc>
  </rcc>
  <rcc rId="9936" sId="1" numFmtId="4">
    <nc r="AX124">
      <v>84</v>
    </nc>
  </rcc>
  <rcc rId="9937" sId="1" numFmtId="4">
    <nc r="AY124">
      <v>43.5</v>
    </nc>
  </rcc>
  <rcc rId="9938" sId="1" numFmtId="4">
    <nc r="AZ124">
      <v>0</v>
    </nc>
  </rcc>
  <rcc rId="9939" sId="1" numFmtId="4">
    <nc r="BA124">
      <v>0</v>
    </nc>
  </rcc>
  <rcc rId="9940" sId="1" numFmtId="4">
    <nc r="BB124">
      <v>28</v>
    </nc>
  </rcc>
  <rcc rId="9941" sId="1" numFmtId="4">
    <nc r="BC124">
      <v>116.8</v>
    </nc>
  </rcc>
  <rcc rId="9942" sId="1" numFmtId="4">
    <nc r="BD124">
      <v>1112</v>
    </nc>
  </rcc>
  <rcc rId="9943" sId="1" numFmtId="4">
    <nc r="BE124">
      <v>2</v>
    </nc>
  </rcc>
  <rcc rId="9944" sId="1" numFmtId="4">
    <nc r="BF124">
      <v>622.4</v>
    </nc>
  </rcc>
  <rcc rId="9945" sId="1" numFmtId="4">
    <nc r="BG124">
      <v>34.5</v>
    </nc>
  </rcc>
  <rcc rId="9946" sId="1" numFmtId="4">
    <nc r="BH124">
      <v>0</v>
    </nc>
  </rcc>
  <rcc rId="9947" sId="1" numFmtId="4">
    <nc r="BI124">
      <v>157.19999999999999</v>
    </nc>
  </rcc>
  <rcc rId="9948" sId="1" numFmtId="4">
    <nc r="BJ124">
      <v>91.5</v>
    </nc>
  </rcc>
  <rcc rId="9949" sId="1" numFmtId="4">
    <nc r="BK124">
      <v>706.5</v>
    </nc>
  </rcc>
  <rcc rId="9950" sId="1" numFmtId="4">
    <nc r="BL124">
      <v>30</v>
    </nc>
  </rcc>
  <rcc rId="9951" sId="1" numFmtId="4">
    <nc r="BM124">
      <v>21</v>
    </nc>
  </rcc>
  <rcc rId="9952" sId="1" numFmtId="4">
    <nc r="BN124">
      <v>367.2</v>
    </nc>
  </rcc>
  <rcc rId="9953" sId="1" numFmtId="4">
    <nc r="BO124">
      <v>162.96</v>
    </nc>
  </rcc>
  <rcc rId="9954" sId="1" numFmtId="4">
    <nc r="BP124">
      <v>297</v>
    </nc>
  </rcc>
  <rcc rId="9955" sId="1" numFmtId="4">
    <nc r="BQ124">
      <v>0</v>
    </nc>
  </rcc>
  <rcc rId="9956" sId="1" numFmtId="4">
    <nc r="BR124">
      <v>0</v>
    </nc>
  </rcc>
  <rcc rId="9957" sId="1" numFmtId="4">
    <nc r="BS124">
      <v>17475</v>
    </nc>
  </rcc>
  <rcc rId="9958" sId="1" numFmtId="4">
    <nc r="BT124">
      <v>2115.6</v>
    </nc>
  </rcc>
  <rcc rId="9959" sId="1" numFmtId="4">
    <nc r="BU124">
      <v>0</v>
    </nc>
  </rcc>
  <rcc rId="9960" sId="1" numFmtId="4">
    <nc r="BV124">
      <v>0</v>
    </nc>
  </rcc>
  <rcc rId="9961" sId="1" numFmtId="4">
    <nc r="BW124">
      <v>145.5</v>
    </nc>
  </rcc>
  <rcc rId="9962" sId="1" numFmtId="4">
    <nc r="BX124">
      <v>0</v>
    </nc>
  </rcc>
  <rcc rId="9963" sId="1" numFmtId="4">
    <nc r="BY124">
      <v>75.599999999999994</v>
    </nc>
  </rcc>
  <rcc rId="9964" sId="1" numFmtId="4">
    <nc r="BZ124">
      <v>46.8</v>
    </nc>
  </rcc>
  <rcc rId="9965" sId="1" numFmtId="4">
    <nc r="CA124">
      <v>42</v>
    </nc>
  </rcc>
  <rcc rId="9966" sId="1" numFmtId="4">
    <nc r="CB124">
      <v>7.5</v>
    </nc>
  </rcc>
  <rcc rId="9967" sId="1" numFmtId="4">
    <nc r="CC124">
      <v>58</v>
    </nc>
  </rcc>
  <rcc rId="9968" sId="1" numFmtId="4">
    <nc r="CD124">
      <v>57</v>
    </nc>
  </rcc>
  <rcc rId="9969" sId="1" numFmtId="4">
    <nc r="CE124">
      <v>157.19999999999999</v>
    </nc>
  </rcc>
  <rcc rId="9970" sId="1" numFmtId="4">
    <nc r="CF124">
      <v>0</v>
    </nc>
  </rcc>
  <rcc rId="9971" sId="1" numFmtId="4">
    <nc r="CG124">
      <v>0</v>
    </nc>
  </rcc>
  <rcc rId="9972" sId="1" numFmtId="4">
    <nc r="CH124">
      <v>655.56</v>
    </nc>
  </rcc>
  <rcc rId="9973" sId="1" numFmtId="4">
    <nc r="CI124">
      <v>0</v>
    </nc>
  </rcc>
  <rcc rId="9974" sId="1" numFmtId="4">
    <nc r="CJ124">
      <v>224.64</v>
    </nc>
  </rcc>
  <rcc rId="9975" sId="1" numFmtId="4">
    <nc r="CK124">
      <v>0</v>
    </nc>
  </rcc>
  <rcc rId="9976" sId="1" numFmtId="4">
    <nc r="CL124">
      <v>61.56</v>
    </nc>
  </rcc>
  <rcc rId="9977" sId="1" numFmtId="4">
    <nc r="CM124">
      <v>1534.5</v>
    </nc>
  </rcc>
  <rcc rId="9978" sId="1" numFmtId="4">
    <nc r="CN124">
      <v>2556</v>
    </nc>
  </rcc>
  <rcc rId="9979" sId="1" numFmtId="4">
    <nc r="CO124">
      <v>1044</v>
    </nc>
  </rcc>
  <rcc rId="9980" sId="1" numFmtId="4">
    <nc r="CP124">
      <v>216</v>
    </nc>
  </rcc>
  <rcc rId="9981" sId="1" numFmtId="4">
    <nc r="CQ124">
      <v>0</v>
    </nc>
  </rcc>
  <rcc rId="9982" sId="1" numFmtId="4">
    <nc r="CR124">
      <v>21</v>
    </nc>
  </rcc>
  <rcc rId="9983" sId="1" numFmtId="4">
    <nc r="CS124">
      <v>285</v>
    </nc>
  </rcc>
  <rcc rId="9984" sId="1" numFmtId="4">
    <nc r="CT124">
      <v>24</v>
    </nc>
  </rcc>
  <rcc rId="9985" sId="1" numFmtId="4">
    <nc r="CU124">
      <v>126.36</v>
    </nc>
  </rcc>
  <rcc rId="9986" sId="1" numFmtId="4">
    <nc r="CV124">
      <v>426</v>
    </nc>
  </rcc>
  <rcc rId="9987" sId="1" numFmtId="4">
    <nc r="CW124">
      <v>342</v>
    </nc>
  </rcc>
  <rcc rId="9988" sId="1" numFmtId="4">
    <nc r="CX124">
      <v>0</v>
    </nc>
  </rcc>
  <rcc rId="9989" sId="1" numFmtId="4">
    <nc r="CY124">
      <v>75</v>
    </nc>
  </rcc>
  <rcc rId="9990" sId="1" numFmtId="4">
    <nc r="CZ124">
      <v>123</v>
    </nc>
  </rcc>
  <rcc rId="9991" sId="1" numFmtId="4">
    <nc r="DA124">
      <v>192</v>
    </nc>
  </rcc>
  <rcv guid="{E33F7079-CE55-47EA-98EB-360C3CF99514}" action="delete"/>
  <rdn rId="0" localSheetId="1" customView="1" name="Z_E33F7079_CE55_47EA_98EB_360C3CF99514_.wvu.Rows" hidden="1" oldHidden="1">
    <formula>Остатки!$94:$117,Остатки!$260:$272</formula>
    <oldFormula>Остатки!$94:$117,Остатки!$260:$272</oldFormula>
  </rdn>
  <rcv guid="{E33F7079-CE55-47EA-98EB-360C3CF99514}" action="add"/>
</revisions>
</file>

<file path=xl/revisions/revisionLog3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93" sId="1" numFmtId="4">
    <oc r="K123">
      <v>3248</v>
    </oc>
    <nc r="K123"/>
  </rcc>
  <rdn rId="0" localSheetId="1" customView="1" name="Z_6791D1CC_9601_4AC8_80D5_D55D2DBD6DE2_.wvu.Rows" hidden="1" oldHidden="1">
    <formula>Остатки!$94:$117,Остатки!$260:$272</formula>
  </rdn>
  <rcv guid="{6791D1CC-9601-4AC8-80D5-D55D2DBD6DE2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CCB46AAC-D917-47D5-BDB9-232A7D63DE83}" name="савоськина" id="-1544116090" dateTime="2020-10-06T17:11:53"/>
</user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26" Type="http://schemas.openxmlformats.org/officeDocument/2006/relationships/printerSettings" Target="../printerSettings/printerSettings26.bin"/><Relationship Id="rId39" Type="http://schemas.openxmlformats.org/officeDocument/2006/relationships/printerSettings" Target="../printerSettings/printerSettings39.bin"/><Relationship Id="rId21" Type="http://schemas.openxmlformats.org/officeDocument/2006/relationships/printerSettings" Target="../printerSettings/printerSettings21.bin"/><Relationship Id="rId34" Type="http://schemas.openxmlformats.org/officeDocument/2006/relationships/printerSettings" Target="../printerSettings/printerSettings34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20" Type="http://schemas.openxmlformats.org/officeDocument/2006/relationships/printerSettings" Target="../printerSettings/printerSettings20.bin"/><Relationship Id="rId29" Type="http://schemas.openxmlformats.org/officeDocument/2006/relationships/printerSettings" Target="../printerSettings/printerSettings29.bin"/><Relationship Id="rId41" Type="http://schemas.openxmlformats.org/officeDocument/2006/relationships/printerSettings" Target="../printerSettings/printerSettings41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24" Type="http://schemas.openxmlformats.org/officeDocument/2006/relationships/printerSettings" Target="../printerSettings/printerSettings24.bin"/><Relationship Id="rId32" Type="http://schemas.openxmlformats.org/officeDocument/2006/relationships/printerSettings" Target="../printerSettings/printerSettings32.bin"/><Relationship Id="rId37" Type="http://schemas.openxmlformats.org/officeDocument/2006/relationships/printerSettings" Target="../printerSettings/printerSettings37.bin"/><Relationship Id="rId40" Type="http://schemas.openxmlformats.org/officeDocument/2006/relationships/printerSettings" Target="../printerSettings/printerSettings40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23" Type="http://schemas.openxmlformats.org/officeDocument/2006/relationships/printerSettings" Target="../printerSettings/printerSettings23.bin"/><Relationship Id="rId28" Type="http://schemas.openxmlformats.org/officeDocument/2006/relationships/printerSettings" Target="../printerSettings/printerSettings28.bin"/><Relationship Id="rId36" Type="http://schemas.openxmlformats.org/officeDocument/2006/relationships/printerSettings" Target="../printerSettings/printerSettings36.bin"/><Relationship Id="rId10" Type="http://schemas.openxmlformats.org/officeDocument/2006/relationships/printerSettings" Target="../printerSettings/printerSettings10.bin"/><Relationship Id="rId19" Type="http://schemas.openxmlformats.org/officeDocument/2006/relationships/printerSettings" Target="../printerSettings/printerSettings19.bin"/><Relationship Id="rId31" Type="http://schemas.openxmlformats.org/officeDocument/2006/relationships/printerSettings" Target="../printerSettings/printerSettings31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Relationship Id="rId22" Type="http://schemas.openxmlformats.org/officeDocument/2006/relationships/printerSettings" Target="../printerSettings/printerSettings22.bin"/><Relationship Id="rId27" Type="http://schemas.openxmlformats.org/officeDocument/2006/relationships/printerSettings" Target="../printerSettings/printerSettings27.bin"/><Relationship Id="rId30" Type="http://schemas.openxmlformats.org/officeDocument/2006/relationships/printerSettings" Target="../printerSettings/printerSettings30.bin"/><Relationship Id="rId35" Type="http://schemas.openxmlformats.org/officeDocument/2006/relationships/printerSettings" Target="../printerSettings/printerSettings35.bin"/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5" Type="http://schemas.openxmlformats.org/officeDocument/2006/relationships/printerSettings" Target="../printerSettings/printerSettings25.bin"/><Relationship Id="rId33" Type="http://schemas.openxmlformats.org/officeDocument/2006/relationships/printerSettings" Target="../printerSettings/printerSettings33.bin"/><Relationship Id="rId38" Type="http://schemas.openxmlformats.org/officeDocument/2006/relationships/printerSettings" Target="../printerSettings/printerSettings3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DK309"/>
  <sheetViews>
    <sheetView tabSelected="1" showRuler="0" zoomScale="80" zoomScaleNormal="80" zoomScaleSheetLayoutView="85" workbookViewId="0">
      <pane xSplit="1" ySplit="7" topLeftCell="B86" activePane="bottomRight" state="frozen"/>
      <selection pane="topRight" activeCell="B1" sqref="B1"/>
      <selection pane="bottomLeft" activeCell="A8" sqref="A8"/>
      <selection pane="bottomRight" activeCell="K123" sqref="K123"/>
    </sheetView>
  </sheetViews>
  <sheetFormatPr defaultColWidth="9.140625" defaultRowHeight="15" customHeight="1" outlineLevelRow="2" outlineLevelCol="1" x14ac:dyDescent="0.25"/>
  <cols>
    <col min="1" max="1" width="59.140625" customWidth="1"/>
    <col min="2" max="4" width="12.85546875" customWidth="1"/>
    <col min="5" max="5" width="12.85546875" style="362" customWidth="1"/>
    <col min="6" max="6" width="14.28515625" customWidth="1"/>
    <col min="7" max="7" width="14.28515625" style="362" customWidth="1"/>
    <col min="8" max="8" width="14" customWidth="1"/>
    <col min="9" max="15" width="14" style="362" customWidth="1"/>
    <col min="16" max="16" width="13.7109375" style="362" customWidth="1"/>
    <col min="17" max="17" width="14.5703125" customWidth="1"/>
    <col min="18" max="18" width="14.5703125" style="1109" customWidth="1"/>
    <col min="19" max="19" width="12.7109375" style="362" customWidth="1"/>
    <col min="20" max="21" width="16.140625" style="362" customWidth="1"/>
    <col min="22" max="23" width="16.140625" style="1109" customWidth="1"/>
    <col min="24" max="24" width="14" style="362" customWidth="1"/>
    <col min="25" max="25" width="13.85546875" style="362" customWidth="1"/>
    <col min="26" max="27" width="16.140625" style="362" customWidth="1"/>
    <col min="28" max="28" width="16.140625" style="1109" customWidth="1"/>
    <col min="29" max="29" width="18" style="362" customWidth="1"/>
    <col min="30" max="30" width="15.140625" style="362" customWidth="1"/>
    <col min="31" max="32" width="15.140625" style="1109" customWidth="1"/>
    <col min="33" max="33" width="12.42578125" style="362" customWidth="1"/>
    <col min="34" max="34" width="14" style="362" customWidth="1"/>
    <col min="35" max="35" width="14" style="1109" customWidth="1"/>
    <col min="36" max="36" width="13.140625" style="362" customWidth="1"/>
    <col min="37" max="37" width="14" style="362" customWidth="1"/>
    <col min="38" max="38" width="13" style="362" customWidth="1"/>
    <col min="39" max="42" width="13.7109375" style="362" customWidth="1"/>
    <col min="43" max="43" width="14.42578125" style="362" customWidth="1"/>
    <col min="44" max="44" width="13.7109375" style="362" customWidth="1"/>
    <col min="45" max="48" width="14.140625" style="362" customWidth="1"/>
    <col min="49" max="49" width="14.140625" customWidth="1"/>
    <col min="50" max="50" width="14.140625" style="362" customWidth="1"/>
    <col min="51" max="51" width="14.140625" customWidth="1"/>
    <col min="52" max="53" width="14.140625" style="1109" customWidth="1"/>
    <col min="54" max="54" width="14.140625" style="362" customWidth="1"/>
    <col min="55" max="55" width="14.28515625" style="1109" customWidth="1"/>
    <col min="56" max="56" width="14.28515625" style="362" customWidth="1"/>
    <col min="57" max="57" width="14.28515625" style="1109" customWidth="1"/>
    <col min="58" max="58" width="14.140625" style="362" customWidth="1"/>
    <col min="59" max="59" width="14.5703125" customWidth="1"/>
    <col min="60" max="60" width="14.5703125" style="1109" customWidth="1"/>
    <col min="61" max="61" width="14.5703125" customWidth="1"/>
    <col min="62" max="62" width="14.5703125" style="362" customWidth="1"/>
    <col min="63" max="64" width="13.85546875" style="362" customWidth="1"/>
    <col min="65" max="65" width="13.85546875" customWidth="1"/>
    <col min="66" max="66" width="13.42578125" customWidth="1"/>
    <col min="67" max="70" width="13.42578125" style="1109" customWidth="1"/>
    <col min="71" max="72" width="13.7109375" customWidth="1"/>
    <col min="73" max="73" width="13.7109375" style="1109" customWidth="1"/>
    <col min="74" max="74" width="13.7109375" style="362" customWidth="1"/>
    <col min="75" max="75" width="13.7109375" style="1109" customWidth="1"/>
    <col min="76" max="76" width="12.85546875" style="362" customWidth="1"/>
    <col min="77" max="79" width="12.85546875" style="1109" customWidth="1"/>
    <col min="80" max="80" width="12.7109375" customWidth="1"/>
    <col min="81" max="81" width="13" style="362" customWidth="1"/>
    <col min="82" max="82" width="13" customWidth="1"/>
    <col min="83" max="84" width="13" style="362" customWidth="1"/>
    <col min="85" max="85" width="13" style="1109" customWidth="1"/>
    <col min="86" max="86" width="13" customWidth="1"/>
    <col min="87" max="87" width="13" style="1109" customWidth="1"/>
    <col min="88" max="88" width="14.42578125" customWidth="1"/>
    <col min="89" max="89" width="14.42578125" style="1109" customWidth="1"/>
    <col min="90" max="90" width="13" customWidth="1"/>
    <col min="91" max="91" width="13.7109375" customWidth="1"/>
    <col min="92" max="92" width="12.28515625" customWidth="1"/>
    <col min="93" max="93" width="13.42578125" customWidth="1"/>
    <col min="94" max="94" width="13.42578125" style="1109" customWidth="1"/>
    <col min="95" max="95" width="12.28515625" style="362" customWidth="1"/>
    <col min="96" max="96" width="13.28515625" customWidth="1"/>
    <col min="97" max="97" width="12.28515625" customWidth="1"/>
    <col min="98" max="98" width="12.28515625" style="1109" customWidth="1"/>
    <col min="99" max="99" width="13" customWidth="1"/>
    <col min="100" max="100" width="13.5703125" customWidth="1"/>
    <col min="101" max="101" width="12.7109375" customWidth="1"/>
    <col min="102" max="103" width="14" style="362" customWidth="1"/>
    <col min="104" max="104" width="14.7109375" style="362" customWidth="1"/>
    <col min="105" max="105" width="14" style="362" customWidth="1"/>
    <col min="106" max="106" width="17.7109375" customWidth="1"/>
    <col min="107" max="107" width="13.5703125" style="362" customWidth="1"/>
    <col min="108" max="108" width="11" style="362" customWidth="1"/>
    <col min="109" max="109" width="15.85546875" style="362" customWidth="1"/>
    <col min="110" max="110" width="10.7109375" style="362" customWidth="1"/>
    <col min="111" max="111" width="15.42578125" customWidth="1"/>
    <col min="112" max="112" width="13.7109375" customWidth="1"/>
    <col min="113" max="113" width="62.7109375" customWidth="1"/>
    <col min="114" max="114" width="10.28515625" customWidth="1" outlineLevel="1"/>
    <col min="115" max="119" width="9.140625" customWidth="1"/>
  </cols>
  <sheetData>
    <row r="1" spans="1:114" ht="16.899999999999999" customHeight="1" thickBot="1" x14ac:dyDescent="0.3">
      <c r="A1" s="1086" t="s">
        <v>111</v>
      </c>
      <c r="B1" s="1103">
        <v>44110</v>
      </c>
      <c r="C1" s="258"/>
      <c r="D1" s="258"/>
      <c r="E1" s="258"/>
      <c r="F1" s="258"/>
      <c r="G1" s="258"/>
      <c r="H1" s="258"/>
      <c r="I1" s="258"/>
      <c r="J1" s="258"/>
      <c r="K1" s="258"/>
      <c r="L1" s="258"/>
      <c r="M1" s="258"/>
      <c r="N1" s="258"/>
      <c r="O1" s="258"/>
      <c r="P1" s="950"/>
      <c r="Q1" s="681"/>
      <c r="R1" s="681"/>
      <c r="S1" s="681"/>
      <c r="T1" s="1232"/>
      <c r="U1" s="681"/>
      <c r="V1" s="681"/>
      <c r="W1" s="681"/>
      <c r="X1" s="681"/>
      <c r="Y1" s="681"/>
      <c r="Z1" s="256"/>
      <c r="AA1" s="256"/>
      <c r="AB1" s="1150"/>
      <c r="AC1" s="256"/>
      <c r="AD1" s="256"/>
      <c r="AE1" s="1150"/>
      <c r="AF1" s="1150"/>
      <c r="AG1" s="256"/>
      <c r="AH1" s="256"/>
      <c r="AI1" s="1150"/>
      <c r="AJ1" s="383"/>
      <c r="AK1" s="383"/>
      <c r="AL1" s="256"/>
      <c r="AM1" s="256"/>
      <c r="AN1" s="256"/>
      <c r="AO1" s="256"/>
      <c r="AP1" s="256"/>
      <c r="AQ1" s="680"/>
      <c r="AR1" s="256"/>
      <c r="AS1" s="256"/>
      <c r="AT1" s="256"/>
      <c r="AU1" s="256"/>
      <c r="AV1" s="256"/>
      <c r="AW1" s="256"/>
      <c r="AX1" s="256"/>
      <c r="AY1" s="256"/>
      <c r="AZ1" s="1150"/>
      <c r="BA1" s="1150"/>
      <c r="BB1" s="256"/>
      <c r="BC1" s="1150"/>
      <c r="BD1" s="256"/>
      <c r="BE1" s="1150"/>
      <c r="BF1" s="256"/>
      <c r="BG1" s="256"/>
      <c r="BH1" s="258"/>
      <c r="BJ1" s="256"/>
      <c r="BK1" s="256"/>
      <c r="BL1" s="256"/>
      <c r="BM1" s="256"/>
      <c r="BN1" s="256"/>
      <c r="BO1" s="1150"/>
      <c r="BP1" s="1150"/>
      <c r="BQ1" s="1150"/>
      <c r="BR1" s="1150"/>
      <c r="BS1" s="383"/>
      <c r="BT1" s="383"/>
      <c r="BU1" s="383"/>
      <c r="BV1" s="383"/>
      <c r="BW1" s="383"/>
      <c r="BX1" s="256"/>
      <c r="BY1" s="1150"/>
      <c r="BZ1" s="1150"/>
      <c r="CA1" s="1150"/>
      <c r="CB1" s="256"/>
      <c r="CC1" s="258"/>
      <c r="CD1" s="258"/>
      <c r="CE1" s="258"/>
      <c r="CF1" s="258"/>
      <c r="CG1" s="258"/>
      <c r="CH1" s="258"/>
      <c r="CI1" s="258"/>
      <c r="CJ1" s="258"/>
      <c r="CK1" s="258"/>
      <c r="CL1" s="712"/>
      <c r="CM1" s="713"/>
      <c r="CN1" s="713"/>
      <c r="CO1" s="713"/>
      <c r="CP1" s="713"/>
      <c r="CQ1" s="713"/>
      <c r="CR1" s="713"/>
      <c r="CS1" s="713"/>
      <c r="CT1" s="712"/>
      <c r="CU1" s="258"/>
      <c r="CV1" s="256"/>
      <c r="CW1" s="256"/>
      <c r="CX1" s="256"/>
      <c r="CY1" s="256"/>
      <c r="CZ1" s="256"/>
      <c r="DA1" s="256"/>
      <c r="DB1" s="256"/>
      <c r="DC1" s="258"/>
      <c r="DD1" s="258"/>
      <c r="DE1" s="258"/>
      <c r="DF1" s="258"/>
      <c r="DG1" s="258"/>
      <c r="DH1" s="176"/>
      <c r="DI1" s="3"/>
      <c r="DJ1" s="257"/>
    </row>
    <row r="2" spans="1:114" s="1069" customFormat="1" ht="22.9" customHeight="1" thickTop="1" thickBot="1" x14ac:dyDescent="0.3">
      <c r="A2" s="1085" t="s">
        <v>1</v>
      </c>
      <c r="B2" s="1375" t="s">
        <v>32</v>
      </c>
      <c r="C2" s="1376"/>
      <c r="D2" s="1376"/>
      <c r="E2" s="1376"/>
      <c r="F2" s="1376"/>
      <c r="G2" s="1376"/>
      <c r="H2" s="1377"/>
      <c r="I2" s="1375" t="s">
        <v>371</v>
      </c>
      <c r="J2" s="1376"/>
      <c r="K2" s="1376"/>
      <c r="L2" s="1376"/>
      <c r="M2" s="1375"/>
      <c r="N2" s="1376"/>
      <c r="O2" s="1376"/>
      <c r="P2" s="1376"/>
      <c r="Q2" s="1356" t="s">
        <v>327</v>
      </c>
      <c r="R2" s="1357"/>
      <c r="S2" s="1357"/>
      <c r="T2" s="1290" t="s">
        <v>242</v>
      </c>
      <c r="U2" s="1357" t="s">
        <v>218</v>
      </c>
      <c r="V2" s="1357"/>
      <c r="W2" s="1379"/>
      <c r="X2" s="1350"/>
      <c r="Y2" s="1351"/>
      <c r="Z2" s="1354" t="s">
        <v>410</v>
      </c>
      <c r="AA2" s="1354"/>
      <c r="AB2" s="1354"/>
      <c r="AC2" s="1354"/>
      <c r="AD2" s="1354"/>
      <c r="AE2" s="1354"/>
      <c r="AF2" s="1354"/>
      <c r="AG2" s="1354"/>
      <c r="AH2" s="1354"/>
      <c r="AI2" s="1354"/>
      <c r="AJ2" s="1354"/>
      <c r="AK2" s="1354"/>
      <c r="AL2" s="1354"/>
      <c r="AM2" s="1347"/>
      <c r="AN2" s="1348"/>
      <c r="AO2" s="1348"/>
      <c r="AP2" s="1349"/>
      <c r="AQ2" s="1355" t="s">
        <v>3</v>
      </c>
      <c r="AR2" s="1355"/>
      <c r="AS2" s="1362" t="s">
        <v>411</v>
      </c>
      <c r="AT2" s="1363"/>
      <c r="AU2" s="1363"/>
      <c r="AV2" s="1363"/>
      <c r="AW2" s="1363"/>
      <c r="AX2" s="1363"/>
      <c r="AY2" s="1363"/>
      <c r="AZ2" s="1363"/>
      <c r="BA2" s="1363"/>
      <c r="BB2" s="1364"/>
      <c r="BC2" s="1195" t="s">
        <v>386</v>
      </c>
      <c r="BD2" s="1360" t="s">
        <v>412</v>
      </c>
      <c r="BE2" s="1360"/>
      <c r="BF2" s="1360"/>
      <c r="BG2" s="1360"/>
      <c r="BH2" s="1360"/>
      <c r="BI2" s="1360"/>
      <c r="BJ2" s="1361"/>
      <c r="BK2" s="1395" t="s">
        <v>16</v>
      </c>
      <c r="BL2" s="1395"/>
      <c r="BM2" s="1395"/>
      <c r="BN2" s="1395"/>
      <c r="BO2" s="1395"/>
      <c r="BP2" s="1395"/>
      <c r="BQ2" s="1395"/>
      <c r="BR2" s="1395"/>
      <c r="BS2" s="1395"/>
      <c r="BT2" s="1395"/>
      <c r="BU2" s="1395"/>
      <c r="BV2" s="1395"/>
      <c r="BW2" s="1395"/>
      <c r="BX2" s="1395"/>
      <c r="BY2" s="1395"/>
      <c r="BZ2" s="1395"/>
      <c r="CA2" s="1395"/>
      <c r="CB2" s="1395"/>
      <c r="CC2" s="1291" t="s">
        <v>235</v>
      </c>
      <c r="CD2" s="1390" t="s">
        <v>196</v>
      </c>
      <c r="CE2" s="1355"/>
      <c r="CF2" s="1391"/>
      <c r="CG2" s="1391"/>
      <c r="CH2" s="1392"/>
      <c r="CI2" s="1403" t="s">
        <v>78</v>
      </c>
      <c r="CJ2" s="1355"/>
      <c r="CK2" s="1355"/>
      <c r="CL2" s="1404"/>
      <c r="CM2" s="1393" t="s">
        <v>4</v>
      </c>
      <c r="CN2" s="1394"/>
      <c r="CO2" s="1394"/>
      <c r="CP2" s="1394"/>
      <c r="CQ2" s="1394"/>
      <c r="CR2" s="1394"/>
      <c r="CS2" s="1394"/>
      <c r="CT2" s="1394"/>
      <c r="CU2" s="1394"/>
      <c r="CV2" s="1396" t="s">
        <v>5</v>
      </c>
      <c r="CW2" s="1397"/>
      <c r="CX2" s="1397"/>
      <c r="CY2" s="1397"/>
      <c r="CZ2" s="1397"/>
      <c r="DA2" s="1397"/>
      <c r="DB2" s="1292" t="s">
        <v>83</v>
      </c>
      <c r="DC2" s="1398" t="s">
        <v>112</v>
      </c>
      <c r="DD2" s="1399"/>
      <c r="DE2" s="1399"/>
      <c r="DF2" s="1399"/>
      <c r="DG2" s="1400"/>
      <c r="DH2" s="1388" t="s">
        <v>304</v>
      </c>
      <c r="DI2" s="1293" t="s">
        <v>1</v>
      </c>
    </row>
    <row r="3" spans="1:114" s="1069" customFormat="1" ht="26.25" thickTop="1" x14ac:dyDescent="0.25">
      <c r="A3" s="312" t="s">
        <v>2</v>
      </c>
      <c r="B3" s="1079" t="s">
        <v>32</v>
      </c>
      <c r="C3" s="23" t="s">
        <v>32</v>
      </c>
      <c r="D3" s="23" t="s">
        <v>32</v>
      </c>
      <c r="E3" s="23" t="s">
        <v>32</v>
      </c>
      <c r="F3" s="23" t="s">
        <v>32</v>
      </c>
      <c r="G3" s="23" t="s">
        <v>32</v>
      </c>
      <c r="H3" s="23" t="s">
        <v>32</v>
      </c>
      <c r="I3" s="1082" t="s">
        <v>297</v>
      </c>
      <c r="J3" s="974" t="s">
        <v>297</v>
      </c>
      <c r="K3" s="974" t="s">
        <v>297</v>
      </c>
      <c r="L3" s="974" t="s">
        <v>297</v>
      </c>
      <c r="M3" s="303" t="s">
        <v>173</v>
      </c>
      <c r="N3" s="303" t="s">
        <v>170</v>
      </c>
      <c r="O3" s="1087" t="s">
        <v>372</v>
      </c>
      <c r="P3" s="954" t="s">
        <v>16</v>
      </c>
      <c r="Q3" s="869" t="s">
        <v>33</v>
      </c>
      <c r="R3" s="869" t="s">
        <v>33</v>
      </c>
      <c r="S3" s="1199" t="s">
        <v>33</v>
      </c>
      <c r="T3" s="1236" t="s">
        <v>33</v>
      </c>
      <c r="U3" s="1224" t="s">
        <v>33</v>
      </c>
      <c r="V3" s="1199" t="s">
        <v>33</v>
      </c>
      <c r="W3" s="1202" t="s">
        <v>33</v>
      </c>
      <c r="X3" s="24" t="s">
        <v>33</v>
      </c>
      <c r="Y3" s="24" t="s">
        <v>34</v>
      </c>
      <c r="Z3" s="25" t="s">
        <v>34</v>
      </c>
      <c r="AA3" s="25" t="s">
        <v>34</v>
      </c>
      <c r="AB3" s="25" t="s">
        <v>34</v>
      </c>
      <c r="AC3" s="25" t="s">
        <v>34</v>
      </c>
      <c r="AD3" s="25" t="s">
        <v>34</v>
      </c>
      <c r="AE3" s="25" t="s">
        <v>34</v>
      </c>
      <c r="AF3" s="25" t="s">
        <v>34</v>
      </c>
      <c r="AG3" s="25" t="s">
        <v>34</v>
      </c>
      <c r="AH3" s="384" t="s">
        <v>34</v>
      </c>
      <c r="AI3" s="384" t="s">
        <v>34</v>
      </c>
      <c r="AJ3" s="384" t="s">
        <v>34</v>
      </c>
      <c r="AK3" s="384" t="s">
        <v>34</v>
      </c>
      <c r="AL3" s="682" t="s">
        <v>34</v>
      </c>
      <c r="AM3" s="1297" t="s">
        <v>45</v>
      </c>
      <c r="AN3" s="892" t="s">
        <v>45</v>
      </c>
      <c r="AO3" s="903" t="s">
        <v>45</v>
      </c>
      <c r="AP3" s="877" t="s">
        <v>45</v>
      </c>
      <c r="AQ3" s="1061" t="s">
        <v>3</v>
      </c>
      <c r="AR3" s="189" t="s">
        <v>3</v>
      </c>
      <c r="AS3" s="1288" t="s">
        <v>15</v>
      </c>
      <c r="AT3" s="1288" t="s">
        <v>15</v>
      </c>
      <c r="AU3" s="1289" t="s">
        <v>15</v>
      </c>
      <c r="AV3" s="1289" t="s">
        <v>15</v>
      </c>
      <c r="AW3" s="1289" t="s">
        <v>15</v>
      </c>
      <c r="AX3" s="1289" t="s">
        <v>15</v>
      </c>
      <c r="AY3" s="1289" t="s">
        <v>15</v>
      </c>
      <c r="AZ3" s="1289" t="s">
        <v>15</v>
      </c>
      <c r="BA3" s="1289" t="s">
        <v>15</v>
      </c>
      <c r="BB3" s="1289" t="s">
        <v>15</v>
      </c>
      <c r="BC3" s="1196" t="s">
        <v>386</v>
      </c>
      <c r="BD3" s="516" t="s">
        <v>31</v>
      </c>
      <c r="BE3" s="516" t="s">
        <v>31</v>
      </c>
      <c r="BF3" s="27" t="s">
        <v>31</v>
      </c>
      <c r="BG3" s="27" t="s">
        <v>31</v>
      </c>
      <c r="BH3" s="27" t="s">
        <v>31</v>
      </c>
      <c r="BI3" s="27" t="s">
        <v>31</v>
      </c>
      <c r="BJ3" s="27" t="s">
        <v>31</v>
      </c>
      <c r="BK3" s="28" t="s">
        <v>16</v>
      </c>
      <c r="BL3" s="961" t="s">
        <v>16</v>
      </c>
      <c r="BM3" s="53" t="s">
        <v>16</v>
      </c>
      <c r="BN3" s="53" t="s">
        <v>16</v>
      </c>
      <c r="BO3" s="53" t="s">
        <v>16</v>
      </c>
      <c r="BP3" s="53" t="s">
        <v>16</v>
      </c>
      <c r="BQ3" s="53" t="s">
        <v>16</v>
      </c>
      <c r="BR3" s="53" t="s">
        <v>16</v>
      </c>
      <c r="BS3" s="429" t="s">
        <v>16</v>
      </c>
      <c r="BT3" s="429" t="s">
        <v>16</v>
      </c>
      <c r="BU3" s="429" t="s">
        <v>16</v>
      </c>
      <c r="BV3" s="429" t="s">
        <v>16</v>
      </c>
      <c r="BW3" s="53" t="s">
        <v>16</v>
      </c>
      <c r="BX3" s="53" t="s">
        <v>16</v>
      </c>
      <c r="BY3" s="53" t="s">
        <v>16</v>
      </c>
      <c r="BZ3" s="53" t="s">
        <v>16</v>
      </c>
      <c r="CA3" s="53" t="s">
        <v>16</v>
      </c>
      <c r="CB3" s="53" t="s">
        <v>16</v>
      </c>
      <c r="CC3" s="854" t="s">
        <v>235</v>
      </c>
      <c r="CD3" s="559" t="s">
        <v>198</v>
      </c>
      <c r="CE3" s="740" t="s">
        <v>198</v>
      </c>
      <c r="CF3" s="931" t="s">
        <v>198</v>
      </c>
      <c r="CG3" s="931" t="s">
        <v>198</v>
      </c>
      <c r="CH3" s="189" t="s">
        <v>198</v>
      </c>
      <c r="CI3" s="263" t="s">
        <v>78</v>
      </c>
      <c r="CJ3" s="263" t="s">
        <v>78</v>
      </c>
      <c r="CK3" s="189" t="s">
        <v>30</v>
      </c>
      <c r="CL3" s="189" t="s">
        <v>30</v>
      </c>
      <c r="CM3" s="260" t="s">
        <v>4</v>
      </c>
      <c r="CN3" s="54" t="s">
        <v>4</v>
      </c>
      <c r="CO3" s="54" t="s">
        <v>4</v>
      </c>
      <c r="CP3" s="54" t="s">
        <v>4</v>
      </c>
      <c r="CQ3" s="54" t="s">
        <v>4</v>
      </c>
      <c r="CR3" s="54" t="s">
        <v>4</v>
      </c>
      <c r="CS3" s="54" t="s">
        <v>4</v>
      </c>
      <c r="CT3" s="54" t="s">
        <v>4</v>
      </c>
      <c r="CU3" s="210" t="s">
        <v>4</v>
      </c>
      <c r="CV3" s="35" t="s">
        <v>5</v>
      </c>
      <c r="CW3" s="29" t="s">
        <v>5</v>
      </c>
      <c r="CX3" s="29" t="s">
        <v>5</v>
      </c>
      <c r="CY3" s="29" t="s">
        <v>5</v>
      </c>
      <c r="CZ3" s="29" t="s">
        <v>5</v>
      </c>
      <c r="DA3" s="29" t="s">
        <v>5</v>
      </c>
      <c r="DB3" s="1065" t="s">
        <v>83</v>
      </c>
      <c r="DC3" s="1401" t="s">
        <v>112</v>
      </c>
      <c r="DD3" s="1385"/>
      <c r="DE3" s="1385"/>
      <c r="DF3" s="1385"/>
      <c r="DG3" s="1386"/>
      <c r="DH3" s="1389"/>
      <c r="DI3" s="312" t="s">
        <v>2</v>
      </c>
      <c r="DJ3" s="1068"/>
    </row>
    <row r="4" spans="1:114" s="1069" customFormat="1" ht="25.5" x14ac:dyDescent="0.25">
      <c r="A4" s="312" t="s">
        <v>10</v>
      </c>
      <c r="B4" s="1080" t="s">
        <v>11</v>
      </c>
      <c r="C4" s="955" t="s">
        <v>11</v>
      </c>
      <c r="D4" s="955" t="s">
        <v>11</v>
      </c>
      <c r="E4" s="955" t="s">
        <v>11</v>
      </c>
      <c r="F4" s="955" t="s">
        <v>11</v>
      </c>
      <c r="G4" s="955" t="s">
        <v>44</v>
      </c>
      <c r="H4" s="955" t="s">
        <v>11</v>
      </c>
      <c r="I4" s="1083" t="s">
        <v>11</v>
      </c>
      <c r="J4" s="975" t="s">
        <v>11</v>
      </c>
      <c r="K4" s="975" t="s">
        <v>11</v>
      </c>
      <c r="L4" s="975" t="s">
        <v>11</v>
      </c>
      <c r="M4" s="956" t="s">
        <v>11</v>
      </c>
      <c r="N4" s="956" t="s">
        <v>11</v>
      </c>
      <c r="O4" s="1088" t="s">
        <v>13</v>
      </c>
      <c r="P4" s="957" t="s">
        <v>14</v>
      </c>
      <c r="Q4" s="857" t="s">
        <v>11</v>
      </c>
      <c r="R4" s="1330" t="s">
        <v>302</v>
      </c>
      <c r="S4" s="1213" t="s">
        <v>11</v>
      </c>
      <c r="T4" s="1237" t="s">
        <v>11</v>
      </c>
      <c r="U4" s="1225" t="s">
        <v>11</v>
      </c>
      <c r="V4" s="1200" t="s">
        <v>11</v>
      </c>
      <c r="W4" s="1203" t="s">
        <v>302</v>
      </c>
      <c r="X4" s="497" t="s">
        <v>11</v>
      </c>
      <c r="Y4" s="497" t="s">
        <v>147</v>
      </c>
      <c r="Z4" s="25" t="s">
        <v>13</v>
      </c>
      <c r="AA4" s="25" t="s">
        <v>13</v>
      </c>
      <c r="AB4" s="25" t="s">
        <v>454</v>
      </c>
      <c r="AC4" s="25" t="s">
        <v>302</v>
      </c>
      <c r="AD4" s="25" t="s">
        <v>13</v>
      </c>
      <c r="AE4" s="25" t="s">
        <v>13</v>
      </c>
      <c r="AF4" s="25" t="s">
        <v>14</v>
      </c>
      <c r="AG4" s="25" t="s">
        <v>14</v>
      </c>
      <c r="AH4" s="682" t="s">
        <v>14</v>
      </c>
      <c r="AI4" s="682" t="s">
        <v>425</v>
      </c>
      <c r="AJ4" s="384" t="s">
        <v>13</v>
      </c>
      <c r="AK4" s="384" t="s">
        <v>13</v>
      </c>
      <c r="AL4" s="682" t="s">
        <v>183</v>
      </c>
      <c r="AM4" s="1297" t="s">
        <v>13</v>
      </c>
      <c r="AN4" s="892" t="s">
        <v>13</v>
      </c>
      <c r="AO4" s="903" t="s">
        <v>13</v>
      </c>
      <c r="AP4" s="877" t="s">
        <v>13</v>
      </c>
      <c r="AQ4" s="1061" t="s">
        <v>175</v>
      </c>
      <c r="AR4" s="189" t="s">
        <v>175</v>
      </c>
      <c r="AS4" s="499" t="s">
        <v>13</v>
      </c>
      <c r="AT4" s="499" t="s">
        <v>13</v>
      </c>
      <c r="AU4" s="26" t="s">
        <v>14</v>
      </c>
      <c r="AV4" s="26" t="s">
        <v>14</v>
      </c>
      <c r="AW4" s="26" t="s">
        <v>46</v>
      </c>
      <c r="AX4" s="26" t="s">
        <v>219</v>
      </c>
      <c r="AY4" s="26" t="s">
        <v>147</v>
      </c>
      <c r="AZ4" s="26" t="s">
        <v>457</v>
      </c>
      <c r="BA4" s="26" t="s">
        <v>302</v>
      </c>
      <c r="BB4" s="26" t="s">
        <v>13</v>
      </c>
      <c r="BC4" s="1196" t="s">
        <v>13</v>
      </c>
      <c r="BD4" s="516" t="s">
        <v>13</v>
      </c>
      <c r="BE4" s="516" t="s">
        <v>13</v>
      </c>
      <c r="BF4" s="27" t="s">
        <v>14</v>
      </c>
      <c r="BG4" s="27" t="s">
        <v>147</v>
      </c>
      <c r="BH4" s="27" t="s">
        <v>457</v>
      </c>
      <c r="BI4" s="27" t="s">
        <v>46</v>
      </c>
      <c r="BJ4" s="832" t="s">
        <v>219</v>
      </c>
      <c r="BK4" s="28" t="s">
        <v>13</v>
      </c>
      <c r="BL4" s="961" t="s">
        <v>13</v>
      </c>
      <c r="BM4" s="53" t="s">
        <v>13</v>
      </c>
      <c r="BN4" s="53" t="s">
        <v>13</v>
      </c>
      <c r="BO4" s="53" t="s">
        <v>13</v>
      </c>
      <c r="BP4" s="53" t="s">
        <v>13</v>
      </c>
      <c r="BQ4" s="53" t="s">
        <v>13</v>
      </c>
      <c r="BR4" s="53" t="s">
        <v>302</v>
      </c>
      <c r="BS4" s="429" t="s">
        <v>14</v>
      </c>
      <c r="BT4" s="429" t="s">
        <v>14</v>
      </c>
      <c r="BU4" s="429" t="s">
        <v>425</v>
      </c>
      <c r="BV4" s="429" t="s">
        <v>270</v>
      </c>
      <c r="BW4" s="53" t="s">
        <v>219</v>
      </c>
      <c r="BX4" s="53" t="s">
        <v>258</v>
      </c>
      <c r="BY4" s="53" t="s">
        <v>454</v>
      </c>
      <c r="BZ4" s="53" t="s">
        <v>454</v>
      </c>
      <c r="CA4" s="53" t="s">
        <v>454</v>
      </c>
      <c r="CB4" s="53" t="s">
        <v>44</v>
      </c>
      <c r="CC4" s="854" t="s">
        <v>13</v>
      </c>
      <c r="CD4" s="559" t="s">
        <v>13</v>
      </c>
      <c r="CE4" s="740" t="s">
        <v>14</v>
      </c>
      <c r="CF4" s="932" t="s">
        <v>270</v>
      </c>
      <c r="CG4" s="932" t="s">
        <v>425</v>
      </c>
      <c r="CH4" s="189" t="s">
        <v>13</v>
      </c>
      <c r="CI4" s="932" t="s">
        <v>425</v>
      </c>
      <c r="CJ4" s="263" t="s">
        <v>14</v>
      </c>
      <c r="CK4" s="189" t="s">
        <v>270</v>
      </c>
      <c r="CL4" s="189" t="s">
        <v>13</v>
      </c>
      <c r="CM4" s="260" t="s">
        <v>36</v>
      </c>
      <c r="CN4" s="54" t="s">
        <v>14</v>
      </c>
      <c r="CO4" s="54" t="s">
        <v>14</v>
      </c>
      <c r="CP4" s="54" t="s">
        <v>219</v>
      </c>
      <c r="CQ4" s="54" t="s">
        <v>302</v>
      </c>
      <c r="CR4" s="54" t="s">
        <v>44</v>
      </c>
      <c r="CS4" s="54" t="s">
        <v>36</v>
      </c>
      <c r="CT4" s="210" t="s">
        <v>454</v>
      </c>
      <c r="CU4" s="210" t="s">
        <v>36</v>
      </c>
      <c r="CV4" s="35" t="s">
        <v>11</v>
      </c>
      <c r="CW4" s="370" t="s">
        <v>11</v>
      </c>
      <c r="CX4" s="29"/>
      <c r="CY4" s="29" t="s">
        <v>13</v>
      </c>
      <c r="CZ4" s="29" t="s">
        <v>13</v>
      </c>
      <c r="DA4" s="29"/>
      <c r="DB4" s="1065"/>
      <c r="DC4" s="600"/>
      <c r="DD4" s="1065"/>
      <c r="DE4" s="1065"/>
      <c r="DF4" s="1065"/>
      <c r="DG4" s="1066"/>
      <c r="DH4" s="1389"/>
      <c r="DI4" s="312" t="s">
        <v>10</v>
      </c>
      <c r="DJ4" s="1068"/>
    </row>
    <row r="5" spans="1:114" s="1069" customFormat="1" ht="95.45" customHeight="1" thickBot="1" x14ac:dyDescent="0.3">
      <c r="A5" s="312" t="s">
        <v>8</v>
      </c>
      <c r="B5" s="1081" t="s">
        <v>105</v>
      </c>
      <c r="C5" s="951" t="s">
        <v>114</v>
      </c>
      <c r="D5" s="951" t="s">
        <v>272</v>
      </c>
      <c r="E5" s="951" t="s">
        <v>171</v>
      </c>
      <c r="F5" s="951" t="s">
        <v>86</v>
      </c>
      <c r="G5" s="951" t="s">
        <v>231</v>
      </c>
      <c r="H5" s="951" t="s">
        <v>87</v>
      </c>
      <c r="I5" s="1084" t="s">
        <v>293</v>
      </c>
      <c r="J5" s="976" t="s">
        <v>294</v>
      </c>
      <c r="K5" s="976" t="s">
        <v>307</v>
      </c>
      <c r="L5" s="976" t="s">
        <v>369</v>
      </c>
      <c r="M5" s="952" t="s">
        <v>178</v>
      </c>
      <c r="N5" s="952" t="s">
        <v>168</v>
      </c>
      <c r="O5" s="1089" t="s">
        <v>43</v>
      </c>
      <c r="P5" s="953" t="s">
        <v>158</v>
      </c>
      <c r="Q5" s="857" t="s">
        <v>143</v>
      </c>
      <c r="R5" s="1330" t="s">
        <v>455</v>
      </c>
      <c r="S5" s="1213" t="s">
        <v>332</v>
      </c>
      <c r="T5" s="1237" t="s">
        <v>355</v>
      </c>
      <c r="U5" s="1225" t="s">
        <v>265</v>
      </c>
      <c r="V5" s="1199" t="s">
        <v>273</v>
      </c>
      <c r="W5" s="1202" t="s">
        <v>389</v>
      </c>
      <c r="X5" s="497" t="s">
        <v>358</v>
      </c>
      <c r="Y5" s="497" t="s">
        <v>360</v>
      </c>
      <c r="Z5" s="25" t="s">
        <v>331</v>
      </c>
      <c r="AA5" s="25" t="s">
        <v>279</v>
      </c>
      <c r="AB5" s="25" t="s">
        <v>451</v>
      </c>
      <c r="AC5" s="25" t="s">
        <v>305</v>
      </c>
      <c r="AD5" s="25" t="s">
        <v>334</v>
      </c>
      <c r="AE5" s="25" t="s">
        <v>438</v>
      </c>
      <c r="AF5" s="25" t="s">
        <v>419</v>
      </c>
      <c r="AG5" s="25" t="s">
        <v>350</v>
      </c>
      <c r="AH5" s="834" t="s">
        <v>351</v>
      </c>
      <c r="AI5" s="834" t="s">
        <v>432</v>
      </c>
      <c r="AJ5" s="384" t="s">
        <v>298</v>
      </c>
      <c r="AK5" s="384" t="s">
        <v>325</v>
      </c>
      <c r="AL5" s="682" t="s">
        <v>184</v>
      </c>
      <c r="AM5" s="1298" t="s">
        <v>354</v>
      </c>
      <c r="AN5" s="1299" t="s">
        <v>254</v>
      </c>
      <c r="AO5" s="1300" t="s">
        <v>261</v>
      </c>
      <c r="AP5" s="1301" t="s">
        <v>255</v>
      </c>
      <c r="AQ5" s="1061" t="s">
        <v>263</v>
      </c>
      <c r="AR5" s="189" t="s">
        <v>177</v>
      </c>
      <c r="AS5" s="499" t="s">
        <v>344</v>
      </c>
      <c r="AT5" s="499" t="s">
        <v>345</v>
      </c>
      <c r="AU5" s="26" t="s">
        <v>342</v>
      </c>
      <c r="AV5" s="26" t="s">
        <v>338</v>
      </c>
      <c r="AW5" s="26" t="s">
        <v>60</v>
      </c>
      <c r="AX5" s="26" t="s">
        <v>222</v>
      </c>
      <c r="AY5" s="26" t="s">
        <v>148</v>
      </c>
      <c r="AZ5" s="26" t="s">
        <v>458</v>
      </c>
      <c r="BA5" s="26" t="s">
        <v>434</v>
      </c>
      <c r="BB5" s="26" t="s">
        <v>340</v>
      </c>
      <c r="BC5" s="1196" t="s">
        <v>383</v>
      </c>
      <c r="BD5" s="516" t="s">
        <v>347</v>
      </c>
      <c r="BE5" s="516" t="s">
        <v>436</v>
      </c>
      <c r="BF5" s="27" t="s">
        <v>336</v>
      </c>
      <c r="BG5" s="27" t="s">
        <v>145</v>
      </c>
      <c r="BH5" s="27" t="s">
        <v>460</v>
      </c>
      <c r="BI5" s="27" t="s">
        <v>61</v>
      </c>
      <c r="BJ5" s="832" t="s">
        <v>220</v>
      </c>
      <c r="BK5" s="28" t="s">
        <v>283</v>
      </c>
      <c r="BL5" s="961" t="s">
        <v>284</v>
      </c>
      <c r="BM5" s="53" t="s">
        <v>109</v>
      </c>
      <c r="BN5" s="53" t="s">
        <v>309</v>
      </c>
      <c r="BO5" s="53" t="s">
        <v>392</v>
      </c>
      <c r="BP5" s="53" t="s">
        <v>440</v>
      </c>
      <c r="BQ5" s="53" t="s">
        <v>442</v>
      </c>
      <c r="BR5" s="53" t="s">
        <v>393</v>
      </c>
      <c r="BS5" s="429" t="s">
        <v>300</v>
      </c>
      <c r="BT5" s="429" t="s">
        <v>249</v>
      </c>
      <c r="BU5" s="429" t="s">
        <v>430</v>
      </c>
      <c r="BV5" s="429" t="s">
        <v>277</v>
      </c>
      <c r="BW5" s="53" t="s">
        <v>402</v>
      </c>
      <c r="BX5" s="53" t="s">
        <v>259</v>
      </c>
      <c r="BY5" s="53" t="s">
        <v>447</v>
      </c>
      <c r="BZ5" s="53" t="s">
        <v>448</v>
      </c>
      <c r="CA5" s="53" t="s">
        <v>449</v>
      </c>
      <c r="CB5" s="53" t="s">
        <v>63</v>
      </c>
      <c r="CC5" s="854" t="s">
        <v>326</v>
      </c>
      <c r="CD5" s="559" t="s">
        <v>94</v>
      </c>
      <c r="CE5" s="740" t="s">
        <v>194</v>
      </c>
      <c r="CF5" s="932" t="s">
        <v>269</v>
      </c>
      <c r="CG5" s="932" t="s">
        <v>426</v>
      </c>
      <c r="CH5" s="189" t="s">
        <v>310</v>
      </c>
      <c r="CI5" s="189" t="s">
        <v>428</v>
      </c>
      <c r="CJ5" s="263" t="s">
        <v>276</v>
      </c>
      <c r="CK5" s="189" t="s">
        <v>267</v>
      </c>
      <c r="CL5" s="189" t="s">
        <v>132</v>
      </c>
      <c r="CM5" s="260" t="s">
        <v>324</v>
      </c>
      <c r="CN5" s="54" t="s">
        <v>57</v>
      </c>
      <c r="CO5" s="54" t="s">
        <v>58</v>
      </c>
      <c r="CP5" s="54" t="s">
        <v>404</v>
      </c>
      <c r="CQ5" s="54" t="s">
        <v>301</v>
      </c>
      <c r="CR5" s="54" t="s">
        <v>59</v>
      </c>
      <c r="CS5" s="210" t="s">
        <v>422</v>
      </c>
      <c r="CT5" s="210" t="s">
        <v>453</v>
      </c>
      <c r="CU5" s="210" t="s">
        <v>423</v>
      </c>
      <c r="CV5" s="35" t="s">
        <v>237</v>
      </c>
      <c r="CW5" s="29" t="s">
        <v>226</v>
      </c>
      <c r="CX5" s="370" t="s">
        <v>274</v>
      </c>
      <c r="CY5" s="370" t="s">
        <v>289</v>
      </c>
      <c r="CZ5" s="370" t="s">
        <v>290</v>
      </c>
      <c r="DA5" s="29" t="s">
        <v>165</v>
      </c>
      <c r="DB5" s="1065" t="s">
        <v>83</v>
      </c>
      <c r="DC5" s="600" t="s">
        <v>179</v>
      </c>
      <c r="DD5" s="1385" t="s">
        <v>113</v>
      </c>
      <c r="DE5" s="1402"/>
      <c r="DF5" s="1385" t="s">
        <v>253</v>
      </c>
      <c r="DG5" s="1386"/>
      <c r="DH5" s="1389"/>
      <c r="DI5" s="312" t="s">
        <v>8</v>
      </c>
      <c r="DJ5" s="1068"/>
    </row>
    <row r="6" spans="1:114" ht="15.75" outlineLevel="1" thickTop="1" x14ac:dyDescent="0.25">
      <c r="A6" s="361" t="s">
        <v>98</v>
      </c>
      <c r="B6" s="354" t="s">
        <v>97</v>
      </c>
      <c r="C6" s="354" t="s">
        <v>115</v>
      </c>
      <c r="D6" s="354" t="s">
        <v>128</v>
      </c>
      <c r="E6" s="354" t="s">
        <v>172</v>
      </c>
      <c r="F6" s="354" t="s">
        <v>69</v>
      </c>
      <c r="G6" s="354" t="s">
        <v>232</v>
      </c>
      <c r="H6" s="355" t="s">
        <v>68</v>
      </c>
      <c r="I6" s="354" t="s">
        <v>295</v>
      </c>
      <c r="J6" s="354" t="s">
        <v>296</v>
      </c>
      <c r="K6" s="354" t="s">
        <v>308</v>
      </c>
      <c r="L6" s="354" t="s">
        <v>370</v>
      </c>
      <c r="M6" s="352" t="s">
        <v>174</v>
      </c>
      <c r="N6" s="352" t="s">
        <v>169</v>
      </c>
      <c r="O6" s="357" t="s">
        <v>67</v>
      </c>
      <c r="P6" s="355" t="s">
        <v>159</v>
      </c>
      <c r="Q6" s="354">
        <v>3503984</v>
      </c>
      <c r="R6" s="356" t="s">
        <v>456</v>
      </c>
      <c r="S6" s="828" t="s">
        <v>328</v>
      </c>
      <c r="T6" s="1238" t="s">
        <v>356</v>
      </c>
      <c r="U6" s="1226" t="s">
        <v>266</v>
      </c>
      <c r="V6" s="828" t="s">
        <v>225</v>
      </c>
      <c r="W6" s="1204" t="s">
        <v>388</v>
      </c>
      <c r="X6" s="352" t="s">
        <v>357</v>
      </c>
      <c r="Y6" s="354" t="s">
        <v>359</v>
      </c>
      <c r="Z6" s="353" t="s">
        <v>330</v>
      </c>
      <c r="AA6" s="353" t="s">
        <v>280</v>
      </c>
      <c r="AB6" s="353" t="s">
        <v>450</v>
      </c>
      <c r="AC6" s="353" t="s">
        <v>306</v>
      </c>
      <c r="AD6" s="353" t="s">
        <v>333</v>
      </c>
      <c r="AE6" s="353" t="s">
        <v>439</v>
      </c>
      <c r="AF6" s="353" t="s">
        <v>420</v>
      </c>
      <c r="AG6" s="353" t="s">
        <v>349</v>
      </c>
      <c r="AH6" s="835" t="s">
        <v>352</v>
      </c>
      <c r="AI6" s="835" t="s">
        <v>433</v>
      </c>
      <c r="AJ6" s="385" t="s">
        <v>299</v>
      </c>
      <c r="AK6" s="385" t="s">
        <v>224</v>
      </c>
      <c r="AL6" s="354" t="s">
        <v>185</v>
      </c>
      <c r="AM6" s="1294" t="s">
        <v>353</v>
      </c>
      <c r="AN6" s="1294" t="s">
        <v>245</v>
      </c>
      <c r="AO6" s="1295" t="s">
        <v>262</v>
      </c>
      <c r="AP6" s="1296" t="s">
        <v>248</v>
      </c>
      <c r="AQ6" s="359" t="s">
        <v>264</v>
      </c>
      <c r="AR6" s="360" t="s">
        <v>176</v>
      </c>
      <c r="AS6" s="358" t="s">
        <v>343</v>
      </c>
      <c r="AT6" s="358" t="s">
        <v>346</v>
      </c>
      <c r="AU6" s="353" t="s">
        <v>341</v>
      </c>
      <c r="AV6" s="353" t="s">
        <v>337</v>
      </c>
      <c r="AW6" s="354">
        <v>327193010</v>
      </c>
      <c r="AX6" s="356" t="s">
        <v>223</v>
      </c>
      <c r="AY6" s="356" t="s">
        <v>149</v>
      </c>
      <c r="AZ6" s="356" t="s">
        <v>459</v>
      </c>
      <c r="BA6" s="356" t="s">
        <v>435</v>
      </c>
      <c r="BB6" s="356" t="s">
        <v>339</v>
      </c>
      <c r="BC6" s="1156" t="s">
        <v>387</v>
      </c>
      <c r="BD6" s="358" t="s">
        <v>348</v>
      </c>
      <c r="BE6" s="358" t="s">
        <v>437</v>
      </c>
      <c r="BF6" s="353" t="s">
        <v>335</v>
      </c>
      <c r="BG6" s="354" t="s">
        <v>146</v>
      </c>
      <c r="BH6" s="354" t="s">
        <v>461</v>
      </c>
      <c r="BI6" s="354">
        <v>327192013</v>
      </c>
      <c r="BJ6" s="354" t="s">
        <v>221</v>
      </c>
      <c r="BK6" s="352" t="s">
        <v>285</v>
      </c>
      <c r="BL6" s="358" t="s">
        <v>286</v>
      </c>
      <c r="BM6" s="358" t="s">
        <v>110</v>
      </c>
      <c r="BN6" s="353" t="s">
        <v>129</v>
      </c>
      <c r="BO6" s="353" t="s">
        <v>394</v>
      </c>
      <c r="BP6" s="353" t="s">
        <v>441</v>
      </c>
      <c r="BQ6" s="353" t="s">
        <v>443</v>
      </c>
      <c r="BR6" s="353" t="s">
        <v>395</v>
      </c>
      <c r="BS6" s="385" t="s">
        <v>139</v>
      </c>
      <c r="BT6" s="385" t="s">
        <v>161</v>
      </c>
      <c r="BU6" s="385" t="s">
        <v>431</v>
      </c>
      <c r="BV6" s="385" t="s">
        <v>278</v>
      </c>
      <c r="BW6" s="385" t="s">
        <v>401</v>
      </c>
      <c r="BX6" s="353" t="s">
        <v>260</v>
      </c>
      <c r="BY6" s="353" t="s">
        <v>444</v>
      </c>
      <c r="BZ6" s="353" t="s">
        <v>445</v>
      </c>
      <c r="CA6" s="353" t="s">
        <v>446</v>
      </c>
      <c r="CB6" s="353">
        <v>326635016</v>
      </c>
      <c r="CC6" s="357" t="s">
        <v>236</v>
      </c>
      <c r="CD6" s="560" t="s">
        <v>79</v>
      </c>
      <c r="CE6" s="356" t="s">
        <v>195</v>
      </c>
      <c r="CF6" s="933" t="s">
        <v>271</v>
      </c>
      <c r="CG6" s="933" t="s">
        <v>427</v>
      </c>
      <c r="CH6" s="359" t="s">
        <v>80</v>
      </c>
      <c r="CI6" s="359" t="s">
        <v>429</v>
      </c>
      <c r="CJ6" s="357" t="s">
        <v>81</v>
      </c>
      <c r="CK6" s="359" t="s">
        <v>268</v>
      </c>
      <c r="CL6" s="359" t="s">
        <v>133</v>
      </c>
      <c r="CM6" s="358" t="s">
        <v>73</v>
      </c>
      <c r="CN6" s="358" t="s">
        <v>74</v>
      </c>
      <c r="CO6" s="358" t="s">
        <v>75</v>
      </c>
      <c r="CP6" s="358" t="s">
        <v>403</v>
      </c>
      <c r="CQ6" s="353" t="s">
        <v>303</v>
      </c>
      <c r="CR6" s="353">
        <v>326636013</v>
      </c>
      <c r="CS6" s="354" t="s">
        <v>82</v>
      </c>
      <c r="CT6" s="356" t="s">
        <v>452</v>
      </c>
      <c r="CU6" s="684" t="s">
        <v>131</v>
      </c>
      <c r="CV6" s="352" t="s">
        <v>76</v>
      </c>
      <c r="CW6" s="358" t="s">
        <v>77</v>
      </c>
      <c r="CX6" s="354" t="s">
        <v>275</v>
      </c>
      <c r="CY6" s="354" t="s">
        <v>291</v>
      </c>
      <c r="CZ6" s="354" t="s">
        <v>292</v>
      </c>
      <c r="DA6" s="354" t="s">
        <v>166</v>
      </c>
      <c r="DB6" s="356"/>
      <c r="DC6" s="357" t="s">
        <v>180</v>
      </c>
      <c r="DD6" s="1381" t="s">
        <v>181</v>
      </c>
      <c r="DE6" s="1382"/>
      <c r="DF6" s="1383" t="s">
        <v>250</v>
      </c>
      <c r="DG6" s="1384"/>
      <c r="DH6" s="359"/>
      <c r="DI6" s="361" t="s">
        <v>98</v>
      </c>
      <c r="DJ6" s="1"/>
    </row>
    <row r="7" spans="1:114" ht="15" customHeight="1" x14ac:dyDescent="0.25">
      <c r="A7" s="1067" t="s">
        <v>162</v>
      </c>
      <c r="B7" s="37">
        <v>3.2</v>
      </c>
      <c r="C7" s="37">
        <v>3</v>
      </c>
      <c r="D7" s="37">
        <v>3</v>
      </c>
      <c r="E7" s="37">
        <v>3</v>
      </c>
      <c r="F7" s="37">
        <v>2.96</v>
      </c>
      <c r="G7" s="37">
        <v>6</v>
      </c>
      <c r="H7" s="31">
        <v>3</v>
      </c>
      <c r="I7" s="37">
        <v>2.2400000000000002</v>
      </c>
      <c r="J7" s="37">
        <v>2.3199999999999998</v>
      </c>
      <c r="K7" s="37">
        <v>2.3199999999999998</v>
      </c>
      <c r="L7" s="37">
        <v>2.3199999999999998</v>
      </c>
      <c r="M7" s="32">
        <v>3</v>
      </c>
      <c r="N7" s="33">
        <v>3</v>
      </c>
      <c r="O7" s="32">
        <v>2.96</v>
      </c>
      <c r="P7" s="31">
        <v>3</v>
      </c>
      <c r="Q7" s="37">
        <v>2.2400000000000002</v>
      </c>
      <c r="R7" s="37">
        <v>2.39</v>
      </c>
      <c r="S7" s="37">
        <f>8*0.28</f>
        <v>2.2400000000000002</v>
      </c>
      <c r="T7" s="1239">
        <f>0.2*9</f>
        <v>1.8</v>
      </c>
      <c r="U7" s="1208">
        <v>1.2</v>
      </c>
      <c r="V7" s="37">
        <v>1.35</v>
      </c>
      <c r="W7" s="1205">
        <f>0.12*6</f>
        <v>0.72</v>
      </c>
      <c r="X7" s="34">
        <f>0.37*6</f>
        <v>2.2199999999999998</v>
      </c>
      <c r="Y7" s="37">
        <f>0.37*6</f>
        <v>2.2199999999999998</v>
      </c>
      <c r="Z7" s="55">
        <f>0.46*8</f>
        <v>3.68</v>
      </c>
      <c r="AA7" s="55">
        <v>1.2</v>
      </c>
      <c r="AB7" s="55">
        <v>1.35</v>
      </c>
      <c r="AC7" s="55">
        <v>1.2</v>
      </c>
      <c r="AD7" s="55">
        <f>0.28*8</f>
        <v>2.2400000000000002</v>
      </c>
      <c r="AE7" s="55">
        <f>0.28*8</f>
        <v>2.2400000000000002</v>
      </c>
      <c r="AF7" s="55">
        <v>9.6</v>
      </c>
      <c r="AG7" s="55">
        <f>0.46*8</f>
        <v>3.68</v>
      </c>
      <c r="AH7" s="836">
        <v>1.8</v>
      </c>
      <c r="AI7" s="836">
        <v>1.8</v>
      </c>
      <c r="AJ7" s="386">
        <v>6</v>
      </c>
      <c r="AK7" s="386">
        <v>1.35</v>
      </c>
      <c r="AL7" s="37">
        <v>9.1999999999999993</v>
      </c>
      <c r="AM7" s="893">
        <f>0.26*8</f>
        <v>2.08</v>
      </c>
      <c r="AN7" s="893">
        <v>1.94</v>
      </c>
      <c r="AO7" s="904">
        <v>1.94</v>
      </c>
      <c r="AP7" s="168">
        <v>1.94</v>
      </c>
      <c r="AQ7" s="168">
        <f>4</f>
        <v>4</v>
      </c>
      <c r="AR7" s="218">
        <v>7</v>
      </c>
      <c r="AS7" s="34">
        <v>1</v>
      </c>
      <c r="AT7" s="34">
        <f>0.125*8</f>
        <v>1</v>
      </c>
      <c r="AU7" s="55">
        <f>0.125*8</f>
        <v>1</v>
      </c>
      <c r="AV7" s="55">
        <v>0.8</v>
      </c>
      <c r="AW7" s="37">
        <v>1.2</v>
      </c>
      <c r="AX7" s="55">
        <v>1.5</v>
      </c>
      <c r="AY7" s="33">
        <v>1.5</v>
      </c>
      <c r="AZ7" s="33">
        <v>1.54</v>
      </c>
      <c r="BA7" s="33">
        <v>1</v>
      </c>
      <c r="BB7" s="33">
        <v>1</v>
      </c>
      <c r="BC7" s="1116">
        <f>0.2*8</f>
        <v>1.6</v>
      </c>
      <c r="BD7" s="34">
        <v>1</v>
      </c>
      <c r="BE7" s="34">
        <v>1</v>
      </c>
      <c r="BF7" s="55">
        <f>0.1*8</f>
        <v>0.8</v>
      </c>
      <c r="BG7" s="37">
        <v>1.5</v>
      </c>
      <c r="BH7" s="37">
        <v>1.54</v>
      </c>
      <c r="BI7" s="37">
        <v>1.2</v>
      </c>
      <c r="BJ7" s="37">
        <v>1.5</v>
      </c>
      <c r="BK7" s="30">
        <v>1.5</v>
      </c>
      <c r="BL7" s="34">
        <v>3</v>
      </c>
      <c r="BM7" s="34">
        <v>3</v>
      </c>
      <c r="BN7" s="55">
        <v>1.08</v>
      </c>
      <c r="BO7" s="55">
        <f>6*0.14</f>
        <v>0.84000000000000008</v>
      </c>
      <c r="BP7" s="55">
        <v>1.8</v>
      </c>
      <c r="BQ7" s="55">
        <v>2.04</v>
      </c>
      <c r="BR7" s="55">
        <f>6*0.14</f>
        <v>0.84000000000000008</v>
      </c>
      <c r="BS7" s="386">
        <v>3</v>
      </c>
      <c r="BT7" s="386">
        <v>1.2</v>
      </c>
      <c r="BU7" s="386">
        <v>1.2</v>
      </c>
      <c r="BV7" s="386">
        <v>1.08</v>
      </c>
      <c r="BW7" s="386">
        <v>1.5</v>
      </c>
      <c r="BX7" s="386">
        <v>1.2</v>
      </c>
      <c r="BY7" s="386">
        <v>1.42</v>
      </c>
      <c r="BZ7" s="386">
        <v>1.42</v>
      </c>
      <c r="CA7" s="386">
        <v>1.42</v>
      </c>
      <c r="CB7" s="55">
        <v>1.5</v>
      </c>
      <c r="CC7" s="32">
        <v>3</v>
      </c>
      <c r="CD7" s="561">
        <v>3</v>
      </c>
      <c r="CE7" s="33">
        <v>1.2</v>
      </c>
      <c r="CF7" s="934">
        <v>1.08</v>
      </c>
      <c r="CG7" s="934">
        <v>1.2</v>
      </c>
      <c r="CH7" s="168">
        <f>6*0.18</f>
        <v>1.08</v>
      </c>
      <c r="CI7" s="1116">
        <f>6*0.18</f>
        <v>1.08</v>
      </c>
      <c r="CJ7" s="32">
        <f>6*0.18</f>
        <v>1.08</v>
      </c>
      <c r="CK7" s="168">
        <v>1.08</v>
      </c>
      <c r="CL7" s="168">
        <v>1.08</v>
      </c>
      <c r="CM7" s="34" t="s">
        <v>9</v>
      </c>
      <c r="CN7" s="34">
        <v>1.5</v>
      </c>
      <c r="CO7" s="34">
        <v>3</v>
      </c>
      <c r="CP7" s="34">
        <v>1.5</v>
      </c>
      <c r="CQ7" s="55">
        <v>1.5</v>
      </c>
      <c r="CR7" s="55">
        <v>1.5</v>
      </c>
      <c r="CS7" s="37">
        <v>3</v>
      </c>
      <c r="CT7" s="33">
        <v>1.42</v>
      </c>
      <c r="CU7" s="685">
        <v>1.08</v>
      </c>
      <c r="CV7" s="30">
        <v>3</v>
      </c>
      <c r="CW7" s="34">
        <v>6</v>
      </c>
      <c r="CX7" s="34">
        <v>6</v>
      </c>
      <c r="CY7" s="33">
        <v>3</v>
      </c>
      <c r="CZ7" s="33">
        <v>3</v>
      </c>
      <c r="DA7" s="37">
        <v>6</v>
      </c>
      <c r="DB7" s="33"/>
      <c r="DC7" s="30"/>
      <c r="DD7" s="33"/>
      <c r="DE7" s="34"/>
      <c r="DF7" s="33"/>
      <c r="DG7" s="168"/>
      <c r="DH7" s="168"/>
      <c r="DI7" s="1067" t="s">
        <v>162</v>
      </c>
      <c r="DJ7" s="362"/>
    </row>
    <row r="8" spans="1:114" ht="15.75" customHeight="1" x14ac:dyDescent="0.25">
      <c r="A8" s="313" t="s">
        <v>51</v>
      </c>
      <c r="B8" s="250" t="s">
        <v>396</v>
      </c>
      <c r="C8" s="250"/>
      <c r="D8" s="250"/>
      <c r="E8" s="250"/>
      <c r="F8" s="250"/>
      <c r="G8" s="250"/>
      <c r="H8" s="251"/>
      <c r="I8" s="250"/>
      <c r="J8" s="250"/>
      <c r="K8" s="250"/>
      <c r="L8" s="250"/>
      <c r="M8" s="253"/>
      <c r="N8" s="253"/>
      <c r="O8" s="253"/>
      <c r="P8" s="251"/>
      <c r="Q8" s="250"/>
      <c r="R8" s="250"/>
      <c r="S8" s="250"/>
      <c r="T8" s="1240"/>
      <c r="U8" s="254"/>
      <c r="V8" s="1201"/>
      <c r="W8" s="1206"/>
      <c r="X8" s="254"/>
      <c r="Y8" s="250"/>
      <c r="Z8" s="249"/>
      <c r="AA8" s="249"/>
      <c r="AB8" s="249"/>
      <c r="AC8" s="249"/>
      <c r="AD8" s="249"/>
      <c r="AE8" s="249"/>
      <c r="AF8" s="249"/>
      <c r="AG8" s="249"/>
      <c r="AH8" s="837"/>
      <c r="AI8" s="837"/>
      <c r="AJ8" s="387"/>
      <c r="AK8" s="387"/>
      <c r="AL8" s="250"/>
      <c r="AM8" s="894"/>
      <c r="AN8" s="894"/>
      <c r="AO8" s="905"/>
      <c r="AP8" s="906"/>
      <c r="AQ8" s="254"/>
      <c r="AR8" s="254"/>
      <c r="AS8" s="254"/>
      <c r="AT8" s="254"/>
      <c r="AU8" s="249"/>
      <c r="AV8" s="249"/>
      <c r="AW8" s="250"/>
      <c r="AX8" s="255"/>
      <c r="AY8" s="255"/>
      <c r="AZ8" s="255"/>
      <c r="BA8" s="255"/>
      <c r="BB8" s="255"/>
      <c r="BC8" s="1149"/>
      <c r="BD8" s="254"/>
      <c r="BE8" s="1149"/>
      <c r="BF8" s="249"/>
      <c r="BG8" s="250"/>
      <c r="BH8" s="250"/>
      <c r="BI8" s="250"/>
      <c r="BJ8" s="250"/>
      <c r="BK8" s="248"/>
      <c r="BL8" s="254"/>
      <c r="BM8" s="254"/>
      <c r="BN8" s="249"/>
      <c r="BO8" s="249"/>
      <c r="BP8" s="249"/>
      <c r="BQ8" s="249"/>
      <c r="BR8" s="249"/>
      <c r="BS8" s="387"/>
      <c r="BT8" s="387" t="s">
        <v>64</v>
      </c>
      <c r="BU8" s="387"/>
      <c r="BV8" s="387"/>
      <c r="BW8" s="387"/>
      <c r="BX8" s="249"/>
      <c r="BY8" s="249"/>
      <c r="BZ8" s="249"/>
      <c r="CA8" s="249"/>
      <c r="CB8" s="249"/>
      <c r="CC8" s="251"/>
      <c r="CD8" s="254"/>
      <c r="CE8" s="935"/>
      <c r="CF8" s="930"/>
      <c r="CG8" s="1319"/>
      <c r="CH8" s="251"/>
      <c r="CI8" s="251"/>
      <c r="CJ8" s="251"/>
      <c r="CK8" s="252"/>
      <c r="CL8" s="254"/>
      <c r="CM8" s="248"/>
      <c r="CN8" s="254"/>
      <c r="CO8" s="254"/>
      <c r="CP8" s="1149"/>
      <c r="CQ8" s="249"/>
      <c r="CR8" s="249"/>
      <c r="CS8" s="250"/>
      <c r="CT8" s="252"/>
      <c r="CU8" s="252"/>
      <c r="CV8" s="248"/>
      <c r="CW8" s="254"/>
      <c r="CX8" s="250"/>
      <c r="CY8" s="250"/>
      <c r="CZ8" s="250"/>
      <c r="DA8" s="250"/>
      <c r="DB8" s="252"/>
      <c r="DC8" s="248"/>
      <c r="DD8" s="881" t="s">
        <v>252</v>
      </c>
      <c r="DE8" s="887" t="s">
        <v>251</v>
      </c>
      <c r="DF8" s="881" t="s">
        <v>252</v>
      </c>
      <c r="DG8" s="887" t="s">
        <v>251</v>
      </c>
      <c r="DH8" s="169"/>
      <c r="DI8" s="798" t="s">
        <v>51</v>
      </c>
      <c r="DJ8" s="175"/>
    </row>
    <row r="9" spans="1:114" s="362" customFormat="1" ht="15.75" customHeight="1" outlineLevel="1" x14ac:dyDescent="0.25">
      <c r="A9" s="314">
        <v>44041</v>
      </c>
      <c r="B9" s="250"/>
      <c r="C9" s="250"/>
      <c r="D9" s="250" t="s">
        <v>64</v>
      </c>
      <c r="E9" s="250"/>
      <c r="F9" s="250"/>
      <c r="G9" s="250" t="s">
        <v>64</v>
      </c>
      <c r="H9" s="251" t="s">
        <v>64</v>
      </c>
      <c r="I9" s="250"/>
      <c r="J9" s="250"/>
      <c r="K9" s="250"/>
      <c r="L9" s="250"/>
      <c r="M9" s="1148" t="s">
        <v>64</v>
      </c>
      <c r="N9" s="1148" t="s">
        <v>64</v>
      </c>
      <c r="O9" s="1148"/>
      <c r="P9" s="251"/>
      <c r="Q9" s="250"/>
      <c r="R9" s="250"/>
      <c r="S9" s="250"/>
      <c r="T9" s="1240"/>
      <c r="U9" s="1149"/>
      <c r="V9" s="1201"/>
      <c r="W9" s="1206"/>
      <c r="X9" s="1149" t="s">
        <v>64</v>
      </c>
      <c r="Y9" s="250" t="s">
        <v>64</v>
      </c>
      <c r="Z9" s="249" t="s">
        <v>64</v>
      </c>
      <c r="AA9" s="249"/>
      <c r="AB9" s="249"/>
      <c r="AC9" s="249"/>
      <c r="AD9" s="249"/>
      <c r="AE9" s="249"/>
      <c r="AF9" s="249" t="s">
        <v>64</v>
      </c>
      <c r="AG9" s="249"/>
      <c r="AH9" s="837" t="s">
        <v>64</v>
      </c>
      <c r="AI9" s="837" t="s">
        <v>64</v>
      </c>
      <c r="AJ9" s="387" t="s">
        <v>64</v>
      </c>
      <c r="AK9" s="387"/>
      <c r="AL9" s="250" t="s">
        <v>64</v>
      </c>
      <c r="AM9" s="894"/>
      <c r="AN9" s="894"/>
      <c r="AO9" s="905"/>
      <c r="AP9" s="906"/>
      <c r="AQ9" s="1149"/>
      <c r="AR9" s="1149"/>
      <c r="AS9" s="1149" t="s">
        <v>64</v>
      </c>
      <c r="AT9" s="1149" t="s">
        <v>64</v>
      </c>
      <c r="AU9" s="249"/>
      <c r="AV9" s="249" t="s">
        <v>64</v>
      </c>
      <c r="AW9" s="250" t="s">
        <v>64</v>
      </c>
      <c r="AX9" s="255" t="s">
        <v>64</v>
      </c>
      <c r="AY9" s="255" t="s">
        <v>64</v>
      </c>
      <c r="AZ9" s="255"/>
      <c r="BA9" s="255"/>
      <c r="BB9" s="255" t="s">
        <v>64</v>
      </c>
      <c r="BC9" s="1149" t="s">
        <v>64</v>
      </c>
      <c r="BD9" s="1149" t="s">
        <v>64</v>
      </c>
      <c r="BE9" s="1149"/>
      <c r="BF9" s="249" t="s">
        <v>64</v>
      </c>
      <c r="BG9" s="250" t="s">
        <v>64</v>
      </c>
      <c r="BH9" s="250"/>
      <c r="BI9" s="250" t="s">
        <v>64</v>
      </c>
      <c r="BJ9" s="250" t="s">
        <v>64</v>
      </c>
      <c r="BK9" s="248" t="s">
        <v>64</v>
      </c>
      <c r="BL9" s="1149"/>
      <c r="BM9" s="1149" t="s">
        <v>64</v>
      </c>
      <c r="BN9" s="249" t="s">
        <v>64</v>
      </c>
      <c r="BO9" s="249" t="s">
        <v>64</v>
      </c>
      <c r="BP9" s="249"/>
      <c r="BQ9" s="249"/>
      <c r="BR9" s="249" t="s">
        <v>64</v>
      </c>
      <c r="BS9" s="387" t="s">
        <v>64</v>
      </c>
      <c r="BT9" s="387"/>
      <c r="BU9" s="387"/>
      <c r="BV9" s="387"/>
      <c r="BW9" s="387" t="s">
        <v>64</v>
      </c>
      <c r="BX9" s="249"/>
      <c r="BY9" s="249"/>
      <c r="BZ9" s="249"/>
      <c r="CA9" s="249"/>
      <c r="CB9" s="249" t="s">
        <v>64</v>
      </c>
      <c r="CC9" s="251"/>
      <c r="CD9" s="1149"/>
      <c r="CE9" s="935"/>
      <c r="CF9" s="252" t="s">
        <v>64</v>
      </c>
      <c r="CG9" s="1320" t="s">
        <v>64</v>
      </c>
      <c r="CH9" s="251" t="s">
        <v>64</v>
      </c>
      <c r="CI9" s="251" t="s">
        <v>64</v>
      </c>
      <c r="CJ9" s="251" t="s">
        <v>64</v>
      </c>
      <c r="CK9" s="252"/>
      <c r="CL9" s="1149"/>
      <c r="CM9" s="248" t="s">
        <v>64</v>
      </c>
      <c r="CN9" s="1149"/>
      <c r="CO9" s="1149"/>
      <c r="CP9" s="1149" t="s">
        <v>64</v>
      </c>
      <c r="CQ9" s="249"/>
      <c r="CR9" s="249" t="s">
        <v>64</v>
      </c>
      <c r="CS9" s="250"/>
      <c r="CT9" s="252"/>
      <c r="CU9" s="252" t="s">
        <v>64</v>
      </c>
      <c r="CV9" s="248"/>
      <c r="CW9" s="1149"/>
      <c r="CX9" s="250"/>
      <c r="CY9" s="250" t="s">
        <v>64</v>
      </c>
      <c r="CZ9" s="250" t="s">
        <v>64</v>
      </c>
      <c r="DA9" s="250"/>
      <c r="DB9" s="252"/>
      <c r="DC9" s="248"/>
      <c r="DD9" s="882"/>
      <c r="DE9" s="883"/>
      <c r="DF9" s="882"/>
      <c r="DG9" s="888"/>
      <c r="DH9" s="169">
        <f t="shared" ref="DH9:DH84" si="0">SUM(B9:DC9)</f>
        <v>0</v>
      </c>
      <c r="DI9" s="314">
        <f t="shared" ref="DI9:DI84" si="1">A9</f>
        <v>44041</v>
      </c>
      <c r="DJ9" s="363"/>
    </row>
    <row r="10" spans="1:114" s="362" customFormat="1" ht="15.75" customHeight="1" outlineLevel="1" x14ac:dyDescent="0.25">
      <c r="A10" s="314">
        <v>44042</v>
      </c>
      <c r="B10" s="250"/>
      <c r="C10" s="250"/>
      <c r="D10" s="250"/>
      <c r="E10" s="250"/>
      <c r="F10" s="250"/>
      <c r="G10" s="250"/>
      <c r="H10" s="251"/>
      <c r="I10" s="250"/>
      <c r="J10" s="250"/>
      <c r="K10" s="250"/>
      <c r="L10" s="250"/>
      <c r="M10" s="1148"/>
      <c r="N10" s="1148"/>
      <c r="O10" s="1148" t="s">
        <v>64</v>
      </c>
      <c r="P10" s="251"/>
      <c r="Q10" s="250"/>
      <c r="R10" s="250"/>
      <c r="S10" s="250"/>
      <c r="T10" s="1240"/>
      <c r="U10" s="1149"/>
      <c r="V10" s="1201"/>
      <c r="W10" s="1206"/>
      <c r="X10" s="1149"/>
      <c r="Y10" s="250"/>
      <c r="Z10" s="249"/>
      <c r="AA10" s="249"/>
      <c r="AB10" s="249"/>
      <c r="AC10" s="249"/>
      <c r="AD10" s="249"/>
      <c r="AE10" s="249"/>
      <c r="AF10" s="249"/>
      <c r="AG10" s="249"/>
      <c r="AH10" s="837"/>
      <c r="AI10" s="837"/>
      <c r="AJ10" s="387"/>
      <c r="AK10" s="387"/>
      <c r="AL10" s="250"/>
      <c r="AM10" s="894"/>
      <c r="AN10" s="894" t="s">
        <v>64</v>
      </c>
      <c r="AO10" s="905"/>
      <c r="AP10" s="906"/>
      <c r="AQ10" s="1149"/>
      <c r="AR10" s="1149"/>
      <c r="AS10" s="1149"/>
      <c r="AT10" s="1149"/>
      <c r="AU10" s="249"/>
      <c r="AV10" s="249"/>
      <c r="AW10" s="250"/>
      <c r="AX10" s="255"/>
      <c r="AY10" s="255"/>
      <c r="AZ10" s="255"/>
      <c r="BA10" s="255"/>
      <c r="BB10" s="255"/>
      <c r="BC10" s="1149"/>
      <c r="BD10" s="1149"/>
      <c r="BE10" s="1149"/>
      <c r="BF10" s="249"/>
      <c r="BG10" s="250"/>
      <c r="BH10" s="250"/>
      <c r="BI10" s="250"/>
      <c r="BJ10" s="250"/>
      <c r="BK10" s="248"/>
      <c r="BL10" s="1149"/>
      <c r="BM10" s="1149"/>
      <c r="BN10" s="249"/>
      <c r="BO10" s="249"/>
      <c r="BP10" s="249"/>
      <c r="BQ10" s="249"/>
      <c r="BR10" s="249"/>
      <c r="BS10" s="387"/>
      <c r="BT10" s="387"/>
      <c r="BU10" s="387"/>
      <c r="BV10" s="387"/>
      <c r="BW10" s="387"/>
      <c r="BX10" s="249"/>
      <c r="BY10" s="249"/>
      <c r="BZ10" s="249"/>
      <c r="CA10" s="249"/>
      <c r="CB10" s="249"/>
      <c r="CC10" s="251"/>
      <c r="CD10" s="1149"/>
      <c r="CE10" s="935"/>
      <c r="CF10" s="252"/>
      <c r="CG10" s="1320"/>
      <c r="CH10" s="251"/>
      <c r="CI10" s="251"/>
      <c r="CJ10" s="251"/>
      <c r="CK10" s="252"/>
      <c r="CL10" s="1149"/>
      <c r="CM10" s="248"/>
      <c r="CN10" s="1149"/>
      <c r="CO10" s="1149"/>
      <c r="CP10" s="1149"/>
      <c r="CQ10" s="249"/>
      <c r="CR10" s="249"/>
      <c r="CS10" s="250"/>
      <c r="CT10" s="252"/>
      <c r="CU10" s="252"/>
      <c r="CV10" s="248"/>
      <c r="CW10" s="1149"/>
      <c r="CX10" s="250"/>
      <c r="CY10" s="250"/>
      <c r="CZ10" s="250"/>
      <c r="DA10" s="250"/>
      <c r="DB10" s="252"/>
      <c r="DC10" s="248"/>
      <c r="DD10" s="882"/>
      <c r="DE10" s="883"/>
      <c r="DF10" s="882"/>
      <c r="DG10" s="888"/>
      <c r="DH10" s="169">
        <f t="shared" si="0"/>
        <v>0</v>
      </c>
      <c r="DI10" s="314">
        <f t="shared" si="1"/>
        <v>44042</v>
      </c>
      <c r="DJ10" s="363"/>
    </row>
    <row r="11" spans="1:114" outlineLevel="1" x14ac:dyDescent="0.25">
      <c r="A11" s="314">
        <v>44043</v>
      </c>
      <c r="B11" s="250"/>
      <c r="C11" s="250"/>
      <c r="D11" s="250"/>
      <c r="E11" s="250"/>
      <c r="F11" s="250" t="s">
        <v>64</v>
      </c>
      <c r="G11" s="250"/>
      <c r="H11" s="251"/>
      <c r="I11" s="250" t="s">
        <v>64</v>
      </c>
      <c r="J11" s="250" t="s">
        <v>64</v>
      </c>
      <c r="K11" s="250"/>
      <c r="L11" s="250"/>
      <c r="M11" s="1148"/>
      <c r="N11" s="1148"/>
      <c r="O11" s="1148"/>
      <c r="P11" s="251"/>
      <c r="Q11" s="250"/>
      <c r="R11" s="250"/>
      <c r="S11" s="250" t="s">
        <v>64</v>
      </c>
      <c r="T11" s="1240" t="s">
        <v>64</v>
      </c>
      <c r="U11" s="1149" t="s">
        <v>64</v>
      </c>
      <c r="V11" s="1201" t="s">
        <v>64</v>
      </c>
      <c r="W11" s="1206"/>
      <c r="X11" s="1149"/>
      <c r="Y11" s="250"/>
      <c r="Z11" s="249" t="s">
        <v>64</v>
      </c>
      <c r="AA11" s="249" t="s">
        <v>64</v>
      </c>
      <c r="AB11" s="249"/>
      <c r="AC11" s="249"/>
      <c r="AD11" s="249" t="s">
        <v>64</v>
      </c>
      <c r="AE11" s="249"/>
      <c r="AF11" s="249"/>
      <c r="AG11" s="249" t="s">
        <v>64</v>
      </c>
      <c r="AH11" s="837" t="s">
        <v>64</v>
      </c>
      <c r="AI11" s="837"/>
      <c r="AJ11" s="387"/>
      <c r="AK11" s="387"/>
      <c r="AL11" s="250" t="s">
        <v>64</v>
      </c>
      <c r="AM11" s="894"/>
      <c r="AN11" s="894"/>
      <c r="AO11" s="905"/>
      <c r="AP11" s="906"/>
      <c r="AQ11" s="1149"/>
      <c r="AR11" s="1149"/>
      <c r="AS11" s="1149"/>
      <c r="AT11" s="1149"/>
      <c r="AU11" s="249"/>
      <c r="AV11" s="249"/>
      <c r="AW11" s="250"/>
      <c r="AX11" s="255"/>
      <c r="AY11" s="255"/>
      <c r="AZ11" s="255"/>
      <c r="BA11" s="255"/>
      <c r="BB11" s="255"/>
      <c r="BC11" s="1149"/>
      <c r="BD11" s="1149"/>
      <c r="BE11" s="1149"/>
      <c r="BF11" s="249"/>
      <c r="BG11" s="250"/>
      <c r="BH11" s="250"/>
      <c r="BI11" s="250"/>
      <c r="BJ11" s="250"/>
      <c r="BK11" s="248" t="s">
        <v>64</v>
      </c>
      <c r="BL11" s="1149"/>
      <c r="BM11" s="1149" t="s">
        <v>64</v>
      </c>
      <c r="BN11" s="249"/>
      <c r="BO11" s="249"/>
      <c r="BP11" s="249"/>
      <c r="BQ11" s="249"/>
      <c r="BR11" s="249"/>
      <c r="BS11" s="387" t="s">
        <v>64</v>
      </c>
      <c r="BT11" s="387" t="s">
        <v>64</v>
      </c>
      <c r="BU11" s="387"/>
      <c r="BV11" s="387"/>
      <c r="BW11" s="387"/>
      <c r="BX11" s="249"/>
      <c r="BY11" s="249"/>
      <c r="BZ11" s="249"/>
      <c r="CA11" s="249"/>
      <c r="CB11" s="249" t="s">
        <v>64</v>
      </c>
      <c r="CC11" s="251"/>
      <c r="CD11" s="1149"/>
      <c r="CE11" s="935"/>
      <c r="CF11" s="252"/>
      <c r="CG11" s="1320"/>
      <c r="CH11" s="251" t="s">
        <v>64</v>
      </c>
      <c r="CI11" s="251"/>
      <c r="CJ11" s="251" t="s">
        <v>64</v>
      </c>
      <c r="CK11" s="252"/>
      <c r="CL11" s="1149"/>
      <c r="CM11" s="248"/>
      <c r="CN11" s="1149"/>
      <c r="CO11" s="1149" t="s">
        <v>64</v>
      </c>
      <c r="CP11" s="1149"/>
      <c r="CQ11" s="249"/>
      <c r="CR11" s="249" t="s">
        <v>64</v>
      </c>
      <c r="CS11" s="250"/>
      <c r="CT11" s="252"/>
      <c r="CU11" s="252"/>
      <c r="CV11" s="248" t="s">
        <v>64</v>
      </c>
      <c r="CW11" s="1149"/>
      <c r="CX11" s="250"/>
      <c r="CY11" s="250"/>
      <c r="CZ11" s="250"/>
      <c r="DA11" s="250"/>
      <c r="DB11" s="252"/>
      <c r="DC11" s="248"/>
      <c r="DD11" s="882"/>
      <c r="DE11" s="883"/>
      <c r="DF11" s="882"/>
      <c r="DG11" s="888"/>
      <c r="DH11" s="169">
        <f t="shared" si="0"/>
        <v>0</v>
      </c>
      <c r="DI11" s="314">
        <f t="shared" si="1"/>
        <v>44043</v>
      </c>
      <c r="DJ11" s="175"/>
    </row>
    <row r="12" spans="1:114" outlineLevel="1" x14ac:dyDescent="0.25">
      <c r="A12" s="314">
        <v>44044</v>
      </c>
      <c r="B12" s="250"/>
      <c r="C12" s="250" t="s">
        <v>64</v>
      </c>
      <c r="D12" s="250" t="s">
        <v>64</v>
      </c>
      <c r="E12" s="250"/>
      <c r="F12" s="250" t="s">
        <v>64</v>
      </c>
      <c r="G12" s="250" t="s">
        <v>64</v>
      </c>
      <c r="H12" s="251" t="s">
        <v>64</v>
      </c>
      <c r="I12" s="250" t="s">
        <v>64</v>
      </c>
      <c r="J12" s="250" t="s">
        <v>64</v>
      </c>
      <c r="K12" s="250" t="s">
        <v>64</v>
      </c>
      <c r="L12" s="250"/>
      <c r="M12" s="1148"/>
      <c r="N12" s="1148"/>
      <c r="O12" s="1148"/>
      <c r="P12" s="251"/>
      <c r="Q12" s="250"/>
      <c r="R12" s="250"/>
      <c r="S12" s="250" t="s">
        <v>64</v>
      </c>
      <c r="T12" s="1240"/>
      <c r="U12" s="1149"/>
      <c r="V12" s="1201"/>
      <c r="W12" s="1206"/>
      <c r="X12" s="1149" t="s">
        <v>64</v>
      </c>
      <c r="Y12" s="250"/>
      <c r="Z12" s="249" t="s">
        <v>64</v>
      </c>
      <c r="AA12" s="249"/>
      <c r="AB12" s="249"/>
      <c r="AC12" s="249"/>
      <c r="AD12" s="249"/>
      <c r="AE12" s="249"/>
      <c r="AF12" s="249" t="s">
        <v>64</v>
      </c>
      <c r="AG12" s="249" t="s">
        <v>64</v>
      </c>
      <c r="AH12" s="837" t="s">
        <v>64</v>
      </c>
      <c r="AI12" s="837"/>
      <c r="AJ12" s="387" t="s">
        <v>64</v>
      </c>
      <c r="AK12" s="387"/>
      <c r="AL12" s="250"/>
      <c r="AM12" s="894"/>
      <c r="AN12" s="894"/>
      <c r="AO12" s="905"/>
      <c r="AP12" s="906"/>
      <c r="AQ12" s="1149"/>
      <c r="AR12" s="1149"/>
      <c r="AS12" s="1149" t="s">
        <v>64</v>
      </c>
      <c r="AT12" s="1149" t="s">
        <v>64</v>
      </c>
      <c r="AU12" s="249" t="s">
        <v>64</v>
      </c>
      <c r="AV12" s="249" t="s">
        <v>64</v>
      </c>
      <c r="AW12" s="250" t="s">
        <v>64</v>
      </c>
      <c r="AX12" s="255" t="s">
        <v>64</v>
      </c>
      <c r="AY12" s="255" t="s">
        <v>64</v>
      </c>
      <c r="AZ12" s="255"/>
      <c r="BA12" s="255"/>
      <c r="BB12" s="255" t="s">
        <v>64</v>
      </c>
      <c r="BC12" s="1149"/>
      <c r="BD12" s="1149" t="s">
        <v>64</v>
      </c>
      <c r="BE12" s="1149" t="s">
        <v>64</v>
      </c>
      <c r="BF12" s="249" t="s">
        <v>64</v>
      </c>
      <c r="BG12" s="250" t="s">
        <v>64</v>
      </c>
      <c r="BH12" s="250"/>
      <c r="BI12" s="250" t="s">
        <v>64</v>
      </c>
      <c r="BJ12" s="250" t="s">
        <v>64</v>
      </c>
      <c r="BK12" s="248" t="s">
        <v>64</v>
      </c>
      <c r="BL12" s="1149"/>
      <c r="BM12" s="1149"/>
      <c r="BN12" s="249"/>
      <c r="BO12" s="249"/>
      <c r="BP12" s="249"/>
      <c r="BQ12" s="249"/>
      <c r="BR12" s="249"/>
      <c r="BS12" s="387"/>
      <c r="BT12" s="387"/>
      <c r="BU12" s="387"/>
      <c r="BV12" s="387"/>
      <c r="BW12" s="387"/>
      <c r="BX12" s="249" t="s">
        <v>64</v>
      </c>
      <c r="BY12" s="249"/>
      <c r="BZ12" s="249"/>
      <c r="CA12" s="249"/>
      <c r="CB12" s="249"/>
      <c r="CC12" s="251"/>
      <c r="CD12" s="1149"/>
      <c r="CE12" s="935"/>
      <c r="CF12" s="252"/>
      <c r="CG12" s="1320"/>
      <c r="CH12" s="251" t="s">
        <v>64</v>
      </c>
      <c r="CI12" s="251"/>
      <c r="CJ12" s="251"/>
      <c r="CK12" s="252"/>
      <c r="CL12" s="1149"/>
      <c r="CM12" s="248" t="s">
        <v>64</v>
      </c>
      <c r="CN12" s="1149" t="s">
        <v>64</v>
      </c>
      <c r="CO12" s="1149"/>
      <c r="CP12" s="1149"/>
      <c r="CQ12" s="249"/>
      <c r="CR12" s="249"/>
      <c r="CS12" s="250" t="s">
        <v>64</v>
      </c>
      <c r="CT12" s="252"/>
      <c r="CU12" s="252"/>
      <c r="CV12" s="248" t="s">
        <v>64</v>
      </c>
      <c r="CW12" s="1149"/>
      <c r="CX12" s="250"/>
      <c r="CY12" s="250"/>
      <c r="CZ12" s="250"/>
      <c r="DA12" s="250"/>
      <c r="DB12" s="252"/>
      <c r="DC12" s="248"/>
      <c r="DD12" s="882"/>
      <c r="DE12" s="883"/>
      <c r="DF12" s="882"/>
      <c r="DG12" s="888"/>
      <c r="DH12" s="169">
        <f t="shared" si="0"/>
        <v>0</v>
      </c>
      <c r="DI12" s="314">
        <f t="shared" si="1"/>
        <v>44044</v>
      </c>
      <c r="DJ12" s="175"/>
    </row>
    <row r="13" spans="1:114" outlineLevel="1" x14ac:dyDescent="0.25">
      <c r="A13" s="314">
        <v>44045</v>
      </c>
      <c r="B13" s="250" t="s">
        <v>64</v>
      </c>
      <c r="C13" s="250"/>
      <c r="D13" s="250" t="s">
        <v>64</v>
      </c>
      <c r="E13" s="250"/>
      <c r="F13" s="250"/>
      <c r="G13" s="250"/>
      <c r="H13" s="251"/>
      <c r="I13" s="250"/>
      <c r="J13" s="250" t="s">
        <v>64</v>
      </c>
      <c r="K13" s="250" t="s">
        <v>64</v>
      </c>
      <c r="L13" s="250"/>
      <c r="M13" s="1148"/>
      <c r="N13" s="1148"/>
      <c r="O13" s="1148"/>
      <c r="P13" s="251" t="s">
        <v>64</v>
      </c>
      <c r="Q13" s="250" t="s">
        <v>64</v>
      </c>
      <c r="R13" s="250"/>
      <c r="S13" s="250"/>
      <c r="T13" s="1240" t="s">
        <v>64</v>
      </c>
      <c r="U13" s="1149"/>
      <c r="V13" s="1201"/>
      <c r="W13" s="1206"/>
      <c r="X13" s="1149"/>
      <c r="Y13" s="250"/>
      <c r="Z13" s="249"/>
      <c r="AA13" s="249"/>
      <c r="AB13" s="249"/>
      <c r="AC13" s="249"/>
      <c r="AD13" s="249"/>
      <c r="AE13" s="249"/>
      <c r="AF13" s="249"/>
      <c r="AG13" s="249"/>
      <c r="AH13" s="837" t="s">
        <v>64</v>
      </c>
      <c r="AI13" s="837"/>
      <c r="AJ13" s="387"/>
      <c r="AK13" s="387"/>
      <c r="AL13" s="250" t="s">
        <v>64</v>
      </c>
      <c r="AM13" s="894"/>
      <c r="AN13" s="894"/>
      <c r="AO13" s="905"/>
      <c r="AP13" s="906"/>
      <c r="AQ13" s="1149"/>
      <c r="AR13" s="1149"/>
      <c r="AS13" s="1149"/>
      <c r="AT13" s="1149"/>
      <c r="AU13" s="249"/>
      <c r="AV13" s="249" t="s">
        <v>64</v>
      </c>
      <c r="AW13" s="250"/>
      <c r="AX13" s="255" t="s">
        <v>64</v>
      </c>
      <c r="AY13" s="255" t="s">
        <v>64</v>
      </c>
      <c r="AZ13" s="255"/>
      <c r="BA13" s="255"/>
      <c r="BB13" s="255"/>
      <c r="BC13" s="1149"/>
      <c r="BD13" s="1149" t="s">
        <v>64</v>
      </c>
      <c r="BE13" s="1149"/>
      <c r="BF13" s="249"/>
      <c r="BG13" s="250" t="s">
        <v>64</v>
      </c>
      <c r="BH13" s="250"/>
      <c r="BI13" s="250"/>
      <c r="BJ13" s="250" t="s">
        <v>64</v>
      </c>
      <c r="BK13" s="248"/>
      <c r="BL13" s="1149" t="s">
        <v>64</v>
      </c>
      <c r="BM13" s="1149" t="s">
        <v>64</v>
      </c>
      <c r="BN13" s="249"/>
      <c r="BO13" s="249"/>
      <c r="BP13" s="249"/>
      <c r="BQ13" s="249"/>
      <c r="BR13" s="249"/>
      <c r="BS13" s="387"/>
      <c r="BT13" s="387"/>
      <c r="BU13" s="387"/>
      <c r="BV13" s="387"/>
      <c r="BW13" s="387"/>
      <c r="BX13" s="249" t="s">
        <v>64</v>
      </c>
      <c r="BY13" s="249"/>
      <c r="BZ13" s="249"/>
      <c r="CA13" s="249"/>
      <c r="CB13" s="249"/>
      <c r="CC13" s="251"/>
      <c r="CD13" s="1149"/>
      <c r="CE13" s="935"/>
      <c r="CF13" s="252"/>
      <c r="CG13" s="1320"/>
      <c r="CH13" s="251"/>
      <c r="CI13" s="251"/>
      <c r="CJ13" s="251"/>
      <c r="CK13" s="252"/>
      <c r="CL13" s="1149"/>
      <c r="CM13" s="248"/>
      <c r="CN13" s="1149"/>
      <c r="CO13" s="1149" t="s">
        <v>64</v>
      </c>
      <c r="CP13" s="1149"/>
      <c r="CQ13" s="249" t="s">
        <v>64</v>
      </c>
      <c r="CR13" s="249"/>
      <c r="CS13" s="250"/>
      <c r="CT13" s="252"/>
      <c r="CU13" s="252" t="s">
        <v>64</v>
      </c>
      <c r="CV13" s="248"/>
      <c r="CW13" s="1149"/>
      <c r="CX13" s="250"/>
      <c r="CY13" s="250"/>
      <c r="CZ13" s="250"/>
      <c r="DA13" s="250"/>
      <c r="DB13" s="252"/>
      <c r="DC13" s="248"/>
      <c r="DD13" s="882"/>
      <c r="DE13" s="883"/>
      <c r="DF13" s="882"/>
      <c r="DG13" s="888"/>
      <c r="DH13" s="169">
        <f t="shared" si="0"/>
        <v>0</v>
      </c>
      <c r="DI13" s="314">
        <f t="shared" si="1"/>
        <v>44045</v>
      </c>
      <c r="DJ13" s="175"/>
    </row>
    <row r="14" spans="1:114" outlineLevel="1" x14ac:dyDescent="0.25">
      <c r="A14" s="314">
        <v>44046</v>
      </c>
      <c r="B14" s="250"/>
      <c r="C14" s="250"/>
      <c r="D14" s="250"/>
      <c r="E14" s="250"/>
      <c r="F14" s="250"/>
      <c r="G14" s="250"/>
      <c r="H14" s="251"/>
      <c r="I14" s="250"/>
      <c r="J14" s="250"/>
      <c r="K14" s="250"/>
      <c r="L14" s="250"/>
      <c r="M14" s="1148" t="s">
        <v>64</v>
      </c>
      <c r="N14" s="1148" t="s">
        <v>396</v>
      </c>
      <c r="O14" s="1148"/>
      <c r="P14" s="251" t="s">
        <v>64</v>
      </c>
      <c r="Q14" s="250"/>
      <c r="R14" s="250"/>
      <c r="S14" s="250"/>
      <c r="T14" s="1240"/>
      <c r="U14" s="1149"/>
      <c r="V14" s="1201"/>
      <c r="W14" s="1206"/>
      <c r="X14" s="1149"/>
      <c r="Y14" s="250"/>
      <c r="Z14" s="249"/>
      <c r="AA14" s="249"/>
      <c r="AB14" s="249"/>
      <c r="AC14" s="249"/>
      <c r="AD14" s="249"/>
      <c r="AE14" s="249"/>
      <c r="AF14" s="249"/>
      <c r="AG14" s="249" t="s">
        <v>64</v>
      </c>
      <c r="AH14" s="837"/>
      <c r="AI14" s="837"/>
      <c r="AJ14" s="387"/>
      <c r="AK14" s="387"/>
      <c r="AL14" s="250"/>
      <c r="AM14" s="894"/>
      <c r="AN14" s="894"/>
      <c r="AO14" s="905"/>
      <c r="AP14" s="906"/>
      <c r="AQ14" s="1149"/>
      <c r="AR14" s="1149"/>
      <c r="AS14" s="1149"/>
      <c r="AT14" s="1149"/>
      <c r="AU14" s="249"/>
      <c r="AV14" s="249"/>
      <c r="AW14" s="250"/>
      <c r="AX14" s="255"/>
      <c r="AY14" s="255"/>
      <c r="AZ14" s="255"/>
      <c r="BA14" s="255"/>
      <c r="BB14" s="255"/>
      <c r="BC14" s="1149"/>
      <c r="BD14" s="1149"/>
      <c r="BE14" s="1149"/>
      <c r="BF14" s="249"/>
      <c r="BG14" s="250"/>
      <c r="BH14" s="250"/>
      <c r="BI14" s="250"/>
      <c r="BJ14" s="250"/>
      <c r="BK14" s="248"/>
      <c r="BL14" s="1149"/>
      <c r="BM14" s="1149"/>
      <c r="BN14" s="249"/>
      <c r="BO14" s="249"/>
      <c r="BP14" s="249"/>
      <c r="BQ14" s="249"/>
      <c r="BR14" s="249"/>
      <c r="BS14" s="387"/>
      <c r="BT14" s="387"/>
      <c r="BU14" s="387"/>
      <c r="BV14" s="387"/>
      <c r="BW14" s="387"/>
      <c r="BX14" s="249"/>
      <c r="BY14" s="249"/>
      <c r="BZ14" s="249"/>
      <c r="CA14" s="249"/>
      <c r="CB14" s="249"/>
      <c r="CC14" s="251"/>
      <c r="CD14" s="1149"/>
      <c r="CE14" s="935"/>
      <c r="CF14" s="252"/>
      <c r="CG14" s="1320"/>
      <c r="CH14" s="251"/>
      <c r="CI14" s="251"/>
      <c r="CJ14" s="251"/>
      <c r="CK14" s="252"/>
      <c r="CL14" s="1149"/>
      <c r="CM14" s="248"/>
      <c r="CN14" s="1149"/>
      <c r="CO14" s="1149"/>
      <c r="CP14" s="1149"/>
      <c r="CQ14" s="249"/>
      <c r="CR14" s="249"/>
      <c r="CS14" s="250"/>
      <c r="CT14" s="252"/>
      <c r="CU14" s="252"/>
      <c r="CV14" s="248"/>
      <c r="CW14" s="1149"/>
      <c r="CX14" s="250"/>
      <c r="CY14" s="250"/>
      <c r="CZ14" s="250"/>
      <c r="DA14" s="250"/>
      <c r="DB14" s="252"/>
      <c r="DC14" s="248"/>
      <c r="DD14" s="882"/>
      <c r="DE14" s="883"/>
      <c r="DF14" s="882"/>
      <c r="DG14" s="888"/>
      <c r="DH14" s="169">
        <f t="shared" si="0"/>
        <v>0</v>
      </c>
      <c r="DI14" s="314">
        <f t="shared" si="1"/>
        <v>44046</v>
      </c>
      <c r="DJ14" s="175"/>
    </row>
    <row r="15" spans="1:114" outlineLevel="1" x14ac:dyDescent="0.25">
      <c r="A15" s="314">
        <v>44047</v>
      </c>
      <c r="B15" s="250"/>
      <c r="C15" s="250" t="s">
        <v>64</v>
      </c>
      <c r="D15" s="250" t="s">
        <v>64</v>
      </c>
      <c r="E15" s="250"/>
      <c r="F15" s="250" t="s">
        <v>64</v>
      </c>
      <c r="G15" s="250"/>
      <c r="H15" s="251"/>
      <c r="I15" s="250" t="s">
        <v>64</v>
      </c>
      <c r="J15" s="250"/>
      <c r="K15" s="250"/>
      <c r="L15" s="250"/>
      <c r="M15" s="1148"/>
      <c r="N15" s="1148"/>
      <c r="O15" s="1148"/>
      <c r="P15" s="251"/>
      <c r="Q15" s="250"/>
      <c r="R15" s="250"/>
      <c r="S15" s="250" t="s">
        <v>64</v>
      </c>
      <c r="T15" s="1240"/>
      <c r="U15" s="1149"/>
      <c r="V15" s="1201" t="s">
        <v>64</v>
      </c>
      <c r="W15" s="1206"/>
      <c r="X15" s="1149" t="s">
        <v>64</v>
      </c>
      <c r="Y15" s="250"/>
      <c r="Z15" s="249" t="s">
        <v>64</v>
      </c>
      <c r="AA15" s="249"/>
      <c r="AB15" s="249"/>
      <c r="AC15" s="249"/>
      <c r="AD15" s="249" t="s">
        <v>64</v>
      </c>
      <c r="AE15" s="249" t="s">
        <v>64</v>
      </c>
      <c r="AF15" s="249" t="s">
        <v>64</v>
      </c>
      <c r="AG15" s="249"/>
      <c r="AH15" s="837"/>
      <c r="AI15" s="837"/>
      <c r="AJ15" s="387"/>
      <c r="AK15" s="387" t="s">
        <v>64</v>
      </c>
      <c r="AL15" s="250"/>
      <c r="AM15" s="894" t="s">
        <v>64</v>
      </c>
      <c r="AN15" s="894" t="s">
        <v>64</v>
      </c>
      <c r="AO15" s="905" t="s">
        <v>64</v>
      </c>
      <c r="AP15" s="906"/>
      <c r="AQ15" s="1149"/>
      <c r="AR15" s="1149"/>
      <c r="AS15" s="1149" t="s">
        <v>64</v>
      </c>
      <c r="AT15" s="1149"/>
      <c r="AU15" s="249"/>
      <c r="AV15" s="249"/>
      <c r="AW15" s="250"/>
      <c r="AX15" s="255"/>
      <c r="AY15" s="255"/>
      <c r="AZ15" s="255"/>
      <c r="BA15" s="255"/>
      <c r="BB15" s="255"/>
      <c r="BC15" s="1149"/>
      <c r="BD15" s="1149" t="s">
        <v>64</v>
      </c>
      <c r="BE15" s="1149"/>
      <c r="BF15" s="249" t="s">
        <v>64</v>
      </c>
      <c r="BG15" s="250"/>
      <c r="BH15" s="250"/>
      <c r="BI15" s="250" t="s">
        <v>64</v>
      </c>
      <c r="BJ15" s="250" t="s">
        <v>64</v>
      </c>
      <c r="BK15" s="248"/>
      <c r="BL15" s="1149"/>
      <c r="BM15" s="1149"/>
      <c r="BN15" s="249"/>
      <c r="BO15" s="249" t="s">
        <v>64</v>
      </c>
      <c r="BP15" s="249"/>
      <c r="BQ15" s="249"/>
      <c r="BR15" s="249"/>
      <c r="BS15" s="387"/>
      <c r="BT15" s="387" t="s">
        <v>64</v>
      </c>
      <c r="BU15" s="387" t="s">
        <v>64</v>
      </c>
      <c r="BV15" s="387"/>
      <c r="BW15" s="387" t="s">
        <v>64</v>
      </c>
      <c r="BX15" s="249"/>
      <c r="BY15" s="249"/>
      <c r="BZ15" s="249"/>
      <c r="CA15" s="249"/>
      <c r="CB15" s="249"/>
      <c r="CC15" s="251" t="s">
        <v>64</v>
      </c>
      <c r="CD15" s="1149"/>
      <c r="CE15" s="935"/>
      <c r="CF15" s="252"/>
      <c r="CG15" s="1320"/>
      <c r="CH15" s="251" t="s">
        <v>64</v>
      </c>
      <c r="CI15" s="251"/>
      <c r="CJ15" s="251"/>
      <c r="CK15" s="252" t="s">
        <v>64</v>
      </c>
      <c r="CL15" s="1149"/>
      <c r="CM15" s="248" t="s">
        <v>64</v>
      </c>
      <c r="CN15" s="1149" t="s">
        <v>64</v>
      </c>
      <c r="CO15" s="1149" t="s">
        <v>64</v>
      </c>
      <c r="CP15" s="1149"/>
      <c r="CQ15" s="249"/>
      <c r="CR15" s="249"/>
      <c r="CS15" s="250"/>
      <c r="CT15" s="252"/>
      <c r="CU15" s="252"/>
      <c r="CV15" s="248"/>
      <c r="CW15" s="1149" t="s">
        <v>64</v>
      </c>
      <c r="CX15" s="250" t="s">
        <v>64</v>
      </c>
      <c r="CY15" s="250"/>
      <c r="CZ15" s="250"/>
      <c r="DA15" s="250" t="s">
        <v>64</v>
      </c>
      <c r="DB15" s="252"/>
      <c r="DC15" s="248"/>
      <c r="DD15" s="882"/>
      <c r="DE15" s="883"/>
      <c r="DF15" s="882"/>
      <c r="DG15" s="888"/>
      <c r="DH15" s="169">
        <f t="shared" si="0"/>
        <v>0</v>
      </c>
      <c r="DI15" s="314">
        <f t="shared" si="1"/>
        <v>44047</v>
      </c>
      <c r="DJ15" s="175"/>
    </row>
    <row r="16" spans="1:114" outlineLevel="1" x14ac:dyDescent="0.25">
      <c r="A16" s="314">
        <v>44048</v>
      </c>
      <c r="B16" s="250"/>
      <c r="C16" s="250" t="s">
        <v>64</v>
      </c>
      <c r="D16" s="250"/>
      <c r="E16" s="250" t="s">
        <v>64</v>
      </c>
      <c r="F16" s="250"/>
      <c r="G16" s="250" t="s">
        <v>64</v>
      </c>
      <c r="H16" s="251" t="s">
        <v>64</v>
      </c>
      <c r="I16" s="250"/>
      <c r="J16" s="250" t="s">
        <v>64</v>
      </c>
      <c r="K16" s="250"/>
      <c r="L16" s="250"/>
      <c r="M16" s="1148"/>
      <c r="N16" s="1148"/>
      <c r="O16" s="1148"/>
      <c r="P16" s="251"/>
      <c r="Q16" s="250"/>
      <c r="R16" s="250"/>
      <c r="S16" s="250"/>
      <c r="T16" s="1240" t="s">
        <v>64</v>
      </c>
      <c r="U16" s="1149"/>
      <c r="V16" s="1201"/>
      <c r="W16" s="1206"/>
      <c r="X16" s="1149" t="s">
        <v>64</v>
      </c>
      <c r="Y16" s="250"/>
      <c r="Z16" s="249"/>
      <c r="AA16" s="249"/>
      <c r="AB16" s="249"/>
      <c r="AC16" s="249"/>
      <c r="AD16" s="249"/>
      <c r="AE16" s="249"/>
      <c r="AF16" s="249"/>
      <c r="AG16" s="249"/>
      <c r="AH16" s="837"/>
      <c r="AI16" s="837"/>
      <c r="AJ16" s="387"/>
      <c r="AK16" s="387"/>
      <c r="AL16" s="250"/>
      <c r="AM16" s="894" t="s">
        <v>64</v>
      </c>
      <c r="AN16" s="894"/>
      <c r="AO16" s="905"/>
      <c r="AP16" s="906"/>
      <c r="AQ16" s="1149"/>
      <c r="AR16" s="1149"/>
      <c r="AS16" s="1149"/>
      <c r="AT16" s="1149" t="s">
        <v>64</v>
      </c>
      <c r="AU16" s="249"/>
      <c r="AV16" s="249"/>
      <c r="AW16" s="250" t="s">
        <v>64</v>
      </c>
      <c r="AX16" s="255" t="s">
        <v>64</v>
      </c>
      <c r="AY16" s="255" t="s">
        <v>64</v>
      </c>
      <c r="AZ16" s="255"/>
      <c r="BA16" s="255"/>
      <c r="BB16" s="255"/>
      <c r="BC16" s="1149"/>
      <c r="BD16" s="1149"/>
      <c r="BE16" s="1149"/>
      <c r="BF16" s="249"/>
      <c r="BG16" s="250" t="s">
        <v>64</v>
      </c>
      <c r="BH16" s="250"/>
      <c r="BI16" s="250" t="s">
        <v>64</v>
      </c>
      <c r="BJ16" s="250" t="s">
        <v>64</v>
      </c>
      <c r="BK16" s="248"/>
      <c r="BL16" s="1149"/>
      <c r="BM16" s="1149" t="s">
        <v>64</v>
      </c>
      <c r="BN16" s="249"/>
      <c r="BO16" s="249"/>
      <c r="BP16" s="249"/>
      <c r="BQ16" s="249"/>
      <c r="BR16" s="249"/>
      <c r="BS16" s="387"/>
      <c r="BT16" s="387"/>
      <c r="BU16" s="387"/>
      <c r="BV16" s="387"/>
      <c r="BW16" s="387"/>
      <c r="BX16" s="249"/>
      <c r="BY16" s="249"/>
      <c r="BZ16" s="249"/>
      <c r="CA16" s="249"/>
      <c r="CB16" s="249"/>
      <c r="CC16" s="251"/>
      <c r="CD16" s="1149" t="s">
        <v>64</v>
      </c>
      <c r="CE16" s="935"/>
      <c r="CF16" s="252" t="s">
        <v>64</v>
      </c>
      <c r="CG16" s="1320"/>
      <c r="CH16" s="251"/>
      <c r="CI16" s="251"/>
      <c r="CJ16" s="251"/>
      <c r="CK16" s="252"/>
      <c r="CL16" s="1149" t="s">
        <v>64</v>
      </c>
      <c r="CM16" s="248"/>
      <c r="CN16" s="1149" t="s">
        <v>64</v>
      </c>
      <c r="CO16" s="1149" t="s">
        <v>396</v>
      </c>
      <c r="CP16" s="1149"/>
      <c r="CQ16" s="249"/>
      <c r="CR16" s="249" t="s">
        <v>64</v>
      </c>
      <c r="CS16" s="250" t="s">
        <v>64</v>
      </c>
      <c r="CT16" s="252"/>
      <c r="CU16" s="252"/>
      <c r="CV16" s="248"/>
      <c r="CW16" s="1149" t="s">
        <v>64</v>
      </c>
      <c r="CX16" s="250"/>
      <c r="CY16" s="250"/>
      <c r="CZ16" s="250" t="s">
        <v>64</v>
      </c>
      <c r="DA16" s="250"/>
      <c r="DB16" s="252"/>
      <c r="DC16" s="248"/>
      <c r="DD16" s="882"/>
      <c r="DE16" s="883"/>
      <c r="DF16" s="882"/>
      <c r="DG16" s="888"/>
      <c r="DH16" s="169">
        <f t="shared" si="0"/>
        <v>0</v>
      </c>
      <c r="DI16" s="314">
        <f t="shared" si="1"/>
        <v>44048</v>
      </c>
      <c r="DJ16" s="175"/>
    </row>
    <row r="17" spans="1:114" outlineLevel="1" x14ac:dyDescent="0.25">
      <c r="A17" s="314">
        <v>44049</v>
      </c>
      <c r="B17" s="250"/>
      <c r="C17" s="250"/>
      <c r="D17" s="250"/>
      <c r="E17" s="250"/>
      <c r="F17" s="250"/>
      <c r="G17" s="250"/>
      <c r="H17" s="251"/>
      <c r="I17" s="250"/>
      <c r="J17" s="250"/>
      <c r="K17" s="250"/>
      <c r="L17" s="250"/>
      <c r="M17" s="1148"/>
      <c r="N17" s="1148" t="s">
        <v>64</v>
      </c>
      <c r="O17" s="1148"/>
      <c r="P17" s="251"/>
      <c r="Q17" s="250"/>
      <c r="R17" s="250"/>
      <c r="S17" s="250"/>
      <c r="T17" s="1240"/>
      <c r="U17" s="1149"/>
      <c r="V17" s="1201"/>
      <c r="W17" s="1206"/>
      <c r="X17" s="1149"/>
      <c r="Y17" s="250"/>
      <c r="Z17" s="249"/>
      <c r="AA17" s="249"/>
      <c r="AB17" s="249"/>
      <c r="AC17" s="249"/>
      <c r="AD17" s="249"/>
      <c r="AE17" s="249"/>
      <c r="AF17" s="249"/>
      <c r="AG17" s="249"/>
      <c r="AH17" s="837"/>
      <c r="AI17" s="837"/>
      <c r="AJ17" s="387"/>
      <c r="AK17" s="387"/>
      <c r="AL17" s="250"/>
      <c r="AM17" s="894"/>
      <c r="AN17" s="894"/>
      <c r="AO17" s="905"/>
      <c r="AP17" s="906"/>
      <c r="AQ17" s="1149"/>
      <c r="AR17" s="1149"/>
      <c r="AS17" s="1149"/>
      <c r="AT17" s="1149"/>
      <c r="AU17" s="249"/>
      <c r="AV17" s="249"/>
      <c r="AW17" s="250"/>
      <c r="AX17" s="255"/>
      <c r="AY17" s="255"/>
      <c r="AZ17" s="255"/>
      <c r="BA17" s="255"/>
      <c r="BB17" s="255"/>
      <c r="BC17" s="1149"/>
      <c r="BD17" s="1149"/>
      <c r="BE17" s="1149"/>
      <c r="BF17" s="249"/>
      <c r="BG17" s="250"/>
      <c r="BH17" s="250"/>
      <c r="BI17" s="250"/>
      <c r="BJ17" s="250"/>
      <c r="BK17" s="248"/>
      <c r="BL17" s="1149"/>
      <c r="BM17" s="1149"/>
      <c r="BN17" s="249"/>
      <c r="BO17" s="249"/>
      <c r="BP17" s="249"/>
      <c r="BQ17" s="249"/>
      <c r="BR17" s="249"/>
      <c r="BS17" s="387"/>
      <c r="BT17" s="387"/>
      <c r="BU17" s="387"/>
      <c r="BV17" s="387"/>
      <c r="BW17" s="387"/>
      <c r="BX17" s="249"/>
      <c r="BY17" s="249"/>
      <c r="BZ17" s="249"/>
      <c r="CA17" s="249"/>
      <c r="CB17" s="249"/>
      <c r="CC17" s="251"/>
      <c r="CD17" s="1149"/>
      <c r="CE17" s="935"/>
      <c r="CF17" s="252"/>
      <c r="CG17" s="1320"/>
      <c r="CH17" s="251"/>
      <c r="CI17" s="251"/>
      <c r="CJ17" s="251"/>
      <c r="CK17" s="252"/>
      <c r="CL17" s="1149"/>
      <c r="CM17" s="248"/>
      <c r="CN17" s="1149"/>
      <c r="CO17" s="1149"/>
      <c r="CP17" s="1149"/>
      <c r="CQ17" s="249"/>
      <c r="CR17" s="249"/>
      <c r="CS17" s="250"/>
      <c r="CT17" s="252"/>
      <c r="CU17" s="252"/>
      <c r="CV17" s="248"/>
      <c r="CW17" s="1149" t="s">
        <v>64</v>
      </c>
      <c r="CX17" s="250"/>
      <c r="CY17" s="250"/>
      <c r="CZ17" s="250"/>
      <c r="DA17" s="250"/>
      <c r="DB17" s="252"/>
      <c r="DC17" s="248"/>
      <c r="DD17" s="882"/>
      <c r="DE17" s="883"/>
      <c r="DF17" s="882"/>
      <c r="DG17" s="888"/>
      <c r="DH17" s="169">
        <f t="shared" si="0"/>
        <v>0</v>
      </c>
      <c r="DI17" s="314">
        <f t="shared" si="1"/>
        <v>44049</v>
      </c>
      <c r="DJ17" s="175"/>
    </row>
    <row r="18" spans="1:114" outlineLevel="1" x14ac:dyDescent="0.25">
      <c r="A18" s="314">
        <v>44050</v>
      </c>
      <c r="B18" s="250"/>
      <c r="C18" s="250"/>
      <c r="D18" s="250"/>
      <c r="E18" s="250"/>
      <c r="F18" s="250"/>
      <c r="G18" s="250"/>
      <c r="H18" s="251"/>
      <c r="I18" s="250"/>
      <c r="J18" s="250"/>
      <c r="K18" s="250"/>
      <c r="L18" s="250"/>
      <c r="M18" s="1148"/>
      <c r="N18" s="1148"/>
      <c r="O18" s="1148"/>
      <c r="P18" s="251"/>
      <c r="Q18" s="250"/>
      <c r="R18" s="250"/>
      <c r="S18" s="250" t="s">
        <v>64</v>
      </c>
      <c r="T18" s="1240"/>
      <c r="U18" s="1149"/>
      <c r="V18" s="1201" t="s">
        <v>64</v>
      </c>
      <c r="W18" s="1206"/>
      <c r="X18" s="1149"/>
      <c r="Y18" s="250"/>
      <c r="Z18" s="249"/>
      <c r="AA18" s="249"/>
      <c r="AB18" s="249"/>
      <c r="AC18" s="249"/>
      <c r="AD18" s="249"/>
      <c r="AE18" s="249"/>
      <c r="AF18" s="249" t="s">
        <v>64</v>
      </c>
      <c r="AG18" s="249"/>
      <c r="AH18" s="837"/>
      <c r="AI18" s="837"/>
      <c r="AJ18" s="387" t="s">
        <v>64</v>
      </c>
      <c r="AK18" s="387" t="s">
        <v>64</v>
      </c>
      <c r="AL18" s="250"/>
      <c r="AM18" s="894"/>
      <c r="AN18" s="894"/>
      <c r="AO18" s="905"/>
      <c r="AP18" s="906"/>
      <c r="AQ18" s="1149"/>
      <c r="AR18" s="1149"/>
      <c r="AS18" s="1149"/>
      <c r="AT18" s="1149"/>
      <c r="AU18" s="249"/>
      <c r="AV18" s="249"/>
      <c r="AW18" s="250"/>
      <c r="AX18" s="255"/>
      <c r="AY18" s="255"/>
      <c r="AZ18" s="255"/>
      <c r="BA18" s="255"/>
      <c r="BB18" s="255"/>
      <c r="BC18" s="1149"/>
      <c r="BD18" s="1149"/>
      <c r="BE18" s="1149"/>
      <c r="BF18" s="249"/>
      <c r="BG18" s="250"/>
      <c r="BH18" s="250"/>
      <c r="BI18" s="250"/>
      <c r="BJ18" s="250"/>
      <c r="BK18" s="248"/>
      <c r="BL18" s="1149"/>
      <c r="BM18" s="1149"/>
      <c r="BN18" s="249" t="s">
        <v>64</v>
      </c>
      <c r="BO18" s="249"/>
      <c r="BP18" s="249"/>
      <c r="BQ18" s="249"/>
      <c r="BR18" s="249" t="s">
        <v>64</v>
      </c>
      <c r="BS18" s="387" t="s">
        <v>64</v>
      </c>
      <c r="BT18" s="387" t="s">
        <v>64</v>
      </c>
      <c r="BU18" s="387"/>
      <c r="BV18" s="387"/>
      <c r="BW18" s="387"/>
      <c r="BX18" s="249"/>
      <c r="BY18" s="249"/>
      <c r="BZ18" s="249"/>
      <c r="CA18" s="249"/>
      <c r="CB18" s="249"/>
      <c r="CC18" s="251"/>
      <c r="CD18" s="1149"/>
      <c r="CE18" s="935"/>
      <c r="CF18" s="252"/>
      <c r="CG18" s="1320"/>
      <c r="CH18" s="251"/>
      <c r="CI18" s="251"/>
      <c r="CJ18" s="251"/>
      <c r="CK18" s="252"/>
      <c r="CL18" s="1149"/>
      <c r="CM18" s="248" t="s">
        <v>64</v>
      </c>
      <c r="CN18" s="1149" t="s">
        <v>64</v>
      </c>
      <c r="CO18" s="1149"/>
      <c r="CP18" s="1149" t="s">
        <v>64</v>
      </c>
      <c r="CQ18" s="249" t="s">
        <v>64</v>
      </c>
      <c r="CR18" s="249" t="s">
        <v>64</v>
      </c>
      <c r="CS18" s="250"/>
      <c r="CT18" s="252"/>
      <c r="CU18" s="252"/>
      <c r="CV18" s="248" t="s">
        <v>64</v>
      </c>
      <c r="CW18" s="1149"/>
      <c r="CX18" s="250"/>
      <c r="CY18" s="250"/>
      <c r="CZ18" s="250"/>
      <c r="DA18" s="250" t="s">
        <v>64</v>
      </c>
      <c r="DB18" s="252"/>
      <c r="DC18" s="248"/>
      <c r="DD18" s="882"/>
      <c r="DE18" s="883"/>
      <c r="DF18" s="882"/>
      <c r="DG18" s="888"/>
      <c r="DH18" s="169">
        <f t="shared" si="0"/>
        <v>0</v>
      </c>
      <c r="DI18" s="314">
        <f t="shared" si="1"/>
        <v>44050</v>
      </c>
      <c r="DJ18" s="175"/>
    </row>
    <row r="19" spans="1:114" outlineLevel="1" x14ac:dyDescent="0.25">
      <c r="A19" s="314">
        <v>44051</v>
      </c>
      <c r="B19" s="250" t="s">
        <v>64</v>
      </c>
      <c r="C19" s="250"/>
      <c r="D19" s="250"/>
      <c r="E19" s="250"/>
      <c r="F19" s="250"/>
      <c r="G19" s="250"/>
      <c r="H19" s="251"/>
      <c r="I19" s="250" t="s">
        <v>64</v>
      </c>
      <c r="J19" s="250" t="s">
        <v>64</v>
      </c>
      <c r="K19" s="250"/>
      <c r="L19" s="250"/>
      <c r="M19" s="1148"/>
      <c r="N19" s="1148"/>
      <c r="O19" s="1148"/>
      <c r="P19" s="251"/>
      <c r="Q19" s="250"/>
      <c r="R19" s="250"/>
      <c r="S19" s="250" t="s">
        <v>64</v>
      </c>
      <c r="T19" s="1240"/>
      <c r="U19" s="1149" t="s">
        <v>64</v>
      </c>
      <c r="V19" s="1201"/>
      <c r="W19" s="1206"/>
      <c r="X19" s="1149" t="s">
        <v>64</v>
      </c>
      <c r="Y19" s="250"/>
      <c r="Z19" s="249" t="s">
        <v>64</v>
      </c>
      <c r="AA19" s="249" t="s">
        <v>64</v>
      </c>
      <c r="AB19" s="249"/>
      <c r="AC19" s="249"/>
      <c r="AD19" s="249"/>
      <c r="AE19" s="249"/>
      <c r="AF19" s="249"/>
      <c r="AG19" s="249"/>
      <c r="AH19" s="837"/>
      <c r="AI19" s="837"/>
      <c r="AJ19" s="387"/>
      <c r="AK19" s="387"/>
      <c r="AL19" s="250" t="s">
        <v>64</v>
      </c>
      <c r="AM19" s="894"/>
      <c r="AN19" s="894"/>
      <c r="AO19" s="905"/>
      <c r="AP19" s="906"/>
      <c r="AQ19" s="1149"/>
      <c r="AR19" s="1149"/>
      <c r="AS19" s="1149" t="s">
        <v>64</v>
      </c>
      <c r="AT19" s="1149" t="s">
        <v>64</v>
      </c>
      <c r="AU19" s="249"/>
      <c r="AV19" s="249" t="s">
        <v>64</v>
      </c>
      <c r="AW19" s="250"/>
      <c r="AX19" s="255" t="s">
        <v>64</v>
      </c>
      <c r="AY19" s="255" t="s">
        <v>64</v>
      </c>
      <c r="AZ19" s="255"/>
      <c r="BA19" s="255"/>
      <c r="BB19" s="255" t="s">
        <v>64</v>
      </c>
      <c r="BC19" s="1149"/>
      <c r="BD19" s="1149" t="s">
        <v>64</v>
      </c>
      <c r="BE19" s="1149" t="s">
        <v>64</v>
      </c>
      <c r="BF19" s="249" t="s">
        <v>64</v>
      </c>
      <c r="BG19" s="250" t="s">
        <v>64</v>
      </c>
      <c r="BH19" s="250"/>
      <c r="BI19" s="250"/>
      <c r="BJ19" s="250" t="s">
        <v>64</v>
      </c>
      <c r="BK19" s="248" t="s">
        <v>64</v>
      </c>
      <c r="BL19" s="1149" t="s">
        <v>64</v>
      </c>
      <c r="BM19" s="1149" t="s">
        <v>64</v>
      </c>
      <c r="BN19" s="249"/>
      <c r="BO19" s="249"/>
      <c r="BP19" s="249" t="s">
        <v>64</v>
      </c>
      <c r="BQ19" s="249"/>
      <c r="BR19" s="249"/>
      <c r="BS19" s="387" t="s">
        <v>64</v>
      </c>
      <c r="BT19" s="387" t="s">
        <v>64</v>
      </c>
      <c r="BU19" s="387"/>
      <c r="BV19" s="387" t="s">
        <v>64</v>
      </c>
      <c r="BW19" s="387" t="s">
        <v>64</v>
      </c>
      <c r="BX19" s="249"/>
      <c r="BY19" s="249"/>
      <c r="BZ19" s="249"/>
      <c r="CA19" s="249"/>
      <c r="CB19" s="249"/>
      <c r="CC19" s="251"/>
      <c r="CD19" s="1149"/>
      <c r="CE19" s="935" t="s">
        <v>64</v>
      </c>
      <c r="CF19" s="252"/>
      <c r="CG19" s="1320"/>
      <c r="CH19" s="251" t="s">
        <v>64</v>
      </c>
      <c r="CI19" s="251"/>
      <c r="CJ19" s="251" t="s">
        <v>64</v>
      </c>
      <c r="CK19" s="252"/>
      <c r="CL19" s="1149"/>
      <c r="CM19" s="248"/>
      <c r="CN19" s="1149" t="s">
        <v>64</v>
      </c>
      <c r="CO19" s="1149"/>
      <c r="CP19" s="1149"/>
      <c r="CQ19" s="249" t="s">
        <v>64</v>
      </c>
      <c r="CR19" s="249"/>
      <c r="CS19" s="250"/>
      <c r="CT19" s="252"/>
      <c r="CU19" s="252"/>
      <c r="CV19" s="248" t="s">
        <v>64</v>
      </c>
      <c r="CW19" s="1149" t="s">
        <v>64</v>
      </c>
      <c r="CX19" s="250"/>
      <c r="CY19" s="250"/>
      <c r="CZ19" s="250"/>
      <c r="DA19" s="250"/>
      <c r="DB19" s="252"/>
      <c r="DC19" s="248"/>
      <c r="DD19" s="882"/>
      <c r="DE19" s="883"/>
      <c r="DF19" s="882"/>
      <c r="DG19" s="888"/>
      <c r="DH19" s="169">
        <f t="shared" si="0"/>
        <v>0</v>
      </c>
      <c r="DI19" s="314">
        <f t="shared" si="1"/>
        <v>44051</v>
      </c>
      <c r="DJ19" s="175"/>
    </row>
    <row r="20" spans="1:114" outlineLevel="1" x14ac:dyDescent="0.25">
      <c r="A20" s="314">
        <v>44052</v>
      </c>
      <c r="B20" s="250" t="s">
        <v>64</v>
      </c>
      <c r="C20" s="250" t="s">
        <v>64</v>
      </c>
      <c r="D20" s="250" t="s">
        <v>64</v>
      </c>
      <c r="E20" s="250" t="s">
        <v>64</v>
      </c>
      <c r="F20" s="250" t="s">
        <v>64</v>
      </c>
      <c r="G20" s="250"/>
      <c r="H20" s="251" t="s">
        <v>64</v>
      </c>
      <c r="I20" s="250" t="s">
        <v>64</v>
      </c>
      <c r="J20" s="250" t="s">
        <v>64</v>
      </c>
      <c r="K20" s="250" t="s">
        <v>64</v>
      </c>
      <c r="L20" s="250"/>
      <c r="M20" s="1148" t="s">
        <v>64</v>
      </c>
      <c r="N20" s="1148" t="s">
        <v>64</v>
      </c>
      <c r="O20" s="1148" t="s">
        <v>64</v>
      </c>
      <c r="P20" s="251" t="s">
        <v>64</v>
      </c>
      <c r="Q20" s="250" t="s">
        <v>64</v>
      </c>
      <c r="R20" s="250"/>
      <c r="S20" s="250" t="s">
        <v>64</v>
      </c>
      <c r="T20" s="1240"/>
      <c r="U20" s="1149" t="s">
        <v>64</v>
      </c>
      <c r="V20" s="1201" t="s">
        <v>64</v>
      </c>
      <c r="W20" s="1206" t="s">
        <v>64</v>
      </c>
      <c r="X20" s="1149"/>
      <c r="Y20" s="250"/>
      <c r="Z20" s="249" t="s">
        <v>64</v>
      </c>
      <c r="AA20" s="249" t="s">
        <v>64</v>
      </c>
      <c r="AB20" s="249"/>
      <c r="AC20" s="249" t="s">
        <v>64</v>
      </c>
      <c r="AD20" s="249" t="s">
        <v>64</v>
      </c>
      <c r="AE20" s="249"/>
      <c r="AF20" s="249" t="s">
        <v>64</v>
      </c>
      <c r="AG20" s="249" t="s">
        <v>64</v>
      </c>
      <c r="AH20" s="837" t="s">
        <v>64</v>
      </c>
      <c r="AI20" s="837" t="s">
        <v>64</v>
      </c>
      <c r="AJ20" s="387" t="s">
        <v>64</v>
      </c>
      <c r="AK20" s="387" t="s">
        <v>64</v>
      </c>
      <c r="AL20" s="250" t="s">
        <v>64</v>
      </c>
      <c r="AM20" s="894"/>
      <c r="AN20" s="894" t="s">
        <v>64</v>
      </c>
      <c r="AO20" s="905" t="s">
        <v>64</v>
      </c>
      <c r="AP20" s="906"/>
      <c r="AQ20" s="1149"/>
      <c r="AR20" s="1149"/>
      <c r="AS20" s="1149"/>
      <c r="AT20" s="1149"/>
      <c r="AU20" s="249" t="s">
        <v>64</v>
      </c>
      <c r="AV20" s="249" t="s">
        <v>64</v>
      </c>
      <c r="AW20" s="250"/>
      <c r="AX20" s="255" t="s">
        <v>64</v>
      </c>
      <c r="AY20" s="255"/>
      <c r="AZ20" s="255"/>
      <c r="BA20" s="255"/>
      <c r="BB20" s="255"/>
      <c r="BC20" s="1149"/>
      <c r="BD20" s="1149" t="s">
        <v>64</v>
      </c>
      <c r="BE20" s="1149"/>
      <c r="BF20" s="249" t="s">
        <v>64</v>
      </c>
      <c r="BG20" s="250"/>
      <c r="BH20" s="250"/>
      <c r="BI20" s="250"/>
      <c r="BJ20" s="250" t="s">
        <v>64</v>
      </c>
      <c r="BK20" s="248" t="s">
        <v>64</v>
      </c>
      <c r="BL20" s="1149" t="s">
        <v>64</v>
      </c>
      <c r="BM20" s="1149" t="s">
        <v>64</v>
      </c>
      <c r="BN20" s="249" t="s">
        <v>64</v>
      </c>
      <c r="BO20" s="249"/>
      <c r="BP20" s="249"/>
      <c r="BQ20" s="249"/>
      <c r="BR20" s="249" t="s">
        <v>64</v>
      </c>
      <c r="BS20" s="387" t="s">
        <v>64</v>
      </c>
      <c r="BT20" s="387" t="s">
        <v>64</v>
      </c>
      <c r="BU20" s="387" t="s">
        <v>64</v>
      </c>
      <c r="BV20" s="387"/>
      <c r="BW20" s="387" t="s">
        <v>64</v>
      </c>
      <c r="BX20" s="249"/>
      <c r="BY20" s="249"/>
      <c r="BZ20" s="249"/>
      <c r="CA20" s="249"/>
      <c r="CB20" s="249" t="s">
        <v>64</v>
      </c>
      <c r="CC20" s="251" t="s">
        <v>64</v>
      </c>
      <c r="CD20" s="1149" t="s">
        <v>64</v>
      </c>
      <c r="CE20" s="935" t="s">
        <v>64</v>
      </c>
      <c r="CF20" s="252" t="s">
        <v>64</v>
      </c>
      <c r="CG20" s="1320" t="s">
        <v>64</v>
      </c>
      <c r="CH20" s="251" t="s">
        <v>64</v>
      </c>
      <c r="CI20" s="251"/>
      <c r="CJ20" s="251" t="s">
        <v>64</v>
      </c>
      <c r="CK20" s="252"/>
      <c r="CL20" s="1149"/>
      <c r="CM20" s="248" t="s">
        <v>64</v>
      </c>
      <c r="CN20" s="1149" t="s">
        <v>64</v>
      </c>
      <c r="CO20" s="1149" t="s">
        <v>64</v>
      </c>
      <c r="CP20" s="1149" t="s">
        <v>64</v>
      </c>
      <c r="CQ20" s="249"/>
      <c r="CR20" s="249" t="s">
        <v>64</v>
      </c>
      <c r="CS20" s="250" t="s">
        <v>64</v>
      </c>
      <c r="CT20" s="252"/>
      <c r="CU20" s="252"/>
      <c r="CV20" s="248" t="s">
        <v>64</v>
      </c>
      <c r="CW20" s="1149" t="s">
        <v>64</v>
      </c>
      <c r="CX20" s="250"/>
      <c r="CY20" s="250"/>
      <c r="CZ20" s="250"/>
      <c r="DA20" s="250" t="s">
        <v>64</v>
      </c>
      <c r="DB20" s="252"/>
      <c r="DC20" s="248"/>
      <c r="DD20" s="882"/>
      <c r="DE20" s="883"/>
      <c r="DF20" s="882"/>
      <c r="DG20" s="888"/>
      <c r="DH20" s="169">
        <f t="shared" si="0"/>
        <v>0</v>
      </c>
      <c r="DI20" s="314">
        <f t="shared" si="1"/>
        <v>44052</v>
      </c>
      <c r="DJ20" s="175"/>
    </row>
    <row r="21" spans="1:114" outlineLevel="1" x14ac:dyDescent="0.25">
      <c r="A21" s="314">
        <v>44053</v>
      </c>
      <c r="B21" s="250" t="s">
        <v>64</v>
      </c>
      <c r="C21" s="250"/>
      <c r="D21" s="250" t="s">
        <v>64</v>
      </c>
      <c r="E21" s="250" t="s">
        <v>64</v>
      </c>
      <c r="F21" s="250" t="s">
        <v>64</v>
      </c>
      <c r="G21" s="250" t="s">
        <v>64</v>
      </c>
      <c r="H21" s="251" t="s">
        <v>64</v>
      </c>
      <c r="I21" s="250" t="s">
        <v>64</v>
      </c>
      <c r="J21" s="250" t="s">
        <v>64</v>
      </c>
      <c r="K21" s="250" t="s">
        <v>64</v>
      </c>
      <c r="L21" s="250"/>
      <c r="M21" s="1148"/>
      <c r="N21" s="1148"/>
      <c r="O21" s="1148"/>
      <c r="P21" s="251"/>
      <c r="Q21" s="250"/>
      <c r="R21" s="250"/>
      <c r="S21" s="250" t="s">
        <v>64</v>
      </c>
      <c r="T21" s="1240"/>
      <c r="U21" s="1149" t="s">
        <v>64</v>
      </c>
      <c r="V21" s="1201"/>
      <c r="W21" s="1206"/>
      <c r="X21" s="1149" t="s">
        <v>64</v>
      </c>
      <c r="Y21" s="250" t="s">
        <v>64</v>
      </c>
      <c r="Z21" s="249"/>
      <c r="AA21" s="249" t="s">
        <v>64</v>
      </c>
      <c r="AB21" s="249"/>
      <c r="AC21" s="249" t="s">
        <v>64</v>
      </c>
      <c r="AD21" s="249"/>
      <c r="AE21" s="249"/>
      <c r="AF21" s="249"/>
      <c r="AG21" s="249"/>
      <c r="AH21" s="837"/>
      <c r="AI21" s="837"/>
      <c r="AJ21" s="387"/>
      <c r="AK21" s="387"/>
      <c r="AL21" s="250"/>
      <c r="AM21" s="894"/>
      <c r="AN21" s="894"/>
      <c r="AO21" s="905"/>
      <c r="AP21" s="906"/>
      <c r="AQ21" s="1149"/>
      <c r="AR21" s="1149"/>
      <c r="AS21" s="1149" t="s">
        <v>64</v>
      </c>
      <c r="AT21" s="1149" t="s">
        <v>64</v>
      </c>
      <c r="AU21" s="249" t="s">
        <v>64</v>
      </c>
      <c r="AV21" s="249" t="s">
        <v>64</v>
      </c>
      <c r="AW21" s="250" t="s">
        <v>64</v>
      </c>
      <c r="AX21" s="255"/>
      <c r="AY21" s="255" t="s">
        <v>64</v>
      </c>
      <c r="AZ21" s="255"/>
      <c r="BA21" s="255"/>
      <c r="BB21" s="255"/>
      <c r="BC21" s="1149" t="s">
        <v>64</v>
      </c>
      <c r="BD21" s="1149" t="s">
        <v>64</v>
      </c>
      <c r="BE21" s="1149"/>
      <c r="BF21" s="249" t="s">
        <v>64</v>
      </c>
      <c r="BG21" s="250" t="s">
        <v>64</v>
      </c>
      <c r="BH21" s="250"/>
      <c r="BI21" s="250" t="s">
        <v>64</v>
      </c>
      <c r="BJ21" s="250" t="s">
        <v>64</v>
      </c>
      <c r="BK21" s="248"/>
      <c r="BL21" s="1149"/>
      <c r="BM21" s="1149"/>
      <c r="BN21" s="249"/>
      <c r="BO21" s="249"/>
      <c r="BP21" s="249"/>
      <c r="BQ21" s="249"/>
      <c r="BR21" s="249"/>
      <c r="BS21" s="387" t="s">
        <v>64</v>
      </c>
      <c r="BT21" s="387"/>
      <c r="BU21" s="387"/>
      <c r="BV21" s="387" t="s">
        <v>64</v>
      </c>
      <c r="BW21" s="387"/>
      <c r="BX21" s="249"/>
      <c r="BY21" s="249"/>
      <c r="BZ21" s="249"/>
      <c r="CA21" s="249"/>
      <c r="CB21" s="249"/>
      <c r="CC21" s="251"/>
      <c r="CD21" s="1149" t="s">
        <v>64</v>
      </c>
      <c r="CE21" s="935"/>
      <c r="CF21" s="252" t="s">
        <v>64</v>
      </c>
      <c r="CG21" s="1320" t="s">
        <v>64</v>
      </c>
      <c r="CH21" s="251"/>
      <c r="CI21" s="251"/>
      <c r="CJ21" s="251"/>
      <c r="CK21" s="252"/>
      <c r="CL21" s="1149"/>
      <c r="CM21" s="248" t="s">
        <v>64</v>
      </c>
      <c r="CN21" s="1149" t="s">
        <v>64</v>
      </c>
      <c r="CO21" s="1149" t="s">
        <v>64</v>
      </c>
      <c r="CP21" s="1149" t="s">
        <v>64</v>
      </c>
      <c r="CQ21" s="249"/>
      <c r="CR21" s="249"/>
      <c r="CS21" s="250" t="s">
        <v>64</v>
      </c>
      <c r="CT21" s="252"/>
      <c r="CU21" s="252"/>
      <c r="CV21" s="248" t="s">
        <v>64</v>
      </c>
      <c r="CW21" s="1149" t="s">
        <v>64</v>
      </c>
      <c r="CX21" s="250"/>
      <c r="CY21" s="250"/>
      <c r="CZ21" s="250"/>
      <c r="DA21" s="250"/>
      <c r="DB21" s="252"/>
      <c r="DC21" s="248"/>
      <c r="DD21" s="882"/>
      <c r="DE21" s="883"/>
      <c r="DF21" s="882"/>
      <c r="DG21" s="888"/>
      <c r="DH21" s="169">
        <f t="shared" si="0"/>
        <v>0</v>
      </c>
      <c r="DI21" s="314">
        <f t="shared" si="1"/>
        <v>44053</v>
      </c>
      <c r="DJ21" s="175"/>
    </row>
    <row r="22" spans="1:114" outlineLevel="1" x14ac:dyDescent="0.25">
      <c r="A22" s="314">
        <v>44054</v>
      </c>
      <c r="B22" s="250"/>
      <c r="C22" s="250"/>
      <c r="D22" s="250" t="s">
        <v>64</v>
      </c>
      <c r="E22" s="250" t="s">
        <v>64</v>
      </c>
      <c r="F22" s="250" t="s">
        <v>64</v>
      </c>
      <c r="G22" s="250"/>
      <c r="H22" s="251" t="s">
        <v>64</v>
      </c>
      <c r="I22" s="250" t="s">
        <v>64</v>
      </c>
      <c r="J22" s="250" t="s">
        <v>64</v>
      </c>
      <c r="K22" s="250"/>
      <c r="L22" s="250"/>
      <c r="M22" s="1148" t="s">
        <v>64</v>
      </c>
      <c r="N22" s="1148" t="s">
        <v>64</v>
      </c>
      <c r="O22" s="1148" t="s">
        <v>64</v>
      </c>
      <c r="P22" s="251" t="s">
        <v>64</v>
      </c>
      <c r="Q22" s="250" t="s">
        <v>64</v>
      </c>
      <c r="R22" s="250"/>
      <c r="S22" s="250" t="s">
        <v>64</v>
      </c>
      <c r="T22" s="1240"/>
      <c r="U22" s="1149" t="s">
        <v>64</v>
      </c>
      <c r="V22" s="1201"/>
      <c r="W22" s="1206" t="s">
        <v>64</v>
      </c>
      <c r="X22" s="1149" t="s">
        <v>64</v>
      </c>
      <c r="Y22" s="250"/>
      <c r="Z22" s="249" t="s">
        <v>64</v>
      </c>
      <c r="AA22" s="249" t="s">
        <v>64</v>
      </c>
      <c r="AB22" s="249"/>
      <c r="AC22" s="249" t="s">
        <v>64</v>
      </c>
      <c r="AD22" s="249"/>
      <c r="AE22" s="249"/>
      <c r="AF22" s="249" t="s">
        <v>64</v>
      </c>
      <c r="AG22" s="249" t="s">
        <v>64</v>
      </c>
      <c r="AH22" s="837" t="s">
        <v>64</v>
      </c>
      <c r="AI22" s="837"/>
      <c r="AJ22" s="387" t="s">
        <v>64</v>
      </c>
      <c r="AK22" s="387" t="s">
        <v>64</v>
      </c>
      <c r="AL22" s="250" t="s">
        <v>64</v>
      </c>
      <c r="AM22" s="894" t="s">
        <v>64</v>
      </c>
      <c r="AN22" s="894"/>
      <c r="AO22" s="905"/>
      <c r="AP22" s="906"/>
      <c r="AQ22" s="1149"/>
      <c r="AR22" s="1149"/>
      <c r="AS22" s="1149" t="s">
        <v>64</v>
      </c>
      <c r="AT22" s="1149" t="s">
        <v>64</v>
      </c>
      <c r="AU22" s="249" t="s">
        <v>64</v>
      </c>
      <c r="AV22" s="249" t="s">
        <v>64</v>
      </c>
      <c r="AW22" s="250" t="s">
        <v>64</v>
      </c>
      <c r="AX22" s="255" t="s">
        <v>64</v>
      </c>
      <c r="AY22" s="255"/>
      <c r="AZ22" s="255"/>
      <c r="BA22" s="255" t="s">
        <v>64</v>
      </c>
      <c r="BB22" s="255"/>
      <c r="BC22" s="1149" t="s">
        <v>64</v>
      </c>
      <c r="BD22" s="1149" t="s">
        <v>64</v>
      </c>
      <c r="BE22" s="1149" t="s">
        <v>64</v>
      </c>
      <c r="BF22" s="249" t="s">
        <v>64</v>
      </c>
      <c r="BG22" s="250" t="s">
        <v>64</v>
      </c>
      <c r="BH22" s="250"/>
      <c r="BI22" s="250"/>
      <c r="BJ22" s="250" t="s">
        <v>64</v>
      </c>
      <c r="BK22" s="248" t="s">
        <v>64</v>
      </c>
      <c r="BL22" s="1149" t="s">
        <v>64</v>
      </c>
      <c r="BM22" s="1149" t="s">
        <v>64</v>
      </c>
      <c r="BN22" s="249" t="s">
        <v>64</v>
      </c>
      <c r="BO22" s="249" t="s">
        <v>64</v>
      </c>
      <c r="BP22" s="249"/>
      <c r="BQ22" s="249"/>
      <c r="BR22" s="249" t="s">
        <v>64</v>
      </c>
      <c r="BS22" s="387" t="s">
        <v>64</v>
      </c>
      <c r="BT22" s="387" t="s">
        <v>64</v>
      </c>
      <c r="BU22" s="387" t="s">
        <v>64</v>
      </c>
      <c r="BV22" s="387" t="s">
        <v>64</v>
      </c>
      <c r="BW22" s="387" t="s">
        <v>64</v>
      </c>
      <c r="BX22" s="249" t="s">
        <v>64</v>
      </c>
      <c r="BY22" s="249"/>
      <c r="BZ22" s="249"/>
      <c r="CA22" s="249"/>
      <c r="CB22" s="249"/>
      <c r="CC22" s="251"/>
      <c r="CD22" s="1149" t="s">
        <v>64</v>
      </c>
      <c r="CE22" s="935" t="s">
        <v>64</v>
      </c>
      <c r="CF22" s="252" t="s">
        <v>64</v>
      </c>
      <c r="CG22" s="1320"/>
      <c r="CH22" s="251" t="s">
        <v>64</v>
      </c>
      <c r="CI22" s="251"/>
      <c r="CJ22" s="251"/>
      <c r="CK22" s="252" t="s">
        <v>64</v>
      </c>
      <c r="CL22" s="1149"/>
      <c r="CM22" s="248" t="s">
        <v>64</v>
      </c>
      <c r="CN22" s="1149" t="s">
        <v>64</v>
      </c>
      <c r="CO22" s="1149" t="s">
        <v>64</v>
      </c>
      <c r="CP22" s="1149" t="s">
        <v>64</v>
      </c>
      <c r="CQ22" s="249"/>
      <c r="CR22" s="249"/>
      <c r="CS22" s="250"/>
      <c r="CT22" s="252"/>
      <c r="CU22" s="252"/>
      <c r="CV22" s="248"/>
      <c r="CW22" s="1149" t="s">
        <v>64</v>
      </c>
      <c r="CX22" s="250"/>
      <c r="CY22" s="250" t="s">
        <v>64</v>
      </c>
      <c r="CZ22" s="250"/>
      <c r="DA22" s="250" t="s">
        <v>64</v>
      </c>
      <c r="DB22" s="252"/>
      <c r="DC22" s="248"/>
      <c r="DD22" s="882"/>
      <c r="DE22" s="883"/>
      <c r="DF22" s="882"/>
      <c r="DG22" s="888"/>
      <c r="DH22" s="169">
        <f t="shared" si="0"/>
        <v>0</v>
      </c>
      <c r="DI22" s="314">
        <f t="shared" si="1"/>
        <v>44054</v>
      </c>
      <c r="DJ22" s="175"/>
    </row>
    <row r="23" spans="1:114" s="1108" customFormat="1" outlineLevel="1" x14ac:dyDescent="0.25">
      <c r="A23" s="314">
        <v>44055</v>
      </c>
      <c r="B23" s="250" t="s">
        <v>64</v>
      </c>
      <c r="C23" s="250" t="s">
        <v>64</v>
      </c>
      <c r="D23" s="250" t="s">
        <v>64</v>
      </c>
      <c r="E23" s="250"/>
      <c r="F23" s="250" t="s">
        <v>64</v>
      </c>
      <c r="G23" s="250" t="s">
        <v>64</v>
      </c>
      <c r="H23" s="251" t="s">
        <v>64</v>
      </c>
      <c r="I23" s="250" t="s">
        <v>64</v>
      </c>
      <c r="J23" s="250" t="s">
        <v>64</v>
      </c>
      <c r="K23" s="250"/>
      <c r="L23" s="250"/>
      <c r="M23" s="1148"/>
      <c r="N23" s="1148"/>
      <c r="O23" s="1148"/>
      <c r="P23" s="251"/>
      <c r="Q23" s="250"/>
      <c r="R23" s="250"/>
      <c r="S23" s="250" t="s">
        <v>64</v>
      </c>
      <c r="T23" s="1240" t="s">
        <v>64</v>
      </c>
      <c r="U23" s="1149" t="s">
        <v>64</v>
      </c>
      <c r="V23" s="1201"/>
      <c r="W23" s="1206"/>
      <c r="X23" s="1149"/>
      <c r="Y23" s="250"/>
      <c r="Z23" s="249" t="s">
        <v>64</v>
      </c>
      <c r="AA23" s="249" t="s">
        <v>64</v>
      </c>
      <c r="AB23" s="249"/>
      <c r="AC23" s="249"/>
      <c r="AD23" s="249"/>
      <c r="AE23" s="249"/>
      <c r="AF23" s="249" t="s">
        <v>64</v>
      </c>
      <c r="AG23" s="249" t="s">
        <v>64</v>
      </c>
      <c r="AH23" s="837" t="s">
        <v>64</v>
      </c>
      <c r="AI23" s="837"/>
      <c r="AJ23" s="387" t="s">
        <v>64</v>
      </c>
      <c r="AK23" s="387"/>
      <c r="AL23" s="250" t="s">
        <v>64</v>
      </c>
      <c r="AM23" s="894"/>
      <c r="AN23" s="894"/>
      <c r="AO23" s="905"/>
      <c r="AP23" s="906"/>
      <c r="AQ23" s="1149"/>
      <c r="AR23" s="1149"/>
      <c r="AS23" s="1149" t="s">
        <v>64</v>
      </c>
      <c r="AT23" s="1149" t="s">
        <v>64</v>
      </c>
      <c r="AU23" s="249" t="s">
        <v>64</v>
      </c>
      <c r="AV23" s="249" t="s">
        <v>64</v>
      </c>
      <c r="AW23" s="250" t="s">
        <v>64</v>
      </c>
      <c r="AX23" s="255" t="s">
        <v>64</v>
      </c>
      <c r="AY23" s="255" t="s">
        <v>64</v>
      </c>
      <c r="AZ23" s="255"/>
      <c r="BA23" s="255" t="s">
        <v>64</v>
      </c>
      <c r="BB23" s="255" t="s">
        <v>64</v>
      </c>
      <c r="BC23" s="1149"/>
      <c r="BD23" s="1149" t="s">
        <v>64</v>
      </c>
      <c r="BE23" s="1149"/>
      <c r="BF23" s="249" t="s">
        <v>64</v>
      </c>
      <c r="BG23" s="250" t="s">
        <v>64</v>
      </c>
      <c r="BH23" s="250"/>
      <c r="BI23" s="250" t="s">
        <v>64</v>
      </c>
      <c r="BJ23" s="250"/>
      <c r="BK23" s="248" t="s">
        <v>64</v>
      </c>
      <c r="BL23" s="1149"/>
      <c r="BM23" s="1149" t="s">
        <v>64</v>
      </c>
      <c r="BN23" s="249"/>
      <c r="BO23" s="249"/>
      <c r="BP23" s="249"/>
      <c r="BQ23" s="249"/>
      <c r="BR23" s="249"/>
      <c r="BS23" s="387" t="s">
        <v>64</v>
      </c>
      <c r="BT23" s="387" t="s">
        <v>64</v>
      </c>
      <c r="BU23" s="387"/>
      <c r="BV23" s="387"/>
      <c r="BW23" s="387"/>
      <c r="BX23" s="249"/>
      <c r="BY23" s="249"/>
      <c r="BZ23" s="249"/>
      <c r="CA23" s="249"/>
      <c r="CB23" s="249" t="s">
        <v>64</v>
      </c>
      <c r="CC23" s="251" t="s">
        <v>64</v>
      </c>
      <c r="CD23" s="1149"/>
      <c r="CE23" s="935"/>
      <c r="CF23" s="252"/>
      <c r="CG23" s="1320"/>
      <c r="CH23" s="251"/>
      <c r="CI23" s="251"/>
      <c r="CJ23" s="251"/>
      <c r="CK23" s="252"/>
      <c r="CL23" s="1149"/>
      <c r="CM23" s="248"/>
      <c r="CN23" s="1149" t="s">
        <v>64</v>
      </c>
      <c r="CO23" s="1149"/>
      <c r="CP23" s="1149"/>
      <c r="CQ23" s="249" t="s">
        <v>64</v>
      </c>
      <c r="CR23" s="249" t="s">
        <v>64</v>
      </c>
      <c r="CS23" s="250" t="s">
        <v>64</v>
      </c>
      <c r="CT23" s="252"/>
      <c r="CU23" s="252" t="s">
        <v>64</v>
      </c>
      <c r="CV23" s="248"/>
      <c r="CW23" s="1149" t="s">
        <v>64</v>
      </c>
      <c r="CX23" s="250"/>
      <c r="CY23" s="250"/>
      <c r="CZ23" s="250"/>
      <c r="DA23" s="250"/>
      <c r="DB23" s="252"/>
      <c r="DC23" s="248"/>
      <c r="DD23" s="882"/>
      <c r="DE23" s="883"/>
      <c r="DF23" s="882"/>
      <c r="DG23" s="888"/>
      <c r="DH23" s="1277">
        <f t="shared" si="0"/>
        <v>0</v>
      </c>
      <c r="DI23" s="1276">
        <f t="shared" si="1"/>
        <v>44055</v>
      </c>
      <c r="DJ23" s="1278"/>
    </row>
    <row r="24" spans="1:114" outlineLevel="1" x14ac:dyDescent="0.25">
      <c r="A24" s="314">
        <v>44056</v>
      </c>
      <c r="B24" s="250"/>
      <c r="C24" s="250"/>
      <c r="D24" s="250"/>
      <c r="E24" s="250"/>
      <c r="F24" s="250"/>
      <c r="G24" s="250"/>
      <c r="H24" s="251"/>
      <c r="I24" s="250" t="s">
        <v>64</v>
      </c>
      <c r="J24" s="250" t="s">
        <v>64</v>
      </c>
      <c r="K24" s="250"/>
      <c r="L24" s="250"/>
      <c r="M24" s="1148"/>
      <c r="N24" s="1148" t="s">
        <v>64</v>
      </c>
      <c r="O24" s="1148"/>
      <c r="P24" s="251" t="s">
        <v>64</v>
      </c>
      <c r="Q24" s="250"/>
      <c r="R24" s="250"/>
      <c r="S24" s="250" t="s">
        <v>64</v>
      </c>
      <c r="T24" s="1240" t="s">
        <v>64</v>
      </c>
      <c r="U24" s="1149" t="s">
        <v>64</v>
      </c>
      <c r="V24" s="1201" t="s">
        <v>64</v>
      </c>
      <c r="W24" s="1206" t="s">
        <v>64</v>
      </c>
      <c r="X24" s="1149" t="s">
        <v>64</v>
      </c>
      <c r="Y24" s="250" t="s">
        <v>64</v>
      </c>
      <c r="Z24" s="249" t="s">
        <v>64</v>
      </c>
      <c r="AA24" s="249" t="s">
        <v>64</v>
      </c>
      <c r="AB24" s="249"/>
      <c r="AC24" s="249" t="s">
        <v>64</v>
      </c>
      <c r="AD24" s="249" t="s">
        <v>64</v>
      </c>
      <c r="AE24" s="249"/>
      <c r="AF24" s="249" t="s">
        <v>64</v>
      </c>
      <c r="AG24" s="249" t="s">
        <v>64</v>
      </c>
      <c r="AH24" s="837" t="s">
        <v>64</v>
      </c>
      <c r="AI24" s="837"/>
      <c r="AJ24" s="387"/>
      <c r="AK24" s="387" t="s">
        <v>64</v>
      </c>
      <c r="AL24" s="250"/>
      <c r="AM24" s="894" t="s">
        <v>64</v>
      </c>
      <c r="AN24" s="894" t="s">
        <v>64</v>
      </c>
      <c r="AO24" s="905"/>
      <c r="AP24" s="906"/>
      <c r="AQ24" s="1149"/>
      <c r="AR24" s="1149"/>
      <c r="AS24" s="1149" t="s">
        <v>64</v>
      </c>
      <c r="AT24" s="1149" t="s">
        <v>64</v>
      </c>
      <c r="AU24" s="249" t="s">
        <v>64</v>
      </c>
      <c r="AV24" s="249" t="s">
        <v>64</v>
      </c>
      <c r="AW24" s="250"/>
      <c r="AX24" s="255" t="s">
        <v>64</v>
      </c>
      <c r="AY24" s="255" t="s">
        <v>64</v>
      </c>
      <c r="AZ24" s="255"/>
      <c r="BA24" s="255" t="s">
        <v>64</v>
      </c>
      <c r="BB24" s="255"/>
      <c r="BC24" s="1149"/>
      <c r="BD24" s="1149" t="s">
        <v>64</v>
      </c>
      <c r="BE24" s="1149"/>
      <c r="BF24" s="249" t="s">
        <v>64</v>
      </c>
      <c r="BG24" s="250" t="s">
        <v>64</v>
      </c>
      <c r="BH24" s="250"/>
      <c r="BI24" s="250"/>
      <c r="BJ24" s="250" t="s">
        <v>64</v>
      </c>
      <c r="BK24" s="248" t="s">
        <v>64</v>
      </c>
      <c r="BL24" s="1149" t="s">
        <v>64</v>
      </c>
      <c r="BM24" s="1149" t="s">
        <v>64</v>
      </c>
      <c r="BN24" s="249" t="s">
        <v>64</v>
      </c>
      <c r="BO24" s="249"/>
      <c r="BP24" s="249"/>
      <c r="BQ24" s="249"/>
      <c r="BR24" s="249" t="s">
        <v>64</v>
      </c>
      <c r="BS24" s="387" t="s">
        <v>64</v>
      </c>
      <c r="BT24" s="387" t="s">
        <v>64</v>
      </c>
      <c r="BU24" s="387"/>
      <c r="BV24" s="387" t="s">
        <v>64</v>
      </c>
      <c r="BW24" s="387" t="s">
        <v>64</v>
      </c>
      <c r="BX24" s="249" t="s">
        <v>64</v>
      </c>
      <c r="BY24" s="249"/>
      <c r="BZ24" s="249"/>
      <c r="CA24" s="249"/>
      <c r="CB24" s="249" t="s">
        <v>64</v>
      </c>
      <c r="CC24" s="251"/>
      <c r="CD24" s="1149" t="s">
        <v>64</v>
      </c>
      <c r="CE24" s="935"/>
      <c r="CF24" s="252" t="s">
        <v>64</v>
      </c>
      <c r="CG24" s="1320"/>
      <c r="CH24" s="251" t="s">
        <v>64</v>
      </c>
      <c r="CI24" s="251"/>
      <c r="CJ24" s="251"/>
      <c r="CK24" s="252"/>
      <c r="CL24" s="1149"/>
      <c r="CM24" s="248" t="s">
        <v>64</v>
      </c>
      <c r="CN24" s="1149" t="s">
        <v>64</v>
      </c>
      <c r="CO24" s="1149"/>
      <c r="CP24" s="1149" t="s">
        <v>64</v>
      </c>
      <c r="CQ24" s="249" t="s">
        <v>64</v>
      </c>
      <c r="CR24" s="249"/>
      <c r="CS24" s="250"/>
      <c r="CT24" s="252"/>
      <c r="CU24" s="252"/>
      <c r="CV24" s="248"/>
      <c r="CW24" s="1149"/>
      <c r="CX24" s="250"/>
      <c r="CY24" s="250"/>
      <c r="CZ24" s="250"/>
      <c r="DA24" s="250"/>
      <c r="DB24" s="252"/>
      <c r="DC24" s="248"/>
      <c r="DD24" s="882"/>
      <c r="DE24" s="883"/>
      <c r="DF24" s="882"/>
      <c r="DG24" s="888"/>
      <c r="DH24" s="169">
        <f t="shared" si="0"/>
        <v>0</v>
      </c>
      <c r="DI24" s="314">
        <f t="shared" si="1"/>
        <v>44056</v>
      </c>
      <c r="DJ24" s="175"/>
    </row>
    <row r="25" spans="1:114" outlineLevel="1" x14ac:dyDescent="0.25">
      <c r="A25" s="314">
        <v>44057</v>
      </c>
      <c r="B25" s="250"/>
      <c r="C25" s="250" t="s">
        <v>64</v>
      </c>
      <c r="D25" s="250" t="s">
        <v>64</v>
      </c>
      <c r="E25" s="250" t="s">
        <v>64</v>
      </c>
      <c r="F25" s="250" t="s">
        <v>64</v>
      </c>
      <c r="G25" s="250" t="s">
        <v>64</v>
      </c>
      <c r="H25" s="251" t="s">
        <v>64</v>
      </c>
      <c r="I25" s="250" t="s">
        <v>64</v>
      </c>
      <c r="J25" s="250" t="s">
        <v>64</v>
      </c>
      <c r="K25" s="250"/>
      <c r="L25" s="250"/>
      <c r="M25" s="1148" t="s">
        <v>64</v>
      </c>
      <c r="N25" s="1148" t="s">
        <v>64</v>
      </c>
      <c r="O25" s="1148" t="s">
        <v>64</v>
      </c>
      <c r="P25" s="251" t="s">
        <v>64</v>
      </c>
      <c r="Q25" s="250"/>
      <c r="R25" s="250"/>
      <c r="S25" s="250" t="s">
        <v>64</v>
      </c>
      <c r="T25" s="1240" t="s">
        <v>64</v>
      </c>
      <c r="U25" s="1149" t="s">
        <v>64</v>
      </c>
      <c r="V25" s="1201" t="s">
        <v>64</v>
      </c>
      <c r="W25" s="1206" t="s">
        <v>64</v>
      </c>
      <c r="X25" s="1149" t="s">
        <v>64</v>
      </c>
      <c r="Y25" s="250" t="s">
        <v>64</v>
      </c>
      <c r="Z25" s="249" t="s">
        <v>64</v>
      </c>
      <c r="AA25" s="249" t="s">
        <v>64</v>
      </c>
      <c r="AB25" s="249"/>
      <c r="AC25" s="249" t="s">
        <v>64</v>
      </c>
      <c r="AD25" s="249"/>
      <c r="AE25" s="249"/>
      <c r="AF25" s="249" t="s">
        <v>64</v>
      </c>
      <c r="AG25" s="249"/>
      <c r="AH25" s="837" t="s">
        <v>64</v>
      </c>
      <c r="AI25" s="837"/>
      <c r="AJ25" s="387" t="s">
        <v>64</v>
      </c>
      <c r="AK25" s="387" t="s">
        <v>64</v>
      </c>
      <c r="AL25" s="250" t="s">
        <v>64</v>
      </c>
      <c r="AM25" s="894" t="s">
        <v>64</v>
      </c>
      <c r="AN25" s="894" t="s">
        <v>64</v>
      </c>
      <c r="AO25" s="905" t="s">
        <v>64</v>
      </c>
      <c r="AP25" s="906"/>
      <c r="AQ25" s="1149"/>
      <c r="AR25" s="1149"/>
      <c r="AS25" s="1149" t="s">
        <v>64</v>
      </c>
      <c r="AT25" s="1149" t="s">
        <v>64</v>
      </c>
      <c r="AU25" s="249" t="s">
        <v>64</v>
      </c>
      <c r="AV25" s="249" t="s">
        <v>64</v>
      </c>
      <c r="AW25" s="250" t="s">
        <v>64</v>
      </c>
      <c r="AX25" s="255" t="s">
        <v>64</v>
      </c>
      <c r="AY25" s="255" t="s">
        <v>64</v>
      </c>
      <c r="AZ25" s="255"/>
      <c r="BA25" s="255"/>
      <c r="BB25" s="255"/>
      <c r="BC25" s="1149"/>
      <c r="BD25" s="1149" t="s">
        <v>64</v>
      </c>
      <c r="BE25" s="1149"/>
      <c r="BF25" s="249" t="s">
        <v>64</v>
      </c>
      <c r="BG25" s="250" t="s">
        <v>64</v>
      </c>
      <c r="BH25" s="250"/>
      <c r="BI25" s="250" t="s">
        <v>64</v>
      </c>
      <c r="BJ25" s="250" t="s">
        <v>64</v>
      </c>
      <c r="BK25" s="248" t="s">
        <v>64</v>
      </c>
      <c r="BL25" s="1149"/>
      <c r="BM25" s="1149"/>
      <c r="BN25" s="249" t="s">
        <v>64</v>
      </c>
      <c r="BO25" s="249" t="s">
        <v>64</v>
      </c>
      <c r="BP25" s="249"/>
      <c r="BQ25" s="249"/>
      <c r="BR25" s="249" t="s">
        <v>64</v>
      </c>
      <c r="BS25" s="387" t="s">
        <v>64</v>
      </c>
      <c r="BT25" s="387" t="s">
        <v>64</v>
      </c>
      <c r="BU25" s="387"/>
      <c r="BV25" s="387" t="s">
        <v>64</v>
      </c>
      <c r="BW25" s="387" t="s">
        <v>64</v>
      </c>
      <c r="BX25" s="249"/>
      <c r="BY25" s="249"/>
      <c r="BZ25" s="249"/>
      <c r="CA25" s="249"/>
      <c r="CB25" s="249" t="s">
        <v>64</v>
      </c>
      <c r="CC25" s="251"/>
      <c r="CD25" s="1149"/>
      <c r="CE25" s="935"/>
      <c r="CF25" s="252"/>
      <c r="CG25" s="1320"/>
      <c r="CH25" s="251"/>
      <c r="CI25" s="251"/>
      <c r="CJ25" s="251"/>
      <c r="CK25" s="252"/>
      <c r="CL25" s="1149"/>
      <c r="CM25" s="248" t="s">
        <v>64</v>
      </c>
      <c r="CN25" s="1149" t="s">
        <v>64</v>
      </c>
      <c r="CO25" s="1149"/>
      <c r="CP25" s="1149" t="s">
        <v>64</v>
      </c>
      <c r="CQ25" s="249"/>
      <c r="CR25" s="249"/>
      <c r="CS25" s="250"/>
      <c r="CT25" s="252"/>
      <c r="CU25" s="252"/>
      <c r="CV25" s="248" t="s">
        <v>64</v>
      </c>
      <c r="CW25" s="1149"/>
      <c r="CX25" s="250"/>
      <c r="CY25" s="250"/>
      <c r="CZ25" s="250"/>
      <c r="DA25" s="250" t="s">
        <v>64</v>
      </c>
      <c r="DB25" s="252"/>
      <c r="DC25" s="248"/>
      <c r="DD25" s="882"/>
      <c r="DE25" s="883"/>
      <c r="DF25" s="882"/>
      <c r="DG25" s="888"/>
      <c r="DH25" s="169">
        <f t="shared" si="0"/>
        <v>0</v>
      </c>
      <c r="DI25" s="314">
        <f t="shared" si="1"/>
        <v>44057</v>
      </c>
      <c r="DJ25" s="175"/>
    </row>
    <row r="26" spans="1:114" outlineLevel="1" x14ac:dyDescent="0.25">
      <c r="A26" s="314">
        <v>44058</v>
      </c>
      <c r="B26" s="250"/>
      <c r="C26" s="250"/>
      <c r="D26" s="250" t="s">
        <v>64</v>
      </c>
      <c r="E26" s="250" t="s">
        <v>64</v>
      </c>
      <c r="F26" s="250" t="s">
        <v>64</v>
      </c>
      <c r="G26" s="250"/>
      <c r="H26" s="251"/>
      <c r="I26" s="250" t="s">
        <v>64</v>
      </c>
      <c r="J26" s="250" t="s">
        <v>64</v>
      </c>
      <c r="K26" s="250" t="s">
        <v>64</v>
      </c>
      <c r="L26" s="250"/>
      <c r="M26" s="1148"/>
      <c r="N26" s="1148"/>
      <c r="O26" s="1148"/>
      <c r="P26" s="251"/>
      <c r="Q26" s="250"/>
      <c r="R26" s="250"/>
      <c r="S26" s="250" t="s">
        <v>64</v>
      </c>
      <c r="T26" s="1240"/>
      <c r="U26" s="1149" t="s">
        <v>64</v>
      </c>
      <c r="V26" s="1201"/>
      <c r="W26" s="1206"/>
      <c r="X26" s="1149"/>
      <c r="Y26" s="250"/>
      <c r="Z26" s="249" t="s">
        <v>64</v>
      </c>
      <c r="AA26" s="249" t="s">
        <v>64</v>
      </c>
      <c r="AB26" s="249"/>
      <c r="AC26" s="249" t="s">
        <v>64</v>
      </c>
      <c r="AD26" s="249" t="s">
        <v>64</v>
      </c>
      <c r="AE26" s="249"/>
      <c r="AF26" s="249"/>
      <c r="AG26" s="249"/>
      <c r="AH26" s="837"/>
      <c r="AI26" s="837"/>
      <c r="AJ26" s="387"/>
      <c r="AK26" s="387"/>
      <c r="AL26" s="250" t="s">
        <v>64</v>
      </c>
      <c r="AM26" s="894"/>
      <c r="AN26" s="894" t="s">
        <v>64</v>
      </c>
      <c r="AO26" s="905" t="s">
        <v>64</v>
      </c>
      <c r="AP26" s="906"/>
      <c r="AQ26" s="1149"/>
      <c r="AR26" s="1149"/>
      <c r="AS26" s="1149" t="s">
        <v>64</v>
      </c>
      <c r="AT26" s="1149" t="s">
        <v>64</v>
      </c>
      <c r="AU26" s="249" t="s">
        <v>64</v>
      </c>
      <c r="AV26" s="249" t="s">
        <v>64</v>
      </c>
      <c r="AW26" s="250" t="s">
        <v>64</v>
      </c>
      <c r="AX26" s="255" t="s">
        <v>64</v>
      </c>
      <c r="AY26" s="255" t="s">
        <v>64</v>
      </c>
      <c r="AZ26" s="255"/>
      <c r="BA26" s="255" t="s">
        <v>64</v>
      </c>
      <c r="BB26" s="255" t="s">
        <v>64</v>
      </c>
      <c r="BC26" s="1149" t="s">
        <v>64</v>
      </c>
      <c r="BD26" s="1149" t="s">
        <v>64</v>
      </c>
      <c r="BE26" s="1149"/>
      <c r="BF26" s="249" t="s">
        <v>64</v>
      </c>
      <c r="BG26" s="250" t="s">
        <v>64</v>
      </c>
      <c r="BH26" s="250"/>
      <c r="BI26" s="250" t="s">
        <v>64</v>
      </c>
      <c r="BJ26" s="250" t="s">
        <v>64</v>
      </c>
      <c r="BK26" s="248" t="s">
        <v>64</v>
      </c>
      <c r="BL26" s="1149" t="s">
        <v>64</v>
      </c>
      <c r="BM26" s="1149"/>
      <c r="BN26" s="249"/>
      <c r="BO26" s="249"/>
      <c r="BP26" s="249" t="s">
        <v>64</v>
      </c>
      <c r="BQ26" s="249"/>
      <c r="BR26" s="249"/>
      <c r="BS26" s="387" t="s">
        <v>64</v>
      </c>
      <c r="BT26" s="387" t="s">
        <v>64</v>
      </c>
      <c r="BU26" s="387" t="s">
        <v>64</v>
      </c>
      <c r="BV26" s="387" t="s">
        <v>64</v>
      </c>
      <c r="BW26" s="387" t="s">
        <v>64</v>
      </c>
      <c r="BX26" s="249"/>
      <c r="BY26" s="249"/>
      <c r="BZ26" s="249"/>
      <c r="CA26" s="249"/>
      <c r="CB26" s="249" t="s">
        <v>64</v>
      </c>
      <c r="CC26" s="251"/>
      <c r="CD26" s="1149"/>
      <c r="CE26" s="935"/>
      <c r="CF26" s="252" t="s">
        <v>64</v>
      </c>
      <c r="CG26" s="1320" t="s">
        <v>64</v>
      </c>
      <c r="CH26" s="251" t="s">
        <v>64</v>
      </c>
      <c r="CI26" s="251"/>
      <c r="CJ26" s="251" t="s">
        <v>64</v>
      </c>
      <c r="CK26" s="252"/>
      <c r="CL26" s="1149"/>
      <c r="CM26" s="248"/>
      <c r="CN26" s="1149" t="s">
        <v>64</v>
      </c>
      <c r="CO26" s="1149" t="s">
        <v>64</v>
      </c>
      <c r="CP26" s="1149" t="s">
        <v>64</v>
      </c>
      <c r="CQ26" s="249"/>
      <c r="CR26" s="249" t="s">
        <v>64</v>
      </c>
      <c r="CS26" s="250" t="s">
        <v>64</v>
      </c>
      <c r="CT26" s="252"/>
      <c r="CU26" s="252"/>
      <c r="CV26" s="248" t="s">
        <v>64</v>
      </c>
      <c r="CW26" s="1149"/>
      <c r="CX26" s="250"/>
      <c r="CY26" s="250"/>
      <c r="CZ26" s="250" t="s">
        <v>64</v>
      </c>
      <c r="DA26" s="250"/>
      <c r="DB26" s="252"/>
      <c r="DC26" s="248"/>
      <c r="DD26" s="882"/>
      <c r="DE26" s="883"/>
      <c r="DF26" s="882"/>
      <c r="DG26" s="888"/>
      <c r="DH26" s="169">
        <f t="shared" si="0"/>
        <v>0</v>
      </c>
      <c r="DI26" s="314">
        <f t="shared" si="1"/>
        <v>44058</v>
      </c>
      <c r="DJ26" s="175"/>
    </row>
    <row r="27" spans="1:114" outlineLevel="1" x14ac:dyDescent="0.25">
      <c r="A27" s="314">
        <v>44059</v>
      </c>
      <c r="B27" s="250" t="s">
        <v>64</v>
      </c>
      <c r="C27" s="250" t="s">
        <v>64</v>
      </c>
      <c r="D27" s="250" t="s">
        <v>64</v>
      </c>
      <c r="E27" s="250"/>
      <c r="F27" s="250" t="s">
        <v>64</v>
      </c>
      <c r="G27" s="250"/>
      <c r="H27" s="251" t="s">
        <v>64</v>
      </c>
      <c r="I27" s="250" t="s">
        <v>64</v>
      </c>
      <c r="J27" s="250" t="s">
        <v>64</v>
      </c>
      <c r="K27" s="250"/>
      <c r="L27" s="250"/>
      <c r="M27" s="1148"/>
      <c r="N27" s="1148"/>
      <c r="O27" s="1148"/>
      <c r="P27" s="251"/>
      <c r="Q27" s="250"/>
      <c r="R27" s="250"/>
      <c r="S27" s="250" t="s">
        <v>64</v>
      </c>
      <c r="T27" s="1240" t="s">
        <v>64</v>
      </c>
      <c r="U27" s="1149"/>
      <c r="V27" s="1201" t="s">
        <v>64</v>
      </c>
      <c r="W27" s="1206" t="s">
        <v>64</v>
      </c>
      <c r="X27" s="1149" t="s">
        <v>64</v>
      </c>
      <c r="Y27" s="250"/>
      <c r="Z27" s="249" t="s">
        <v>64</v>
      </c>
      <c r="AA27" s="249" t="s">
        <v>64</v>
      </c>
      <c r="AB27" s="249"/>
      <c r="AC27" s="249"/>
      <c r="AD27" s="249" t="s">
        <v>64</v>
      </c>
      <c r="AE27" s="249"/>
      <c r="AF27" s="249"/>
      <c r="AG27" s="249" t="s">
        <v>64</v>
      </c>
      <c r="AH27" s="837" t="s">
        <v>64</v>
      </c>
      <c r="AI27" s="837" t="s">
        <v>64</v>
      </c>
      <c r="AJ27" s="387" t="s">
        <v>64</v>
      </c>
      <c r="AK27" s="387" t="s">
        <v>64</v>
      </c>
      <c r="AL27" s="250" t="s">
        <v>64</v>
      </c>
      <c r="AM27" s="894" t="s">
        <v>64</v>
      </c>
      <c r="AN27" s="894" t="s">
        <v>64</v>
      </c>
      <c r="AO27" s="905" t="s">
        <v>64</v>
      </c>
      <c r="AP27" s="906"/>
      <c r="AQ27" s="1149"/>
      <c r="AR27" s="1149"/>
      <c r="AS27" s="1149" t="s">
        <v>64</v>
      </c>
      <c r="AT27" s="1149"/>
      <c r="AU27" s="249" t="s">
        <v>64</v>
      </c>
      <c r="AV27" s="249" t="s">
        <v>64</v>
      </c>
      <c r="AW27" s="250"/>
      <c r="AX27" s="255"/>
      <c r="AY27" s="255" t="s">
        <v>64</v>
      </c>
      <c r="AZ27" s="255"/>
      <c r="BA27" s="255"/>
      <c r="BB27" s="255" t="s">
        <v>64</v>
      </c>
      <c r="BC27" s="1149"/>
      <c r="BD27" s="1149" t="s">
        <v>64</v>
      </c>
      <c r="BE27" s="1149"/>
      <c r="BF27" s="249" t="s">
        <v>64</v>
      </c>
      <c r="BG27" s="250" t="s">
        <v>64</v>
      </c>
      <c r="BH27" s="250"/>
      <c r="BI27" s="250"/>
      <c r="BJ27" s="250" t="s">
        <v>64</v>
      </c>
      <c r="BK27" s="248"/>
      <c r="BL27" s="1149"/>
      <c r="BM27" s="1149"/>
      <c r="BN27" s="249" t="s">
        <v>64</v>
      </c>
      <c r="BO27" s="249"/>
      <c r="BP27" s="249" t="s">
        <v>64</v>
      </c>
      <c r="BQ27" s="249"/>
      <c r="BR27" s="249" t="s">
        <v>64</v>
      </c>
      <c r="BS27" s="387" t="s">
        <v>64</v>
      </c>
      <c r="BT27" s="387" t="s">
        <v>64</v>
      </c>
      <c r="BU27" s="387"/>
      <c r="BV27" s="387" t="s">
        <v>64</v>
      </c>
      <c r="BW27" s="387"/>
      <c r="BX27" s="249"/>
      <c r="BY27" s="249"/>
      <c r="BZ27" s="249"/>
      <c r="CA27" s="249"/>
      <c r="CB27" s="249"/>
      <c r="CC27" s="251" t="s">
        <v>64</v>
      </c>
      <c r="CD27" s="1149"/>
      <c r="CE27" s="935"/>
      <c r="CF27" s="252"/>
      <c r="CG27" s="1320"/>
      <c r="CH27" s="251"/>
      <c r="CI27" s="251" t="s">
        <v>64</v>
      </c>
      <c r="CJ27" s="251" t="s">
        <v>64</v>
      </c>
      <c r="CK27" s="252"/>
      <c r="CL27" s="1149" t="s">
        <v>64</v>
      </c>
      <c r="CM27" s="248"/>
      <c r="CN27" s="1149" t="s">
        <v>64</v>
      </c>
      <c r="CO27" s="1149" t="s">
        <v>64</v>
      </c>
      <c r="CP27" s="1149" t="s">
        <v>64</v>
      </c>
      <c r="CQ27" s="249" t="s">
        <v>64</v>
      </c>
      <c r="CR27" s="249" t="s">
        <v>64</v>
      </c>
      <c r="CS27" s="250"/>
      <c r="CT27" s="252"/>
      <c r="CU27" s="252"/>
      <c r="CV27" s="248"/>
      <c r="CW27" s="1149"/>
      <c r="CX27" s="250"/>
      <c r="CY27" s="250"/>
      <c r="CZ27" s="250" t="s">
        <v>64</v>
      </c>
      <c r="DA27" s="250"/>
      <c r="DB27" s="252"/>
      <c r="DC27" s="248"/>
      <c r="DD27" s="882"/>
      <c r="DE27" s="883"/>
      <c r="DF27" s="882"/>
      <c r="DG27" s="888"/>
      <c r="DH27" s="169">
        <f t="shared" si="0"/>
        <v>0</v>
      </c>
      <c r="DI27" s="314">
        <f t="shared" si="1"/>
        <v>44059</v>
      </c>
      <c r="DJ27" s="175"/>
    </row>
    <row r="28" spans="1:114" outlineLevel="1" x14ac:dyDescent="0.25">
      <c r="A28" s="314">
        <v>44060</v>
      </c>
      <c r="B28" s="250" t="s">
        <v>64</v>
      </c>
      <c r="C28" s="250" t="s">
        <v>64</v>
      </c>
      <c r="D28" s="250" t="s">
        <v>64</v>
      </c>
      <c r="E28" s="250" t="s">
        <v>64</v>
      </c>
      <c r="F28" s="250" t="s">
        <v>64</v>
      </c>
      <c r="G28" s="250" t="s">
        <v>64</v>
      </c>
      <c r="H28" s="251" t="s">
        <v>64</v>
      </c>
      <c r="I28" s="250"/>
      <c r="J28" s="250"/>
      <c r="K28" s="250"/>
      <c r="L28" s="250"/>
      <c r="M28" s="1148"/>
      <c r="N28" s="1148" t="s">
        <v>64</v>
      </c>
      <c r="O28" s="1148"/>
      <c r="P28" s="251" t="s">
        <v>64</v>
      </c>
      <c r="Q28" s="250"/>
      <c r="R28" s="250"/>
      <c r="S28" s="250" t="s">
        <v>64</v>
      </c>
      <c r="T28" s="1240"/>
      <c r="U28" s="1149" t="s">
        <v>64</v>
      </c>
      <c r="V28" s="1201"/>
      <c r="W28" s="1206"/>
      <c r="X28" s="1149" t="s">
        <v>64</v>
      </c>
      <c r="Y28" s="250"/>
      <c r="Z28" s="249"/>
      <c r="AA28" s="249" t="s">
        <v>64</v>
      </c>
      <c r="AB28" s="249"/>
      <c r="AC28" s="249" t="s">
        <v>64</v>
      </c>
      <c r="AD28" s="249"/>
      <c r="AE28" s="249"/>
      <c r="AF28" s="249" t="s">
        <v>64</v>
      </c>
      <c r="AG28" s="249"/>
      <c r="AH28" s="837"/>
      <c r="AI28" s="837"/>
      <c r="AJ28" s="387"/>
      <c r="AK28" s="387"/>
      <c r="AL28" s="250"/>
      <c r="AM28" s="894"/>
      <c r="AN28" s="894" t="s">
        <v>64</v>
      </c>
      <c r="AO28" s="905"/>
      <c r="AP28" s="906"/>
      <c r="AQ28" s="1149"/>
      <c r="AR28" s="1149"/>
      <c r="AS28" s="1149" t="s">
        <v>64</v>
      </c>
      <c r="AT28" s="1149" t="s">
        <v>64</v>
      </c>
      <c r="AU28" s="249" t="s">
        <v>64</v>
      </c>
      <c r="AV28" s="249" t="s">
        <v>64</v>
      </c>
      <c r="AW28" s="250" t="s">
        <v>64</v>
      </c>
      <c r="AX28" s="255" t="s">
        <v>64</v>
      </c>
      <c r="AY28" s="255" t="s">
        <v>64</v>
      </c>
      <c r="AZ28" s="255"/>
      <c r="BA28" s="255" t="s">
        <v>64</v>
      </c>
      <c r="BB28" s="255"/>
      <c r="BC28" s="1149" t="s">
        <v>64</v>
      </c>
      <c r="BD28" s="1149" t="s">
        <v>64</v>
      </c>
      <c r="BE28" s="1149"/>
      <c r="BF28" s="249" t="s">
        <v>64</v>
      </c>
      <c r="BG28" s="250" t="s">
        <v>64</v>
      </c>
      <c r="BH28" s="250"/>
      <c r="BI28" s="250" t="s">
        <v>64</v>
      </c>
      <c r="BJ28" s="250" t="s">
        <v>64</v>
      </c>
      <c r="BK28" s="248" t="s">
        <v>64</v>
      </c>
      <c r="BL28" s="1149"/>
      <c r="BM28" s="1149" t="s">
        <v>64</v>
      </c>
      <c r="BN28" s="249"/>
      <c r="BO28" s="249"/>
      <c r="BP28" s="249"/>
      <c r="BQ28" s="249"/>
      <c r="BR28" s="249"/>
      <c r="BS28" s="387" t="s">
        <v>64</v>
      </c>
      <c r="BT28" s="387" t="s">
        <v>64</v>
      </c>
      <c r="BU28" s="387"/>
      <c r="BV28" s="387"/>
      <c r="BW28" s="387" t="s">
        <v>64</v>
      </c>
      <c r="BX28" s="249" t="s">
        <v>64</v>
      </c>
      <c r="BY28" s="249"/>
      <c r="BZ28" s="249"/>
      <c r="CA28" s="249"/>
      <c r="CB28" s="249"/>
      <c r="CC28" s="251"/>
      <c r="CD28" s="1149"/>
      <c r="CE28" s="935"/>
      <c r="CF28" s="252" t="s">
        <v>64</v>
      </c>
      <c r="CG28" s="1320" t="s">
        <v>64</v>
      </c>
      <c r="CH28" s="251"/>
      <c r="CI28" s="251" t="s">
        <v>64</v>
      </c>
      <c r="CJ28" s="251" t="s">
        <v>64</v>
      </c>
      <c r="CK28" s="252"/>
      <c r="CL28" s="1149"/>
      <c r="CM28" s="248"/>
      <c r="CN28" s="1149" t="s">
        <v>64</v>
      </c>
      <c r="CO28" s="1149" t="s">
        <v>64</v>
      </c>
      <c r="CP28" s="1149" t="s">
        <v>64</v>
      </c>
      <c r="CQ28" s="249"/>
      <c r="CR28" s="249"/>
      <c r="CS28" s="250"/>
      <c r="CT28" s="252"/>
      <c r="CU28" s="252"/>
      <c r="CV28" s="248" t="s">
        <v>64</v>
      </c>
      <c r="CW28" s="1149"/>
      <c r="CX28" s="250"/>
      <c r="CY28" s="250"/>
      <c r="CZ28" s="250"/>
      <c r="DA28" s="250"/>
      <c r="DB28" s="252"/>
      <c r="DC28" s="248"/>
      <c r="DD28" s="882"/>
      <c r="DE28" s="883"/>
      <c r="DF28" s="882"/>
      <c r="DG28" s="888"/>
      <c r="DH28" s="169">
        <f t="shared" si="0"/>
        <v>0</v>
      </c>
      <c r="DI28" s="314">
        <f t="shared" si="1"/>
        <v>44060</v>
      </c>
      <c r="DJ28" s="175"/>
    </row>
    <row r="29" spans="1:114" outlineLevel="1" x14ac:dyDescent="0.25">
      <c r="A29" s="314">
        <v>44061</v>
      </c>
      <c r="B29" s="250"/>
      <c r="C29" s="250" t="s">
        <v>64</v>
      </c>
      <c r="D29" s="250" t="s">
        <v>64</v>
      </c>
      <c r="E29" s="250" t="s">
        <v>64</v>
      </c>
      <c r="F29" s="250" t="s">
        <v>64</v>
      </c>
      <c r="G29" s="250"/>
      <c r="H29" s="251" t="s">
        <v>64</v>
      </c>
      <c r="I29" s="250" t="s">
        <v>64</v>
      </c>
      <c r="J29" s="250" t="s">
        <v>64</v>
      </c>
      <c r="K29" s="250" t="s">
        <v>64</v>
      </c>
      <c r="L29" s="250"/>
      <c r="M29" s="1148"/>
      <c r="N29" s="1148" t="s">
        <v>64</v>
      </c>
      <c r="O29" s="1148" t="s">
        <v>64</v>
      </c>
      <c r="P29" s="251" t="s">
        <v>64</v>
      </c>
      <c r="Q29" s="250" t="s">
        <v>64</v>
      </c>
      <c r="R29" s="250"/>
      <c r="S29" s="250" t="s">
        <v>64</v>
      </c>
      <c r="T29" s="1240" t="s">
        <v>64</v>
      </c>
      <c r="U29" s="1149" t="s">
        <v>64</v>
      </c>
      <c r="V29" s="1201" t="s">
        <v>64</v>
      </c>
      <c r="W29" s="1206" t="s">
        <v>64</v>
      </c>
      <c r="X29" s="1149" t="s">
        <v>64</v>
      </c>
      <c r="Y29" s="250"/>
      <c r="Z29" s="249"/>
      <c r="AA29" s="249" t="s">
        <v>64</v>
      </c>
      <c r="AB29" s="249"/>
      <c r="AC29" s="249" t="s">
        <v>64</v>
      </c>
      <c r="AD29" s="249"/>
      <c r="AE29" s="249"/>
      <c r="AF29" s="249" t="s">
        <v>64</v>
      </c>
      <c r="AG29" s="249"/>
      <c r="AH29" s="837" t="s">
        <v>64</v>
      </c>
      <c r="AI29" s="837" t="s">
        <v>64</v>
      </c>
      <c r="AJ29" s="387" t="s">
        <v>64</v>
      </c>
      <c r="AK29" s="387" t="s">
        <v>64</v>
      </c>
      <c r="AL29" s="250"/>
      <c r="AM29" s="894" t="s">
        <v>64</v>
      </c>
      <c r="AN29" s="894" t="s">
        <v>64</v>
      </c>
      <c r="AO29" s="905" t="s">
        <v>64</v>
      </c>
      <c r="AP29" s="906"/>
      <c r="AQ29" s="1149"/>
      <c r="AR29" s="1149"/>
      <c r="AS29" s="1149" t="s">
        <v>64</v>
      </c>
      <c r="AT29" s="1149" t="s">
        <v>64</v>
      </c>
      <c r="AU29" s="249" t="s">
        <v>64</v>
      </c>
      <c r="AV29" s="249" t="s">
        <v>64</v>
      </c>
      <c r="AW29" s="250"/>
      <c r="AX29" s="255" t="s">
        <v>64</v>
      </c>
      <c r="AY29" s="255" t="s">
        <v>64</v>
      </c>
      <c r="AZ29" s="255"/>
      <c r="BA29" s="255" t="s">
        <v>64</v>
      </c>
      <c r="BB29" s="255" t="s">
        <v>64</v>
      </c>
      <c r="BC29" s="1149" t="s">
        <v>64</v>
      </c>
      <c r="BD29" s="1149" t="s">
        <v>64</v>
      </c>
      <c r="BE29" s="1149" t="s">
        <v>64</v>
      </c>
      <c r="BF29" s="249" t="s">
        <v>64</v>
      </c>
      <c r="BG29" s="250" t="s">
        <v>64</v>
      </c>
      <c r="BH29" s="250"/>
      <c r="BI29" s="250"/>
      <c r="BJ29" s="250" t="s">
        <v>64</v>
      </c>
      <c r="BK29" s="248"/>
      <c r="BL29" s="1149"/>
      <c r="BM29" s="1149"/>
      <c r="BN29" s="249"/>
      <c r="BO29" s="249"/>
      <c r="BP29" s="249"/>
      <c r="BQ29" s="249"/>
      <c r="BR29" s="249" t="s">
        <v>64</v>
      </c>
      <c r="BS29" s="387" t="s">
        <v>64</v>
      </c>
      <c r="BT29" s="387" t="s">
        <v>64</v>
      </c>
      <c r="BU29" s="387" t="s">
        <v>64</v>
      </c>
      <c r="BV29" s="387"/>
      <c r="BW29" s="387"/>
      <c r="BX29" s="249"/>
      <c r="BY29" s="249"/>
      <c r="BZ29" s="249"/>
      <c r="CA29" s="249"/>
      <c r="CB29" s="249" t="s">
        <v>64</v>
      </c>
      <c r="CC29" s="251"/>
      <c r="CD29" s="1149"/>
      <c r="CE29" s="935"/>
      <c r="CF29" s="252" t="s">
        <v>64</v>
      </c>
      <c r="CG29" s="1320"/>
      <c r="CH29" s="251"/>
      <c r="CI29" s="251"/>
      <c r="CJ29" s="251"/>
      <c r="CK29" s="252"/>
      <c r="CL29" s="1149" t="s">
        <v>64</v>
      </c>
      <c r="CM29" s="248"/>
      <c r="CN29" s="1149" t="s">
        <v>64</v>
      </c>
      <c r="CO29" s="1149" t="s">
        <v>64</v>
      </c>
      <c r="CP29" s="1149" t="s">
        <v>64</v>
      </c>
      <c r="CQ29" s="249" t="s">
        <v>64</v>
      </c>
      <c r="CR29" s="249"/>
      <c r="CS29" s="250"/>
      <c r="CT29" s="252"/>
      <c r="CU29" s="252"/>
      <c r="CV29" s="248"/>
      <c r="CW29" s="1149" t="s">
        <v>64</v>
      </c>
      <c r="CX29" s="250" t="s">
        <v>64</v>
      </c>
      <c r="CY29" s="250" t="s">
        <v>64</v>
      </c>
      <c r="CZ29" s="250"/>
      <c r="DA29" s="250"/>
      <c r="DB29" s="252"/>
      <c r="DC29" s="248"/>
      <c r="DD29" s="882"/>
      <c r="DE29" s="883"/>
      <c r="DF29" s="882"/>
      <c r="DG29" s="888"/>
      <c r="DH29" s="169">
        <f t="shared" si="0"/>
        <v>0</v>
      </c>
      <c r="DI29" s="314">
        <f t="shared" si="1"/>
        <v>44061</v>
      </c>
      <c r="DJ29" s="175"/>
    </row>
    <row r="30" spans="1:114" outlineLevel="1" x14ac:dyDescent="0.25">
      <c r="A30" s="314">
        <v>44062</v>
      </c>
      <c r="B30" s="250" t="s">
        <v>64</v>
      </c>
      <c r="C30" s="250"/>
      <c r="D30" s="250"/>
      <c r="E30" s="250" t="s">
        <v>64</v>
      </c>
      <c r="F30" s="250"/>
      <c r="G30" s="250" t="s">
        <v>64</v>
      </c>
      <c r="H30" s="251" t="s">
        <v>64</v>
      </c>
      <c r="I30" s="250" t="s">
        <v>64</v>
      </c>
      <c r="J30" s="250"/>
      <c r="K30" s="250" t="s">
        <v>64</v>
      </c>
      <c r="L30" s="250"/>
      <c r="M30" s="1148"/>
      <c r="N30" s="1148" t="s">
        <v>64</v>
      </c>
      <c r="O30" s="1148" t="s">
        <v>64</v>
      </c>
      <c r="P30" s="251"/>
      <c r="Q30" s="250" t="s">
        <v>64</v>
      </c>
      <c r="R30" s="250"/>
      <c r="S30" s="250"/>
      <c r="T30" s="1240" t="s">
        <v>64</v>
      </c>
      <c r="U30" s="1149" t="s">
        <v>64</v>
      </c>
      <c r="V30" s="1201"/>
      <c r="W30" s="1206"/>
      <c r="X30" s="1149" t="s">
        <v>64</v>
      </c>
      <c r="Y30" s="250" t="s">
        <v>64</v>
      </c>
      <c r="Z30" s="249" t="s">
        <v>64</v>
      </c>
      <c r="AA30" s="249" t="s">
        <v>64</v>
      </c>
      <c r="AB30" s="249"/>
      <c r="AC30" s="249"/>
      <c r="AD30" s="249"/>
      <c r="AE30" s="249"/>
      <c r="AF30" s="249"/>
      <c r="AG30" s="249"/>
      <c r="AH30" s="837"/>
      <c r="AI30" s="837"/>
      <c r="AJ30" s="387"/>
      <c r="AK30" s="387"/>
      <c r="AL30" s="250"/>
      <c r="AM30" s="894"/>
      <c r="AN30" s="894" t="s">
        <v>64</v>
      </c>
      <c r="AO30" s="905" t="s">
        <v>64</v>
      </c>
      <c r="AP30" s="906"/>
      <c r="AQ30" s="1149"/>
      <c r="AR30" s="1149"/>
      <c r="AS30" s="1149" t="s">
        <v>64</v>
      </c>
      <c r="AT30" s="1149"/>
      <c r="AU30" s="249" t="s">
        <v>64</v>
      </c>
      <c r="AV30" s="249" t="s">
        <v>64</v>
      </c>
      <c r="AW30" s="250" t="s">
        <v>64</v>
      </c>
      <c r="AX30" s="255" t="s">
        <v>64</v>
      </c>
      <c r="AY30" s="255" t="s">
        <v>64</v>
      </c>
      <c r="AZ30" s="255"/>
      <c r="BA30" s="255"/>
      <c r="BB30" s="255" t="s">
        <v>64</v>
      </c>
      <c r="BC30" s="1149"/>
      <c r="BD30" s="1149" t="s">
        <v>64</v>
      </c>
      <c r="BE30" s="1149"/>
      <c r="BF30" s="249" t="s">
        <v>64</v>
      </c>
      <c r="BG30" s="250" t="s">
        <v>64</v>
      </c>
      <c r="BH30" s="250"/>
      <c r="BI30" s="250" t="s">
        <v>64</v>
      </c>
      <c r="BJ30" s="250" t="s">
        <v>64</v>
      </c>
      <c r="BK30" s="248" t="s">
        <v>64</v>
      </c>
      <c r="BL30" s="1149" t="s">
        <v>64</v>
      </c>
      <c r="BM30" s="1149"/>
      <c r="BN30" s="249"/>
      <c r="BO30" s="249"/>
      <c r="BP30" s="249"/>
      <c r="BQ30" s="249"/>
      <c r="BR30" s="249"/>
      <c r="BS30" s="387" t="s">
        <v>64</v>
      </c>
      <c r="BT30" s="387" t="s">
        <v>64</v>
      </c>
      <c r="BU30" s="387"/>
      <c r="BV30" s="387" t="s">
        <v>64</v>
      </c>
      <c r="BW30" s="387" t="s">
        <v>64</v>
      </c>
      <c r="BX30" s="249"/>
      <c r="BY30" s="249"/>
      <c r="BZ30" s="249"/>
      <c r="CA30" s="249"/>
      <c r="CB30" s="249"/>
      <c r="CC30" s="251"/>
      <c r="CD30" s="1149" t="s">
        <v>64</v>
      </c>
      <c r="CE30" s="935"/>
      <c r="CF30" s="252"/>
      <c r="CG30" s="1320"/>
      <c r="CH30" s="251"/>
      <c r="CI30" s="251"/>
      <c r="CJ30" s="251"/>
      <c r="CK30" s="252"/>
      <c r="CL30" s="1149"/>
      <c r="CM30" s="248"/>
      <c r="CN30" s="1149"/>
      <c r="CO30" s="1149" t="s">
        <v>64</v>
      </c>
      <c r="CP30" s="1149"/>
      <c r="CQ30" s="249"/>
      <c r="CR30" s="249" t="s">
        <v>64</v>
      </c>
      <c r="CS30" s="250"/>
      <c r="CT30" s="252"/>
      <c r="CU30" s="252"/>
      <c r="CV30" s="248"/>
      <c r="CW30" s="1149" t="s">
        <v>64</v>
      </c>
      <c r="CX30" s="250"/>
      <c r="CY30" s="250" t="s">
        <v>64</v>
      </c>
      <c r="CZ30" s="250" t="s">
        <v>64</v>
      </c>
      <c r="DA30" s="250" t="s">
        <v>64</v>
      </c>
      <c r="DB30" s="252"/>
      <c r="DC30" s="248"/>
      <c r="DD30" s="882"/>
      <c r="DE30" s="883"/>
      <c r="DF30" s="882"/>
      <c r="DG30" s="888"/>
      <c r="DH30" s="169">
        <f t="shared" si="0"/>
        <v>0</v>
      </c>
      <c r="DI30" s="314">
        <f t="shared" si="1"/>
        <v>44062</v>
      </c>
      <c r="DJ30" s="175"/>
    </row>
    <row r="31" spans="1:114" outlineLevel="1" x14ac:dyDescent="0.25">
      <c r="A31" s="314">
        <v>44063</v>
      </c>
      <c r="B31" s="250"/>
      <c r="C31" s="250" t="s">
        <v>64</v>
      </c>
      <c r="D31" s="250"/>
      <c r="E31" s="250"/>
      <c r="F31" s="250"/>
      <c r="G31" s="250"/>
      <c r="H31" s="251" t="s">
        <v>64</v>
      </c>
      <c r="I31" s="250"/>
      <c r="J31" s="250"/>
      <c r="K31" s="250"/>
      <c r="L31" s="250"/>
      <c r="M31" s="1148"/>
      <c r="N31" s="1148"/>
      <c r="O31" s="1148"/>
      <c r="P31" s="251"/>
      <c r="Q31" s="250"/>
      <c r="R31" s="250"/>
      <c r="S31" s="250" t="s">
        <v>64</v>
      </c>
      <c r="T31" s="1240"/>
      <c r="U31" s="1149" t="s">
        <v>64</v>
      </c>
      <c r="V31" s="1201"/>
      <c r="W31" s="1206" t="s">
        <v>64</v>
      </c>
      <c r="X31" s="1149"/>
      <c r="Y31" s="250"/>
      <c r="Z31" s="249"/>
      <c r="AA31" s="249"/>
      <c r="AB31" s="249"/>
      <c r="AC31" s="249" t="s">
        <v>64</v>
      </c>
      <c r="AD31" s="249"/>
      <c r="AE31" s="249"/>
      <c r="AF31" s="249"/>
      <c r="AG31" s="249"/>
      <c r="AH31" s="837"/>
      <c r="AI31" s="837" t="s">
        <v>64</v>
      </c>
      <c r="AJ31" s="387"/>
      <c r="AK31" s="387"/>
      <c r="AL31" s="250"/>
      <c r="AM31" s="894"/>
      <c r="AN31" s="894"/>
      <c r="AO31" s="905"/>
      <c r="AP31" s="906"/>
      <c r="AQ31" s="1149"/>
      <c r="AR31" s="1149"/>
      <c r="AS31" s="1149"/>
      <c r="AT31" s="1149"/>
      <c r="AU31" s="249" t="s">
        <v>64</v>
      </c>
      <c r="AV31" s="249"/>
      <c r="AW31" s="250"/>
      <c r="AX31" s="255"/>
      <c r="AY31" s="255" t="s">
        <v>64</v>
      </c>
      <c r="AZ31" s="255"/>
      <c r="BA31" s="255" t="s">
        <v>64</v>
      </c>
      <c r="BB31" s="255"/>
      <c r="BC31" s="1149"/>
      <c r="BD31" s="1149"/>
      <c r="BE31" s="1149"/>
      <c r="BF31" s="249" t="s">
        <v>64</v>
      </c>
      <c r="BG31" s="250" t="s">
        <v>64</v>
      </c>
      <c r="BH31" s="250"/>
      <c r="BI31" s="250"/>
      <c r="BJ31" s="250" t="s">
        <v>64</v>
      </c>
      <c r="BK31" s="248"/>
      <c r="BL31" s="1149"/>
      <c r="BM31" s="1149"/>
      <c r="BN31" s="249"/>
      <c r="BO31" s="249"/>
      <c r="BP31" s="249"/>
      <c r="BQ31" s="249"/>
      <c r="BR31" s="249" t="s">
        <v>64</v>
      </c>
      <c r="BS31" s="387"/>
      <c r="BT31" s="387"/>
      <c r="BU31" s="387"/>
      <c r="BV31" s="387" t="s">
        <v>64</v>
      </c>
      <c r="BW31" s="387"/>
      <c r="BX31" s="249"/>
      <c r="BY31" s="249"/>
      <c r="BZ31" s="249"/>
      <c r="CA31" s="249"/>
      <c r="CB31" s="249"/>
      <c r="CC31" s="251"/>
      <c r="CD31" s="1149" t="s">
        <v>64</v>
      </c>
      <c r="CE31" s="935"/>
      <c r="CF31" s="252" t="s">
        <v>64</v>
      </c>
      <c r="CG31" s="1320"/>
      <c r="CH31" s="251"/>
      <c r="CI31" s="251" t="s">
        <v>64</v>
      </c>
      <c r="CJ31" s="251" t="s">
        <v>64</v>
      </c>
      <c r="CK31" s="252"/>
      <c r="CL31" s="1149"/>
      <c r="CM31" s="248"/>
      <c r="CN31" s="1149"/>
      <c r="CO31" s="1149"/>
      <c r="CP31" s="1149"/>
      <c r="CQ31" s="249" t="s">
        <v>64</v>
      </c>
      <c r="CR31" s="249"/>
      <c r="CS31" s="250"/>
      <c r="CT31" s="252"/>
      <c r="CU31" s="252"/>
      <c r="CV31" s="248"/>
      <c r="CW31" s="1149" t="s">
        <v>64</v>
      </c>
      <c r="CX31" s="250"/>
      <c r="CY31" s="250"/>
      <c r="CZ31" s="250"/>
      <c r="DA31" s="250" t="s">
        <v>64</v>
      </c>
      <c r="DB31" s="252"/>
      <c r="DC31" s="248"/>
      <c r="DD31" s="882"/>
      <c r="DE31" s="883"/>
      <c r="DF31" s="882"/>
      <c r="DG31" s="888"/>
      <c r="DH31" s="169">
        <f t="shared" si="0"/>
        <v>0</v>
      </c>
      <c r="DI31" s="314">
        <f t="shared" si="1"/>
        <v>44063</v>
      </c>
      <c r="DJ31" s="175"/>
    </row>
    <row r="32" spans="1:114" outlineLevel="1" x14ac:dyDescent="0.25">
      <c r="A32" s="314">
        <v>44064</v>
      </c>
      <c r="B32" s="250"/>
      <c r="C32" s="250"/>
      <c r="D32" s="250"/>
      <c r="E32" s="250" t="s">
        <v>64</v>
      </c>
      <c r="F32" s="250" t="s">
        <v>64</v>
      </c>
      <c r="G32" s="250" t="s">
        <v>64</v>
      </c>
      <c r="H32" s="251"/>
      <c r="I32" s="250"/>
      <c r="J32" s="250"/>
      <c r="K32" s="250" t="s">
        <v>64</v>
      </c>
      <c r="L32" s="250" t="s">
        <v>64</v>
      </c>
      <c r="M32" s="253" t="s">
        <v>64</v>
      </c>
      <c r="N32" s="253"/>
      <c r="O32" s="253"/>
      <c r="P32" s="251"/>
      <c r="Q32" s="250" t="s">
        <v>64</v>
      </c>
      <c r="R32" s="250"/>
      <c r="S32" s="250"/>
      <c r="T32" s="1240" t="s">
        <v>64</v>
      </c>
      <c r="U32" s="254" t="s">
        <v>64</v>
      </c>
      <c r="V32" s="1201" t="s">
        <v>64</v>
      </c>
      <c r="W32" s="1206" t="s">
        <v>64</v>
      </c>
      <c r="X32" s="254"/>
      <c r="Y32" s="250" t="s">
        <v>64</v>
      </c>
      <c r="Z32" s="249" t="s">
        <v>64</v>
      </c>
      <c r="AA32" s="249" t="s">
        <v>64</v>
      </c>
      <c r="AB32" s="249"/>
      <c r="AC32" s="249" t="s">
        <v>64</v>
      </c>
      <c r="AD32" s="249"/>
      <c r="AE32" s="249"/>
      <c r="AF32" s="249"/>
      <c r="AG32" s="249" t="s">
        <v>64</v>
      </c>
      <c r="AH32" s="837" t="s">
        <v>64</v>
      </c>
      <c r="AI32" s="837"/>
      <c r="AJ32" s="387"/>
      <c r="AK32" s="387"/>
      <c r="AL32" s="250"/>
      <c r="AM32" s="894" t="s">
        <v>64</v>
      </c>
      <c r="AN32" s="894"/>
      <c r="AO32" s="905"/>
      <c r="AP32" s="906"/>
      <c r="AQ32" s="254"/>
      <c r="AR32" s="254" t="s">
        <v>64</v>
      </c>
      <c r="AS32" s="254"/>
      <c r="AT32" s="254"/>
      <c r="AU32" s="249"/>
      <c r="AV32" s="249"/>
      <c r="AW32" s="250"/>
      <c r="AX32" s="255" t="s">
        <v>64</v>
      </c>
      <c r="AY32" s="255"/>
      <c r="AZ32" s="255"/>
      <c r="BA32" s="255"/>
      <c r="BB32" s="255"/>
      <c r="BC32" s="1149"/>
      <c r="BD32" s="254" t="s">
        <v>64</v>
      </c>
      <c r="BE32" s="1149"/>
      <c r="BF32" s="249"/>
      <c r="BG32" s="250"/>
      <c r="BH32" s="250"/>
      <c r="BI32" s="250"/>
      <c r="BJ32" s="250"/>
      <c r="BK32" s="248"/>
      <c r="BL32" s="254" t="s">
        <v>64</v>
      </c>
      <c r="BM32" s="254"/>
      <c r="BN32" s="249" t="s">
        <v>64</v>
      </c>
      <c r="BO32" s="249" t="s">
        <v>64</v>
      </c>
      <c r="BP32" s="249"/>
      <c r="BQ32" s="249"/>
      <c r="BR32" s="249" t="s">
        <v>64</v>
      </c>
      <c r="BS32" s="387" t="s">
        <v>64</v>
      </c>
      <c r="BT32" s="387" t="s">
        <v>64</v>
      </c>
      <c r="BU32" s="387"/>
      <c r="BV32" s="387" t="s">
        <v>64</v>
      </c>
      <c r="BW32" s="387"/>
      <c r="BX32" s="387"/>
      <c r="BY32" s="387"/>
      <c r="BZ32" s="387"/>
      <c r="CA32" s="387"/>
      <c r="CB32" s="249" t="s">
        <v>64</v>
      </c>
      <c r="CC32" s="251" t="s">
        <v>64</v>
      </c>
      <c r="CD32" s="254" t="s">
        <v>64</v>
      </c>
      <c r="CE32" s="935"/>
      <c r="CF32" s="252" t="s">
        <v>64</v>
      </c>
      <c r="CG32" s="1320"/>
      <c r="CH32" s="251" t="s">
        <v>64</v>
      </c>
      <c r="CI32" s="251"/>
      <c r="CJ32" s="251"/>
      <c r="CK32" s="252"/>
      <c r="CL32" s="254" t="s">
        <v>64</v>
      </c>
      <c r="CM32" s="248"/>
      <c r="CN32" s="254"/>
      <c r="CO32" s="824" t="s">
        <v>64</v>
      </c>
      <c r="CP32" s="824" t="s">
        <v>64</v>
      </c>
      <c r="CQ32" s="249" t="s">
        <v>64</v>
      </c>
      <c r="CR32" s="249" t="s">
        <v>64</v>
      </c>
      <c r="CS32" s="837"/>
      <c r="CT32" s="1327"/>
      <c r="CU32" s="252" t="s">
        <v>64</v>
      </c>
      <c r="CV32" s="248" t="s">
        <v>64</v>
      </c>
      <c r="CW32" s="254" t="s">
        <v>64</v>
      </c>
      <c r="CX32" s="250" t="s">
        <v>64</v>
      </c>
      <c r="CY32" s="250" t="s">
        <v>64</v>
      </c>
      <c r="CZ32" s="250" t="s">
        <v>64</v>
      </c>
      <c r="DA32" s="250" t="s">
        <v>64</v>
      </c>
      <c r="DB32" s="252"/>
      <c r="DC32" s="248"/>
      <c r="DD32" s="882"/>
      <c r="DE32" s="883"/>
      <c r="DF32" s="882"/>
      <c r="DG32" s="888"/>
      <c r="DH32" s="169">
        <f t="shared" si="0"/>
        <v>0</v>
      </c>
      <c r="DI32" s="314">
        <f t="shared" si="1"/>
        <v>44064</v>
      </c>
      <c r="DJ32" s="175"/>
    </row>
    <row r="33" spans="1:114" outlineLevel="1" x14ac:dyDescent="0.25">
      <c r="A33" s="314">
        <v>44065</v>
      </c>
      <c r="B33" s="250"/>
      <c r="C33" s="250"/>
      <c r="D33" s="250" t="s">
        <v>64</v>
      </c>
      <c r="E33" s="250"/>
      <c r="F33" s="250"/>
      <c r="G33" s="250"/>
      <c r="H33" s="251"/>
      <c r="I33" s="250" t="s">
        <v>64</v>
      </c>
      <c r="J33" s="250" t="s">
        <v>64</v>
      </c>
      <c r="K33" s="250"/>
      <c r="L33" s="250"/>
      <c r="M33" s="253"/>
      <c r="N33" s="253" t="s">
        <v>64</v>
      </c>
      <c r="O33" s="253"/>
      <c r="P33" s="251" t="s">
        <v>64</v>
      </c>
      <c r="Q33" s="250"/>
      <c r="R33" s="250"/>
      <c r="S33" s="250" t="s">
        <v>64</v>
      </c>
      <c r="T33" s="1240"/>
      <c r="U33" s="254"/>
      <c r="V33" s="1201" t="s">
        <v>64</v>
      </c>
      <c r="W33" s="1206"/>
      <c r="X33" s="254" t="s">
        <v>64</v>
      </c>
      <c r="Y33" s="250" t="s">
        <v>64</v>
      </c>
      <c r="Z33" s="249"/>
      <c r="AA33" s="249"/>
      <c r="AB33" s="249"/>
      <c r="AC33" s="249" t="s">
        <v>64</v>
      </c>
      <c r="AD33" s="249" t="s">
        <v>64</v>
      </c>
      <c r="AE33" s="249"/>
      <c r="AF33" s="249" t="s">
        <v>64</v>
      </c>
      <c r="AG33" s="249" t="s">
        <v>64</v>
      </c>
      <c r="AH33" s="837"/>
      <c r="AI33" s="837"/>
      <c r="AJ33" s="387" t="s">
        <v>64</v>
      </c>
      <c r="AK33" s="387" t="s">
        <v>64</v>
      </c>
      <c r="AL33" s="250" t="s">
        <v>64</v>
      </c>
      <c r="AM33" s="894"/>
      <c r="AN33" s="894"/>
      <c r="AO33" s="905" t="s">
        <v>64</v>
      </c>
      <c r="AP33" s="906" t="s">
        <v>64</v>
      </c>
      <c r="AQ33" s="254"/>
      <c r="AR33" s="254"/>
      <c r="AS33" s="254"/>
      <c r="AT33" s="254"/>
      <c r="AU33" s="249"/>
      <c r="AV33" s="249" t="s">
        <v>64</v>
      </c>
      <c r="AW33" s="250" t="s">
        <v>64</v>
      </c>
      <c r="AX33" s="255"/>
      <c r="AY33" s="255"/>
      <c r="AZ33" s="255"/>
      <c r="BA33" s="255" t="s">
        <v>64</v>
      </c>
      <c r="BB33" s="255" t="s">
        <v>64</v>
      </c>
      <c r="BC33" s="1149"/>
      <c r="BD33" s="254"/>
      <c r="BE33" s="1149"/>
      <c r="BF33" s="249"/>
      <c r="BG33" s="250"/>
      <c r="BH33" s="250"/>
      <c r="BI33" s="250"/>
      <c r="BJ33" s="250"/>
      <c r="BK33" s="248" t="s">
        <v>64</v>
      </c>
      <c r="BL33" s="254" t="s">
        <v>64</v>
      </c>
      <c r="BM33" s="254" t="s">
        <v>64</v>
      </c>
      <c r="BN33" s="249"/>
      <c r="BO33" s="249"/>
      <c r="BP33" s="249"/>
      <c r="BQ33" s="249"/>
      <c r="BR33" s="249"/>
      <c r="BS33" s="387" t="s">
        <v>64</v>
      </c>
      <c r="BT33" s="387"/>
      <c r="BU33" s="387"/>
      <c r="BV33" s="387" t="s">
        <v>64</v>
      </c>
      <c r="BW33" s="387"/>
      <c r="BX33" s="387"/>
      <c r="BY33" s="387"/>
      <c r="BZ33" s="387"/>
      <c r="CA33" s="387"/>
      <c r="CB33" s="249"/>
      <c r="CC33" s="251" t="s">
        <v>64</v>
      </c>
      <c r="CD33" s="824" t="s">
        <v>64</v>
      </c>
      <c r="CE33" s="935" t="s">
        <v>64</v>
      </c>
      <c r="CF33" s="252" t="s">
        <v>64</v>
      </c>
      <c r="CG33" s="1320"/>
      <c r="CH33" s="949" t="s">
        <v>64</v>
      </c>
      <c r="CI33" s="949"/>
      <c r="CJ33" s="251"/>
      <c r="CK33" s="252"/>
      <c r="CL33" s="254"/>
      <c r="CM33" s="248" t="s">
        <v>64</v>
      </c>
      <c r="CN33" s="824"/>
      <c r="CO33" s="824" t="s">
        <v>64</v>
      </c>
      <c r="CP33" s="824"/>
      <c r="CQ33" s="249"/>
      <c r="CR33" s="249"/>
      <c r="CS33" s="250" t="s">
        <v>64</v>
      </c>
      <c r="CT33" s="252"/>
      <c r="CU33" s="252" t="s">
        <v>64</v>
      </c>
      <c r="CV33" s="248" t="s">
        <v>64</v>
      </c>
      <c r="CW33" s="254" t="s">
        <v>64</v>
      </c>
      <c r="CX33" s="250" t="s">
        <v>64</v>
      </c>
      <c r="CY33" s="250"/>
      <c r="CZ33" s="250"/>
      <c r="DA33" s="250" t="s">
        <v>64</v>
      </c>
      <c r="DB33" s="252"/>
      <c r="DC33" s="248"/>
      <c r="DD33" s="882"/>
      <c r="DE33" s="883"/>
      <c r="DF33" s="882"/>
      <c r="DG33" s="888"/>
      <c r="DH33" s="169">
        <f t="shared" si="0"/>
        <v>0</v>
      </c>
      <c r="DI33" s="314">
        <f t="shared" si="1"/>
        <v>44065</v>
      </c>
      <c r="DJ33" s="175"/>
    </row>
    <row r="34" spans="1:114" outlineLevel="1" x14ac:dyDescent="0.25">
      <c r="A34" s="314">
        <v>44066</v>
      </c>
      <c r="B34" s="250" t="s">
        <v>64</v>
      </c>
      <c r="C34" s="250"/>
      <c r="D34" s="250" t="s">
        <v>64</v>
      </c>
      <c r="E34" s="250"/>
      <c r="F34" s="250"/>
      <c r="G34" s="250" t="s">
        <v>64</v>
      </c>
      <c r="H34" s="251" t="s">
        <v>64</v>
      </c>
      <c r="I34" s="250"/>
      <c r="J34" s="250" t="s">
        <v>64</v>
      </c>
      <c r="K34" s="250" t="s">
        <v>64</v>
      </c>
      <c r="L34" s="250" t="s">
        <v>64</v>
      </c>
      <c r="M34" s="253" t="s">
        <v>64</v>
      </c>
      <c r="N34" s="253"/>
      <c r="O34" s="253" t="s">
        <v>64</v>
      </c>
      <c r="P34" s="251"/>
      <c r="Q34" s="250"/>
      <c r="R34" s="250"/>
      <c r="S34" s="250" t="s">
        <v>64</v>
      </c>
      <c r="T34" s="1240" t="s">
        <v>64</v>
      </c>
      <c r="U34" s="254" t="s">
        <v>64</v>
      </c>
      <c r="V34" s="1201" t="s">
        <v>64</v>
      </c>
      <c r="W34" s="1206"/>
      <c r="X34" s="254" t="s">
        <v>64</v>
      </c>
      <c r="Y34" s="250"/>
      <c r="Z34" s="249" t="s">
        <v>64</v>
      </c>
      <c r="AA34" s="249" t="s">
        <v>64</v>
      </c>
      <c r="AB34" s="249"/>
      <c r="AC34" s="249" t="s">
        <v>64</v>
      </c>
      <c r="AD34" s="249" t="s">
        <v>64</v>
      </c>
      <c r="AE34" s="249"/>
      <c r="AF34" s="249" t="s">
        <v>64</v>
      </c>
      <c r="AG34" s="249" t="s">
        <v>64</v>
      </c>
      <c r="AH34" s="837" t="s">
        <v>64</v>
      </c>
      <c r="AI34" s="837"/>
      <c r="AJ34" s="387"/>
      <c r="AK34" s="387" t="s">
        <v>64</v>
      </c>
      <c r="AL34" s="250"/>
      <c r="AM34" s="894"/>
      <c r="AN34" s="894" t="s">
        <v>64</v>
      </c>
      <c r="AO34" s="905" t="s">
        <v>64</v>
      </c>
      <c r="AP34" s="906"/>
      <c r="AQ34" s="254"/>
      <c r="AR34" s="254"/>
      <c r="AS34" s="254" t="s">
        <v>64</v>
      </c>
      <c r="AT34" s="254"/>
      <c r="AU34" s="249" t="s">
        <v>64</v>
      </c>
      <c r="AV34" s="249" t="s">
        <v>64</v>
      </c>
      <c r="AW34" s="250" t="s">
        <v>64</v>
      </c>
      <c r="AX34" s="255" t="s">
        <v>64</v>
      </c>
      <c r="AY34" s="255" t="s">
        <v>64</v>
      </c>
      <c r="AZ34" s="255"/>
      <c r="BA34" s="255"/>
      <c r="BB34" s="255" t="s">
        <v>64</v>
      </c>
      <c r="BC34" s="1149"/>
      <c r="BD34" s="254" t="s">
        <v>64</v>
      </c>
      <c r="BE34" s="1149"/>
      <c r="BF34" s="249"/>
      <c r="BG34" s="250" t="s">
        <v>64</v>
      </c>
      <c r="BH34" s="250"/>
      <c r="BI34" s="250" t="s">
        <v>64</v>
      </c>
      <c r="BJ34" s="250" t="s">
        <v>64</v>
      </c>
      <c r="BK34" s="248" t="s">
        <v>64</v>
      </c>
      <c r="BL34" s="254" t="s">
        <v>64</v>
      </c>
      <c r="BM34" s="254" t="s">
        <v>64</v>
      </c>
      <c r="BN34" s="249" t="s">
        <v>64</v>
      </c>
      <c r="BO34" s="249" t="s">
        <v>64</v>
      </c>
      <c r="BP34" s="249"/>
      <c r="BQ34" s="249"/>
      <c r="BR34" s="249" t="s">
        <v>64</v>
      </c>
      <c r="BS34" s="387" t="s">
        <v>64</v>
      </c>
      <c r="BT34" s="387" t="s">
        <v>64</v>
      </c>
      <c r="BU34" s="387"/>
      <c r="BV34" s="387" t="s">
        <v>64</v>
      </c>
      <c r="BW34" s="387" t="s">
        <v>64</v>
      </c>
      <c r="BX34" s="387" t="s">
        <v>64</v>
      </c>
      <c r="BY34" s="387"/>
      <c r="BZ34" s="387"/>
      <c r="CA34" s="387"/>
      <c r="CB34" s="249" t="s">
        <v>64</v>
      </c>
      <c r="CC34" s="251" t="s">
        <v>64</v>
      </c>
      <c r="CD34" s="254" t="s">
        <v>64</v>
      </c>
      <c r="CE34" s="935" t="s">
        <v>64</v>
      </c>
      <c r="CF34" s="252" t="s">
        <v>64</v>
      </c>
      <c r="CG34" s="1320"/>
      <c r="CH34" s="949" t="s">
        <v>64</v>
      </c>
      <c r="CI34" s="949"/>
      <c r="CJ34" s="251"/>
      <c r="CK34" s="252"/>
      <c r="CL34" s="254"/>
      <c r="CM34" s="248"/>
      <c r="CN34" s="254"/>
      <c r="CO34" s="824" t="s">
        <v>64</v>
      </c>
      <c r="CP34" s="824"/>
      <c r="CQ34" s="249"/>
      <c r="CR34" s="249"/>
      <c r="CS34" s="250"/>
      <c r="CT34" s="252"/>
      <c r="CU34" s="252"/>
      <c r="CV34" s="248" t="s">
        <v>64</v>
      </c>
      <c r="CW34" s="254" t="s">
        <v>64</v>
      </c>
      <c r="CX34" s="250" t="s">
        <v>64</v>
      </c>
      <c r="CY34" s="250"/>
      <c r="CZ34" s="250"/>
      <c r="DA34" s="250" t="s">
        <v>64</v>
      </c>
      <c r="DB34" s="252"/>
      <c r="DC34" s="248"/>
      <c r="DD34" s="882"/>
      <c r="DE34" s="883"/>
      <c r="DF34" s="882"/>
      <c r="DG34" s="888"/>
      <c r="DH34" s="169">
        <f t="shared" si="0"/>
        <v>0</v>
      </c>
      <c r="DI34" s="314">
        <f t="shared" si="1"/>
        <v>44066</v>
      </c>
      <c r="DJ34" s="175"/>
    </row>
    <row r="35" spans="1:114" outlineLevel="1" x14ac:dyDescent="0.25">
      <c r="A35" s="314">
        <v>44067</v>
      </c>
      <c r="B35" s="250"/>
      <c r="C35" s="250" t="s">
        <v>64</v>
      </c>
      <c r="D35" s="250"/>
      <c r="E35" s="250" t="s">
        <v>64</v>
      </c>
      <c r="F35" s="250" t="s">
        <v>64</v>
      </c>
      <c r="G35" s="250"/>
      <c r="H35" s="251" t="s">
        <v>64</v>
      </c>
      <c r="I35" s="250" t="s">
        <v>64</v>
      </c>
      <c r="J35" s="250"/>
      <c r="K35" s="250" t="s">
        <v>64</v>
      </c>
      <c r="L35" s="250"/>
      <c r="M35" s="253"/>
      <c r="N35" s="253"/>
      <c r="O35" s="253" t="s">
        <v>64</v>
      </c>
      <c r="P35" s="251"/>
      <c r="Q35" s="250"/>
      <c r="R35" s="250"/>
      <c r="S35" s="250" t="s">
        <v>64</v>
      </c>
      <c r="T35" s="1240"/>
      <c r="U35" s="254"/>
      <c r="V35" s="1201"/>
      <c r="W35" s="1206"/>
      <c r="X35" s="254"/>
      <c r="Y35" s="250"/>
      <c r="Z35" s="249" t="s">
        <v>64</v>
      </c>
      <c r="AA35" s="249" t="s">
        <v>64</v>
      </c>
      <c r="AB35" s="249"/>
      <c r="AC35" s="249" t="s">
        <v>64</v>
      </c>
      <c r="AD35" s="249"/>
      <c r="AE35" s="249"/>
      <c r="AF35" s="249"/>
      <c r="AG35" s="249"/>
      <c r="AH35" s="837"/>
      <c r="AI35" s="837"/>
      <c r="AJ35" s="387"/>
      <c r="AK35" s="387"/>
      <c r="AL35" s="250" t="s">
        <v>64</v>
      </c>
      <c r="AM35" s="894"/>
      <c r="AN35" s="894"/>
      <c r="AO35" s="905"/>
      <c r="AP35" s="906"/>
      <c r="AQ35" s="254"/>
      <c r="AR35" s="254"/>
      <c r="AS35" s="254"/>
      <c r="AT35" s="254"/>
      <c r="AU35" s="249"/>
      <c r="AV35" s="249"/>
      <c r="AW35" s="250"/>
      <c r="AX35" s="255" t="s">
        <v>64</v>
      </c>
      <c r="AY35" s="255"/>
      <c r="AZ35" s="255"/>
      <c r="BA35" s="255"/>
      <c r="BB35" s="255"/>
      <c r="BC35" s="1149"/>
      <c r="BD35" s="254" t="s">
        <v>64</v>
      </c>
      <c r="BE35" s="1149"/>
      <c r="BF35" s="249"/>
      <c r="BG35" s="250"/>
      <c r="BH35" s="250"/>
      <c r="BI35" s="250"/>
      <c r="BJ35" s="250"/>
      <c r="BK35" s="248" t="s">
        <v>64</v>
      </c>
      <c r="BL35" s="254"/>
      <c r="BM35" s="254" t="s">
        <v>64</v>
      </c>
      <c r="BN35" s="249"/>
      <c r="BO35" s="249"/>
      <c r="BP35" s="249"/>
      <c r="BQ35" s="249"/>
      <c r="BR35" s="249"/>
      <c r="BS35" s="387"/>
      <c r="BT35" s="387" t="s">
        <v>64</v>
      </c>
      <c r="BU35" s="387" t="s">
        <v>64</v>
      </c>
      <c r="BV35" s="387"/>
      <c r="BW35" s="387" t="s">
        <v>64</v>
      </c>
      <c r="BX35" s="249"/>
      <c r="BY35" s="249"/>
      <c r="BZ35" s="249"/>
      <c r="CA35" s="249"/>
      <c r="CB35" s="249"/>
      <c r="CC35" s="251"/>
      <c r="CD35" s="824" t="s">
        <v>64</v>
      </c>
      <c r="CE35" s="935" t="s">
        <v>64</v>
      </c>
      <c r="CF35" s="252" t="s">
        <v>64</v>
      </c>
      <c r="CG35" s="1320" t="s">
        <v>64</v>
      </c>
      <c r="CH35" s="966"/>
      <c r="CI35" s="966"/>
      <c r="CJ35" s="251"/>
      <c r="CK35" s="252"/>
      <c r="CL35" s="254"/>
      <c r="CM35" s="248" t="s">
        <v>64</v>
      </c>
      <c r="CN35" s="254"/>
      <c r="CO35" s="824"/>
      <c r="CP35" s="824"/>
      <c r="CQ35" s="249" t="s">
        <v>64</v>
      </c>
      <c r="CR35" s="249"/>
      <c r="CS35" s="250" t="s">
        <v>64</v>
      </c>
      <c r="CT35" s="252"/>
      <c r="CU35" s="252"/>
      <c r="CV35" s="248"/>
      <c r="CW35" s="254"/>
      <c r="CX35" s="250"/>
      <c r="CY35" s="250"/>
      <c r="CZ35" s="250"/>
      <c r="DA35" s="250"/>
      <c r="DB35" s="252"/>
      <c r="DC35" s="248"/>
      <c r="DD35" s="882"/>
      <c r="DE35" s="883"/>
      <c r="DF35" s="882"/>
      <c r="DG35" s="888"/>
      <c r="DH35" s="169">
        <f t="shared" si="0"/>
        <v>0</v>
      </c>
      <c r="DI35" s="314">
        <f t="shared" si="1"/>
        <v>44067</v>
      </c>
      <c r="DJ35" s="175"/>
    </row>
    <row r="36" spans="1:114" outlineLevel="1" x14ac:dyDescent="0.25">
      <c r="A36" s="314">
        <v>44068</v>
      </c>
      <c r="B36" s="250" t="s">
        <v>64</v>
      </c>
      <c r="C36" s="250" t="s">
        <v>64</v>
      </c>
      <c r="D36" s="250"/>
      <c r="E36" s="250" t="s">
        <v>64</v>
      </c>
      <c r="F36" s="250"/>
      <c r="G36" s="250" t="s">
        <v>64</v>
      </c>
      <c r="H36" s="251" t="s">
        <v>64</v>
      </c>
      <c r="I36" s="250" t="s">
        <v>64</v>
      </c>
      <c r="J36" s="250" t="s">
        <v>64</v>
      </c>
      <c r="K36" s="250" t="s">
        <v>64</v>
      </c>
      <c r="L36" s="250"/>
      <c r="M36" s="253"/>
      <c r="N36" s="253" t="s">
        <v>64</v>
      </c>
      <c r="O36" s="253" t="s">
        <v>64</v>
      </c>
      <c r="P36" s="251"/>
      <c r="Q36" s="250"/>
      <c r="R36" s="250"/>
      <c r="S36" s="250" t="s">
        <v>64</v>
      </c>
      <c r="T36" s="1240" t="s">
        <v>64</v>
      </c>
      <c r="U36" s="254" t="s">
        <v>64</v>
      </c>
      <c r="V36" s="1201" t="s">
        <v>64</v>
      </c>
      <c r="W36" s="1206"/>
      <c r="X36" s="254" t="s">
        <v>64</v>
      </c>
      <c r="Y36" s="250"/>
      <c r="Z36" s="249" t="s">
        <v>64</v>
      </c>
      <c r="AA36" s="249" t="s">
        <v>64</v>
      </c>
      <c r="AB36" s="249"/>
      <c r="AC36" s="249" t="s">
        <v>64</v>
      </c>
      <c r="AD36" s="249" t="s">
        <v>64</v>
      </c>
      <c r="AE36" s="249"/>
      <c r="AF36" s="249" t="s">
        <v>64</v>
      </c>
      <c r="AG36" s="249" t="s">
        <v>64</v>
      </c>
      <c r="AH36" s="837" t="s">
        <v>64</v>
      </c>
      <c r="AI36" s="837" t="s">
        <v>64</v>
      </c>
      <c r="AJ36" s="387" t="s">
        <v>64</v>
      </c>
      <c r="AK36" s="387"/>
      <c r="AL36" s="250" t="s">
        <v>64</v>
      </c>
      <c r="AM36" s="894"/>
      <c r="AN36" s="894" t="s">
        <v>64</v>
      </c>
      <c r="AO36" s="905"/>
      <c r="AP36" s="906"/>
      <c r="AQ36" s="254"/>
      <c r="AR36" s="254"/>
      <c r="AS36" s="254" t="s">
        <v>64</v>
      </c>
      <c r="AT36" s="254" t="s">
        <v>64</v>
      </c>
      <c r="AU36" s="249" t="s">
        <v>64</v>
      </c>
      <c r="AV36" s="249" t="s">
        <v>64</v>
      </c>
      <c r="AW36" s="250"/>
      <c r="AX36" s="255" t="s">
        <v>64</v>
      </c>
      <c r="AY36" s="255" t="s">
        <v>64</v>
      </c>
      <c r="AZ36" s="255"/>
      <c r="BA36" s="255" t="s">
        <v>64</v>
      </c>
      <c r="BB36" s="255" t="s">
        <v>64</v>
      </c>
      <c r="BC36" s="1149" t="s">
        <v>64</v>
      </c>
      <c r="BD36" s="254" t="s">
        <v>64</v>
      </c>
      <c r="BE36" s="1149"/>
      <c r="BF36" s="249"/>
      <c r="BG36" s="250" t="s">
        <v>64</v>
      </c>
      <c r="BH36" s="250"/>
      <c r="BI36" s="250"/>
      <c r="BJ36" s="250" t="s">
        <v>64</v>
      </c>
      <c r="BK36" s="248"/>
      <c r="BL36" s="254"/>
      <c r="BM36" s="254"/>
      <c r="BN36" s="249" t="s">
        <v>64</v>
      </c>
      <c r="BO36" s="249" t="s">
        <v>64</v>
      </c>
      <c r="BP36" s="249"/>
      <c r="BQ36" s="249"/>
      <c r="BR36" s="249"/>
      <c r="BS36" s="387" t="s">
        <v>64</v>
      </c>
      <c r="BT36" s="387" t="s">
        <v>64</v>
      </c>
      <c r="BU36" s="387" t="s">
        <v>64</v>
      </c>
      <c r="BV36" s="387"/>
      <c r="BW36" s="387" t="s">
        <v>64</v>
      </c>
      <c r="BX36" s="249"/>
      <c r="BY36" s="249"/>
      <c r="BZ36" s="249"/>
      <c r="CA36" s="249"/>
      <c r="CB36" s="249"/>
      <c r="CC36" s="251"/>
      <c r="CD36" s="254"/>
      <c r="CE36" s="935"/>
      <c r="CF36" s="252"/>
      <c r="CG36" s="1320" t="s">
        <v>64</v>
      </c>
      <c r="CH36" s="251"/>
      <c r="CI36" s="251" t="s">
        <v>64</v>
      </c>
      <c r="CJ36" s="251"/>
      <c r="CK36" s="252"/>
      <c r="CL36" s="254" t="s">
        <v>64</v>
      </c>
      <c r="CM36" s="248" t="s">
        <v>64</v>
      </c>
      <c r="CN36" s="254"/>
      <c r="CO36" s="254" t="s">
        <v>64</v>
      </c>
      <c r="CP36" s="1149"/>
      <c r="CQ36" s="249"/>
      <c r="CR36" s="249"/>
      <c r="CS36" s="250" t="s">
        <v>64</v>
      </c>
      <c r="CT36" s="252"/>
      <c r="CU36" s="252"/>
      <c r="CV36" s="248"/>
      <c r="CW36" s="254" t="s">
        <v>64</v>
      </c>
      <c r="CX36" s="250"/>
      <c r="CY36" s="250"/>
      <c r="CZ36" s="250"/>
      <c r="DA36" s="250"/>
      <c r="DB36" s="252"/>
      <c r="DC36" s="248"/>
      <c r="DD36" s="882"/>
      <c r="DE36" s="883"/>
      <c r="DF36" s="882"/>
      <c r="DG36" s="888"/>
      <c r="DH36" s="169">
        <f t="shared" si="0"/>
        <v>0</v>
      </c>
      <c r="DI36" s="314">
        <f t="shared" si="1"/>
        <v>44068</v>
      </c>
      <c r="DJ36" s="175"/>
    </row>
    <row r="37" spans="1:114" outlineLevel="1" x14ac:dyDescent="0.25">
      <c r="A37" s="314">
        <v>44069</v>
      </c>
      <c r="B37" s="250"/>
      <c r="C37" s="250"/>
      <c r="D37" s="250" t="s">
        <v>64</v>
      </c>
      <c r="E37" s="250"/>
      <c r="F37" s="250" t="s">
        <v>64</v>
      </c>
      <c r="G37" s="250"/>
      <c r="H37" s="251"/>
      <c r="I37" s="250"/>
      <c r="J37" s="250" t="s">
        <v>64</v>
      </c>
      <c r="K37" s="250"/>
      <c r="L37" s="250"/>
      <c r="M37" s="253" t="s">
        <v>64</v>
      </c>
      <c r="N37" s="253" t="s">
        <v>64</v>
      </c>
      <c r="O37" s="253"/>
      <c r="P37" s="251"/>
      <c r="Q37" s="250"/>
      <c r="R37" s="250"/>
      <c r="S37" s="250"/>
      <c r="T37" s="1240"/>
      <c r="U37" s="254" t="s">
        <v>64</v>
      </c>
      <c r="V37" s="1201"/>
      <c r="W37" s="1206"/>
      <c r="X37" s="254"/>
      <c r="Y37" s="250" t="s">
        <v>64</v>
      </c>
      <c r="Z37" s="249"/>
      <c r="AA37" s="249"/>
      <c r="AB37" s="249"/>
      <c r="AC37" s="249"/>
      <c r="AD37" s="249"/>
      <c r="AE37" s="249"/>
      <c r="AF37" s="249"/>
      <c r="AG37" s="249"/>
      <c r="AH37" s="837" t="s">
        <v>64</v>
      </c>
      <c r="AI37" s="837"/>
      <c r="AJ37" s="387"/>
      <c r="AK37" s="387"/>
      <c r="AL37" s="250" t="s">
        <v>64</v>
      </c>
      <c r="AM37" s="894"/>
      <c r="AN37" s="894"/>
      <c r="AO37" s="905"/>
      <c r="AP37" s="906"/>
      <c r="AQ37" s="254"/>
      <c r="AR37" s="254"/>
      <c r="AS37" s="254" t="s">
        <v>64</v>
      </c>
      <c r="AT37" s="254"/>
      <c r="AU37" s="249" t="s">
        <v>64</v>
      </c>
      <c r="AV37" s="249" t="s">
        <v>64</v>
      </c>
      <c r="AW37" s="250" t="s">
        <v>64</v>
      </c>
      <c r="AX37" s="255"/>
      <c r="AY37" s="255" t="s">
        <v>64</v>
      </c>
      <c r="AZ37" s="255"/>
      <c r="BA37" s="255"/>
      <c r="BB37" s="255"/>
      <c r="BC37" s="1149" t="s">
        <v>64</v>
      </c>
      <c r="BD37" s="254" t="s">
        <v>64</v>
      </c>
      <c r="BE37" s="1149"/>
      <c r="BF37" s="249" t="s">
        <v>64</v>
      </c>
      <c r="BG37" s="250" t="s">
        <v>64</v>
      </c>
      <c r="BH37" s="250"/>
      <c r="BI37" s="250" t="s">
        <v>64</v>
      </c>
      <c r="BJ37" s="250" t="s">
        <v>64</v>
      </c>
      <c r="BK37" s="248" t="s">
        <v>64</v>
      </c>
      <c r="BL37" s="254"/>
      <c r="BM37" s="254" t="s">
        <v>64</v>
      </c>
      <c r="BN37" s="249"/>
      <c r="BO37" s="249"/>
      <c r="BP37" s="249"/>
      <c r="BQ37" s="249"/>
      <c r="BR37" s="249"/>
      <c r="BS37" s="387" t="s">
        <v>64</v>
      </c>
      <c r="BT37" s="387" t="s">
        <v>64</v>
      </c>
      <c r="BU37" s="387"/>
      <c r="BV37" s="387"/>
      <c r="BW37" s="387"/>
      <c r="BX37" s="249"/>
      <c r="BY37" s="249"/>
      <c r="BZ37" s="249"/>
      <c r="CA37" s="249"/>
      <c r="CB37" s="249" t="s">
        <v>64</v>
      </c>
      <c r="CC37" s="251" t="s">
        <v>64</v>
      </c>
      <c r="CD37" s="254"/>
      <c r="CE37" s="935"/>
      <c r="CF37" s="252" t="s">
        <v>64</v>
      </c>
      <c r="CG37" s="1320" t="s">
        <v>64</v>
      </c>
      <c r="CH37" s="251"/>
      <c r="CI37" s="251"/>
      <c r="CJ37" s="251" t="s">
        <v>64</v>
      </c>
      <c r="CK37" s="252"/>
      <c r="CL37" s="254" t="s">
        <v>64</v>
      </c>
      <c r="CM37" s="248" t="s">
        <v>64</v>
      </c>
      <c r="CN37" s="254" t="s">
        <v>64</v>
      </c>
      <c r="CO37" s="254" t="s">
        <v>64</v>
      </c>
      <c r="CP37" s="1149" t="s">
        <v>64</v>
      </c>
      <c r="CQ37" s="249"/>
      <c r="CR37" s="249"/>
      <c r="CS37" s="250"/>
      <c r="CT37" s="252"/>
      <c r="CU37" s="252"/>
      <c r="CV37" s="248" t="s">
        <v>64</v>
      </c>
      <c r="CW37" s="254"/>
      <c r="CX37" s="250"/>
      <c r="CY37" s="250"/>
      <c r="CZ37" s="250"/>
      <c r="DA37" s="250" t="s">
        <v>64</v>
      </c>
      <c r="DB37" s="252"/>
      <c r="DC37" s="248"/>
      <c r="DD37" s="882"/>
      <c r="DE37" s="883"/>
      <c r="DF37" s="882"/>
      <c r="DG37" s="888"/>
      <c r="DH37" s="169">
        <f t="shared" si="0"/>
        <v>0</v>
      </c>
      <c r="DI37" s="314">
        <f t="shared" si="1"/>
        <v>44069</v>
      </c>
      <c r="DJ37" s="175"/>
    </row>
    <row r="38" spans="1:114" outlineLevel="1" x14ac:dyDescent="0.25">
      <c r="A38" s="314">
        <v>44070</v>
      </c>
      <c r="B38" s="250"/>
      <c r="C38" s="250" t="s">
        <v>64</v>
      </c>
      <c r="D38" s="250"/>
      <c r="E38" s="250" t="s">
        <v>64</v>
      </c>
      <c r="F38" s="250"/>
      <c r="G38" s="250"/>
      <c r="H38" s="251" t="s">
        <v>64</v>
      </c>
      <c r="I38" s="250" t="s">
        <v>64</v>
      </c>
      <c r="J38" s="250" t="s">
        <v>64</v>
      </c>
      <c r="K38" s="250" t="s">
        <v>64</v>
      </c>
      <c r="L38" s="250"/>
      <c r="M38" s="253"/>
      <c r="N38" s="253"/>
      <c r="O38" s="253"/>
      <c r="P38" s="251"/>
      <c r="Q38" s="250"/>
      <c r="R38" s="250"/>
      <c r="S38" s="250"/>
      <c r="T38" s="1240"/>
      <c r="U38" s="254" t="s">
        <v>64</v>
      </c>
      <c r="V38" s="1201" t="s">
        <v>64</v>
      </c>
      <c r="W38" s="1206" t="s">
        <v>64</v>
      </c>
      <c r="X38" s="254" t="s">
        <v>64</v>
      </c>
      <c r="Y38" s="250" t="s">
        <v>64</v>
      </c>
      <c r="Z38" s="249" t="s">
        <v>64</v>
      </c>
      <c r="AA38" s="249" t="s">
        <v>64</v>
      </c>
      <c r="AB38" s="249"/>
      <c r="AC38" s="249" t="s">
        <v>64</v>
      </c>
      <c r="AD38" s="249" t="s">
        <v>64</v>
      </c>
      <c r="AE38" s="249"/>
      <c r="AF38" s="249" t="s">
        <v>64</v>
      </c>
      <c r="AG38" s="249" t="s">
        <v>64</v>
      </c>
      <c r="AH38" s="837" t="s">
        <v>64</v>
      </c>
      <c r="AI38" s="837" t="s">
        <v>64</v>
      </c>
      <c r="AJ38" s="387" t="s">
        <v>64</v>
      </c>
      <c r="AK38" s="387" t="s">
        <v>64</v>
      </c>
      <c r="AL38" s="250"/>
      <c r="AM38" s="894"/>
      <c r="AN38" s="894" t="s">
        <v>64</v>
      </c>
      <c r="AO38" s="905" t="s">
        <v>64</v>
      </c>
      <c r="AP38" s="906"/>
      <c r="AQ38" s="254"/>
      <c r="AR38" s="254"/>
      <c r="AS38" s="254" t="s">
        <v>64</v>
      </c>
      <c r="AT38" s="254" t="s">
        <v>64</v>
      </c>
      <c r="AU38" s="249" t="s">
        <v>64</v>
      </c>
      <c r="AV38" s="249" t="s">
        <v>64</v>
      </c>
      <c r="AW38" s="250"/>
      <c r="AX38" s="255" t="s">
        <v>396</v>
      </c>
      <c r="AY38" s="255" t="s">
        <v>64</v>
      </c>
      <c r="AZ38" s="255"/>
      <c r="BA38" s="255" t="s">
        <v>64</v>
      </c>
      <c r="BB38" s="255"/>
      <c r="BC38" s="1149" t="s">
        <v>64</v>
      </c>
      <c r="BD38" s="254" t="s">
        <v>64</v>
      </c>
      <c r="BE38" s="1149"/>
      <c r="BF38" s="249" t="s">
        <v>64</v>
      </c>
      <c r="BG38" s="250" t="s">
        <v>64</v>
      </c>
      <c r="BH38" s="250"/>
      <c r="BI38" s="250"/>
      <c r="BJ38" s="250" t="s">
        <v>64</v>
      </c>
      <c r="BK38" s="248" t="s">
        <v>64</v>
      </c>
      <c r="BL38" s="254"/>
      <c r="BM38" s="254"/>
      <c r="BN38" s="249" t="s">
        <v>64</v>
      </c>
      <c r="BO38" s="249"/>
      <c r="BP38" s="249"/>
      <c r="BQ38" s="249"/>
      <c r="BR38" s="249" t="s">
        <v>64</v>
      </c>
      <c r="BS38" s="387" t="s">
        <v>64</v>
      </c>
      <c r="BT38" s="387" t="s">
        <v>64</v>
      </c>
      <c r="BU38" s="387" t="s">
        <v>64</v>
      </c>
      <c r="BV38" s="387" t="s">
        <v>64</v>
      </c>
      <c r="BW38" s="387" t="s">
        <v>64</v>
      </c>
      <c r="BX38" s="249"/>
      <c r="BY38" s="249"/>
      <c r="BZ38" s="249"/>
      <c r="CA38" s="249"/>
      <c r="CB38" s="249"/>
      <c r="CC38" s="251"/>
      <c r="CD38" s="254"/>
      <c r="CE38" s="935"/>
      <c r="CF38" s="252"/>
      <c r="CG38" s="1320"/>
      <c r="CH38" s="251" t="s">
        <v>64</v>
      </c>
      <c r="CI38" s="251"/>
      <c r="CJ38" s="251"/>
      <c r="CK38" s="252"/>
      <c r="CL38" s="254"/>
      <c r="CM38" s="248"/>
      <c r="CN38" s="254" t="s">
        <v>64</v>
      </c>
      <c r="CO38" s="254" t="s">
        <v>64</v>
      </c>
      <c r="CP38" s="1149"/>
      <c r="CQ38" s="249" t="s">
        <v>64</v>
      </c>
      <c r="CR38" s="249" t="s">
        <v>64</v>
      </c>
      <c r="CS38" s="250" t="s">
        <v>64</v>
      </c>
      <c r="CT38" s="252"/>
      <c r="CU38" s="252"/>
      <c r="CV38" s="248"/>
      <c r="CW38" s="254"/>
      <c r="CX38" s="250"/>
      <c r="CY38" s="250"/>
      <c r="CZ38" s="250" t="s">
        <v>64</v>
      </c>
      <c r="DA38" s="250" t="s">
        <v>64</v>
      </c>
      <c r="DB38" s="252"/>
      <c r="DC38" s="248"/>
      <c r="DD38" s="882"/>
      <c r="DE38" s="883"/>
      <c r="DF38" s="882"/>
      <c r="DG38" s="888"/>
      <c r="DH38" s="169">
        <f t="shared" si="0"/>
        <v>0</v>
      </c>
      <c r="DI38" s="314">
        <f t="shared" si="1"/>
        <v>44070</v>
      </c>
      <c r="DJ38" s="175"/>
    </row>
    <row r="39" spans="1:114" outlineLevel="1" x14ac:dyDescent="0.25">
      <c r="A39" s="314">
        <v>44071</v>
      </c>
      <c r="B39" s="250" t="s">
        <v>64</v>
      </c>
      <c r="C39" s="250" t="s">
        <v>64</v>
      </c>
      <c r="D39" s="250" t="s">
        <v>64</v>
      </c>
      <c r="E39" s="250" t="s">
        <v>64</v>
      </c>
      <c r="F39" s="250" t="s">
        <v>64</v>
      </c>
      <c r="G39" s="250" t="s">
        <v>64</v>
      </c>
      <c r="H39" s="251" t="s">
        <v>64</v>
      </c>
      <c r="I39" s="250" t="s">
        <v>64</v>
      </c>
      <c r="J39" s="250" t="s">
        <v>64</v>
      </c>
      <c r="K39" s="250"/>
      <c r="L39" s="250"/>
      <c r="M39" s="253" t="s">
        <v>64</v>
      </c>
      <c r="N39" s="253" t="s">
        <v>64</v>
      </c>
      <c r="O39" s="253" t="s">
        <v>64</v>
      </c>
      <c r="P39" s="251" t="s">
        <v>64</v>
      </c>
      <c r="Q39" s="250" t="s">
        <v>64</v>
      </c>
      <c r="R39" s="250"/>
      <c r="S39" s="250" t="s">
        <v>64</v>
      </c>
      <c r="T39" s="1240"/>
      <c r="U39" s="254" t="s">
        <v>64</v>
      </c>
      <c r="V39" s="1201" t="s">
        <v>64</v>
      </c>
      <c r="W39" s="1206" t="s">
        <v>64</v>
      </c>
      <c r="X39" s="254" t="s">
        <v>64</v>
      </c>
      <c r="Y39" s="250"/>
      <c r="Z39" s="249" t="s">
        <v>64</v>
      </c>
      <c r="AA39" s="249" t="s">
        <v>64</v>
      </c>
      <c r="AB39" s="249"/>
      <c r="AC39" s="249"/>
      <c r="AD39" s="249" t="s">
        <v>64</v>
      </c>
      <c r="AE39" s="249"/>
      <c r="AF39" s="249" t="s">
        <v>64</v>
      </c>
      <c r="AG39" s="249" t="s">
        <v>64</v>
      </c>
      <c r="AH39" s="837" t="s">
        <v>64</v>
      </c>
      <c r="AI39" s="837"/>
      <c r="AJ39" s="387" t="s">
        <v>64</v>
      </c>
      <c r="AK39" s="387" t="s">
        <v>64</v>
      </c>
      <c r="AL39" s="250" t="s">
        <v>64</v>
      </c>
      <c r="AM39" s="894"/>
      <c r="AN39" s="894" t="s">
        <v>64</v>
      </c>
      <c r="AO39" s="905" t="s">
        <v>64</v>
      </c>
      <c r="AP39" s="906"/>
      <c r="AQ39" s="254"/>
      <c r="AR39" s="254"/>
      <c r="AS39" s="254" t="s">
        <v>64</v>
      </c>
      <c r="AT39" s="254" t="s">
        <v>64</v>
      </c>
      <c r="AU39" s="249" t="s">
        <v>64</v>
      </c>
      <c r="AV39" s="249" t="s">
        <v>64</v>
      </c>
      <c r="AW39" s="250" t="s">
        <v>64</v>
      </c>
      <c r="AX39" s="255" t="s">
        <v>64</v>
      </c>
      <c r="AY39" s="255" t="s">
        <v>64</v>
      </c>
      <c r="AZ39" s="255"/>
      <c r="BA39" s="255"/>
      <c r="BB39" s="255"/>
      <c r="BC39" s="1149" t="s">
        <v>64</v>
      </c>
      <c r="BD39" s="254" t="s">
        <v>64</v>
      </c>
      <c r="BE39" s="1149"/>
      <c r="BF39" s="249" t="s">
        <v>64</v>
      </c>
      <c r="BG39" s="250" t="s">
        <v>64</v>
      </c>
      <c r="BH39" s="250"/>
      <c r="BI39" s="250" t="s">
        <v>64</v>
      </c>
      <c r="BJ39" s="250" t="s">
        <v>64</v>
      </c>
      <c r="BK39" s="248" t="s">
        <v>64</v>
      </c>
      <c r="BL39" s="254"/>
      <c r="BM39" s="254" t="s">
        <v>64</v>
      </c>
      <c r="BN39" s="249" t="s">
        <v>64</v>
      </c>
      <c r="BO39" s="249"/>
      <c r="BP39" s="249"/>
      <c r="BQ39" s="249"/>
      <c r="BR39" s="249" t="s">
        <v>64</v>
      </c>
      <c r="BS39" s="387" t="s">
        <v>64</v>
      </c>
      <c r="BT39" s="387" t="s">
        <v>64</v>
      </c>
      <c r="BU39" s="387"/>
      <c r="BV39" s="387" t="s">
        <v>64</v>
      </c>
      <c r="BW39" s="387"/>
      <c r="BX39" s="249"/>
      <c r="BY39" s="249" t="s">
        <v>64</v>
      </c>
      <c r="BZ39" s="249"/>
      <c r="CA39" s="249" t="s">
        <v>64</v>
      </c>
      <c r="CB39" s="249" t="s">
        <v>64</v>
      </c>
      <c r="CC39" s="251"/>
      <c r="CD39" s="254" t="s">
        <v>64</v>
      </c>
      <c r="CE39" s="935"/>
      <c r="CF39" s="252"/>
      <c r="CG39" s="1320"/>
      <c r="CH39" s="251" t="s">
        <v>64</v>
      </c>
      <c r="CI39" s="251" t="s">
        <v>64</v>
      </c>
      <c r="CJ39" s="251"/>
      <c r="CK39" s="252"/>
      <c r="CL39" s="254"/>
      <c r="CM39" s="248" t="s">
        <v>64</v>
      </c>
      <c r="CN39" s="254" t="s">
        <v>64</v>
      </c>
      <c r="CO39" s="254" t="s">
        <v>64</v>
      </c>
      <c r="CP39" s="1149" t="s">
        <v>64</v>
      </c>
      <c r="CQ39" s="249" t="s">
        <v>64</v>
      </c>
      <c r="CR39" s="249"/>
      <c r="CS39" s="250"/>
      <c r="CT39" s="252"/>
      <c r="CU39" s="252"/>
      <c r="CV39" s="248" t="s">
        <v>64</v>
      </c>
      <c r="CW39" s="254"/>
      <c r="CX39" s="250"/>
      <c r="CY39" s="250"/>
      <c r="CZ39" s="250"/>
      <c r="DA39" s="250" t="s">
        <v>64</v>
      </c>
      <c r="DB39" s="252"/>
      <c r="DC39" s="248"/>
      <c r="DD39" s="882"/>
      <c r="DE39" s="884"/>
      <c r="DF39" s="882"/>
      <c r="DG39" s="888"/>
      <c r="DH39" s="169">
        <f t="shared" si="0"/>
        <v>0</v>
      </c>
      <c r="DI39" s="314">
        <f t="shared" si="1"/>
        <v>44071</v>
      </c>
      <c r="DJ39" s="175"/>
    </row>
    <row r="40" spans="1:114" ht="12.75" customHeight="1" outlineLevel="1" x14ac:dyDescent="0.25">
      <c r="A40" s="314">
        <v>44072</v>
      </c>
      <c r="B40" s="250" t="s">
        <v>64</v>
      </c>
      <c r="C40" s="250" t="s">
        <v>64</v>
      </c>
      <c r="D40" s="250" t="s">
        <v>64</v>
      </c>
      <c r="E40" s="250" t="s">
        <v>64</v>
      </c>
      <c r="F40" s="250" t="s">
        <v>64</v>
      </c>
      <c r="G40" s="250" t="s">
        <v>396</v>
      </c>
      <c r="H40" s="251" t="s">
        <v>64</v>
      </c>
      <c r="I40" s="250" t="s">
        <v>64</v>
      </c>
      <c r="J40" s="250" t="s">
        <v>64</v>
      </c>
      <c r="K40" s="250" t="s">
        <v>64</v>
      </c>
      <c r="L40" s="250"/>
      <c r="M40" s="253" t="s">
        <v>64</v>
      </c>
      <c r="N40" s="253" t="s">
        <v>64</v>
      </c>
      <c r="O40" s="253" t="s">
        <v>64</v>
      </c>
      <c r="P40" s="251" t="s">
        <v>64</v>
      </c>
      <c r="Q40" s="250"/>
      <c r="R40" s="250"/>
      <c r="S40" s="250"/>
      <c r="T40" s="1240" t="s">
        <v>64</v>
      </c>
      <c r="U40" s="254" t="s">
        <v>64</v>
      </c>
      <c r="V40" s="1201"/>
      <c r="W40" s="1206"/>
      <c r="X40" s="254" t="s">
        <v>64</v>
      </c>
      <c r="Y40" s="250"/>
      <c r="Z40" s="249" t="s">
        <v>64</v>
      </c>
      <c r="AA40" s="249" t="s">
        <v>64</v>
      </c>
      <c r="AB40" s="249"/>
      <c r="AC40" s="249" t="s">
        <v>64</v>
      </c>
      <c r="AD40" s="249"/>
      <c r="AE40" s="249"/>
      <c r="AF40" s="249"/>
      <c r="AG40" s="249"/>
      <c r="AH40" s="837" t="s">
        <v>64</v>
      </c>
      <c r="AI40" s="837"/>
      <c r="AJ40" s="387" t="s">
        <v>64</v>
      </c>
      <c r="AK40" s="387"/>
      <c r="AL40" s="250"/>
      <c r="AM40" s="894"/>
      <c r="AN40" s="894"/>
      <c r="AO40" s="905" t="s">
        <v>64</v>
      </c>
      <c r="AP40" s="906"/>
      <c r="AQ40" s="254"/>
      <c r="AR40" s="254"/>
      <c r="AS40" s="254" t="s">
        <v>64</v>
      </c>
      <c r="AT40" s="254" t="s">
        <v>64</v>
      </c>
      <c r="AU40" s="249" t="s">
        <v>64</v>
      </c>
      <c r="AV40" s="249" t="s">
        <v>64</v>
      </c>
      <c r="AW40" s="250" t="s">
        <v>64</v>
      </c>
      <c r="AX40" s="255" t="s">
        <v>64</v>
      </c>
      <c r="AY40" s="255" t="s">
        <v>64</v>
      </c>
      <c r="AZ40" s="255"/>
      <c r="BA40" s="255" t="s">
        <v>64</v>
      </c>
      <c r="BB40" s="255" t="s">
        <v>64</v>
      </c>
      <c r="BC40" s="1149"/>
      <c r="BD40" s="254" t="s">
        <v>64</v>
      </c>
      <c r="BE40" s="1149"/>
      <c r="BF40" s="249" t="s">
        <v>64</v>
      </c>
      <c r="BG40" s="250" t="s">
        <v>64</v>
      </c>
      <c r="BH40" s="250"/>
      <c r="BI40" s="250"/>
      <c r="BJ40" s="250" t="s">
        <v>64</v>
      </c>
      <c r="BK40" s="248" t="s">
        <v>64</v>
      </c>
      <c r="BL40" s="254" t="s">
        <v>64</v>
      </c>
      <c r="BM40" s="254" t="s">
        <v>64</v>
      </c>
      <c r="BN40" s="249"/>
      <c r="BO40" s="249"/>
      <c r="BP40" s="249" t="s">
        <v>64</v>
      </c>
      <c r="BQ40" s="249" t="s">
        <v>64</v>
      </c>
      <c r="BR40" s="249"/>
      <c r="BS40" s="387" t="s">
        <v>64</v>
      </c>
      <c r="BT40" s="387" t="s">
        <v>64</v>
      </c>
      <c r="BU40" s="387"/>
      <c r="BV40" s="387"/>
      <c r="BW40" s="387" t="s">
        <v>64</v>
      </c>
      <c r="BX40" s="249"/>
      <c r="BY40" s="249"/>
      <c r="BZ40" s="249"/>
      <c r="CA40" s="249"/>
      <c r="CB40" s="249" t="s">
        <v>64</v>
      </c>
      <c r="CC40" s="251" t="s">
        <v>64</v>
      </c>
      <c r="CD40" s="254" t="s">
        <v>64</v>
      </c>
      <c r="CE40" s="935" t="s">
        <v>64</v>
      </c>
      <c r="CF40" s="252" t="s">
        <v>64</v>
      </c>
      <c r="CG40" s="1320"/>
      <c r="CH40" s="251" t="s">
        <v>64</v>
      </c>
      <c r="CI40" s="251"/>
      <c r="CJ40" s="251"/>
      <c r="CK40" s="252" t="s">
        <v>64</v>
      </c>
      <c r="CL40" s="254"/>
      <c r="CM40" s="248" t="s">
        <v>64</v>
      </c>
      <c r="CN40" s="254"/>
      <c r="CO40" s="254"/>
      <c r="CP40" s="1149"/>
      <c r="CQ40" s="249"/>
      <c r="CR40" s="249"/>
      <c r="CS40" s="250" t="s">
        <v>64</v>
      </c>
      <c r="CT40" s="252"/>
      <c r="CU40" s="252"/>
      <c r="CV40" s="248" t="s">
        <v>64</v>
      </c>
      <c r="CW40" s="254" t="s">
        <v>64</v>
      </c>
      <c r="CX40" s="250"/>
      <c r="CY40" s="250"/>
      <c r="CZ40" s="250"/>
      <c r="DA40" s="250"/>
      <c r="DB40" s="252"/>
      <c r="DC40" s="248"/>
      <c r="DD40" s="882"/>
      <c r="DE40" s="883"/>
      <c r="DF40" s="882"/>
      <c r="DG40" s="888"/>
      <c r="DH40" s="169">
        <f t="shared" si="0"/>
        <v>0</v>
      </c>
      <c r="DI40" s="314">
        <f t="shared" si="1"/>
        <v>44072</v>
      </c>
      <c r="DJ40" s="175"/>
    </row>
    <row r="41" spans="1:114" outlineLevel="1" x14ac:dyDescent="0.25">
      <c r="A41" s="314">
        <v>44073</v>
      </c>
      <c r="B41" s="250"/>
      <c r="C41" s="250"/>
      <c r="D41" s="250" t="s">
        <v>64</v>
      </c>
      <c r="E41" s="250"/>
      <c r="F41" s="250"/>
      <c r="G41" s="250"/>
      <c r="H41" s="251"/>
      <c r="I41" s="250"/>
      <c r="J41" s="250"/>
      <c r="K41" s="250"/>
      <c r="L41" s="250"/>
      <c r="M41" s="253"/>
      <c r="N41" s="253"/>
      <c r="O41" s="253"/>
      <c r="P41" s="251"/>
      <c r="Q41" s="250"/>
      <c r="R41" s="250"/>
      <c r="S41" s="250" t="s">
        <v>64</v>
      </c>
      <c r="T41" s="1240"/>
      <c r="U41" s="254" t="s">
        <v>64</v>
      </c>
      <c r="V41" s="1201" t="s">
        <v>64</v>
      </c>
      <c r="W41" s="1206" t="s">
        <v>64</v>
      </c>
      <c r="X41" s="254" t="s">
        <v>64</v>
      </c>
      <c r="Y41" s="250"/>
      <c r="Z41" s="249" t="s">
        <v>64</v>
      </c>
      <c r="AA41" s="249"/>
      <c r="AB41" s="249"/>
      <c r="AC41" s="249"/>
      <c r="AD41" s="249" t="s">
        <v>64</v>
      </c>
      <c r="AE41" s="249"/>
      <c r="AF41" s="249" t="s">
        <v>64</v>
      </c>
      <c r="AG41" s="249"/>
      <c r="AH41" s="837"/>
      <c r="AI41" s="837"/>
      <c r="AJ41" s="387"/>
      <c r="AK41" s="387" t="s">
        <v>64</v>
      </c>
      <c r="AL41" s="250" t="s">
        <v>64</v>
      </c>
      <c r="AM41" s="894"/>
      <c r="AN41" s="894" t="s">
        <v>64</v>
      </c>
      <c r="AO41" s="905" t="s">
        <v>64</v>
      </c>
      <c r="AP41" s="906"/>
      <c r="AQ41" s="254"/>
      <c r="AR41" s="254" t="s">
        <v>64</v>
      </c>
      <c r="AS41" s="254" t="s">
        <v>64</v>
      </c>
      <c r="AT41" s="254" t="s">
        <v>64</v>
      </c>
      <c r="AU41" s="249" t="s">
        <v>64</v>
      </c>
      <c r="AV41" s="249" t="s">
        <v>64</v>
      </c>
      <c r="AW41" s="250"/>
      <c r="AX41" s="255"/>
      <c r="AY41" s="255"/>
      <c r="AZ41" s="255"/>
      <c r="BA41" s="255"/>
      <c r="BB41" s="255"/>
      <c r="BC41" s="1149"/>
      <c r="BD41" s="254" t="s">
        <v>64</v>
      </c>
      <c r="BE41" s="1149"/>
      <c r="BF41" s="249" t="s">
        <v>64</v>
      </c>
      <c r="BG41" s="250"/>
      <c r="BH41" s="250"/>
      <c r="BI41" s="250"/>
      <c r="BJ41" s="250"/>
      <c r="BK41" s="248" t="s">
        <v>64</v>
      </c>
      <c r="BL41" s="254" t="s">
        <v>64</v>
      </c>
      <c r="BM41" s="254" t="s">
        <v>64</v>
      </c>
      <c r="BN41" s="249" t="s">
        <v>64</v>
      </c>
      <c r="BO41" s="249"/>
      <c r="BP41" s="249"/>
      <c r="BQ41" s="249"/>
      <c r="BR41" s="249" t="s">
        <v>64</v>
      </c>
      <c r="BS41" s="387" t="s">
        <v>64</v>
      </c>
      <c r="BT41" s="387" t="s">
        <v>64</v>
      </c>
      <c r="BU41" s="387"/>
      <c r="BV41" s="387" t="s">
        <v>64</v>
      </c>
      <c r="BW41" s="387" t="s">
        <v>64</v>
      </c>
      <c r="BX41" s="249"/>
      <c r="BY41" s="249"/>
      <c r="BZ41" s="249"/>
      <c r="CA41" s="249"/>
      <c r="CB41" s="249"/>
      <c r="CC41" s="251" t="s">
        <v>64</v>
      </c>
      <c r="CD41" s="254" t="s">
        <v>64</v>
      </c>
      <c r="CE41" s="935" t="s">
        <v>64</v>
      </c>
      <c r="CF41" s="252" t="s">
        <v>64</v>
      </c>
      <c r="CG41" s="1320"/>
      <c r="CH41" s="251" t="s">
        <v>64</v>
      </c>
      <c r="CI41" s="251"/>
      <c r="CJ41" s="251"/>
      <c r="CK41" s="252"/>
      <c r="CL41" s="254"/>
      <c r="CM41" s="248"/>
      <c r="CN41" s="254" t="s">
        <v>64</v>
      </c>
      <c r="CO41" s="254" t="s">
        <v>64</v>
      </c>
      <c r="CP41" s="1149" t="s">
        <v>64</v>
      </c>
      <c r="CQ41" s="249" t="s">
        <v>64</v>
      </c>
      <c r="CR41" s="249" t="s">
        <v>64</v>
      </c>
      <c r="CS41" s="250" t="s">
        <v>64</v>
      </c>
      <c r="CT41" s="252"/>
      <c r="CU41" s="252"/>
      <c r="CV41" s="248"/>
      <c r="CW41" s="254"/>
      <c r="CX41" s="250"/>
      <c r="CY41" s="250"/>
      <c r="CZ41" s="250"/>
      <c r="DA41" s="250"/>
      <c r="DB41" s="252"/>
      <c r="DC41" s="248"/>
      <c r="DD41" s="882"/>
      <c r="DE41" s="883"/>
      <c r="DF41" s="882"/>
      <c r="DG41" s="888"/>
      <c r="DH41" s="169">
        <f t="shared" si="0"/>
        <v>0</v>
      </c>
      <c r="DI41" s="314">
        <f t="shared" si="1"/>
        <v>44073</v>
      </c>
      <c r="DJ41" s="175"/>
    </row>
    <row r="42" spans="1:114" ht="15.75" customHeight="1" outlineLevel="1" x14ac:dyDescent="0.25">
      <c r="A42" s="314">
        <v>44074</v>
      </c>
      <c r="B42" s="250" t="s">
        <v>64</v>
      </c>
      <c r="C42" s="250" t="s">
        <v>64</v>
      </c>
      <c r="D42" s="250" t="s">
        <v>64</v>
      </c>
      <c r="E42" s="250" t="s">
        <v>64</v>
      </c>
      <c r="F42" s="250" t="s">
        <v>64</v>
      </c>
      <c r="G42" s="250" t="s">
        <v>64</v>
      </c>
      <c r="H42" s="251" t="s">
        <v>64</v>
      </c>
      <c r="I42" s="250" t="s">
        <v>64</v>
      </c>
      <c r="J42" s="250" t="s">
        <v>64</v>
      </c>
      <c r="K42" s="250"/>
      <c r="L42" s="250"/>
      <c r="M42" s="253" t="s">
        <v>64</v>
      </c>
      <c r="N42" s="253" t="s">
        <v>64</v>
      </c>
      <c r="O42" s="253"/>
      <c r="P42" s="251" t="s">
        <v>64</v>
      </c>
      <c r="Q42" s="250" t="s">
        <v>64</v>
      </c>
      <c r="R42" s="250"/>
      <c r="S42" s="250" t="s">
        <v>64</v>
      </c>
      <c r="T42" s="1240"/>
      <c r="U42" s="254" t="s">
        <v>64</v>
      </c>
      <c r="V42" s="1201"/>
      <c r="W42" s="1206"/>
      <c r="X42" s="254" t="s">
        <v>64</v>
      </c>
      <c r="Y42" s="250" t="s">
        <v>64</v>
      </c>
      <c r="Z42" s="249" t="s">
        <v>64</v>
      </c>
      <c r="AA42" s="249" t="s">
        <v>64</v>
      </c>
      <c r="AB42" s="249"/>
      <c r="AC42" s="249" t="s">
        <v>64</v>
      </c>
      <c r="AD42" s="249" t="s">
        <v>64</v>
      </c>
      <c r="AE42" s="249"/>
      <c r="AF42" s="249" t="s">
        <v>64</v>
      </c>
      <c r="AG42" s="249" t="s">
        <v>64</v>
      </c>
      <c r="AH42" s="837" t="s">
        <v>64</v>
      </c>
      <c r="AI42" s="837"/>
      <c r="AJ42" s="387" t="s">
        <v>64</v>
      </c>
      <c r="AK42" s="387"/>
      <c r="AL42" s="250" t="s">
        <v>64</v>
      </c>
      <c r="AM42" s="894"/>
      <c r="AN42" s="894"/>
      <c r="AO42" s="905"/>
      <c r="AP42" s="906"/>
      <c r="AQ42" s="254"/>
      <c r="AR42" s="254"/>
      <c r="AS42" s="254" t="s">
        <v>64</v>
      </c>
      <c r="AT42" s="254" t="s">
        <v>64</v>
      </c>
      <c r="AU42" s="249" t="s">
        <v>64</v>
      </c>
      <c r="AV42" s="249" t="s">
        <v>64</v>
      </c>
      <c r="AW42" s="250" t="s">
        <v>64</v>
      </c>
      <c r="AX42" s="255" t="s">
        <v>64</v>
      </c>
      <c r="AY42" s="255" t="s">
        <v>64</v>
      </c>
      <c r="AZ42" s="255"/>
      <c r="BA42" s="255" t="s">
        <v>64</v>
      </c>
      <c r="BB42" s="255" t="s">
        <v>64</v>
      </c>
      <c r="BC42" s="1149" t="s">
        <v>64</v>
      </c>
      <c r="BD42" s="254" t="s">
        <v>64</v>
      </c>
      <c r="BE42" s="1149" t="s">
        <v>64</v>
      </c>
      <c r="BF42" s="249" t="s">
        <v>64</v>
      </c>
      <c r="BG42" s="250" t="s">
        <v>64</v>
      </c>
      <c r="BH42" s="250"/>
      <c r="BI42" s="250" t="s">
        <v>64</v>
      </c>
      <c r="BJ42" s="250" t="s">
        <v>64</v>
      </c>
      <c r="BK42" s="248"/>
      <c r="BL42" s="254"/>
      <c r="BM42" s="254"/>
      <c r="BN42" s="249" t="s">
        <v>64</v>
      </c>
      <c r="BO42" s="249"/>
      <c r="BP42" s="249"/>
      <c r="BQ42" s="249"/>
      <c r="BR42" s="249"/>
      <c r="BS42" s="387" t="s">
        <v>64</v>
      </c>
      <c r="BT42" s="387" t="s">
        <v>64</v>
      </c>
      <c r="BU42" s="387" t="s">
        <v>64</v>
      </c>
      <c r="BV42" s="387"/>
      <c r="BW42" s="387" t="s">
        <v>64</v>
      </c>
      <c r="BX42" s="249"/>
      <c r="BY42" s="249"/>
      <c r="BZ42" s="249"/>
      <c r="CA42" s="249"/>
      <c r="CB42" s="249"/>
      <c r="CC42" s="251"/>
      <c r="CD42" s="254"/>
      <c r="CE42" s="935" t="s">
        <v>64</v>
      </c>
      <c r="CF42" s="252"/>
      <c r="CG42" s="1320" t="s">
        <v>64</v>
      </c>
      <c r="CH42" s="251" t="s">
        <v>64</v>
      </c>
      <c r="CI42" s="251"/>
      <c r="CJ42" s="251"/>
      <c r="CK42" s="252"/>
      <c r="CL42" s="254"/>
      <c r="CM42" s="248" t="s">
        <v>64</v>
      </c>
      <c r="CN42" s="254" t="s">
        <v>64</v>
      </c>
      <c r="CO42" s="254" t="s">
        <v>64</v>
      </c>
      <c r="CP42" s="1149"/>
      <c r="CQ42" s="249"/>
      <c r="CR42" s="249"/>
      <c r="CS42" s="250"/>
      <c r="CT42" s="252"/>
      <c r="CU42" s="252"/>
      <c r="CV42" s="248" t="s">
        <v>64</v>
      </c>
      <c r="CW42" s="254" t="s">
        <v>64</v>
      </c>
      <c r="CX42" s="250"/>
      <c r="CY42" s="250"/>
      <c r="CZ42" s="250"/>
      <c r="DA42" s="250"/>
      <c r="DB42" s="252"/>
      <c r="DC42" s="248"/>
      <c r="DD42" s="882"/>
      <c r="DE42" s="883"/>
      <c r="DF42" s="882"/>
      <c r="DG42" s="888"/>
      <c r="DH42" s="169">
        <f t="shared" si="0"/>
        <v>0</v>
      </c>
      <c r="DI42" s="314">
        <f t="shared" si="1"/>
        <v>44074</v>
      </c>
      <c r="DJ42" s="175"/>
    </row>
    <row r="43" spans="1:114" ht="15.75" customHeight="1" x14ac:dyDescent="0.25">
      <c r="A43" s="314">
        <v>44075</v>
      </c>
      <c r="B43" s="250"/>
      <c r="C43" s="250" t="s">
        <v>64</v>
      </c>
      <c r="D43" s="250" t="s">
        <v>64</v>
      </c>
      <c r="E43" s="250" t="s">
        <v>64</v>
      </c>
      <c r="F43" s="250" t="s">
        <v>64</v>
      </c>
      <c r="G43" s="250"/>
      <c r="H43" s="251" t="s">
        <v>64</v>
      </c>
      <c r="I43" s="250" t="s">
        <v>64</v>
      </c>
      <c r="J43" s="250" t="s">
        <v>64</v>
      </c>
      <c r="K43" s="250" t="s">
        <v>64</v>
      </c>
      <c r="L43" s="250"/>
      <c r="M43" s="253"/>
      <c r="N43" s="253" t="s">
        <v>64</v>
      </c>
      <c r="O43" s="253" t="s">
        <v>64</v>
      </c>
      <c r="P43" s="251" t="s">
        <v>64</v>
      </c>
      <c r="Q43" s="250" t="s">
        <v>64</v>
      </c>
      <c r="R43" s="250"/>
      <c r="S43" s="250" t="s">
        <v>64</v>
      </c>
      <c r="T43" s="1240" t="s">
        <v>64</v>
      </c>
      <c r="U43" s="254" t="s">
        <v>64</v>
      </c>
      <c r="V43" s="1201" t="s">
        <v>64</v>
      </c>
      <c r="W43" s="1206" t="s">
        <v>64</v>
      </c>
      <c r="X43" s="254" t="s">
        <v>64</v>
      </c>
      <c r="Y43" s="250"/>
      <c r="Z43" s="249" t="s">
        <v>64</v>
      </c>
      <c r="AA43" s="249" t="s">
        <v>64</v>
      </c>
      <c r="AB43" s="249"/>
      <c r="AC43" s="249"/>
      <c r="AD43" s="249" t="s">
        <v>64</v>
      </c>
      <c r="AE43" s="249"/>
      <c r="AF43" s="249" t="s">
        <v>64</v>
      </c>
      <c r="AG43" s="249"/>
      <c r="AH43" s="837" t="s">
        <v>64</v>
      </c>
      <c r="AI43" s="837" t="s">
        <v>64</v>
      </c>
      <c r="AJ43" s="387" t="s">
        <v>64</v>
      </c>
      <c r="AK43" s="387"/>
      <c r="AL43" s="250" t="s">
        <v>64</v>
      </c>
      <c r="AM43" s="894"/>
      <c r="AN43" s="894" t="s">
        <v>64</v>
      </c>
      <c r="AO43" s="905"/>
      <c r="AP43" s="906"/>
      <c r="AQ43" s="254"/>
      <c r="AR43" s="254"/>
      <c r="AS43" s="254" t="s">
        <v>64</v>
      </c>
      <c r="AT43" s="254" t="s">
        <v>64</v>
      </c>
      <c r="AU43" s="249" t="s">
        <v>64</v>
      </c>
      <c r="AV43" s="249" t="s">
        <v>64</v>
      </c>
      <c r="AW43" s="250" t="s">
        <v>64</v>
      </c>
      <c r="AX43" s="255" t="s">
        <v>64</v>
      </c>
      <c r="AY43" s="255" t="s">
        <v>64</v>
      </c>
      <c r="AZ43" s="255"/>
      <c r="BA43" s="255" t="s">
        <v>64</v>
      </c>
      <c r="BB43" s="255" t="s">
        <v>64</v>
      </c>
      <c r="BC43" s="1149"/>
      <c r="BD43" s="254" t="s">
        <v>64</v>
      </c>
      <c r="BE43" s="1149" t="s">
        <v>64</v>
      </c>
      <c r="BF43" s="249" t="s">
        <v>64</v>
      </c>
      <c r="BG43" s="250" t="s">
        <v>64</v>
      </c>
      <c r="BH43" s="250"/>
      <c r="BI43" s="250"/>
      <c r="BJ43" s="250" t="s">
        <v>64</v>
      </c>
      <c r="BK43" s="248" t="s">
        <v>64</v>
      </c>
      <c r="BL43" s="254" t="s">
        <v>64</v>
      </c>
      <c r="BM43" s="254"/>
      <c r="BN43" s="249"/>
      <c r="BO43" s="249"/>
      <c r="BP43" s="249"/>
      <c r="BQ43" s="249"/>
      <c r="BR43" s="249"/>
      <c r="BS43" s="387" t="s">
        <v>64</v>
      </c>
      <c r="BT43" s="387" t="s">
        <v>64</v>
      </c>
      <c r="BU43" s="387" t="s">
        <v>64</v>
      </c>
      <c r="BV43" s="387"/>
      <c r="BW43" s="387"/>
      <c r="BX43" s="249"/>
      <c r="BY43" s="249"/>
      <c r="BZ43" s="249"/>
      <c r="CA43" s="249"/>
      <c r="CB43" s="249"/>
      <c r="CC43" s="251"/>
      <c r="CD43" s="254"/>
      <c r="CE43" s="935" t="s">
        <v>64</v>
      </c>
      <c r="CF43" s="252" t="s">
        <v>64</v>
      </c>
      <c r="CG43" s="1320" t="s">
        <v>64</v>
      </c>
      <c r="CH43" s="251"/>
      <c r="CI43" s="251" t="s">
        <v>64</v>
      </c>
      <c r="CJ43" s="251" t="s">
        <v>396</v>
      </c>
      <c r="CK43" s="252" t="s">
        <v>64</v>
      </c>
      <c r="CL43" s="254" t="s">
        <v>64</v>
      </c>
      <c r="CM43" s="248" t="s">
        <v>64</v>
      </c>
      <c r="CN43" s="254"/>
      <c r="CO43" s="254" t="s">
        <v>64</v>
      </c>
      <c r="CP43" s="1149" t="s">
        <v>64</v>
      </c>
      <c r="CQ43" s="249" t="s">
        <v>64</v>
      </c>
      <c r="CR43" s="249"/>
      <c r="CS43" s="250" t="s">
        <v>64</v>
      </c>
      <c r="CT43" s="252"/>
      <c r="CU43" s="252"/>
      <c r="CV43" s="248"/>
      <c r="CW43" s="254"/>
      <c r="CX43" s="250"/>
      <c r="CY43" s="250"/>
      <c r="CZ43" s="250"/>
      <c r="DA43" s="250"/>
      <c r="DB43" s="252"/>
      <c r="DC43" s="248"/>
      <c r="DD43" s="882"/>
      <c r="DE43" s="883"/>
      <c r="DF43" s="882"/>
      <c r="DG43" s="888"/>
      <c r="DH43" s="169">
        <f t="shared" si="0"/>
        <v>0</v>
      </c>
      <c r="DI43" s="314">
        <f t="shared" si="1"/>
        <v>44075</v>
      </c>
      <c r="DJ43" s="175"/>
    </row>
    <row r="44" spans="1:114" ht="15.75" customHeight="1" x14ac:dyDescent="0.25">
      <c r="A44" s="314">
        <v>44076</v>
      </c>
      <c r="B44" s="250" t="s">
        <v>64</v>
      </c>
      <c r="C44" s="250" t="s">
        <v>64</v>
      </c>
      <c r="D44" s="250" t="s">
        <v>64</v>
      </c>
      <c r="E44" s="250" t="s">
        <v>64</v>
      </c>
      <c r="F44" s="250" t="s">
        <v>64</v>
      </c>
      <c r="G44" s="250" t="s">
        <v>64</v>
      </c>
      <c r="H44" s="251"/>
      <c r="I44" s="250"/>
      <c r="J44" s="250" t="s">
        <v>64</v>
      </c>
      <c r="K44" s="250"/>
      <c r="L44" s="250"/>
      <c r="M44" s="253"/>
      <c r="N44" s="253" t="s">
        <v>64</v>
      </c>
      <c r="O44" s="253" t="s">
        <v>64</v>
      </c>
      <c r="P44" s="251" t="s">
        <v>64</v>
      </c>
      <c r="Q44" s="250" t="s">
        <v>64</v>
      </c>
      <c r="R44" s="250"/>
      <c r="S44" s="250" t="s">
        <v>64</v>
      </c>
      <c r="T44" s="1240"/>
      <c r="U44" s="254"/>
      <c r="V44" s="1201"/>
      <c r="W44" s="1206"/>
      <c r="X44" s="254" t="s">
        <v>64</v>
      </c>
      <c r="Y44" s="250" t="s">
        <v>64</v>
      </c>
      <c r="Z44" s="249" t="s">
        <v>64</v>
      </c>
      <c r="AA44" s="249"/>
      <c r="AB44" s="249"/>
      <c r="AC44" s="249"/>
      <c r="AD44" s="249" t="s">
        <v>64</v>
      </c>
      <c r="AE44" s="249"/>
      <c r="AF44" s="249" t="s">
        <v>64</v>
      </c>
      <c r="AG44" s="249"/>
      <c r="AH44" s="837"/>
      <c r="AI44" s="837"/>
      <c r="AJ44" s="387"/>
      <c r="AK44" s="387"/>
      <c r="AL44" s="250" t="s">
        <v>64</v>
      </c>
      <c r="AM44" s="894" t="s">
        <v>64</v>
      </c>
      <c r="AN44" s="894" t="s">
        <v>64</v>
      </c>
      <c r="AO44" s="905"/>
      <c r="AP44" s="906"/>
      <c r="AQ44" s="254"/>
      <c r="AR44" s="254"/>
      <c r="AS44" s="254"/>
      <c r="AT44" s="254"/>
      <c r="AU44" s="249" t="s">
        <v>64</v>
      </c>
      <c r="AV44" s="249" t="s">
        <v>64</v>
      </c>
      <c r="AW44" s="250" t="s">
        <v>64</v>
      </c>
      <c r="AX44" s="255"/>
      <c r="AY44" s="255" t="s">
        <v>64</v>
      </c>
      <c r="AZ44" s="255"/>
      <c r="BA44" s="255"/>
      <c r="BB44" s="255" t="s">
        <v>64</v>
      </c>
      <c r="BC44" s="1149" t="s">
        <v>64</v>
      </c>
      <c r="BD44" s="254"/>
      <c r="BE44" s="1149"/>
      <c r="BF44" s="249" t="s">
        <v>64</v>
      </c>
      <c r="BG44" s="250" t="s">
        <v>64</v>
      </c>
      <c r="BH44" s="250"/>
      <c r="BI44" s="250" t="s">
        <v>64</v>
      </c>
      <c r="BJ44" s="250" t="s">
        <v>64</v>
      </c>
      <c r="BK44" s="248"/>
      <c r="BL44" s="254"/>
      <c r="BM44" s="254"/>
      <c r="BN44" s="249" t="s">
        <v>64</v>
      </c>
      <c r="BO44" s="249" t="s">
        <v>64</v>
      </c>
      <c r="BP44" s="249" t="s">
        <v>64</v>
      </c>
      <c r="BQ44" s="249" t="s">
        <v>64</v>
      </c>
      <c r="BR44" s="249"/>
      <c r="BS44" s="387"/>
      <c r="BT44" s="387" t="s">
        <v>64</v>
      </c>
      <c r="BU44" s="387"/>
      <c r="BV44" s="387"/>
      <c r="BW44" s="387" t="s">
        <v>64</v>
      </c>
      <c r="BX44" s="249"/>
      <c r="BY44" s="249"/>
      <c r="BZ44" s="249"/>
      <c r="CA44" s="249"/>
      <c r="CB44" s="249"/>
      <c r="CC44" s="251" t="s">
        <v>64</v>
      </c>
      <c r="CD44" s="254" t="s">
        <v>64</v>
      </c>
      <c r="CE44" s="935"/>
      <c r="CF44" s="252" t="s">
        <v>64</v>
      </c>
      <c r="CG44" s="1320"/>
      <c r="CH44" s="251" t="s">
        <v>64</v>
      </c>
      <c r="CI44" s="251" t="s">
        <v>64</v>
      </c>
      <c r="CJ44" s="251" t="s">
        <v>64</v>
      </c>
      <c r="CK44" s="252" t="s">
        <v>64</v>
      </c>
      <c r="CL44" s="254" t="s">
        <v>64</v>
      </c>
      <c r="CM44" s="248"/>
      <c r="CN44" s="254"/>
      <c r="CO44" s="254"/>
      <c r="CP44" s="1149"/>
      <c r="CQ44" s="249"/>
      <c r="CR44" s="249"/>
      <c r="CS44" s="250"/>
      <c r="CT44" s="252"/>
      <c r="CU44" s="252"/>
      <c r="CV44" s="248"/>
      <c r="CW44" s="254"/>
      <c r="CX44" s="250" t="s">
        <v>64</v>
      </c>
      <c r="CY44" s="250"/>
      <c r="CZ44" s="250"/>
      <c r="DA44" s="250"/>
      <c r="DB44" s="252"/>
      <c r="DC44" s="248"/>
      <c r="DD44" s="882"/>
      <c r="DE44" s="883"/>
      <c r="DF44" s="882"/>
      <c r="DG44" s="888"/>
      <c r="DH44" s="169">
        <f t="shared" si="0"/>
        <v>0</v>
      </c>
      <c r="DI44" s="314">
        <f t="shared" si="1"/>
        <v>44076</v>
      </c>
      <c r="DJ44" s="175"/>
    </row>
    <row r="45" spans="1:114" ht="15.75" customHeight="1" x14ac:dyDescent="0.25">
      <c r="A45" s="314">
        <v>44077</v>
      </c>
      <c r="B45" s="250"/>
      <c r="C45" s="250" t="s">
        <v>64</v>
      </c>
      <c r="D45" s="250" t="s">
        <v>64</v>
      </c>
      <c r="E45" s="250" t="s">
        <v>64</v>
      </c>
      <c r="F45" s="250" t="s">
        <v>64</v>
      </c>
      <c r="G45" s="250"/>
      <c r="H45" s="251"/>
      <c r="I45" s="250" t="s">
        <v>64</v>
      </c>
      <c r="J45" s="250"/>
      <c r="K45" s="250" t="s">
        <v>64</v>
      </c>
      <c r="L45" s="250"/>
      <c r="M45" s="253"/>
      <c r="N45" s="253"/>
      <c r="O45" s="253"/>
      <c r="P45" s="251"/>
      <c r="Q45" s="250" t="s">
        <v>64</v>
      </c>
      <c r="R45" s="250"/>
      <c r="S45" s="250"/>
      <c r="T45" s="1240"/>
      <c r="U45" s="254" t="s">
        <v>64</v>
      </c>
      <c r="V45" s="1201"/>
      <c r="W45" s="1206" t="s">
        <v>64</v>
      </c>
      <c r="X45" s="254"/>
      <c r="Y45" s="250"/>
      <c r="Z45" s="249" t="s">
        <v>64</v>
      </c>
      <c r="AA45" s="249" t="s">
        <v>64</v>
      </c>
      <c r="AB45" s="249"/>
      <c r="AC45" s="249"/>
      <c r="AD45" s="249" t="s">
        <v>64</v>
      </c>
      <c r="AE45" s="249"/>
      <c r="AF45" s="249" t="s">
        <v>64</v>
      </c>
      <c r="AG45" s="249"/>
      <c r="AH45" s="837"/>
      <c r="AI45" s="837"/>
      <c r="AJ45" s="387" t="s">
        <v>64</v>
      </c>
      <c r="AK45" s="387"/>
      <c r="AL45" s="250" t="s">
        <v>64</v>
      </c>
      <c r="AM45" s="894"/>
      <c r="AN45" s="894" t="s">
        <v>64</v>
      </c>
      <c r="AO45" s="905" t="s">
        <v>64</v>
      </c>
      <c r="AP45" s="906"/>
      <c r="AQ45" s="254"/>
      <c r="AR45" s="254"/>
      <c r="AS45" s="254"/>
      <c r="AT45" s="254" t="s">
        <v>64</v>
      </c>
      <c r="AU45" s="249" t="s">
        <v>64</v>
      </c>
      <c r="AV45" s="249" t="s">
        <v>64</v>
      </c>
      <c r="AW45" s="250"/>
      <c r="AX45" s="255" t="s">
        <v>64</v>
      </c>
      <c r="AY45" s="255" t="s">
        <v>64</v>
      </c>
      <c r="AZ45" s="255"/>
      <c r="BA45" s="255" t="s">
        <v>64</v>
      </c>
      <c r="BB45" s="255" t="s">
        <v>64</v>
      </c>
      <c r="BC45" s="1149"/>
      <c r="BD45" s="254"/>
      <c r="BE45" s="1149"/>
      <c r="BF45" s="249" t="s">
        <v>64</v>
      </c>
      <c r="BG45" s="250" t="s">
        <v>64</v>
      </c>
      <c r="BH45" s="250"/>
      <c r="BI45" s="250"/>
      <c r="BJ45" s="250" t="s">
        <v>64</v>
      </c>
      <c r="BK45" s="248" t="s">
        <v>64</v>
      </c>
      <c r="BL45" s="254"/>
      <c r="BM45" s="254" t="s">
        <v>64</v>
      </c>
      <c r="BN45" s="249" t="s">
        <v>64</v>
      </c>
      <c r="BO45" s="249" t="s">
        <v>64</v>
      </c>
      <c r="BP45" s="249"/>
      <c r="BQ45" s="249"/>
      <c r="BR45" s="249"/>
      <c r="BS45" s="387"/>
      <c r="BT45" s="387" t="s">
        <v>64</v>
      </c>
      <c r="BU45" s="387" t="s">
        <v>64</v>
      </c>
      <c r="BV45" s="387"/>
      <c r="BW45" s="387" t="s">
        <v>64</v>
      </c>
      <c r="BX45" s="249" t="s">
        <v>64</v>
      </c>
      <c r="BY45" s="249"/>
      <c r="BZ45" s="249"/>
      <c r="CA45" s="249"/>
      <c r="CB45" s="249"/>
      <c r="CC45" s="251" t="s">
        <v>64</v>
      </c>
      <c r="CD45" s="254"/>
      <c r="CE45" s="935"/>
      <c r="CF45" s="252"/>
      <c r="CG45" s="1320"/>
      <c r="CH45" s="251"/>
      <c r="CI45" s="251"/>
      <c r="CJ45" s="251"/>
      <c r="CK45" s="252"/>
      <c r="CL45" s="254"/>
      <c r="CM45" s="248" t="s">
        <v>64</v>
      </c>
      <c r="CN45" s="254"/>
      <c r="CO45" s="254" t="s">
        <v>64</v>
      </c>
      <c r="CP45" s="1149"/>
      <c r="CQ45" s="249"/>
      <c r="CR45" s="249"/>
      <c r="CS45" s="250"/>
      <c r="CT45" s="252"/>
      <c r="CU45" s="252"/>
      <c r="CV45" s="248"/>
      <c r="CW45" s="254"/>
      <c r="CX45" s="250"/>
      <c r="CY45" s="250"/>
      <c r="CZ45" s="250"/>
      <c r="DA45" s="250"/>
      <c r="DB45" s="252"/>
      <c r="DC45" s="248"/>
      <c r="DD45" s="882"/>
      <c r="DE45" s="883"/>
      <c r="DF45" s="882"/>
      <c r="DG45" s="888"/>
      <c r="DH45" s="169">
        <f t="shared" si="0"/>
        <v>0</v>
      </c>
      <c r="DI45" s="314">
        <f t="shared" si="1"/>
        <v>44077</v>
      </c>
      <c r="DJ45" s="175"/>
    </row>
    <row r="46" spans="1:114" ht="15.75" customHeight="1" x14ac:dyDescent="0.25">
      <c r="A46" s="314">
        <v>44078</v>
      </c>
      <c r="B46" s="250"/>
      <c r="C46" s="250"/>
      <c r="D46" s="250"/>
      <c r="E46" s="250"/>
      <c r="F46" s="250"/>
      <c r="G46" s="250"/>
      <c r="H46" s="251"/>
      <c r="I46" s="250" t="s">
        <v>64</v>
      </c>
      <c r="J46" s="250" t="s">
        <v>64</v>
      </c>
      <c r="K46" s="250"/>
      <c r="L46" s="250"/>
      <c r="M46" s="253"/>
      <c r="N46" s="253" t="s">
        <v>64</v>
      </c>
      <c r="O46" s="253" t="s">
        <v>64</v>
      </c>
      <c r="P46" s="251" t="s">
        <v>64</v>
      </c>
      <c r="Q46" s="250"/>
      <c r="R46" s="250"/>
      <c r="S46" s="250" t="s">
        <v>64</v>
      </c>
      <c r="T46" s="1240"/>
      <c r="U46" s="254"/>
      <c r="V46" s="1201" t="s">
        <v>64</v>
      </c>
      <c r="W46" s="1206" t="s">
        <v>64</v>
      </c>
      <c r="X46" s="254" t="s">
        <v>64</v>
      </c>
      <c r="Y46" s="250"/>
      <c r="Z46" s="249" t="s">
        <v>64</v>
      </c>
      <c r="AA46" s="249"/>
      <c r="AB46" s="249"/>
      <c r="AC46" s="249"/>
      <c r="AD46" s="249" t="s">
        <v>64</v>
      </c>
      <c r="AE46" s="249"/>
      <c r="AF46" s="249"/>
      <c r="AG46" s="249" t="s">
        <v>64</v>
      </c>
      <c r="AH46" s="837" t="s">
        <v>64</v>
      </c>
      <c r="AI46" s="837"/>
      <c r="AJ46" s="387" t="s">
        <v>64</v>
      </c>
      <c r="AK46" s="387" t="s">
        <v>64</v>
      </c>
      <c r="AL46" s="250" t="s">
        <v>64</v>
      </c>
      <c r="AM46" s="894"/>
      <c r="AN46" s="894"/>
      <c r="AO46" s="905" t="s">
        <v>64</v>
      </c>
      <c r="AP46" s="906"/>
      <c r="AQ46" s="254"/>
      <c r="AR46" s="254"/>
      <c r="AS46" s="254"/>
      <c r="AT46" s="254"/>
      <c r="AU46" s="249"/>
      <c r="AV46" s="249"/>
      <c r="AW46" s="250"/>
      <c r="AX46" s="255"/>
      <c r="AY46" s="255"/>
      <c r="AZ46" s="255"/>
      <c r="BA46" s="255"/>
      <c r="BB46" s="255"/>
      <c r="BC46" s="1149"/>
      <c r="BD46" s="254"/>
      <c r="BE46" s="1149"/>
      <c r="BF46" s="249"/>
      <c r="BG46" s="250"/>
      <c r="BH46" s="250"/>
      <c r="BI46" s="250"/>
      <c r="BJ46" s="250"/>
      <c r="BK46" s="248" t="s">
        <v>64</v>
      </c>
      <c r="BL46" s="254"/>
      <c r="BM46" s="254" t="s">
        <v>64</v>
      </c>
      <c r="BN46" s="249"/>
      <c r="BO46" s="249"/>
      <c r="BP46" s="249"/>
      <c r="BQ46" s="249"/>
      <c r="BR46" s="249" t="s">
        <v>64</v>
      </c>
      <c r="BS46" s="387" t="s">
        <v>64</v>
      </c>
      <c r="BT46" s="387"/>
      <c r="BU46" s="387"/>
      <c r="BV46" s="387" t="s">
        <v>64</v>
      </c>
      <c r="BW46" s="387"/>
      <c r="BX46" s="249"/>
      <c r="BY46" s="249"/>
      <c r="BZ46" s="249"/>
      <c r="CA46" s="249"/>
      <c r="CB46" s="249"/>
      <c r="CC46" s="251"/>
      <c r="CD46" s="254"/>
      <c r="CE46" s="935"/>
      <c r="CF46" s="252" t="s">
        <v>64</v>
      </c>
      <c r="CG46" s="1320"/>
      <c r="CH46" s="251"/>
      <c r="CI46" s="251"/>
      <c r="CJ46" s="251" t="s">
        <v>64</v>
      </c>
      <c r="CK46" s="252" t="s">
        <v>64</v>
      </c>
      <c r="CL46" s="254" t="s">
        <v>64</v>
      </c>
      <c r="CM46" s="248"/>
      <c r="CN46" s="254"/>
      <c r="CO46" s="254"/>
      <c r="CP46" s="1149"/>
      <c r="CQ46" s="249"/>
      <c r="CR46" s="249"/>
      <c r="CS46" s="250"/>
      <c r="CT46" s="252"/>
      <c r="CU46" s="252"/>
      <c r="CV46" s="248"/>
      <c r="CW46" s="254"/>
      <c r="CX46" s="250"/>
      <c r="CY46" s="250"/>
      <c r="CZ46" s="250"/>
      <c r="DA46" s="250"/>
      <c r="DB46" s="252"/>
      <c r="DC46" s="248"/>
      <c r="DD46" s="882"/>
      <c r="DE46" s="883"/>
      <c r="DF46" s="882"/>
      <c r="DG46" s="888"/>
      <c r="DH46" s="169">
        <f t="shared" si="0"/>
        <v>0</v>
      </c>
      <c r="DI46" s="314">
        <f t="shared" si="1"/>
        <v>44078</v>
      </c>
      <c r="DJ46" s="175"/>
    </row>
    <row r="47" spans="1:114" ht="15.75" customHeight="1" x14ac:dyDescent="0.25">
      <c r="A47" s="314">
        <v>44079</v>
      </c>
      <c r="B47" s="250" t="s">
        <v>64</v>
      </c>
      <c r="C47" s="250" t="s">
        <v>64</v>
      </c>
      <c r="D47" s="250"/>
      <c r="E47" s="250"/>
      <c r="F47" s="250" t="s">
        <v>64</v>
      </c>
      <c r="G47" s="250" t="s">
        <v>64</v>
      </c>
      <c r="H47" s="251" t="s">
        <v>64</v>
      </c>
      <c r="I47" s="250" t="s">
        <v>64</v>
      </c>
      <c r="J47" s="250" t="s">
        <v>64</v>
      </c>
      <c r="K47" s="250" t="s">
        <v>64</v>
      </c>
      <c r="L47" s="250"/>
      <c r="M47" s="253"/>
      <c r="N47" s="253" t="s">
        <v>64</v>
      </c>
      <c r="O47" s="253"/>
      <c r="P47" s="251"/>
      <c r="Q47" s="250"/>
      <c r="R47" s="250"/>
      <c r="S47" s="250" t="s">
        <v>64</v>
      </c>
      <c r="T47" s="1240"/>
      <c r="U47" s="254" t="s">
        <v>64</v>
      </c>
      <c r="V47" s="1201"/>
      <c r="W47" s="1206"/>
      <c r="X47" s="254"/>
      <c r="Y47" s="250"/>
      <c r="Z47" s="249"/>
      <c r="AA47" s="249" t="s">
        <v>64</v>
      </c>
      <c r="AB47" s="249"/>
      <c r="AC47" s="249" t="s">
        <v>64</v>
      </c>
      <c r="AD47" s="249"/>
      <c r="AE47" s="249"/>
      <c r="AF47" s="249"/>
      <c r="AG47" s="249"/>
      <c r="AH47" s="837"/>
      <c r="AI47" s="837"/>
      <c r="AJ47" s="387"/>
      <c r="AK47" s="387"/>
      <c r="AL47" s="250" t="s">
        <v>64</v>
      </c>
      <c r="AM47" s="894"/>
      <c r="AN47" s="894"/>
      <c r="AO47" s="905"/>
      <c r="AP47" s="906"/>
      <c r="AQ47" s="254"/>
      <c r="AR47" s="254" t="s">
        <v>64</v>
      </c>
      <c r="AS47" s="254" t="s">
        <v>64</v>
      </c>
      <c r="AT47" s="254" t="s">
        <v>64</v>
      </c>
      <c r="AU47" s="249" t="s">
        <v>64</v>
      </c>
      <c r="AV47" s="249" t="s">
        <v>64</v>
      </c>
      <c r="AW47" s="250" t="s">
        <v>64</v>
      </c>
      <c r="AX47" s="255" t="s">
        <v>64</v>
      </c>
      <c r="AY47" s="255" t="s">
        <v>64</v>
      </c>
      <c r="AZ47" s="255"/>
      <c r="BA47" s="255" t="s">
        <v>64</v>
      </c>
      <c r="BB47" s="255" t="s">
        <v>64</v>
      </c>
      <c r="BC47" s="1149" t="s">
        <v>64</v>
      </c>
      <c r="BD47" s="254" t="s">
        <v>64</v>
      </c>
      <c r="BE47" s="1149"/>
      <c r="BF47" s="249" t="s">
        <v>64</v>
      </c>
      <c r="BG47" s="250" t="s">
        <v>64</v>
      </c>
      <c r="BH47" s="250"/>
      <c r="BI47" s="250" t="s">
        <v>64</v>
      </c>
      <c r="BJ47" s="250" t="s">
        <v>64</v>
      </c>
      <c r="BK47" s="248"/>
      <c r="BL47" s="254"/>
      <c r="BM47" s="254"/>
      <c r="BN47" s="249"/>
      <c r="BO47" s="249"/>
      <c r="BP47" s="249"/>
      <c r="BQ47" s="249"/>
      <c r="BR47" s="249"/>
      <c r="BS47" s="387"/>
      <c r="BT47" s="387"/>
      <c r="BU47" s="387"/>
      <c r="BV47" s="387"/>
      <c r="BW47" s="387" t="s">
        <v>64</v>
      </c>
      <c r="BX47" s="249"/>
      <c r="BY47" s="249"/>
      <c r="BZ47" s="249"/>
      <c r="CA47" s="249"/>
      <c r="CB47" s="249" t="s">
        <v>64</v>
      </c>
      <c r="CC47" s="251"/>
      <c r="CD47" s="254"/>
      <c r="CE47" s="935"/>
      <c r="CF47" s="252"/>
      <c r="CG47" s="1320"/>
      <c r="CH47" s="251"/>
      <c r="CI47" s="251"/>
      <c r="CJ47" s="251"/>
      <c r="CK47" s="252"/>
      <c r="CL47" s="254"/>
      <c r="CM47" s="248"/>
      <c r="CN47" s="254" t="s">
        <v>64</v>
      </c>
      <c r="CO47" s="254"/>
      <c r="CP47" s="1149" t="s">
        <v>64</v>
      </c>
      <c r="CQ47" s="249" t="s">
        <v>64</v>
      </c>
      <c r="CR47" s="249" t="s">
        <v>64</v>
      </c>
      <c r="CS47" s="250"/>
      <c r="CT47" s="252"/>
      <c r="CU47" s="252"/>
      <c r="CV47" s="248"/>
      <c r="CW47" s="254"/>
      <c r="CX47" s="250"/>
      <c r="CY47" s="250"/>
      <c r="CZ47" s="250"/>
      <c r="DA47" s="250"/>
      <c r="DB47" s="252"/>
      <c r="DC47" s="248"/>
      <c r="DD47" s="882"/>
      <c r="DE47" s="883"/>
      <c r="DF47" s="882"/>
      <c r="DG47" s="888"/>
      <c r="DH47" s="169">
        <f t="shared" si="0"/>
        <v>0</v>
      </c>
      <c r="DI47" s="314">
        <f t="shared" si="1"/>
        <v>44079</v>
      </c>
      <c r="DJ47" s="175"/>
    </row>
    <row r="48" spans="1:114" ht="15.75" customHeight="1" x14ac:dyDescent="0.25">
      <c r="A48" s="314">
        <v>44080</v>
      </c>
      <c r="B48" s="250"/>
      <c r="C48" s="250" t="s">
        <v>64</v>
      </c>
      <c r="D48" s="250" t="s">
        <v>64</v>
      </c>
      <c r="E48" s="250"/>
      <c r="F48" s="250"/>
      <c r="G48" s="250"/>
      <c r="H48" s="251" t="s">
        <v>64</v>
      </c>
      <c r="I48" s="250"/>
      <c r="J48" s="250" t="s">
        <v>64</v>
      </c>
      <c r="K48" s="250"/>
      <c r="L48" s="250"/>
      <c r="M48" s="253"/>
      <c r="N48" s="253"/>
      <c r="O48" s="253" t="s">
        <v>64</v>
      </c>
      <c r="P48" s="251"/>
      <c r="Q48" s="250"/>
      <c r="R48" s="250"/>
      <c r="S48" s="250"/>
      <c r="T48" s="1240"/>
      <c r="U48" s="254" t="s">
        <v>64</v>
      </c>
      <c r="V48" s="1201"/>
      <c r="W48" s="1206"/>
      <c r="X48" s="254" t="s">
        <v>64</v>
      </c>
      <c r="Y48" s="250"/>
      <c r="Z48" s="249" t="s">
        <v>64</v>
      </c>
      <c r="AA48" s="249" t="s">
        <v>64</v>
      </c>
      <c r="AB48" s="249"/>
      <c r="AC48" s="249"/>
      <c r="AD48" s="249"/>
      <c r="AE48" s="249"/>
      <c r="AF48" s="249" t="s">
        <v>64</v>
      </c>
      <c r="AG48" s="249" t="s">
        <v>64</v>
      </c>
      <c r="AH48" s="837" t="s">
        <v>64</v>
      </c>
      <c r="AI48" s="837"/>
      <c r="AJ48" s="387"/>
      <c r="AK48" s="387"/>
      <c r="AL48" s="250"/>
      <c r="AM48" s="894"/>
      <c r="AN48" s="894"/>
      <c r="AO48" s="905"/>
      <c r="AP48" s="906"/>
      <c r="AQ48" s="254"/>
      <c r="AR48" s="254" t="s">
        <v>64</v>
      </c>
      <c r="AS48" s="254" t="s">
        <v>64</v>
      </c>
      <c r="AT48" s="254"/>
      <c r="AU48" s="249" t="s">
        <v>64</v>
      </c>
      <c r="AV48" s="249" t="s">
        <v>64</v>
      </c>
      <c r="AW48" s="250"/>
      <c r="AX48" s="255" t="s">
        <v>64</v>
      </c>
      <c r="AY48" s="255" t="s">
        <v>64</v>
      </c>
      <c r="AZ48" s="255"/>
      <c r="BA48" s="255"/>
      <c r="BB48" s="255" t="s">
        <v>64</v>
      </c>
      <c r="BC48" s="1149"/>
      <c r="BD48" s="254" t="s">
        <v>64</v>
      </c>
      <c r="BE48" s="1149"/>
      <c r="BF48" s="249" t="s">
        <v>64</v>
      </c>
      <c r="BG48" s="250"/>
      <c r="BH48" s="250"/>
      <c r="BI48" s="250"/>
      <c r="BJ48" s="250"/>
      <c r="BK48" s="248" t="s">
        <v>64</v>
      </c>
      <c r="BL48" s="254"/>
      <c r="BM48" s="254"/>
      <c r="BN48" s="249"/>
      <c r="BO48" s="249"/>
      <c r="BP48" s="249"/>
      <c r="BQ48" s="249"/>
      <c r="BR48" s="249"/>
      <c r="BS48" s="387"/>
      <c r="BT48" s="387" t="s">
        <v>64</v>
      </c>
      <c r="BU48" s="387"/>
      <c r="BV48" s="387"/>
      <c r="BW48" s="387"/>
      <c r="BX48" s="249"/>
      <c r="BY48" s="249"/>
      <c r="BZ48" s="249"/>
      <c r="CA48" s="249"/>
      <c r="CB48" s="249"/>
      <c r="CC48" s="251"/>
      <c r="CD48" s="254"/>
      <c r="CE48" s="935"/>
      <c r="CF48" s="252"/>
      <c r="CG48" s="1320"/>
      <c r="CH48" s="251"/>
      <c r="CI48" s="251"/>
      <c r="CJ48" s="251"/>
      <c r="CK48" s="252"/>
      <c r="CL48" s="254"/>
      <c r="CM48" s="248"/>
      <c r="CN48" s="254"/>
      <c r="CO48" s="254"/>
      <c r="CP48" s="1149"/>
      <c r="CQ48" s="249"/>
      <c r="CR48" s="249"/>
      <c r="CS48" s="250"/>
      <c r="CT48" s="252"/>
      <c r="CU48" s="252"/>
      <c r="CV48" s="248"/>
      <c r="CW48" s="254"/>
      <c r="CX48" s="250"/>
      <c r="CY48" s="250"/>
      <c r="CZ48" s="250"/>
      <c r="DA48" s="250"/>
      <c r="DB48" s="252"/>
      <c r="DC48" s="248"/>
      <c r="DD48" s="882"/>
      <c r="DE48" s="883"/>
      <c r="DF48" s="882"/>
      <c r="DG48" s="888"/>
      <c r="DH48" s="169">
        <f t="shared" si="0"/>
        <v>0</v>
      </c>
      <c r="DI48" s="314">
        <f t="shared" si="1"/>
        <v>44080</v>
      </c>
      <c r="DJ48" s="175"/>
    </row>
    <row r="49" spans="1:114" ht="15.75" customHeight="1" x14ac:dyDescent="0.25">
      <c r="A49" s="314">
        <v>44081</v>
      </c>
      <c r="B49" s="250"/>
      <c r="C49" s="250"/>
      <c r="D49" s="250"/>
      <c r="E49" s="250"/>
      <c r="F49" s="250"/>
      <c r="G49" s="250"/>
      <c r="H49" s="251"/>
      <c r="I49" s="250"/>
      <c r="J49" s="250"/>
      <c r="K49" s="250"/>
      <c r="L49" s="250"/>
      <c r="M49" s="253"/>
      <c r="N49" s="253"/>
      <c r="O49" s="253"/>
      <c r="P49" s="251"/>
      <c r="Q49" s="250"/>
      <c r="R49" s="250"/>
      <c r="S49" s="250"/>
      <c r="T49" s="1240"/>
      <c r="U49" s="254"/>
      <c r="V49" s="1201"/>
      <c r="W49" s="1206"/>
      <c r="X49" s="254"/>
      <c r="Y49" s="250"/>
      <c r="Z49" s="249"/>
      <c r="AA49" s="249"/>
      <c r="AB49" s="249"/>
      <c r="AC49" s="249"/>
      <c r="AD49" s="249"/>
      <c r="AE49" s="249"/>
      <c r="AF49" s="249"/>
      <c r="AG49" s="249"/>
      <c r="AH49" s="837"/>
      <c r="AI49" s="837"/>
      <c r="AJ49" s="387"/>
      <c r="AK49" s="387"/>
      <c r="AL49" s="250"/>
      <c r="AM49" s="894"/>
      <c r="AN49" s="894" t="s">
        <v>64</v>
      </c>
      <c r="AO49" s="905"/>
      <c r="AP49" s="906"/>
      <c r="AQ49" s="254"/>
      <c r="AR49" s="254"/>
      <c r="AS49" s="254"/>
      <c r="AT49" s="254"/>
      <c r="AU49" s="249"/>
      <c r="AV49" s="249"/>
      <c r="AW49" s="250"/>
      <c r="AX49" s="255"/>
      <c r="AY49" s="255"/>
      <c r="AZ49" s="255"/>
      <c r="BA49" s="255"/>
      <c r="BB49" s="255"/>
      <c r="BC49" s="1149"/>
      <c r="BD49" s="254"/>
      <c r="BE49" s="1149"/>
      <c r="BF49" s="249"/>
      <c r="BG49" s="250"/>
      <c r="BH49" s="250"/>
      <c r="BI49" s="250"/>
      <c r="BJ49" s="250"/>
      <c r="BK49" s="248"/>
      <c r="BL49" s="254"/>
      <c r="BM49" s="254"/>
      <c r="BN49" s="249"/>
      <c r="BO49" s="249"/>
      <c r="BP49" s="249"/>
      <c r="BQ49" s="249"/>
      <c r="BR49" s="249"/>
      <c r="BS49" s="387"/>
      <c r="BT49" s="387"/>
      <c r="BU49" s="387"/>
      <c r="BV49" s="387"/>
      <c r="BW49" s="387"/>
      <c r="BX49" s="249"/>
      <c r="BY49" s="249"/>
      <c r="BZ49" s="249"/>
      <c r="CA49" s="249"/>
      <c r="CB49" s="249"/>
      <c r="CC49" s="251"/>
      <c r="CD49" s="254"/>
      <c r="CE49" s="935"/>
      <c r="CF49" s="252"/>
      <c r="CG49" s="1320"/>
      <c r="CH49" s="251"/>
      <c r="CI49" s="251"/>
      <c r="CJ49" s="251"/>
      <c r="CK49" s="252"/>
      <c r="CL49" s="254"/>
      <c r="CM49" s="248"/>
      <c r="CN49" s="254"/>
      <c r="CO49" s="254"/>
      <c r="CP49" s="1149"/>
      <c r="CQ49" s="249"/>
      <c r="CR49" s="249"/>
      <c r="CS49" s="250"/>
      <c r="CT49" s="252"/>
      <c r="CU49" s="252"/>
      <c r="CV49" s="248"/>
      <c r="CW49" s="254"/>
      <c r="CX49" s="250"/>
      <c r="CY49" s="250"/>
      <c r="CZ49" s="250"/>
      <c r="DA49" s="250"/>
      <c r="DB49" s="252"/>
      <c r="DC49" s="248"/>
      <c r="DD49" s="882"/>
      <c r="DE49" s="883"/>
      <c r="DF49" s="882"/>
      <c r="DG49" s="888"/>
      <c r="DH49" s="169">
        <f t="shared" si="0"/>
        <v>0</v>
      </c>
      <c r="DI49" s="314">
        <f t="shared" si="1"/>
        <v>44081</v>
      </c>
      <c r="DJ49" s="175"/>
    </row>
    <row r="50" spans="1:114" ht="15.75" customHeight="1" x14ac:dyDescent="0.25">
      <c r="A50" s="314">
        <v>44082</v>
      </c>
      <c r="B50" s="250"/>
      <c r="C50" s="250"/>
      <c r="D50" s="250"/>
      <c r="E50" s="250"/>
      <c r="F50" s="250"/>
      <c r="G50" s="250"/>
      <c r="H50" s="251"/>
      <c r="I50" s="250"/>
      <c r="J50" s="250"/>
      <c r="K50" s="250" t="s">
        <v>64</v>
      </c>
      <c r="L50" s="250"/>
      <c r="M50" s="253"/>
      <c r="N50" s="253"/>
      <c r="O50" s="253"/>
      <c r="P50" s="251"/>
      <c r="Q50" s="250"/>
      <c r="R50" s="250"/>
      <c r="S50" s="250"/>
      <c r="T50" s="1240"/>
      <c r="U50" s="254"/>
      <c r="V50" s="1201" t="s">
        <v>64</v>
      </c>
      <c r="W50" s="1206" t="s">
        <v>64</v>
      </c>
      <c r="X50" s="254"/>
      <c r="Y50" s="250"/>
      <c r="Z50" s="249"/>
      <c r="AA50" s="249"/>
      <c r="AB50" s="249"/>
      <c r="AC50" s="249" t="s">
        <v>64</v>
      </c>
      <c r="AD50" s="249"/>
      <c r="AE50" s="249"/>
      <c r="AF50" s="249"/>
      <c r="AG50" s="249"/>
      <c r="AH50" s="837"/>
      <c r="AI50" s="837" t="s">
        <v>64</v>
      </c>
      <c r="AJ50" s="387"/>
      <c r="AK50" s="387" t="s">
        <v>64</v>
      </c>
      <c r="AL50" s="250"/>
      <c r="AM50" s="894"/>
      <c r="AN50" s="894"/>
      <c r="AO50" s="905"/>
      <c r="AP50" s="906"/>
      <c r="AQ50" s="254"/>
      <c r="AR50" s="254"/>
      <c r="AS50" s="254"/>
      <c r="AT50" s="254" t="s">
        <v>64</v>
      </c>
      <c r="AU50" s="249"/>
      <c r="AV50" s="249"/>
      <c r="AW50" s="250"/>
      <c r="AX50" s="255"/>
      <c r="AY50" s="255" t="s">
        <v>64</v>
      </c>
      <c r="AZ50" s="255"/>
      <c r="BA50" s="255" t="s">
        <v>64</v>
      </c>
      <c r="BB50" s="255" t="s">
        <v>64</v>
      </c>
      <c r="BC50" s="1149"/>
      <c r="BD50" s="254" t="s">
        <v>64</v>
      </c>
      <c r="BE50" s="1149"/>
      <c r="BF50" s="249"/>
      <c r="BG50" s="250" t="s">
        <v>64</v>
      </c>
      <c r="BH50" s="250"/>
      <c r="BI50" s="250"/>
      <c r="BJ50" s="250"/>
      <c r="BK50" s="248"/>
      <c r="BL50" s="254" t="s">
        <v>64</v>
      </c>
      <c r="BM50" s="254"/>
      <c r="BN50" s="249"/>
      <c r="BO50" s="249"/>
      <c r="BP50" s="249"/>
      <c r="BQ50" s="249"/>
      <c r="BR50" s="249" t="s">
        <v>64</v>
      </c>
      <c r="BS50" s="387" t="s">
        <v>64</v>
      </c>
      <c r="BT50" s="387" t="s">
        <v>64</v>
      </c>
      <c r="BU50" s="387" t="s">
        <v>64</v>
      </c>
      <c r="BV50" s="387" t="s">
        <v>64</v>
      </c>
      <c r="BW50" s="387"/>
      <c r="BX50" s="249"/>
      <c r="BY50" s="249" t="s">
        <v>64</v>
      </c>
      <c r="BZ50" s="249"/>
      <c r="CA50" s="249" t="s">
        <v>64</v>
      </c>
      <c r="CB50" s="249"/>
      <c r="CC50" s="251"/>
      <c r="CD50" s="254"/>
      <c r="CE50" s="935"/>
      <c r="CF50" s="252"/>
      <c r="CG50" s="1320" t="s">
        <v>64</v>
      </c>
      <c r="CH50" s="251"/>
      <c r="CI50" s="251" t="s">
        <v>64</v>
      </c>
      <c r="CJ50" s="251"/>
      <c r="CK50" s="252" t="s">
        <v>64</v>
      </c>
      <c r="CL50" s="254"/>
      <c r="CM50" s="248" t="s">
        <v>64</v>
      </c>
      <c r="CN50" s="254"/>
      <c r="CO50" s="254"/>
      <c r="CP50" s="1149"/>
      <c r="CQ50" s="249" t="s">
        <v>64</v>
      </c>
      <c r="CR50" s="249"/>
      <c r="CS50" s="250" t="s">
        <v>64</v>
      </c>
      <c r="CT50" s="252"/>
      <c r="CU50" s="252"/>
      <c r="CV50" s="248" t="s">
        <v>64</v>
      </c>
      <c r="CW50" s="254" t="s">
        <v>64</v>
      </c>
      <c r="CX50" s="250"/>
      <c r="CY50" s="250"/>
      <c r="CZ50" s="250"/>
      <c r="DA50" s="250" t="s">
        <v>64</v>
      </c>
      <c r="DB50" s="252"/>
      <c r="DC50" s="248"/>
      <c r="DD50" s="882"/>
      <c r="DE50" s="883"/>
      <c r="DF50" s="882"/>
      <c r="DG50" s="888"/>
      <c r="DH50" s="169">
        <f t="shared" si="0"/>
        <v>0</v>
      </c>
      <c r="DI50" s="314">
        <f t="shared" si="1"/>
        <v>44082</v>
      </c>
      <c r="DJ50" s="175"/>
    </row>
    <row r="51" spans="1:114" ht="15.75" customHeight="1" x14ac:dyDescent="0.25">
      <c r="A51" s="314">
        <v>44083</v>
      </c>
      <c r="B51" s="250"/>
      <c r="C51" s="250"/>
      <c r="D51" s="250"/>
      <c r="E51" s="250"/>
      <c r="F51" s="250"/>
      <c r="G51" s="250"/>
      <c r="H51" s="251"/>
      <c r="I51" s="250"/>
      <c r="J51" s="250"/>
      <c r="K51" s="250"/>
      <c r="L51" s="250"/>
      <c r="M51" s="253"/>
      <c r="N51" s="253" t="s">
        <v>64</v>
      </c>
      <c r="O51" s="253"/>
      <c r="P51" s="251"/>
      <c r="Q51" s="250" t="s">
        <v>64</v>
      </c>
      <c r="R51" s="250"/>
      <c r="S51" s="250" t="s">
        <v>64</v>
      </c>
      <c r="T51" s="1240"/>
      <c r="U51" s="254" t="s">
        <v>64</v>
      </c>
      <c r="V51" s="1201"/>
      <c r="W51" s="1206"/>
      <c r="X51" s="254" t="s">
        <v>64</v>
      </c>
      <c r="Y51" s="250"/>
      <c r="Z51" s="249" t="s">
        <v>64</v>
      </c>
      <c r="AA51" s="249"/>
      <c r="AB51" s="249"/>
      <c r="AC51" s="249" t="s">
        <v>64</v>
      </c>
      <c r="AD51" s="249" t="s">
        <v>64</v>
      </c>
      <c r="AE51" s="249"/>
      <c r="AF51" s="249"/>
      <c r="AG51" s="249"/>
      <c r="AH51" s="837"/>
      <c r="AI51" s="837"/>
      <c r="AJ51" s="387"/>
      <c r="AK51" s="387"/>
      <c r="AL51" s="250"/>
      <c r="AM51" s="894"/>
      <c r="AN51" s="894" t="s">
        <v>64</v>
      </c>
      <c r="AO51" s="905" t="s">
        <v>64</v>
      </c>
      <c r="AP51" s="906"/>
      <c r="AQ51" s="254"/>
      <c r="AR51" s="254"/>
      <c r="AS51" s="254" t="s">
        <v>64</v>
      </c>
      <c r="AT51" s="254"/>
      <c r="AU51" s="249" t="s">
        <v>64</v>
      </c>
      <c r="AV51" s="249"/>
      <c r="AW51" s="250"/>
      <c r="AX51" s="255"/>
      <c r="AY51" s="255"/>
      <c r="AZ51" s="255"/>
      <c r="BA51" s="255"/>
      <c r="BB51" s="255"/>
      <c r="BC51" s="1149"/>
      <c r="BD51" s="254" t="s">
        <v>64</v>
      </c>
      <c r="BE51" s="1149"/>
      <c r="BF51" s="249"/>
      <c r="BG51" s="250"/>
      <c r="BH51" s="250"/>
      <c r="BI51" s="250"/>
      <c r="BJ51" s="250"/>
      <c r="BK51" s="248"/>
      <c r="BL51" s="254" t="s">
        <v>64</v>
      </c>
      <c r="BM51" s="254"/>
      <c r="BN51" s="249"/>
      <c r="BO51" s="249"/>
      <c r="BP51" s="249"/>
      <c r="BQ51" s="249"/>
      <c r="BR51" s="249"/>
      <c r="BS51" s="387"/>
      <c r="BT51" s="387"/>
      <c r="BU51" s="387"/>
      <c r="BV51" s="387"/>
      <c r="BW51" s="387"/>
      <c r="BX51" s="249"/>
      <c r="BY51" s="249"/>
      <c r="BZ51" s="249"/>
      <c r="CA51" s="249"/>
      <c r="CB51" s="249"/>
      <c r="CC51" s="251"/>
      <c r="CD51" s="254"/>
      <c r="CE51" s="935"/>
      <c r="CF51" s="252"/>
      <c r="CG51" s="1320"/>
      <c r="CH51" s="251" t="s">
        <v>64</v>
      </c>
      <c r="CI51" s="251"/>
      <c r="CJ51" s="251" t="s">
        <v>64</v>
      </c>
      <c r="CK51" s="252" t="s">
        <v>64</v>
      </c>
      <c r="CL51" s="254"/>
      <c r="CM51" s="248" t="s">
        <v>64</v>
      </c>
      <c r="CN51" s="254" t="s">
        <v>64</v>
      </c>
      <c r="CO51" s="254" t="s">
        <v>64</v>
      </c>
      <c r="CP51" s="1149"/>
      <c r="CQ51" s="249"/>
      <c r="CR51" s="249"/>
      <c r="CS51" s="250"/>
      <c r="CT51" s="252"/>
      <c r="CU51" s="252"/>
      <c r="CV51" s="248"/>
      <c r="CW51" s="254"/>
      <c r="CX51" s="250"/>
      <c r="CY51" s="250"/>
      <c r="CZ51" s="250"/>
      <c r="DA51" s="250"/>
      <c r="DB51" s="252"/>
      <c r="DC51" s="248"/>
      <c r="DD51" s="882"/>
      <c r="DE51" s="883"/>
      <c r="DF51" s="882"/>
      <c r="DG51" s="888"/>
      <c r="DH51" s="169">
        <f t="shared" si="0"/>
        <v>0</v>
      </c>
      <c r="DI51" s="314">
        <f t="shared" si="1"/>
        <v>44083</v>
      </c>
      <c r="DJ51" s="175"/>
    </row>
    <row r="52" spans="1:114" ht="15.75" customHeight="1" x14ac:dyDescent="0.25">
      <c r="A52" s="314">
        <v>44084</v>
      </c>
      <c r="B52" s="250"/>
      <c r="C52" s="250"/>
      <c r="D52" s="250"/>
      <c r="E52" s="250"/>
      <c r="F52" s="250"/>
      <c r="G52" s="250"/>
      <c r="H52" s="251"/>
      <c r="I52" s="250"/>
      <c r="J52" s="250"/>
      <c r="K52" s="250"/>
      <c r="L52" s="250"/>
      <c r="M52" s="253"/>
      <c r="N52" s="253"/>
      <c r="O52" s="253"/>
      <c r="P52" s="251"/>
      <c r="Q52" s="250"/>
      <c r="R52" s="250"/>
      <c r="S52" s="250"/>
      <c r="T52" s="1240"/>
      <c r="U52" s="254"/>
      <c r="V52" s="1201"/>
      <c r="W52" s="1206"/>
      <c r="X52" s="254"/>
      <c r="Y52" s="250"/>
      <c r="Z52" s="249"/>
      <c r="AA52" s="249"/>
      <c r="AB52" s="249"/>
      <c r="AC52" s="249"/>
      <c r="AD52" s="249"/>
      <c r="AE52" s="249"/>
      <c r="AF52" s="249" t="s">
        <v>64</v>
      </c>
      <c r="AG52" s="249" t="s">
        <v>64</v>
      </c>
      <c r="AH52" s="837"/>
      <c r="AI52" s="837"/>
      <c r="AJ52" s="387"/>
      <c r="AK52" s="387"/>
      <c r="AL52" s="250"/>
      <c r="AM52" s="894"/>
      <c r="AN52" s="894" t="s">
        <v>64</v>
      </c>
      <c r="AO52" s="905"/>
      <c r="AP52" s="906"/>
      <c r="AQ52" s="254"/>
      <c r="AR52" s="254"/>
      <c r="AS52" s="254"/>
      <c r="AT52" s="254"/>
      <c r="AU52" s="249"/>
      <c r="AV52" s="249"/>
      <c r="AW52" s="250"/>
      <c r="AX52" s="255"/>
      <c r="AY52" s="255"/>
      <c r="AZ52" s="255"/>
      <c r="BA52" s="255"/>
      <c r="BB52" s="255"/>
      <c r="BC52" s="1149"/>
      <c r="BD52" s="254"/>
      <c r="BE52" s="1149"/>
      <c r="BF52" s="249"/>
      <c r="BG52" s="250"/>
      <c r="BH52" s="250"/>
      <c r="BI52" s="250"/>
      <c r="BJ52" s="250"/>
      <c r="BK52" s="248"/>
      <c r="BL52" s="254"/>
      <c r="BM52" s="254"/>
      <c r="BN52" s="249"/>
      <c r="BO52" s="249"/>
      <c r="BP52" s="249"/>
      <c r="BQ52" s="249"/>
      <c r="BR52" s="249"/>
      <c r="BS52" s="387"/>
      <c r="BT52" s="387"/>
      <c r="BU52" s="387"/>
      <c r="BV52" s="387"/>
      <c r="BW52" s="387"/>
      <c r="BX52" s="249"/>
      <c r="BY52" s="249"/>
      <c r="BZ52" s="249"/>
      <c r="CA52" s="249"/>
      <c r="CB52" s="249"/>
      <c r="CC52" s="251"/>
      <c r="CD52" s="254"/>
      <c r="CE52" s="935"/>
      <c r="CF52" s="252"/>
      <c r="CG52" s="1320"/>
      <c r="CH52" s="251"/>
      <c r="CI52" s="251"/>
      <c r="CJ52" s="251"/>
      <c r="CK52" s="252"/>
      <c r="CL52" s="254"/>
      <c r="CM52" s="248"/>
      <c r="CN52" s="254"/>
      <c r="CO52" s="254"/>
      <c r="CP52" s="1149"/>
      <c r="CQ52" s="249"/>
      <c r="CR52" s="249"/>
      <c r="CS52" s="250"/>
      <c r="CT52" s="252"/>
      <c r="CU52" s="252"/>
      <c r="CV52" s="248"/>
      <c r="CW52" s="254"/>
      <c r="CX52" s="250"/>
      <c r="CY52" s="250"/>
      <c r="CZ52" s="250"/>
      <c r="DA52" s="250"/>
      <c r="DB52" s="252"/>
      <c r="DC52" s="248"/>
      <c r="DD52" s="882"/>
      <c r="DE52" s="883"/>
      <c r="DF52" s="882"/>
      <c r="DG52" s="888"/>
      <c r="DH52" s="169">
        <f t="shared" si="0"/>
        <v>0</v>
      </c>
      <c r="DI52" s="314">
        <f t="shared" si="1"/>
        <v>44084</v>
      </c>
      <c r="DJ52" s="175"/>
    </row>
    <row r="53" spans="1:114" ht="15.75" customHeight="1" x14ac:dyDescent="0.25">
      <c r="A53" s="314">
        <v>44085</v>
      </c>
      <c r="B53" s="250"/>
      <c r="C53" s="250"/>
      <c r="D53" s="250"/>
      <c r="E53" s="250"/>
      <c r="F53" s="250"/>
      <c r="G53" s="250"/>
      <c r="H53" s="251"/>
      <c r="I53" s="250"/>
      <c r="J53" s="250"/>
      <c r="K53" s="250"/>
      <c r="L53" s="250"/>
      <c r="M53" s="253"/>
      <c r="N53" s="253"/>
      <c r="O53" s="253"/>
      <c r="P53" s="251"/>
      <c r="Q53" s="250"/>
      <c r="R53" s="250" t="s">
        <v>64</v>
      </c>
      <c r="S53" s="250"/>
      <c r="T53" s="1240"/>
      <c r="U53" s="254"/>
      <c r="V53" s="1201"/>
      <c r="W53" s="1206"/>
      <c r="X53" s="254" t="s">
        <v>64</v>
      </c>
      <c r="Y53" s="250" t="s">
        <v>64</v>
      </c>
      <c r="Z53" s="249" t="s">
        <v>64</v>
      </c>
      <c r="AA53" s="249"/>
      <c r="AB53" s="249"/>
      <c r="AC53" s="249"/>
      <c r="AD53" s="249"/>
      <c r="AE53" s="249"/>
      <c r="AF53" s="249"/>
      <c r="AG53" s="249"/>
      <c r="AH53" s="837"/>
      <c r="AI53" s="837"/>
      <c r="AJ53" s="387"/>
      <c r="AK53" s="387"/>
      <c r="AL53" s="250"/>
      <c r="AM53" s="894"/>
      <c r="AN53" s="894"/>
      <c r="AO53" s="905"/>
      <c r="AP53" s="906"/>
      <c r="AQ53" s="254"/>
      <c r="AR53" s="254"/>
      <c r="AS53" s="254"/>
      <c r="AT53" s="254"/>
      <c r="AU53" s="249"/>
      <c r="AV53" s="249"/>
      <c r="AW53" s="250"/>
      <c r="AX53" s="255"/>
      <c r="AY53" s="255"/>
      <c r="AZ53" s="255"/>
      <c r="BA53" s="255"/>
      <c r="BB53" s="255"/>
      <c r="BC53" s="1149"/>
      <c r="BD53" s="254"/>
      <c r="BE53" s="1149"/>
      <c r="BF53" s="249"/>
      <c r="BG53" s="250"/>
      <c r="BH53" s="250"/>
      <c r="BI53" s="250"/>
      <c r="BJ53" s="250"/>
      <c r="BK53" s="248"/>
      <c r="BL53" s="254"/>
      <c r="BM53" s="254"/>
      <c r="BN53" s="249"/>
      <c r="BO53" s="249"/>
      <c r="BP53" s="249"/>
      <c r="BQ53" s="249"/>
      <c r="BR53" s="249"/>
      <c r="BS53" s="387" t="s">
        <v>64</v>
      </c>
      <c r="BT53" s="387"/>
      <c r="BU53" s="387"/>
      <c r="BV53" s="387"/>
      <c r="BW53" s="387" t="s">
        <v>64</v>
      </c>
      <c r="BX53" s="249"/>
      <c r="BY53" s="249"/>
      <c r="BZ53" s="249"/>
      <c r="CA53" s="249"/>
      <c r="CB53" s="249" t="s">
        <v>64</v>
      </c>
      <c r="CC53" s="251" t="s">
        <v>64</v>
      </c>
      <c r="CD53" s="254"/>
      <c r="CE53" s="935"/>
      <c r="CF53" s="252" t="s">
        <v>64</v>
      </c>
      <c r="CG53" s="1320"/>
      <c r="CH53" s="251"/>
      <c r="CI53" s="251"/>
      <c r="CJ53" s="251"/>
      <c r="CK53" s="252"/>
      <c r="CL53" s="254" t="s">
        <v>64</v>
      </c>
      <c r="CM53" s="248"/>
      <c r="CN53" s="254"/>
      <c r="CO53" s="254" t="s">
        <v>64</v>
      </c>
      <c r="CP53" s="1149"/>
      <c r="CQ53" s="249" t="s">
        <v>64</v>
      </c>
      <c r="CR53" s="249"/>
      <c r="CS53" s="250"/>
      <c r="CT53" s="252" t="s">
        <v>64</v>
      </c>
      <c r="CU53" s="252" t="s">
        <v>64</v>
      </c>
      <c r="CV53" s="248"/>
      <c r="CW53" s="254" t="s">
        <v>64</v>
      </c>
      <c r="CX53" s="250" t="s">
        <v>64</v>
      </c>
      <c r="CY53" s="250"/>
      <c r="CZ53" s="250" t="s">
        <v>64</v>
      </c>
      <c r="DA53" s="250"/>
      <c r="DB53" s="252"/>
      <c r="DC53" s="248"/>
      <c r="DD53" s="882"/>
      <c r="DE53" s="883"/>
      <c r="DF53" s="882"/>
      <c r="DG53" s="888"/>
      <c r="DH53" s="169">
        <f t="shared" si="0"/>
        <v>0</v>
      </c>
      <c r="DI53" s="314">
        <f t="shared" si="1"/>
        <v>44085</v>
      </c>
      <c r="DJ53" s="175"/>
    </row>
    <row r="54" spans="1:114" ht="15.75" customHeight="1" x14ac:dyDescent="0.25">
      <c r="A54" s="314">
        <v>44086</v>
      </c>
      <c r="B54" s="250"/>
      <c r="C54" s="250"/>
      <c r="D54" s="250"/>
      <c r="E54" s="250"/>
      <c r="F54" s="250"/>
      <c r="G54" s="250"/>
      <c r="H54" s="251" t="s">
        <v>64</v>
      </c>
      <c r="I54" s="250" t="s">
        <v>64</v>
      </c>
      <c r="J54" s="250" t="s">
        <v>64</v>
      </c>
      <c r="K54" s="250"/>
      <c r="L54" s="250"/>
      <c r="M54" s="253" t="s">
        <v>64</v>
      </c>
      <c r="N54" s="253"/>
      <c r="O54" s="253"/>
      <c r="P54" s="251" t="s">
        <v>64</v>
      </c>
      <c r="Q54" s="250"/>
      <c r="R54" s="250"/>
      <c r="S54" s="250"/>
      <c r="T54" s="1240" t="s">
        <v>64</v>
      </c>
      <c r="U54" s="254" t="s">
        <v>64</v>
      </c>
      <c r="V54" s="1201"/>
      <c r="W54" s="1206"/>
      <c r="X54" s="254"/>
      <c r="Y54" s="250"/>
      <c r="Z54" s="249"/>
      <c r="AA54" s="249" t="s">
        <v>64</v>
      </c>
      <c r="AB54" s="249"/>
      <c r="AC54" s="249" t="s">
        <v>64</v>
      </c>
      <c r="AD54" s="249"/>
      <c r="AE54" s="249"/>
      <c r="AF54" s="249" t="s">
        <v>64</v>
      </c>
      <c r="AG54" s="249"/>
      <c r="AH54" s="837" t="s">
        <v>64</v>
      </c>
      <c r="AI54" s="837"/>
      <c r="AJ54" s="387"/>
      <c r="AK54" s="387"/>
      <c r="AL54" s="250" t="s">
        <v>64</v>
      </c>
      <c r="AM54" s="894"/>
      <c r="AN54" s="894" t="s">
        <v>64</v>
      </c>
      <c r="AO54" s="905" t="s">
        <v>64</v>
      </c>
      <c r="AP54" s="906"/>
      <c r="AQ54" s="254"/>
      <c r="AR54" s="254"/>
      <c r="AS54" s="254"/>
      <c r="AT54" s="254"/>
      <c r="AU54" s="249"/>
      <c r="AV54" s="249"/>
      <c r="AW54" s="250"/>
      <c r="AX54" s="255"/>
      <c r="AY54" s="255"/>
      <c r="AZ54" s="255"/>
      <c r="BA54" s="255" t="s">
        <v>64</v>
      </c>
      <c r="BB54" s="255" t="s">
        <v>64</v>
      </c>
      <c r="BC54" s="1149" t="s">
        <v>64</v>
      </c>
      <c r="BD54" s="254"/>
      <c r="BE54" s="1149" t="s">
        <v>64</v>
      </c>
      <c r="BF54" s="249"/>
      <c r="BG54" s="250"/>
      <c r="BH54" s="250"/>
      <c r="BI54" s="250"/>
      <c r="BJ54" s="250" t="s">
        <v>64</v>
      </c>
      <c r="BK54" s="248" t="s">
        <v>64</v>
      </c>
      <c r="BL54" s="254"/>
      <c r="BM54" s="254"/>
      <c r="BN54" s="249" t="s">
        <v>64</v>
      </c>
      <c r="BO54" s="249" t="s">
        <v>64</v>
      </c>
      <c r="BP54" s="249"/>
      <c r="BQ54" s="249" t="s">
        <v>64</v>
      </c>
      <c r="BR54" s="249"/>
      <c r="BS54" s="387"/>
      <c r="BT54" s="387"/>
      <c r="BU54" s="387"/>
      <c r="BV54" s="387" t="s">
        <v>64</v>
      </c>
      <c r="BW54" s="387"/>
      <c r="BX54" s="249"/>
      <c r="BY54" s="249"/>
      <c r="BZ54" s="249" t="s">
        <v>64</v>
      </c>
      <c r="CA54" s="249"/>
      <c r="CB54" s="249"/>
      <c r="CC54" s="251"/>
      <c r="CD54" s="254"/>
      <c r="CE54" s="935"/>
      <c r="CF54" s="252" t="s">
        <v>64</v>
      </c>
      <c r="CG54" s="1320"/>
      <c r="CH54" s="251"/>
      <c r="CI54" s="251"/>
      <c r="CJ54" s="251"/>
      <c r="CK54" s="252"/>
      <c r="CL54" s="254"/>
      <c r="CM54" s="248"/>
      <c r="CN54" s="254"/>
      <c r="CO54" s="254" t="s">
        <v>64</v>
      </c>
      <c r="CP54" s="1149" t="s">
        <v>64</v>
      </c>
      <c r="CQ54" s="249"/>
      <c r="CR54" s="249"/>
      <c r="CS54" s="250"/>
      <c r="CT54" s="252"/>
      <c r="CU54" s="252"/>
      <c r="CV54" s="248" t="s">
        <v>64</v>
      </c>
      <c r="CW54" s="254" t="s">
        <v>64</v>
      </c>
      <c r="CX54" s="250"/>
      <c r="CY54" s="250"/>
      <c r="CZ54" s="250"/>
      <c r="DA54" s="250"/>
      <c r="DB54" s="252"/>
      <c r="DC54" s="248"/>
      <c r="DD54" s="882"/>
      <c r="DE54" s="883"/>
      <c r="DF54" s="882"/>
      <c r="DG54" s="888"/>
      <c r="DH54" s="169">
        <f t="shared" si="0"/>
        <v>0</v>
      </c>
      <c r="DI54" s="314">
        <f t="shared" si="1"/>
        <v>44086</v>
      </c>
      <c r="DJ54" s="175"/>
    </row>
    <row r="55" spans="1:114" ht="15.75" customHeight="1" x14ac:dyDescent="0.25">
      <c r="A55" s="314">
        <v>44087</v>
      </c>
      <c r="B55" s="250" t="s">
        <v>64</v>
      </c>
      <c r="C55" s="250"/>
      <c r="D55" s="250" t="s">
        <v>64</v>
      </c>
      <c r="E55" s="250"/>
      <c r="F55" s="250" t="s">
        <v>64</v>
      </c>
      <c r="G55" s="250"/>
      <c r="H55" s="251"/>
      <c r="I55" s="250" t="s">
        <v>64</v>
      </c>
      <c r="J55" s="250" t="s">
        <v>64</v>
      </c>
      <c r="K55" s="250"/>
      <c r="L55" s="250"/>
      <c r="M55" s="253"/>
      <c r="N55" s="253"/>
      <c r="O55" s="253"/>
      <c r="P55" s="251"/>
      <c r="Q55" s="250"/>
      <c r="R55" s="250"/>
      <c r="S55" s="250" t="s">
        <v>64</v>
      </c>
      <c r="T55" s="1240"/>
      <c r="U55" s="254"/>
      <c r="V55" s="1201" t="s">
        <v>64</v>
      </c>
      <c r="W55" s="1206"/>
      <c r="X55" s="254"/>
      <c r="Y55" s="250"/>
      <c r="Z55" s="249"/>
      <c r="AA55" s="249"/>
      <c r="AB55" s="249"/>
      <c r="AC55" s="249"/>
      <c r="AD55" s="249"/>
      <c r="AE55" s="249"/>
      <c r="AF55" s="249"/>
      <c r="AG55" s="249"/>
      <c r="AH55" s="837"/>
      <c r="AI55" s="837"/>
      <c r="AJ55" s="387"/>
      <c r="AK55" s="387"/>
      <c r="AL55" s="250"/>
      <c r="AM55" s="894"/>
      <c r="AN55" s="894"/>
      <c r="AO55" s="905"/>
      <c r="AP55" s="906"/>
      <c r="AQ55" s="254"/>
      <c r="AR55" s="254"/>
      <c r="AS55" s="254" t="s">
        <v>64</v>
      </c>
      <c r="AT55" s="254"/>
      <c r="AU55" s="249" t="s">
        <v>64</v>
      </c>
      <c r="AV55" s="249" t="s">
        <v>64</v>
      </c>
      <c r="AW55" s="250"/>
      <c r="AX55" s="255"/>
      <c r="AY55" s="255"/>
      <c r="AZ55" s="255"/>
      <c r="BA55" s="255"/>
      <c r="BB55" s="255"/>
      <c r="BC55" s="1149"/>
      <c r="BD55" s="254" t="s">
        <v>64</v>
      </c>
      <c r="BE55" s="1149"/>
      <c r="BF55" s="249" t="s">
        <v>64</v>
      </c>
      <c r="BG55" s="250"/>
      <c r="BH55" s="250"/>
      <c r="BI55" s="250"/>
      <c r="BJ55" s="250"/>
      <c r="BK55" s="248"/>
      <c r="BL55" s="254"/>
      <c r="BM55" s="254"/>
      <c r="BN55" s="249"/>
      <c r="BO55" s="249"/>
      <c r="BP55" s="249" t="s">
        <v>64</v>
      </c>
      <c r="BQ55" s="249" t="s">
        <v>64</v>
      </c>
      <c r="BR55" s="249"/>
      <c r="BS55" s="387" t="s">
        <v>64</v>
      </c>
      <c r="BT55" s="387" t="s">
        <v>64</v>
      </c>
      <c r="BU55" s="387"/>
      <c r="BV55" s="387"/>
      <c r="BW55" s="387"/>
      <c r="BX55" s="249"/>
      <c r="BY55" s="249"/>
      <c r="BZ55" s="249"/>
      <c r="CA55" s="249"/>
      <c r="CB55" s="249"/>
      <c r="CC55" s="251"/>
      <c r="CD55" s="254"/>
      <c r="CE55" s="935"/>
      <c r="CF55" s="252"/>
      <c r="CG55" s="1320"/>
      <c r="CH55" s="251"/>
      <c r="CI55" s="251"/>
      <c r="CJ55" s="251"/>
      <c r="CK55" s="252"/>
      <c r="CL55" s="254"/>
      <c r="CM55" s="248"/>
      <c r="CN55" s="254"/>
      <c r="CO55" s="254"/>
      <c r="CP55" s="1149"/>
      <c r="CQ55" s="249"/>
      <c r="CR55" s="249"/>
      <c r="CS55" s="250"/>
      <c r="CT55" s="252"/>
      <c r="CU55" s="252"/>
      <c r="CV55" s="248"/>
      <c r="CW55" s="254"/>
      <c r="CX55" s="250"/>
      <c r="CY55" s="250"/>
      <c r="CZ55" s="250"/>
      <c r="DA55" s="250"/>
      <c r="DB55" s="252"/>
      <c r="DC55" s="248"/>
      <c r="DD55" s="882"/>
      <c r="DE55" s="883"/>
      <c r="DF55" s="882"/>
      <c r="DG55" s="888"/>
      <c r="DH55" s="169">
        <f t="shared" si="0"/>
        <v>0</v>
      </c>
      <c r="DI55" s="314">
        <f t="shared" si="1"/>
        <v>44087</v>
      </c>
      <c r="DJ55" s="175"/>
    </row>
    <row r="56" spans="1:114" s="1109" customFormat="1" ht="15.75" customHeight="1" x14ac:dyDescent="0.25">
      <c r="A56" s="314">
        <v>44088</v>
      </c>
      <c r="B56" s="250"/>
      <c r="C56" s="250"/>
      <c r="D56" s="250"/>
      <c r="E56" s="250"/>
      <c r="F56" s="250"/>
      <c r="G56" s="250"/>
      <c r="H56" s="251"/>
      <c r="I56" s="250"/>
      <c r="J56" s="250"/>
      <c r="K56" s="250"/>
      <c r="L56" s="250"/>
      <c r="M56" s="1148"/>
      <c r="N56" s="1148"/>
      <c r="O56" s="1148"/>
      <c r="P56" s="251"/>
      <c r="Q56" s="250"/>
      <c r="R56" s="250"/>
      <c r="S56" s="250"/>
      <c r="T56" s="1333"/>
      <c r="U56" s="1149"/>
      <c r="V56" s="1201"/>
      <c r="W56" s="1334"/>
      <c r="X56" s="1149"/>
      <c r="Y56" s="250"/>
      <c r="Z56" s="249"/>
      <c r="AA56" s="249"/>
      <c r="AB56" s="249"/>
      <c r="AC56" s="249"/>
      <c r="AD56" s="249"/>
      <c r="AE56" s="249"/>
      <c r="AF56" s="249"/>
      <c r="AG56" s="249"/>
      <c r="AH56" s="837"/>
      <c r="AI56" s="837"/>
      <c r="AJ56" s="387"/>
      <c r="AK56" s="387"/>
      <c r="AL56" s="250"/>
      <c r="AM56" s="1335"/>
      <c r="AN56" s="1335"/>
      <c r="AO56" s="905"/>
      <c r="AP56" s="906"/>
      <c r="AQ56" s="1149"/>
      <c r="AR56" s="1149"/>
      <c r="AS56" s="1149"/>
      <c r="AT56" s="1149"/>
      <c r="AU56" s="249"/>
      <c r="AV56" s="249"/>
      <c r="AW56" s="250"/>
      <c r="AX56" s="255"/>
      <c r="AY56" s="255"/>
      <c r="AZ56" s="255"/>
      <c r="BA56" s="255"/>
      <c r="BB56" s="255"/>
      <c r="BC56" s="1149"/>
      <c r="BD56" s="1149"/>
      <c r="BE56" s="1149"/>
      <c r="BF56" s="249"/>
      <c r="BG56" s="250"/>
      <c r="BH56" s="250"/>
      <c r="BI56" s="250"/>
      <c r="BJ56" s="250"/>
      <c r="BK56" s="248"/>
      <c r="BL56" s="1149"/>
      <c r="BM56" s="1149"/>
      <c r="BN56" s="249"/>
      <c r="BO56" s="249"/>
      <c r="BP56" s="249"/>
      <c r="BQ56" s="249"/>
      <c r="BR56" s="249"/>
      <c r="BS56" s="387"/>
      <c r="BT56" s="387"/>
      <c r="BU56" s="387"/>
      <c r="BV56" s="387"/>
      <c r="BW56" s="387"/>
      <c r="BX56" s="249"/>
      <c r="BY56" s="249"/>
      <c r="BZ56" s="249"/>
      <c r="CA56" s="249"/>
      <c r="CB56" s="249"/>
      <c r="CC56" s="251"/>
      <c r="CD56" s="1149"/>
      <c r="CE56" s="935"/>
      <c r="CF56" s="252"/>
      <c r="CG56" s="1320"/>
      <c r="CH56" s="251"/>
      <c r="CI56" s="251"/>
      <c r="CJ56" s="251"/>
      <c r="CK56" s="252"/>
      <c r="CL56" s="1149"/>
      <c r="CM56" s="248"/>
      <c r="CN56" s="1149"/>
      <c r="CO56" s="1149"/>
      <c r="CP56" s="1149"/>
      <c r="CQ56" s="249"/>
      <c r="CR56" s="249"/>
      <c r="CS56" s="250"/>
      <c r="CT56" s="252"/>
      <c r="CU56" s="252"/>
      <c r="CV56" s="248"/>
      <c r="CW56" s="1149"/>
      <c r="CX56" s="250"/>
      <c r="CY56" s="250"/>
      <c r="CZ56" s="250"/>
      <c r="DA56" s="250"/>
      <c r="DB56" s="252"/>
      <c r="DC56" s="248"/>
      <c r="DD56" s="882"/>
      <c r="DE56" s="883"/>
      <c r="DF56" s="882"/>
      <c r="DG56" s="888"/>
      <c r="DH56" s="169">
        <f t="shared" si="0"/>
        <v>0</v>
      </c>
      <c r="DI56" s="314">
        <f t="shared" si="1"/>
        <v>44088</v>
      </c>
      <c r="DJ56" s="363"/>
    </row>
    <row r="57" spans="1:114" s="1109" customFormat="1" ht="15.75" customHeight="1" x14ac:dyDescent="0.25">
      <c r="A57" s="314">
        <v>44089</v>
      </c>
      <c r="B57" s="250"/>
      <c r="C57" s="250"/>
      <c r="D57" s="250"/>
      <c r="E57" s="250"/>
      <c r="F57" s="250"/>
      <c r="G57" s="250"/>
      <c r="H57" s="251"/>
      <c r="I57" s="250" t="s">
        <v>64</v>
      </c>
      <c r="J57" s="250" t="s">
        <v>64</v>
      </c>
      <c r="K57" s="250"/>
      <c r="L57" s="250"/>
      <c r="M57" s="1148"/>
      <c r="N57" s="1148"/>
      <c r="O57" s="1148"/>
      <c r="P57" s="251"/>
      <c r="Q57" s="250"/>
      <c r="R57" s="250"/>
      <c r="S57" s="250"/>
      <c r="T57" s="1333"/>
      <c r="U57" s="1149" t="s">
        <v>64</v>
      </c>
      <c r="V57" s="1201"/>
      <c r="W57" s="1334"/>
      <c r="X57" s="1149"/>
      <c r="Y57" s="250"/>
      <c r="Z57" s="249"/>
      <c r="AA57" s="249" t="s">
        <v>64</v>
      </c>
      <c r="AB57" s="249"/>
      <c r="AC57" s="249" t="s">
        <v>64</v>
      </c>
      <c r="AD57" s="249"/>
      <c r="AE57" s="249"/>
      <c r="AF57" s="249"/>
      <c r="AG57" s="249"/>
      <c r="AH57" s="837"/>
      <c r="AI57" s="837" t="s">
        <v>64</v>
      </c>
      <c r="AJ57" s="387"/>
      <c r="AK57" s="387"/>
      <c r="AL57" s="250"/>
      <c r="AM57" s="1335"/>
      <c r="AN57" s="1335"/>
      <c r="AO57" s="905"/>
      <c r="AP57" s="906"/>
      <c r="AQ57" s="1149"/>
      <c r="AR57" s="1149"/>
      <c r="AS57" s="1149"/>
      <c r="AT57" s="1149"/>
      <c r="AU57" s="249"/>
      <c r="AV57" s="249"/>
      <c r="AW57" s="250"/>
      <c r="AX57" s="255" t="s">
        <v>64</v>
      </c>
      <c r="AY57" s="255" t="s">
        <v>64</v>
      </c>
      <c r="AZ57" s="255"/>
      <c r="BA57" s="255" t="s">
        <v>64</v>
      </c>
      <c r="BB57" s="255" t="s">
        <v>64</v>
      </c>
      <c r="BC57" s="1149"/>
      <c r="BD57" s="1149" t="s">
        <v>64</v>
      </c>
      <c r="BE57" s="1149"/>
      <c r="BF57" s="249" t="s">
        <v>64</v>
      </c>
      <c r="BG57" s="250" t="s">
        <v>64</v>
      </c>
      <c r="BH57" s="250"/>
      <c r="BI57" s="250"/>
      <c r="BJ57" s="250" t="s">
        <v>64</v>
      </c>
      <c r="BK57" s="248"/>
      <c r="BL57" s="1149"/>
      <c r="BM57" s="1149"/>
      <c r="BN57" s="249"/>
      <c r="BO57" s="249"/>
      <c r="BP57" s="249"/>
      <c r="BQ57" s="249"/>
      <c r="BR57" s="249"/>
      <c r="BS57" s="387"/>
      <c r="BT57" s="387"/>
      <c r="BU57" s="387"/>
      <c r="BV57" s="387" t="s">
        <v>64</v>
      </c>
      <c r="BW57" s="387"/>
      <c r="BX57" s="249"/>
      <c r="BY57" s="249"/>
      <c r="BZ57" s="249"/>
      <c r="CA57" s="249"/>
      <c r="CB57" s="249"/>
      <c r="CC57" s="251"/>
      <c r="CD57" s="1149"/>
      <c r="CE57" s="935"/>
      <c r="CF57" s="252"/>
      <c r="CG57" s="1320"/>
      <c r="CH57" s="251"/>
      <c r="CI57" s="251"/>
      <c r="CJ57" s="251"/>
      <c r="CK57" s="252"/>
      <c r="CL57" s="1149"/>
      <c r="CM57" s="248"/>
      <c r="CN57" s="1149"/>
      <c r="CO57" s="1149" t="s">
        <v>64</v>
      </c>
      <c r="CP57" s="1149"/>
      <c r="CQ57" s="249" t="s">
        <v>64</v>
      </c>
      <c r="CR57" s="249"/>
      <c r="CS57" s="250"/>
      <c r="CT57" s="252"/>
      <c r="CU57" s="252"/>
      <c r="CV57" s="248"/>
      <c r="CW57" s="1149"/>
      <c r="CX57" s="250"/>
      <c r="CY57" s="250"/>
      <c r="CZ57" s="250"/>
      <c r="DA57" s="250"/>
      <c r="DB57" s="252"/>
      <c r="DC57" s="248"/>
      <c r="DD57" s="882"/>
      <c r="DE57" s="883"/>
      <c r="DF57" s="882"/>
      <c r="DG57" s="888"/>
      <c r="DH57" s="169">
        <f t="shared" si="0"/>
        <v>0</v>
      </c>
      <c r="DI57" s="314">
        <f t="shared" si="1"/>
        <v>44089</v>
      </c>
      <c r="DJ57" s="363"/>
    </row>
    <row r="58" spans="1:114" s="1109" customFormat="1" ht="15.75" customHeight="1" x14ac:dyDescent="0.25">
      <c r="A58" s="314">
        <v>44090</v>
      </c>
      <c r="B58" s="250"/>
      <c r="C58" s="250"/>
      <c r="D58" s="250"/>
      <c r="E58" s="250"/>
      <c r="F58" s="250"/>
      <c r="G58" s="250"/>
      <c r="H58" s="251"/>
      <c r="I58" s="250"/>
      <c r="J58" s="250" t="s">
        <v>64</v>
      </c>
      <c r="K58" s="250"/>
      <c r="L58" s="250"/>
      <c r="M58" s="1148"/>
      <c r="N58" s="1148"/>
      <c r="O58" s="1148"/>
      <c r="P58" s="251"/>
      <c r="Q58" s="250"/>
      <c r="R58" s="250"/>
      <c r="S58" s="250"/>
      <c r="T58" s="1333"/>
      <c r="U58" s="1149"/>
      <c r="V58" s="1201"/>
      <c r="W58" s="1334"/>
      <c r="X58" s="1149"/>
      <c r="Y58" s="250"/>
      <c r="Z58" s="249" t="s">
        <v>64</v>
      </c>
      <c r="AA58" s="249"/>
      <c r="AB58" s="249"/>
      <c r="AC58" s="249"/>
      <c r="AD58" s="249"/>
      <c r="AE58" s="249"/>
      <c r="AF58" s="249"/>
      <c r="AG58" s="249"/>
      <c r="AH58" s="837"/>
      <c r="AI58" s="837"/>
      <c r="AJ58" s="387"/>
      <c r="AK58" s="387"/>
      <c r="AL58" s="250"/>
      <c r="AM58" s="1335"/>
      <c r="AN58" s="1335"/>
      <c r="AO58" s="905"/>
      <c r="AP58" s="906"/>
      <c r="AQ58" s="1149"/>
      <c r="AR58" s="1149"/>
      <c r="AS58" s="1149" t="s">
        <v>64</v>
      </c>
      <c r="AT58" s="1149"/>
      <c r="AU58" s="249" t="s">
        <v>64</v>
      </c>
      <c r="AV58" s="249" t="s">
        <v>64</v>
      </c>
      <c r="AW58" s="250" t="s">
        <v>64</v>
      </c>
      <c r="AX58" s="255" t="s">
        <v>64</v>
      </c>
      <c r="AY58" s="255" t="s">
        <v>64</v>
      </c>
      <c r="AZ58" s="255"/>
      <c r="BA58" s="255"/>
      <c r="BB58" s="255" t="s">
        <v>64</v>
      </c>
      <c r="BC58" s="1149"/>
      <c r="BD58" s="1149" t="s">
        <v>64</v>
      </c>
      <c r="BE58" s="1149"/>
      <c r="BF58" s="249" t="s">
        <v>64</v>
      </c>
      <c r="BG58" s="250" t="s">
        <v>64</v>
      </c>
      <c r="BH58" s="250"/>
      <c r="BI58" s="250" t="s">
        <v>64</v>
      </c>
      <c r="BJ58" s="250" t="s">
        <v>64</v>
      </c>
      <c r="BK58" s="248"/>
      <c r="BL58" s="1149"/>
      <c r="BM58" s="1149"/>
      <c r="BN58" s="249"/>
      <c r="BO58" s="249"/>
      <c r="BP58" s="249"/>
      <c r="BQ58" s="249"/>
      <c r="BR58" s="249"/>
      <c r="BS58" s="387"/>
      <c r="BT58" s="387"/>
      <c r="BU58" s="387"/>
      <c r="BV58" s="387"/>
      <c r="BW58" s="387"/>
      <c r="BX58" s="249"/>
      <c r="BY58" s="249"/>
      <c r="BZ58" s="249"/>
      <c r="CA58" s="249"/>
      <c r="CB58" s="249"/>
      <c r="CC58" s="251"/>
      <c r="CD58" s="1149"/>
      <c r="CE58" s="935" t="s">
        <v>64</v>
      </c>
      <c r="CF58" s="252"/>
      <c r="CG58" s="1320"/>
      <c r="CH58" s="251"/>
      <c r="CI58" s="251"/>
      <c r="CJ58" s="251"/>
      <c r="CK58" s="252"/>
      <c r="CL58" s="1149"/>
      <c r="CM58" s="248"/>
      <c r="CN58" s="1149" t="s">
        <v>64</v>
      </c>
      <c r="CO58" s="1149"/>
      <c r="CP58" s="1149"/>
      <c r="CQ58" s="249"/>
      <c r="CR58" s="249" t="s">
        <v>64</v>
      </c>
      <c r="CS58" s="250"/>
      <c r="CT58" s="252"/>
      <c r="CU58" s="252"/>
      <c r="CV58" s="248" t="s">
        <v>64</v>
      </c>
      <c r="CW58" s="1149"/>
      <c r="CX58" s="250"/>
      <c r="CY58" s="250"/>
      <c r="CZ58" s="250"/>
      <c r="DA58" s="250"/>
      <c r="DB58" s="252"/>
      <c r="DC58" s="248"/>
      <c r="DD58" s="882"/>
      <c r="DE58" s="883"/>
      <c r="DF58" s="882"/>
      <c r="DG58" s="888"/>
      <c r="DH58" s="169">
        <f t="shared" si="0"/>
        <v>0</v>
      </c>
      <c r="DI58" s="314">
        <f t="shared" si="1"/>
        <v>44090</v>
      </c>
      <c r="DJ58" s="363"/>
    </row>
    <row r="59" spans="1:114" s="1109" customFormat="1" ht="15.75" customHeight="1" x14ac:dyDescent="0.25">
      <c r="A59" s="314">
        <v>44091</v>
      </c>
      <c r="B59" s="250"/>
      <c r="C59" s="250" t="s">
        <v>64</v>
      </c>
      <c r="D59" s="250" t="s">
        <v>64</v>
      </c>
      <c r="E59" s="250" t="s">
        <v>64</v>
      </c>
      <c r="F59" s="250" t="s">
        <v>64</v>
      </c>
      <c r="G59" s="250" t="s">
        <v>64</v>
      </c>
      <c r="H59" s="251" t="s">
        <v>64</v>
      </c>
      <c r="I59" s="250" t="s">
        <v>64</v>
      </c>
      <c r="J59" s="250" t="s">
        <v>64</v>
      </c>
      <c r="K59" s="250"/>
      <c r="L59" s="250"/>
      <c r="M59" s="1148"/>
      <c r="N59" s="1148" t="s">
        <v>64</v>
      </c>
      <c r="O59" s="1148" t="s">
        <v>64</v>
      </c>
      <c r="P59" s="251"/>
      <c r="Q59" s="250"/>
      <c r="R59" s="250" t="s">
        <v>64</v>
      </c>
      <c r="S59" s="250" t="s">
        <v>64</v>
      </c>
      <c r="T59" s="1333" t="s">
        <v>64</v>
      </c>
      <c r="U59" s="1149" t="s">
        <v>64</v>
      </c>
      <c r="V59" s="1201"/>
      <c r="W59" s="1334"/>
      <c r="X59" s="1149" t="s">
        <v>64</v>
      </c>
      <c r="Y59" s="250"/>
      <c r="Z59" s="249"/>
      <c r="AA59" s="249" t="s">
        <v>64</v>
      </c>
      <c r="AB59" s="249"/>
      <c r="AC59" s="249" t="s">
        <v>64</v>
      </c>
      <c r="AD59" s="249"/>
      <c r="AE59" s="249"/>
      <c r="AF59" s="249"/>
      <c r="AG59" s="249" t="s">
        <v>64</v>
      </c>
      <c r="AH59" s="837" t="s">
        <v>64</v>
      </c>
      <c r="AI59" s="837" t="s">
        <v>64</v>
      </c>
      <c r="AJ59" s="387" t="s">
        <v>64</v>
      </c>
      <c r="AK59" s="387" t="s">
        <v>64</v>
      </c>
      <c r="AL59" s="250"/>
      <c r="AM59" s="1335"/>
      <c r="AN59" s="1335"/>
      <c r="AO59" s="905" t="s">
        <v>64</v>
      </c>
      <c r="AP59" s="906"/>
      <c r="AQ59" s="1149"/>
      <c r="AR59" s="1149"/>
      <c r="AS59" s="1149"/>
      <c r="AT59" s="1149"/>
      <c r="AU59" s="249"/>
      <c r="AV59" s="249"/>
      <c r="AW59" s="250"/>
      <c r="AX59" s="255"/>
      <c r="AY59" s="255"/>
      <c r="AZ59" s="255"/>
      <c r="BA59" s="255"/>
      <c r="BB59" s="255"/>
      <c r="BC59" s="1149"/>
      <c r="BD59" s="1149"/>
      <c r="BE59" s="1149"/>
      <c r="BF59" s="249"/>
      <c r="BG59" s="250"/>
      <c r="BH59" s="250"/>
      <c r="BI59" s="250"/>
      <c r="BJ59" s="250"/>
      <c r="BK59" s="248" t="s">
        <v>64</v>
      </c>
      <c r="BL59" s="1149"/>
      <c r="BM59" s="1149" t="s">
        <v>64</v>
      </c>
      <c r="BN59" s="249" t="s">
        <v>64</v>
      </c>
      <c r="BO59" s="249" t="s">
        <v>64</v>
      </c>
      <c r="BP59" s="249"/>
      <c r="BQ59" s="249"/>
      <c r="BR59" s="249"/>
      <c r="BS59" s="387"/>
      <c r="BT59" s="387" t="s">
        <v>64</v>
      </c>
      <c r="BU59" s="387"/>
      <c r="BV59" s="387"/>
      <c r="BW59" s="387"/>
      <c r="BX59" s="249" t="s">
        <v>64</v>
      </c>
      <c r="BY59" s="249"/>
      <c r="BZ59" s="249" t="s">
        <v>64</v>
      </c>
      <c r="CA59" s="249"/>
      <c r="CB59" s="249"/>
      <c r="CC59" s="251" t="s">
        <v>64</v>
      </c>
      <c r="CD59" s="1149"/>
      <c r="CE59" s="935"/>
      <c r="CF59" s="252" t="s">
        <v>64</v>
      </c>
      <c r="CG59" s="1320" t="s">
        <v>64</v>
      </c>
      <c r="CH59" s="251" t="s">
        <v>64</v>
      </c>
      <c r="CI59" s="251" t="s">
        <v>64</v>
      </c>
      <c r="CJ59" s="251" t="s">
        <v>64</v>
      </c>
      <c r="CK59" s="252" t="s">
        <v>64</v>
      </c>
      <c r="CL59" s="1149" t="s">
        <v>64</v>
      </c>
      <c r="CM59" s="248"/>
      <c r="CN59" s="1149"/>
      <c r="CO59" s="1149"/>
      <c r="CP59" s="1149"/>
      <c r="CQ59" s="249"/>
      <c r="CR59" s="249"/>
      <c r="CS59" s="250" t="s">
        <v>64</v>
      </c>
      <c r="CT59" s="252" t="s">
        <v>64</v>
      </c>
      <c r="CU59" s="252"/>
      <c r="CV59" s="248"/>
      <c r="CW59" s="1149" t="s">
        <v>64</v>
      </c>
      <c r="CX59" s="250"/>
      <c r="CY59" s="250"/>
      <c r="CZ59" s="250"/>
      <c r="DA59" s="250"/>
      <c r="DB59" s="252"/>
      <c r="DC59" s="248"/>
      <c r="DD59" s="882"/>
      <c r="DE59" s="883"/>
      <c r="DF59" s="882"/>
      <c r="DG59" s="888"/>
      <c r="DH59" s="169">
        <f t="shared" si="0"/>
        <v>0</v>
      </c>
      <c r="DI59" s="314">
        <f t="shared" si="1"/>
        <v>44091</v>
      </c>
      <c r="DJ59" s="363"/>
    </row>
    <row r="60" spans="1:114" s="1109" customFormat="1" ht="15.75" customHeight="1" x14ac:dyDescent="0.25">
      <c r="A60" s="314">
        <v>44092</v>
      </c>
      <c r="B60" s="250"/>
      <c r="C60" s="250"/>
      <c r="D60" s="250"/>
      <c r="E60" s="250"/>
      <c r="F60" s="250"/>
      <c r="G60" s="250"/>
      <c r="H60" s="251"/>
      <c r="I60" s="250"/>
      <c r="J60" s="250"/>
      <c r="K60" s="250"/>
      <c r="L60" s="250"/>
      <c r="M60" s="1148"/>
      <c r="N60" s="1148"/>
      <c r="O60" s="1148"/>
      <c r="P60" s="251"/>
      <c r="Q60" s="250"/>
      <c r="R60" s="250" t="s">
        <v>64</v>
      </c>
      <c r="S60" s="250"/>
      <c r="T60" s="1333" t="s">
        <v>64</v>
      </c>
      <c r="U60" s="1149"/>
      <c r="V60" s="1201"/>
      <c r="W60" s="1334"/>
      <c r="X60" s="1149" t="s">
        <v>64</v>
      </c>
      <c r="Y60" s="250"/>
      <c r="Z60" s="249"/>
      <c r="AA60" s="249"/>
      <c r="AB60" s="249"/>
      <c r="AC60" s="249"/>
      <c r="AD60" s="249"/>
      <c r="AE60" s="249"/>
      <c r="AF60" s="249"/>
      <c r="AG60" s="249"/>
      <c r="AH60" s="837" t="s">
        <v>64</v>
      </c>
      <c r="AI60" s="837"/>
      <c r="AJ60" s="387"/>
      <c r="AK60" s="387"/>
      <c r="AL60" s="250"/>
      <c r="AM60" s="1335" t="s">
        <v>64</v>
      </c>
      <c r="AN60" s="1335"/>
      <c r="AO60" s="905"/>
      <c r="AP60" s="906"/>
      <c r="AQ60" s="1149"/>
      <c r="AR60" s="1149"/>
      <c r="AS60" s="1149"/>
      <c r="AT60" s="1149"/>
      <c r="AU60" s="249"/>
      <c r="AV60" s="249"/>
      <c r="AW60" s="250"/>
      <c r="AX60" s="255"/>
      <c r="AY60" s="255"/>
      <c r="AZ60" s="255"/>
      <c r="BA60" s="255"/>
      <c r="BB60" s="255"/>
      <c r="BC60" s="1149"/>
      <c r="BD60" s="1149"/>
      <c r="BE60" s="1149"/>
      <c r="BF60" s="249"/>
      <c r="BG60" s="250"/>
      <c r="BH60" s="250"/>
      <c r="BI60" s="250"/>
      <c r="BJ60" s="250"/>
      <c r="BK60" s="248" t="s">
        <v>64</v>
      </c>
      <c r="BL60" s="1149"/>
      <c r="BM60" s="1149"/>
      <c r="BN60" s="249"/>
      <c r="BO60" s="249"/>
      <c r="BP60" s="249"/>
      <c r="BQ60" s="249"/>
      <c r="BR60" s="249"/>
      <c r="BS60" s="387"/>
      <c r="BT60" s="387"/>
      <c r="BU60" s="387"/>
      <c r="BV60" s="387"/>
      <c r="BW60" s="387"/>
      <c r="BX60" s="249"/>
      <c r="BY60" s="249"/>
      <c r="BZ60" s="249"/>
      <c r="CA60" s="249"/>
      <c r="CB60" s="249"/>
      <c r="CC60" s="251"/>
      <c r="CD60" s="1149"/>
      <c r="CE60" s="935"/>
      <c r="CF60" s="252"/>
      <c r="CG60" s="1320"/>
      <c r="CH60" s="251"/>
      <c r="CI60" s="251"/>
      <c r="CJ60" s="251"/>
      <c r="CK60" s="252"/>
      <c r="CL60" s="1149"/>
      <c r="CM60" s="248" t="s">
        <v>64</v>
      </c>
      <c r="CN60" s="1149" t="s">
        <v>64</v>
      </c>
      <c r="CO60" s="1149"/>
      <c r="CP60" s="1149" t="s">
        <v>64</v>
      </c>
      <c r="CQ60" s="249"/>
      <c r="CR60" s="249"/>
      <c r="CS60" s="250"/>
      <c r="CT60" s="252"/>
      <c r="CU60" s="252"/>
      <c r="CV60" s="248"/>
      <c r="CW60" s="1149"/>
      <c r="CX60" s="250"/>
      <c r="CY60" s="250"/>
      <c r="CZ60" s="250"/>
      <c r="DA60" s="250"/>
      <c r="DB60" s="252"/>
      <c r="DC60" s="248"/>
      <c r="DD60" s="882"/>
      <c r="DE60" s="883"/>
      <c r="DF60" s="882"/>
      <c r="DG60" s="888"/>
      <c r="DH60" s="169">
        <f t="shared" si="0"/>
        <v>0</v>
      </c>
      <c r="DI60" s="314">
        <f t="shared" si="1"/>
        <v>44092</v>
      </c>
      <c r="DJ60" s="363"/>
    </row>
    <row r="61" spans="1:114" s="1109" customFormat="1" ht="15.75" customHeight="1" x14ac:dyDescent="0.25">
      <c r="A61" s="314">
        <v>44093</v>
      </c>
      <c r="B61" s="250" t="s">
        <v>64</v>
      </c>
      <c r="C61" s="250"/>
      <c r="D61" s="250"/>
      <c r="E61" s="250"/>
      <c r="F61" s="250"/>
      <c r="G61" s="250" t="s">
        <v>64</v>
      </c>
      <c r="H61" s="251" t="s">
        <v>64</v>
      </c>
      <c r="I61" s="250" t="s">
        <v>64</v>
      </c>
      <c r="J61" s="250" t="s">
        <v>64</v>
      </c>
      <c r="K61" s="250"/>
      <c r="L61" s="250"/>
      <c r="M61" s="1148"/>
      <c r="N61" s="1148"/>
      <c r="O61" s="1148" t="s">
        <v>64</v>
      </c>
      <c r="P61" s="251"/>
      <c r="Q61" s="250"/>
      <c r="R61" s="250"/>
      <c r="S61" s="250"/>
      <c r="T61" s="1333"/>
      <c r="U61" s="1149" t="s">
        <v>64</v>
      </c>
      <c r="V61" s="1201" t="s">
        <v>64</v>
      </c>
      <c r="W61" s="1334"/>
      <c r="X61" s="1149"/>
      <c r="Y61" s="250"/>
      <c r="Z61" s="249"/>
      <c r="AA61" s="249"/>
      <c r="AB61" s="249"/>
      <c r="AC61" s="249" t="s">
        <v>64</v>
      </c>
      <c r="AD61" s="249"/>
      <c r="AE61" s="249"/>
      <c r="AF61" s="249"/>
      <c r="AG61" s="249"/>
      <c r="AH61" s="837" t="s">
        <v>64</v>
      </c>
      <c r="AI61" s="837"/>
      <c r="AJ61" s="387" t="s">
        <v>64</v>
      </c>
      <c r="AK61" s="387"/>
      <c r="AL61" s="250"/>
      <c r="AM61" s="1335" t="s">
        <v>64</v>
      </c>
      <c r="AN61" s="1335"/>
      <c r="AO61" s="905"/>
      <c r="AP61" s="906"/>
      <c r="AQ61" s="1149"/>
      <c r="AR61" s="1149"/>
      <c r="AS61" s="1149"/>
      <c r="AT61" s="1149" t="s">
        <v>64</v>
      </c>
      <c r="AU61" s="249"/>
      <c r="AV61" s="249"/>
      <c r="AW61" s="250" t="s">
        <v>64</v>
      </c>
      <c r="AX61" s="255" t="s">
        <v>64</v>
      </c>
      <c r="AY61" s="255"/>
      <c r="AZ61" s="255"/>
      <c r="BA61" s="255" t="s">
        <v>64</v>
      </c>
      <c r="BB61" s="255"/>
      <c r="BC61" s="1149"/>
      <c r="BD61" s="1149" t="s">
        <v>64</v>
      </c>
      <c r="BE61" s="1149"/>
      <c r="BF61" s="249" t="s">
        <v>64</v>
      </c>
      <c r="BG61" s="250"/>
      <c r="BH61" s="250"/>
      <c r="BI61" s="250" t="s">
        <v>64</v>
      </c>
      <c r="BJ61" s="250"/>
      <c r="BK61" s="248"/>
      <c r="BL61" s="1149"/>
      <c r="BM61" s="1149"/>
      <c r="BN61" s="249"/>
      <c r="BO61" s="249"/>
      <c r="BP61" s="249" t="s">
        <v>64</v>
      </c>
      <c r="BQ61" s="249" t="s">
        <v>64</v>
      </c>
      <c r="BR61" s="249"/>
      <c r="BS61" s="387"/>
      <c r="BT61" s="387"/>
      <c r="BU61" s="387"/>
      <c r="BV61" s="387"/>
      <c r="BW61" s="387"/>
      <c r="BX61" s="249"/>
      <c r="BY61" s="249"/>
      <c r="BZ61" s="249"/>
      <c r="CA61" s="249"/>
      <c r="CB61" s="249"/>
      <c r="CC61" s="251"/>
      <c r="CD61" s="1149"/>
      <c r="CE61" s="935"/>
      <c r="CF61" s="252"/>
      <c r="CG61" s="1320"/>
      <c r="CH61" s="251"/>
      <c r="CI61" s="251"/>
      <c r="CJ61" s="251"/>
      <c r="CK61" s="252"/>
      <c r="CL61" s="1149"/>
      <c r="CM61" s="248" t="s">
        <v>64</v>
      </c>
      <c r="CN61" s="1149" t="s">
        <v>64</v>
      </c>
      <c r="CO61" s="1149"/>
      <c r="CP61" s="1149"/>
      <c r="CQ61" s="249"/>
      <c r="CR61" s="249"/>
      <c r="CS61" s="250"/>
      <c r="CT61" s="252" t="s">
        <v>64</v>
      </c>
      <c r="CU61" s="252" t="s">
        <v>64</v>
      </c>
      <c r="CV61" s="248"/>
      <c r="CW61" s="1149"/>
      <c r="CX61" s="250"/>
      <c r="CY61" s="250"/>
      <c r="CZ61" s="250"/>
      <c r="DA61" s="250" t="s">
        <v>64</v>
      </c>
      <c r="DB61" s="252"/>
      <c r="DC61" s="248"/>
      <c r="DD61" s="882"/>
      <c r="DE61" s="883"/>
      <c r="DF61" s="882"/>
      <c r="DG61" s="888"/>
      <c r="DH61" s="169">
        <f t="shared" si="0"/>
        <v>0</v>
      </c>
      <c r="DI61" s="314">
        <f t="shared" si="1"/>
        <v>44093</v>
      </c>
      <c r="DJ61" s="363"/>
    </row>
    <row r="62" spans="1:114" s="1109" customFormat="1" ht="15.75" customHeight="1" x14ac:dyDescent="0.25">
      <c r="A62" s="314">
        <v>44094</v>
      </c>
      <c r="B62" s="250"/>
      <c r="C62" s="250" t="s">
        <v>64</v>
      </c>
      <c r="D62" s="250" t="s">
        <v>64</v>
      </c>
      <c r="E62" s="250" t="s">
        <v>64</v>
      </c>
      <c r="F62" s="250"/>
      <c r="G62" s="250"/>
      <c r="H62" s="251" t="s">
        <v>64</v>
      </c>
      <c r="I62" s="250"/>
      <c r="J62" s="250"/>
      <c r="K62" s="250"/>
      <c r="L62" s="250"/>
      <c r="M62" s="1148"/>
      <c r="N62" s="1148"/>
      <c r="O62" s="1148"/>
      <c r="P62" s="251"/>
      <c r="Q62" s="250"/>
      <c r="R62" s="250"/>
      <c r="S62" s="250" t="s">
        <v>64</v>
      </c>
      <c r="T62" s="1333"/>
      <c r="U62" s="1149"/>
      <c r="V62" s="1201"/>
      <c r="W62" s="1334"/>
      <c r="X62" s="1149"/>
      <c r="Y62" s="250"/>
      <c r="Z62" s="249"/>
      <c r="AA62" s="249"/>
      <c r="AB62" s="249"/>
      <c r="AC62" s="249"/>
      <c r="AD62" s="249"/>
      <c r="AE62" s="249"/>
      <c r="AF62" s="249"/>
      <c r="AG62" s="249" t="s">
        <v>64</v>
      </c>
      <c r="AH62" s="837" t="s">
        <v>64</v>
      </c>
      <c r="AI62" s="837"/>
      <c r="AJ62" s="387"/>
      <c r="AK62" s="387"/>
      <c r="AL62" s="250"/>
      <c r="AM62" s="1335"/>
      <c r="AN62" s="1335"/>
      <c r="AO62" s="905"/>
      <c r="AP62" s="906"/>
      <c r="AQ62" s="1149"/>
      <c r="AR62" s="1149"/>
      <c r="AS62" s="1149"/>
      <c r="AT62" s="1149"/>
      <c r="AU62" s="249"/>
      <c r="AV62" s="249"/>
      <c r="AW62" s="250"/>
      <c r="AX62" s="255"/>
      <c r="AY62" s="255"/>
      <c r="AZ62" s="255"/>
      <c r="BA62" s="255"/>
      <c r="BB62" s="255"/>
      <c r="BC62" s="1149"/>
      <c r="BD62" s="1149"/>
      <c r="BE62" s="1149"/>
      <c r="BF62" s="249"/>
      <c r="BG62" s="250"/>
      <c r="BH62" s="250"/>
      <c r="BI62" s="250"/>
      <c r="BJ62" s="250"/>
      <c r="BK62" s="248"/>
      <c r="BL62" s="1149"/>
      <c r="BM62" s="1149" t="s">
        <v>64</v>
      </c>
      <c r="BN62" s="249" t="s">
        <v>64</v>
      </c>
      <c r="BO62" s="249"/>
      <c r="BP62" s="249"/>
      <c r="BQ62" s="249"/>
      <c r="BR62" s="249"/>
      <c r="BS62" s="387" t="s">
        <v>64</v>
      </c>
      <c r="BT62" s="387"/>
      <c r="BU62" s="387"/>
      <c r="BV62" s="387"/>
      <c r="BW62" s="387"/>
      <c r="BX62" s="249" t="s">
        <v>64</v>
      </c>
      <c r="BY62" s="249" t="s">
        <v>64</v>
      </c>
      <c r="BZ62" s="249"/>
      <c r="CA62" s="249"/>
      <c r="CB62" s="249"/>
      <c r="CC62" s="251"/>
      <c r="CD62" s="1149"/>
      <c r="CE62" s="935"/>
      <c r="CF62" s="252"/>
      <c r="CG62" s="1320"/>
      <c r="CH62" s="251" t="s">
        <v>64</v>
      </c>
      <c r="CI62" s="251" t="s">
        <v>64</v>
      </c>
      <c r="CJ62" s="251" t="s">
        <v>64</v>
      </c>
      <c r="CK62" s="252"/>
      <c r="CL62" s="1149"/>
      <c r="CM62" s="248"/>
      <c r="CN62" s="1149"/>
      <c r="CO62" s="1149"/>
      <c r="CP62" s="1149"/>
      <c r="CQ62" s="249"/>
      <c r="CR62" s="249"/>
      <c r="CS62" s="250"/>
      <c r="CT62" s="252"/>
      <c r="CU62" s="252"/>
      <c r="CV62" s="248"/>
      <c r="CW62" s="1149"/>
      <c r="CX62" s="250"/>
      <c r="CY62" s="250"/>
      <c r="CZ62" s="250"/>
      <c r="DA62" s="250"/>
      <c r="DB62" s="252"/>
      <c r="DC62" s="248"/>
      <c r="DD62" s="882"/>
      <c r="DE62" s="883"/>
      <c r="DF62" s="882"/>
      <c r="DG62" s="888"/>
      <c r="DH62" s="169">
        <f t="shared" si="0"/>
        <v>0</v>
      </c>
      <c r="DI62" s="314">
        <f t="shared" si="1"/>
        <v>44094</v>
      </c>
      <c r="DJ62" s="363"/>
    </row>
    <row r="63" spans="1:114" s="1109" customFormat="1" ht="15.75" customHeight="1" x14ac:dyDescent="0.25">
      <c r="A63" s="314">
        <v>44095</v>
      </c>
      <c r="B63" s="250"/>
      <c r="C63" s="250"/>
      <c r="D63" s="250"/>
      <c r="E63" s="250"/>
      <c r="F63" s="250" t="s">
        <v>64</v>
      </c>
      <c r="G63" s="250"/>
      <c r="H63" s="251"/>
      <c r="I63" s="250"/>
      <c r="J63" s="250"/>
      <c r="K63" s="250"/>
      <c r="L63" s="250"/>
      <c r="M63" s="1148"/>
      <c r="N63" s="1148"/>
      <c r="O63" s="1148"/>
      <c r="P63" s="251"/>
      <c r="Q63" s="250"/>
      <c r="R63" s="250"/>
      <c r="S63" s="250"/>
      <c r="T63" s="1333"/>
      <c r="U63" s="1149"/>
      <c r="V63" s="1201"/>
      <c r="W63" s="1334"/>
      <c r="X63" s="1149"/>
      <c r="Y63" s="250"/>
      <c r="Z63" s="249"/>
      <c r="AA63" s="249"/>
      <c r="AB63" s="249"/>
      <c r="AC63" s="249"/>
      <c r="AD63" s="249"/>
      <c r="AE63" s="249"/>
      <c r="AF63" s="249"/>
      <c r="AG63" s="249"/>
      <c r="AH63" s="837"/>
      <c r="AI63" s="837"/>
      <c r="AJ63" s="387"/>
      <c r="AK63" s="387"/>
      <c r="AL63" s="250"/>
      <c r="AM63" s="1335"/>
      <c r="AN63" s="1335"/>
      <c r="AO63" s="905"/>
      <c r="AP63" s="906"/>
      <c r="AQ63" s="1149"/>
      <c r="AR63" s="1149"/>
      <c r="AS63" s="1149"/>
      <c r="AT63" s="1149"/>
      <c r="AU63" s="249"/>
      <c r="AV63" s="249"/>
      <c r="AW63" s="250"/>
      <c r="AX63" s="255"/>
      <c r="AY63" s="255"/>
      <c r="AZ63" s="255"/>
      <c r="BA63" s="255"/>
      <c r="BB63" s="255"/>
      <c r="BC63" s="1149"/>
      <c r="BD63" s="1149"/>
      <c r="BE63" s="1149"/>
      <c r="BF63" s="249"/>
      <c r="BG63" s="250"/>
      <c r="BH63" s="250"/>
      <c r="BI63" s="250"/>
      <c r="BJ63" s="250"/>
      <c r="BK63" s="248"/>
      <c r="BL63" s="1149"/>
      <c r="BM63" s="1149"/>
      <c r="BN63" s="249"/>
      <c r="BO63" s="249"/>
      <c r="BP63" s="249"/>
      <c r="BQ63" s="249"/>
      <c r="BR63" s="249"/>
      <c r="BS63" s="387"/>
      <c r="BT63" s="387"/>
      <c r="BU63" s="387"/>
      <c r="BV63" s="387"/>
      <c r="BW63" s="387"/>
      <c r="BX63" s="249"/>
      <c r="BY63" s="249"/>
      <c r="BZ63" s="249" t="s">
        <v>64</v>
      </c>
      <c r="CA63" s="249"/>
      <c r="CB63" s="249"/>
      <c r="CC63" s="251"/>
      <c r="CD63" s="1149" t="s">
        <v>64</v>
      </c>
      <c r="CE63" s="935" t="s">
        <v>64</v>
      </c>
      <c r="CF63" s="252"/>
      <c r="CG63" s="1320"/>
      <c r="CH63" s="251" t="s">
        <v>64</v>
      </c>
      <c r="CI63" s="251"/>
      <c r="CJ63" s="251"/>
      <c r="CK63" s="252"/>
      <c r="CL63" s="1149"/>
      <c r="CM63" s="248"/>
      <c r="CN63" s="1149"/>
      <c r="CO63" s="1149"/>
      <c r="CP63" s="1149"/>
      <c r="CQ63" s="249"/>
      <c r="CR63" s="249"/>
      <c r="CS63" s="250"/>
      <c r="CT63" s="252"/>
      <c r="CU63" s="252"/>
      <c r="CV63" s="248"/>
      <c r="CW63" s="1149"/>
      <c r="CX63" s="250"/>
      <c r="CY63" s="250"/>
      <c r="CZ63" s="250"/>
      <c r="DA63" s="250"/>
      <c r="DB63" s="252"/>
      <c r="DC63" s="248"/>
      <c r="DD63" s="882"/>
      <c r="DE63" s="883"/>
      <c r="DF63" s="882"/>
      <c r="DG63" s="888"/>
      <c r="DH63" s="169">
        <f t="shared" si="0"/>
        <v>0</v>
      </c>
      <c r="DI63" s="314">
        <f t="shared" si="1"/>
        <v>44095</v>
      </c>
      <c r="DJ63" s="363"/>
    </row>
    <row r="64" spans="1:114" s="1109" customFormat="1" ht="15.75" customHeight="1" x14ac:dyDescent="0.25">
      <c r="A64" s="314">
        <v>44096</v>
      </c>
      <c r="B64" s="250"/>
      <c r="C64" s="250" t="s">
        <v>64</v>
      </c>
      <c r="D64" s="250" t="s">
        <v>64</v>
      </c>
      <c r="E64" s="250" t="s">
        <v>64</v>
      </c>
      <c r="F64" s="250" t="s">
        <v>64</v>
      </c>
      <c r="G64" s="250" t="s">
        <v>64</v>
      </c>
      <c r="H64" s="251" t="s">
        <v>64</v>
      </c>
      <c r="I64" s="250" t="s">
        <v>64</v>
      </c>
      <c r="J64" s="250"/>
      <c r="K64" s="250"/>
      <c r="L64" s="250"/>
      <c r="M64" s="1148"/>
      <c r="N64" s="1148" t="s">
        <v>64</v>
      </c>
      <c r="O64" s="1148"/>
      <c r="P64" s="251"/>
      <c r="Q64" s="250"/>
      <c r="R64" s="250"/>
      <c r="S64" s="250" t="s">
        <v>64</v>
      </c>
      <c r="T64" s="1333"/>
      <c r="U64" s="1149"/>
      <c r="V64" s="1201"/>
      <c r="W64" s="1334"/>
      <c r="X64" s="1149"/>
      <c r="Y64" s="250"/>
      <c r="Z64" s="249"/>
      <c r="AA64" s="249"/>
      <c r="AB64" s="249"/>
      <c r="AC64" s="249"/>
      <c r="AD64" s="249"/>
      <c r="AE64" s="249"/>
      <c r="AF64" s="249" t="s">
        <v>64</v>
      </c>
      <c r="AG64" s="249"/>
      <c r="AH64" s="837"/>
      <c r="AI64" s="837" t="s">
        <v>64</v>
      </c>
      <c r="AJ64" s="387" t="s">
        <v>64</v>
      </c>
      <c r="AK64" s="387"/>
      <c r="AL64" s="250" t="s">
        <v>64</v>
      </c>
      <c r="AM64" s="1335"/>
      <c r="AN64" s="1335"/>
      <c r="AO64" s="905"/>
      <c r="AP64" s="906"/>
      <c r="AQ64" s="1149"/>
      <c r="AR64" s="1149"/>
      <c r="AS64" s="1149" t="s">
        <v>64</v>
      </c>
      <c r="AT64" s="1149"/>
      <c r="AU64" s="249"/>
      <c r="AV64" s="249"/>
      <c r="AW64" s="250"/>
      <c r="AX64" s="255" t="s">
        <v>64</v>
      </c>
      <c r="AY64" s="255" t="s">
        <v>64</v>
      </c>
      <c r="AZ64" s="255"/>
      <c r="BA64" s="255"/>
      <c r="BB64" s="255" t="s">
        <v>64</v>
      </c>
      <c r="BC64" s="1149"/>
      <c r="BD64" s="1149"/>
      <c r="BE64" s="1149"/>
      <c r="BF64" s="249" t="s">
        <v>64</v>
      </c>
      <c r="BG64" s="250" t="s">
        <v>64</v>
      </c>
      <c r="BH64" s="250"/>
      <c r="BI64" s="250"/>
      <c r="BJ64" s="250"/>
      <c r="BK64" s="248" t="s">
        <v>64</v>
      </c>
      <c r="BL64" s="1149" t="s">
        <v>64</v>
      </c>
      <c r="BM64" s="1149"/>
      <c r="BN64" s="249"/>
      <c r="BO64" s="249" t="s">
        <v>64</v>
      </c>
      <c r="BP64" s="249"/>
      <c r="BQ64" s="249"/>
      <c r="BR64" s="249"/>
      <c r="BS64" s="387"/>
      <c r="BT64" s="387" t="s">
        <v>64</v>
      </c>
      <c r="BU64" s="387" t="s">
        <v>64</v>
      </c>
      <c r="BV64" s="387"/>
      <c r="BW64" s="387"/>
      <c r="BX64" s="249"/>
      <c r="BY64" s="249"/>
      <c r="BZ64" s="249"/>
      <c r="CA64" s="249"/>
      <c r="CB64" s="249"/>
      <c r="CC64" s="251"/>
      <c r="CD64" s="1149"/>
      <c r="CE64" s="935"/>
      <c r="CF64" s="252"/>
      <c r="CG64" s="1320" t="s">
        <v>64</v>
      </c>
      <c r="CH64" s="251"/>
      <c r="CI64" s="251"/>
      <c r="CJ64" s="251"/>
      <c r="CK64" s="252"/>
      <c r="CL64" s="1149"/>
      <c r="CM64" s="248"/>
      <c r="CN64" s="1149"/>
      <c r="CO64" s="1149"/>
      <c r="CP64" s="1149"/>
      <c r="CQ64" s="249"/>
      <c r="CR64" s="249"/>
      <c r="CS64" s="250"/>
      <c r="CT64" s="252"/>
      <c r="CU64" s="252"/>
      <c r="CV64" s="248"/>
      <c r="CW64" s="1149"/>
      <c r="CX64" s="250" t="s">
        <v>64</v>
      </c>
      <c r="CY64" s="250"/>
      <c r="CZ64" s="250"/>
      <c r="DA64" s="250" t="s">
        <v>64</v>
      </c>
      <c r="DB64" s="252"/>
      <c r="DC64" s="248"/>
      <c r="DD64" s="882"/>
      <c r="DE64" s="883"/>
      <c r="DF64" s="882"/>
      <c r="DG64" s="888"/>
      <c r="DH64" s="169">
        <f t="shared" si="0"/>
        <v>0</v>
      </c>
      <c r="DI64" s="314">
        <f t="shared" si="1"/>
        <v>44096</v>
      </c>
      <c r="DJ64" s="363"/>
    </row>
    <row r="65" spans="1:114" s="1109" customFormat="1" ht="15.75" customHeight="1" x14ac:dyDescent="0.25">
      <c r="A65" s="314">
        <v>44097</v>
      </c>
      <c r="B65" s="250"/>
      <c r="C65" s="250"/>
      <c r="D65" s="250" t="s">
        <v>64</v>
      </c>
      <c r="E65" s="250"/>
      <c r="F65" s="250"/>
      <c r="G65" s="250"/>
      <c r="H65" s="251"/>
      <c r="I65" s="250"/>
      <c r="J65" s="250"/>
      <c r="K65" s="250"/>
      <c r="L65" s="250"/>
      <c r="M65" s="1148" t="s">
        <v>64</v>
      </c>
      <c r="N65" s="1148"/>
      <c r="O65" s="1148"/>
      <c r="P65" s="251"/>
      <c r="Q65" s="250" t="s">
        <v>64</v>
      </c>
      <c r="R65" s="250"/>
      <c r="S65" s="250"/>
      <c r="T65" s="1333"/>
      <c r="U65" s="1149"/>
      <c r="V65" s="1201"/>
      <c r="W65" s="1334"/>
      <c r="X65" s="1149"/>
      <c r="Y65" s="250" t="s">
        <v>64</v>
      </c>
      <c r="Z65" s="249"/>
      <c r="AA65" s="249"/>
      <c r="AB65" s="249" t="s">
        <v>64</v>
      </c>
      <c r="AC65" s="249"/>
      <c r="AD65" s="249"/>
      <c r="AE65" s="249"/>
      <c r="AF65" s="249"/>
      <c r="AG65" s="249"/>
      <c r="AH65" s="837" t="s">
        <v>64</v>
      </c>
      <c r="AI65" s="837"/>
      <c r="AJ65" s="387"/>
      <c r="AK65" s="387"/>
      <c r="AL65" s="250"/>
      <c r="AM65" s="1335"/>
      <c r="AN65" s="1335" t="s">
        <v>64</v>
      </c>
      <c r="AO65" s="905" t="s">
        <v>64</v>
      </c>
      <c r="AP65" s="906"/>
      <c r="AQ65" s="1149"/>
      <c r="AR65" s="1149"/>
      <c r="AS65" s="1149" t="s">
        <v>64</v>
      </c>
      <c r="AT65" s="1149"/>
      <c r="AU65" s="249"/>
      <c r="AV65" s="249"/>
      <c r="AW65" s="250" t="s">
        <v>64</v>
      </c>
      <c r="AX65" s="255" t="s">
        <v>64</v>
      </c>
      <c r="AY65" s="255" t="s">
        <v>64</v>
      </c>
      <c r="AZ65" s="255"/>
      <c r="BA65" s="255"/>
      <c r="BB65" s="255"/>
      <c r="BC65" s="1149" t="s">
        <v>64</v>
      </c>
      <c r="BD65" s="1149" t="s">
        <v>64</v>
      </c>
      <c r="BE65" s="1149"/>
      <c r="BF65" s="249"/>
      <c r="BG65" s="250" t="s">
        <v>64</v>
      </c>
      <c r="BH65" s="250"/>
      <c r="BI65" s="250"/>
      <c r="BJ65" s="250"/>
      <c r="BK65" s="248"/>
      <c r="BL65" s="1149"/>
      <c r="BM65" s="1149"/>
      <c r="BN65" s="249" t="s">
        <v>64</v>
      </c>
      <c r="BO65" s="249"/>
      <c r="BP65" s="249"/>
      <c r="BQ65" s="249"/>
      <c r="BR65" s="249"/>
      <c r="BS65" s="387"/>
      <c r="BT65" s="387"/>
      <c r="BU65" s="387"/>
      <c r="BV65" s="387"/>
      <c r="BW65" s="387"/>
      <c r="BX65" s="249"/>
      <c r="BY65" s="249"/>
      <c r="BZ65" s="249"/>
      <c r="CA65" s="249" t="s">
        <v>64</v>
      </c>
      <c r="CB65" s="249"/>
      <c r="CC65" s="251"/>
      <c r="CD65" s="1149"/>
      <c r="CE65" s="935"/>
      <c r="CF65" s="252"/>
      <c r="CG65" s="1320"/>
      <c r="CH65" s="251"/>
      <c r="CI65" s="251"/>
      <c r="CJ65" s="251"/>
      <c r="CK65" s="252">
        <v>113.4</v>
      </c>
      <c r="CL65" s="1149"/>
      <c r="CM65" s="248"/>
      <c r="CN65" s="1149" t="s">
        <v>64</v>
      </c>
      <c r="CO65" s="1149"/>
      <c r="CP65" s="1149"/>
      <c r="CQ65" s="249"/>
      <c r="CR65" s="249"/>
      <c r="CS65" s="250"/>
      <c r="CT65" s="252"/>
      <c r="CU65" s="252" t="s">
        <v>64</v>
      </c>
      <c r="CV65" s="248"/>
      <c r="CW65" s="1149"/>
      <c r="CX65" s="250"/>
      <c r="CY65" s="250"/>
      <c r="CZ65" s="250"/>
      <c r="DA65" s="250"/>
      <c r="DB65" s="252"/>
      <c r="DC65" s="248"/>
      <c r="DD65" s="882"/>
      <c r="DE65" s="883"/>
      <c r="DF65" s="882"/>
      <c r="DG65" s="888"/>
      <c r="DH65" s="169">
        <f t="shared" si="0"/>
        <v>113.4</v>
      </c>
      <c r="DI65" s="314">
        <f t="shared" si="1"/>
        <v>44097</v>
      </c>
      <c r="DJ65" s="363"/>
    </row>
    <row r="66" spans="1:114" s="1109" customFormat="1" ht="15.75" customHeight="1" x14ac:dyDescent="0.25">
      <c r="A66" s="314">
        <v>44098</v>
      </c>
      <c r="B66" s="250"/>
      <c r="C66" s="250"/>
      <c r="D66" s="250"/>
      <c r="E66" s="250"/>
      <c r="F66" s="250"/>
      <c r="G66" s="250"/>
      <c r="H66" s="251"/>
      <c r="I66" s="250"/>
      <c r="J66" s="250"/>
      <c r="K66" s="250"/>
      <c r="L66" s="250"/>
      <c r="M66" s="1148"/>
      <c r="N66" s="1148"/>
      <c r="O66" s="1148"/>
      <c r="P66" s="251"/>
      <c r="Q66" s="250"/>
      <c r="R66" s="250"/>
      <c r="S66" s="250"/>
      <c r="T66" s="1333"/>
      <c r="U66" s="1149"/>
      <c r="V66" s="1201"/>
      <c r="W66" s="1334"/>
      <c r="X66" s="1149"/>
      <c r="Y66" s="250"/>
      <c r="Z66" s="249"/>
      <c r="AA66" s="249"/>
      <c r="AB66" s="249"/>
      <c r="AC66" s="249"/>
      <c r="AD66" s="249"/>
      <c r="AE66" s="249"/>
      <c r="AF66" s="249"/>
      <c r="AG66" s="249"/>
      <c r="AH66" s="837"/>
      <c r="AI66" s="837"/>
      <c r="AJ66" s="387"/>
      <c r="AK66" s="387"/>
      <c r="AL66" s="250"/>
      <c r="AM66" s="1335"/>
      <c r="AN66" s="1335"/>
      <c r="AO66" s="905"/>
      <c r="AP66" s="906"/>
      <c r="AQ66" s="1149"/>
      <c r="AR66" s="1149"/>
      <c r="AS66" s="1149"/>
      <c r="AT66" s="1149"/>
      <c r="AU66" s="249"/>
      <c r="AV66" s="249"/>
      <c r="AW66" s="250"/>
      <c r="AX66" s="255"/>
      <c r="AY66" s="255"/>
      <c r="AZ66" s="255"/>
      <c r="BA66" s="255"/>
      <c r="BB66" s="255"/>
      <c r="BC66" s="1149"/>
      <c r="BD66" s="1149"/>
      <c r="BE66" s="1149"/>
      <c r="BF66" s="249"/>
      <c r="BG66" s="250"/>
      <c r="BH66" s="250"/>
      <c r="BI66" s="250"/>
      <c r="BJ66" s="250"/>
      <c r="BK66" s="248"/>
      <c r="BL66" s="1149"/>
      <c r="BM66" s="1149"/>
      <c r="BN66" s="249"/>
      <c r="BO66" s="249"/>
      <c r="BP66" s="249"/>
      <c r="BQ66" s="249"/>
      <c r="BR66" s="249"/>
      <c r="BS66" s="387"/>
      <c r="BT66" s="387"/>
      <c r="BU66" s="387"/>
      <c r="BV66" s="387"/>
      <c r="BW66" s="387"/>
      <c r="BX66" s="249"/>
      <c r="BY66" s="249"/>
      <c r="BZ66" s="249"/>
      <c r="CA66" s="249"/>
      <c r="CB66" s="249"/>
      <c r="CC66" s="251"/>
      <c r="CD66" s="1149"/>
      <c r="CE66" s="935"/>
      <c r="CF66" s="252"/>
      <c r="CG66" s="1320"/>
      <c r="CH66" s="251"/>
      <c r="CI66" s="251"/>
      <c r="CJ66" s="251"/>
      <c r="CK66" s="252"/>
      <c r="CL66" s="1149"/>
      <c r="CM66" s="248"/>
      <c r="CN66" s="1149"/>
      <c r="CO66" s="1149"/>
      <c r="CP66" s="1149"/>
      <c r="CQ66" s="249"/>
      <c r="CR66" s="249"/>
      <c r="CS66" s="250"/>
      <c r="CT66" s="252"/>
      <c r="CU66" s="252"/>
      <c r="CV66" s="248"/>
      <c r="CW66" s="1149"/>
      <c r="CX66" s="250"/>
      <c r="CY66" s="250"/>
      <c r="CZ66" s="250"/>
      <c r="DA66" s="250"/>
      <c r="DB66" s="252"/>
      <c r="DC66" s="248"/>
      <c r="DD66" s="882"/>
      <c r="DE66" s="883"/>
      <c r="DF66" s="882"/>
      <c r="DG66" s="888"/>
      <c r="DH66" s="169">
        <f t="shared" si="0"/>
        <v>0</v>
      </c>
      <c r="DI66" s="314">
        <f t="shared" si="1"/>
        <v>44098</v>
      </c>
      <c r="DJ66" s="363"/>
    </row>
    <row r="67" spans="1:114" s="1109" customFormat="1" ht="15.75" customHeight="1" x14ac:dyDescent="0.25">
      <c r="A67" s="314">
        <v>44099</v>
      </c>
      <c r="B67" s="250" t="s">
        <v>64</v>
      </c>
      <c r="C67" s="250"/>
      <c r="D67" s="250" t="s">
        <v>64</v>
      </c>
      <c r="E67" s="250"/>
      <c r="F67" s="250"/>
      <c r="G67" s="250"/>
      <c r="H67" s="251"/>
      <c r="I67" s="250" t="s">
        <v>64</v>
      </c>
      <c r="J67" s="250"/>
      <c r="K67" s="250"/>
      <c r="L67" s="250"/>
      <c r="M67" s="1148"/>
      <c r="N67" s="1148" t="s">
        <v>64</v>
      </c>
      <c r="O67" s="1148"/>
      <c r="P67" s="251"/>
      <c r="Q67" s="250"/>
      <c r="R67" s="250"/>
      <c r="S67" s="250"/>
      <c r="T67" s="1333" t="s">
        <v>64</v>
      </c>
      <c r="U67" s="1149"/>
      <c r="V67" s="1201" t="s">
        <v>64</v>
      </c>
      <c r="W67" s="1334"/>
      <c r="X67" s="1149"/>
      <c r="Y67" s="250"/>
      <c r="Z67" s="249"/>
      <c r="AA67" s="249"/>
      <c r="AB67" s="249"/>
      <c r="AC67" s="249"/>
      <c r="AD67" s="249"/>
      <c r="AE67" s="249"/>
      <c r="AF67" s="249"/>
      <c r="AG67" s="249"/>
      <c r="AH67" s="837"/>
      <c r="AI67" s="837"/>
      <c r="AJ67" s="387"/>
      <c r="AK67" s="387"/>
      <c r="AL67" s="250"/>
      <c r="AM67" s="1335"/>
      <c r="AN67" s="1335"/>
      <c r="AO67" s="905"/>
      <c r="AP67" s="906"/>
      <c r="AQ67" s="1149"/>
      <c r="AR67" s="1149"/>
      <c r="AS67" s="1149"/>
      <c r="AT67" s="1149"/>
      <c r="AU67" s="249"/>
      <c r="AV67" s="249"/>
      <c r="AW67" s="250"/>
      <c r="AX67" s="255"/>
      <c r="AY67" s="255"/>
      <c r="AZ67" s="255"/>
      <c r="BA67" s="255"/>
      <c r="BB67" s="255"/>
      <c r="BC67" s="1149"/>
      <c r="BD67" s="1149"/>
      <c r="BE67" s="1149"/>
      <c r="BF67" s="249"/>
      <c r="BG67" s="250"/>
      <c r="BH67" s="250"/>
      <c r="BI67" s="250"/>
      <c r="BJ67" s="250"/>
      <c r="BK67" s="248"/>
      <c r="BL67" s="1149"/>
      <c r="BM67" s="1149"/>
      <c r="BN67" s="249"/>
      <c r="BO67" s="249" t="s">
        <v>64</v>
      </c>
      <c r="BP67" s="249"/>
      <c r="BQ67" s="249"/>
      <c r="BR67" s="249"/>
      <c r="BS67" s="387"/>
      <c r="BT67" s="387"/>
      <c r="BU67" s="387"/>
      <c r="BV67" s="387"/>
      <c r="BW67" s="387" t="s">
        <v>64</v>
      </c>
      <c r="BX67" s="249"/>
      <c r="BY67" s="249"/>
      <c r="BZ67" s="249"/>
      <c r="CA67" s="249"/>
      <c r="CB67" s="249"/>
      <c r="CC67" s="251"/>
      <c r="CD67" s="1149"/>
      <c r="CE67" s="935"/>
      <c r="CF67" s="252"/>
      <c r="CG67" s="1320"/>
      <c r="CH67" s="251" t="s">
        <v>64</v>
      </c>
      <c r="CI67" s="251"/>
      <c r="CJ67" s="251"/>
      <c r="CK67" s="252"/>
      <c r="CL67" s="1149"/>
      <c r="CM67" s="248">
        <v>264</v>
      </c>
      <c r="CN67" s="1149"/>
      <c r="CO67" s="1149" t="s">
        <v>64</v>
      </c>
      <c r="CP67" s="1149">
        <v>213</v>
      </c>
      <c r="CQ67" s="249"/>
      <c r="CR67" s="249"/>
      <c r="CS67" s="250"/>
      <c r="CT67" s="252"/>
      <c r="CU67" s="252"/>
      <c r="CV67" s="248"/>
      <c r="CW67" s="1149">
        <v>114</v>
      </c>
      <c r="CX67" s="250"/>
      <c r="CY67" s="250"/>
      <c r="CZ67" s="250"/>
      <c r="DA67" s="250"/>
      <c r="DB67" s="252"/>
      <c r="DC67" s="248"/>
      <c r="DD67" s="882"/>
      <c r="DE67" s="883"/>
      <c r="DF67" s="882"/>
      <c r="DG67" s="888"/>
      <c r="DH67" s="169">
        <f t="shared" si="0"/>
        <v>591</v>
      </c>
      <c r="DI67" s="314">
        <f t="shared" si="1"/>
        <v>44099</v>
      </c>
      <c r="DJ67" s="363"/>
    </row>
    <row r="68" spans="1:114" s="1109" customFormat="1" ht="15.75" customHeight="1" x14ac:dyDescent="0.25">
      <c r="A68" s="314">
        <v>44100</v>
      </c>
      <c r="B68" s="250"/>
      <c r="C68" s="250" t="s">
        <v>64</v>
      </c>
      <c r="D68" s="250" t="s">
        <v>64</v>
      </c>
      <c r="E68" s="250" t="s">
        <v>64</v>
      </c>
      <c r="F68" s="250" t="s">
        <v>64</v>
      </c>
      <c r="G68" s="250"/>
      <c r="H68" s="251" t="s">
        <v>64</v>
      </c>
      <c r="I68" s="250" t="s">
        <v>64</v>
      </c>
      <c r="J68" s="250"/>
      <c r="K68" s="250"/>
      <c r="L68" s="250"/>
      <c r="M68" s="1148"/>
      <c r="N68" s="1148" t="s">
        <v>64</v>
      </c>
      <c r="O68" s="1148" t="s">
        <v>64</v>
      </c>
      <c r="P68" s="251"/>
      <c r="Q68" s="250"/>
      <c r="R68" s="250"/>
      <c r="S68" s="250"/>
      <c r="T68" s="1333"/>
      <c r="U68" s="1149"/>
      <c r="V68" s="1201"/>
      <c r="W68" s="1334"/>
      <c r="X68" s="1149"/>
      <c r="Y68" s="250"/>
      <c r="Z68" s="249" t="s">
        <v>64</v>
      </c>
      <c r="AA68" s="249"/>
      <c r="AB68" s="249">
        <v>6</v>
      </c>
      <c r="AC68" s="249"/>
      <c r="AD68" s="249"/>
      <c r="AE68" s="249"/>
      <c r="AF68" s="249" t="s">
        <v>64</v>
      </c>
      <c r="AG68" s="249"/>
      <c r="AH68" s="837" t="s">
        <v>64</v>
      </c>
      <c r="AI68" s="837"/>
      <c r="AJ68" s="387"/>
      <c r="AK68" s="387"/>
      <c r="AL68" s="250"/>
      <c r="AM68" s="1335" t="s">
        <v>64</v>
      </c>
      <c r="AN68" s="1335"/>
      <c r="AO68" s="905"/>
      <c r="AP68" s="906"/>
      <c r="AQ68" s="1149"/>
      <c r="AR68" s="1149"/>
      <c r="AS68" s="1149" t="s">
        <v>64</v>
      </c>
      <c r="AT68" s="1149" t="s">
        <v>64</v>
      </c>
      <c r="AU68" s="249" t="s">
        <v>64</v>
      </c>
      <c r="AV68" s="249" t="s">
        <v>64</v>
      </c>
      <c r="AW68" s="250"/>
      <c r="AX68" s="255"/>
      <c r="AY68" s="255"/>
      <c r="AZ68" s="255"/>
      <c r="BA68" s="255"/>
      <c r="BB68" s="255" t="s">
        <v>64</v>
      </c>
      <c r="BC68" s="1149" t="s">
        <v>64</v>
      </c>
      <c r="BD68" s="1149" t="s">
        <v>64</v>
      </c>
      <c r="BE68" s="1149" t="s">
        <v>64</v>
      </c>
      <c r="BF68" s="249"/>
      <c r="BG68" s="250"/>
      <c r="BH68" s="250"/>
      <c r="BI68" s="250" t="s">
        <v>64</v>
      </c>
      <c r="BJ68" s="250"/>
      <c r="BK68" s="248"/>
      <c r="BL68" s="1149"/>
      <c r="BM68" s="1149"/>
      <c r="BN68" s="249"/>
      <c r="BO68" s="249"/>
      <c r="BP68" s="249"/>
      <c r="BQ68" s="249"/>
      <c r="BR68" s="249"/>
      <c r="BS68" s="387" t="s">
        <v>64</v>
      </c>
      <c r="BT68" s="387" t="s">
        <v>64</v>
      </c>
      <c r="BU68" s="387"/>
      <c r="BV68" s="387"/>
      <c r="BW68" s="387"/>
      <c r="BX68" s="249"/>
      <c r="BY68" s="249"/>
      <c r="BZ68" s="249"/>
      <c r="CA68" s="249"/>
      <c r="CB68" s="249"/>
      <c r="CC68" s="251"/>
      <c r="CD68" s="1149"/>
      <c r="CE68" s="935"/>
      <c r="CF68" s="252"/>
      <c r="CG68" s="1320" t="s">
        <v>64</v>
      </c>
      <c r="CH68" s="251" t="s">
        <v>64</v>
      </c>
      <c r="CI68" s="251"/>
      <c r="CJ68" s="251"/>
      <c r="CK68" s="252"/>
      <c r="CL68" s="1149"/>
      <c r="CM68" s="248"/>
      <c r="CN68" s="1149"/>
      <c r="CO68" s="1149" t="s">
        <v>64</v>
      </c>
      <c r="CP68" s="1149"/>
      <c r="CQ68" s="249"/>
      <c r="CR68" s="249"/>
      <c r="CS68" s="250"/>
      <c r="CT68" s="252"/>
      <c r="CU68" s="252"/>
      <c r="CV68" s="248">
        <v>267</v>
      </c>
      <c r="CW68" s="1149">
        <v>546</v>
      </c>
      <c r="CX68" s="250"/>
      <c r="CY68" s="250"/>
      <c r="CZ68" s="250"/>
      <c r="DA68" s="250"/>
      <c r="DB68" s="252"/>
      <c r="DC68" s="248"/>
      <c r="DD68" s="882"/>
      <c r="DE68" s="883"/>
      <c r="DF68" s="882"/>
      <c r="DG68" s="888"/>
      <c r="DH68" s="169">
        <f t="shared" si="0"/>
        <v>819</v>
      </c>
      <c r="DI68" s="314">
        <f t="shared" si="1"/>
        <v>44100</v>
      </c>
      <c r="DJ68" s="363"/>
    </row>
    <row r="69" spans="1:114" s="1109" customFormat="1" ht="15.75" customHeight="1" x14ac:dyDescent="0.25">
      <c r="A69" s="314">
        <v>44101</v>
      </c>
      <c r="B69" s="250"/>
      <c r="C69" s="250"/>
      <c r="D69" s="250" t="s">
        <v>64</v>
      </c>
      <c r="E69" s="250"/>
      <c r="F69" s="250"/>
      <c r="G69" s="250"/>
      <c r="H69" s="251"/>
      <c r="I69" s="250" t="s">
        <v>64</v>
      </c>
      <c r="J69" s="250"/>
      <c r="K69" s="250"/>
      <c r="L69" s="250"/>
      <c r="M69" s="1148" t="s">
        <v>64</v>
      </c>
      <c r="N69" s="1148"/>
      <c r="O69" s="1148"/>
      <c r="P69" s="251"/>
      <c r="Q69" s="250"/>
      <c r="R69" s="250"/>
      <c r="S69" s="250"/>
      <c r="T69" s="1333"/>
      <c r="U69" s="1149"/>
      <c r="V69" s="1201" t="s">
        <v>64</v>
      </c>
      <c r="W69" s="1334"/>
      <c r="X69" s="1149"/>
      <c r="Y69" s="250"/>
      <c r="Z69" s="249" t="s">
        <v>64</v>
      </c>
      <c r="AA69" s="249"/>
      <c r="AB69" s="249"/>
      <c r="AC69" s="249"/>
      <c r="AD69" s="249"/>
      <c r="AE69" s="249"/>
      <c r="AF69" s="249" t="s">
        <v>64</v>
      </c>
      <c r="AG69" s="249"/>
      <c r="AH69" s="837"/>
      <c r="AI69" s="837"/>
      <c r="AJ69" s="387" t="s">
        <v>64</v>
      </c>
      <c r="AK69" s="387"/>
      <c r="AL69" s="250"/>
      <c r="AM69" s="1335"/>
      <c r="AN69" s="1335" t="s">
        <v>64</v>
      </c>
      <c r="AO69" s="905" t="s">
        <v>64</v>
      </c>
      <c r="AP69" s="906"/>
      <c r="AQ69" s="1149"/>
      <c r="AR69" s="1149"/>
      <c r="AS69" s="1149"/>
      <c r="AT69" s="1149"/>
      <c r="AU69" s="249"/>
      <c r="AV69" s="249"/>
      <c r="AW69" s="250"/>
      <c r="AX69" s="255" t="s">
        <v>64</v>
      </c>
      <c r="AY69" s="255"/>
      <c r="AZ69" s="255"/>
      <c r="BA69" s="255"/>
      <c r="BB69" s="255"/>
      <c r="BC69" s="1149" t="s">
        <v>64</v>
      </c>
      <c r="BD69" s="1149"/>
      <c r="BE69" s="1149"/>
      <c r="BF69" s="249"/>
      <c r="BG69" s="250" t="s">
        <v>64</v>
      </c>
      <c r="BH69" s="250"/>
      <c r="BI69" s="250"/>
      <c r="BJ69" s="250" t="s">
        <v>64</v>
      </c>
      <c r="BK69" s="248"/>
      <c r="BL69" s="1149" t="s">
        <v>64</v>
      </c>
      <c r="BM69" s="1149">
        <v>45</v>
      </c>
      <c r="BN69" s="249"/>
      <c r="BO69" s="249"/>
      <c r="BP69" s="249"/>
      <c r="BQ69" s="249"/>
      <c r="BR69" s="249"/>
      <c r="BS69" s="387" t="s">
        <v>64</v>
      </c>
      <c r="BT69" s="387"/>
      <c r="BU69" s="387"/>
      <c r="BV69" s="387"/>
      <c r="BW69" s="387"/>
      <c r="BX69" s="249" t="s">
        <v>64</v>
      </c>
      <c r="BY69" s="249"/>
      <c r="BZ69" s="249"/>
      <c r="CA69" s="249"/>
      <c r="CB69" s="249"/>
      <c r="CC69" s="251"/>
      <c r="CD69" s="1149"/>
      <c r="CE69" s="935"/>
      <c r="CF69" s="252"/>
      <c r="CG69" s="1320"/>
      <c r="CH69" s="251"/>
      <c r="CI69" s="251"/>
      <c r="CJ69" s="251"/>
      <c r="CK69" s="252"/>
      <c r="CL69" s="1149"/>
      <c r="CM69" s="248"/>
      <c r="CN69" s="1149" t="s">
        <v>64</v>
      </c>
      <c r="CO69" s="1149"/>
      <c r="CP69" s="1149"/>
      <c r="CQ69" s="249"/>
      <c r="CR69" s="249"/>
      <c r="CS69" s="250"/>
      <c r="CT69" s="252"/>
      <c r="CU69" s="252"/>
      <c r="CV69" s="248">
        <v>411</v>
      </c>
      <c r="CW69" s="1149">
        <v>408</v>
      </c>
      <c r="CX69" s="250">
        <v>192</v>
      </c>
      <c r="CY69" s="250"/>
      <c r="CZ69" s="250">
        <v>6</v>
      </c>
      <c r="DA69" s="250"/>
      <c r="DB69" s="252"/>
      <c r="DC69" s="248"/>
      <c r="DD69" s="882"/>
      <c r="DE69" s="883"/>
      <c r="DF69" s="882"/>
      <c r="DG69" s="888"/>
      <c r="DH69" s="169">
        <f t="shared" si="0"/>
        <v>1062</v>
      </c>
      <c r="DI69" s="314">
        <f t="shared" si="1"/>
        <v>44101</v>
      </c>
      <c r="DJ69" s="363"/>
    </row>
    <row r="70" spans="1:114" s="1109" customFormat="1" ht="15.75" customHeight="1" x14ac:dyDescent="0.25">
      <c r="A70" s="314">
        <v>44102</v>
      </c>
      <c r="B70" s="250"/>
      <c r="C70" s="250"/>
      <c r="D70" s="250"/>
      <c r="E70" s="250"/>
      <c r="F70" s="250"/>
      <c r="G70" s="250"/>
      <c r="H70" s="251"/>
      <c r="I70" s="250"/>
      <c r="J70" s="250"/>
      <c r="K70" s="250"/>
      <c r="L70" s="250"/>
      <c r="M70" s="1148"/>
      <c r="N70" s="1148"/>
      <c r="O70" s="1148"/>
      <c r="P70" s="251"/>
      <c r="Q70" s="250"/>
      <c r="R70" s="250"/>
      <c r="S70" s="250"/>
      <c r="T70" s="1333"/>
      <c r="U70" s="1149"/>
      <c r="V70" s="1201"/>
      <c r="W70" s="1334"/>
      <c r="X70" s="1149"/>
      <c r="Y70" s="250"/>
      <c r="Z70" s="249" t="s">
        <v>64</v>
      </c>
      <c r="AA70" s="249"/>
      <c r="AB70" s="249"/>
      <c r="AC70" s="249"/>
      <c r="AD70" s="249"/>
      <c r="AE70" s="249"/>
      <c r="AF70" s="249"/>
      <c r="AG70" s="249"/>
      <c r="AH70" s="837"/>
      <c r="AI70" s="837"/>
      <c r="AJ70" s="387"/>
      <c r="AK70" s="387"/>
      <c r="AL70" s="250"/>
      <c r="AM70" s="1335"/>
      <c r="AN70" s="1335"/>
      <c r="AO70" s="905"/>
      <c r="AP70" s="906"/>
      <c r="AQ70" s="1149"/>
      <c r="AR70" s="1149"/>
      <c r="AS70" s="1149"/>
      <c r="AT70" s="1149"/>
      <c r="AU70" s="249"/>
      <c r="AV70" s="249"/>
      <c r="AW70" s="250"/>
      <c r="AX70" s="255"/>
      <c r="AY70" s="255"/>
      <c r="AZ70" s="255"/>
      <c r="BA70" s="255"/>
      <c r="BB70" s="255"/>
      <c r="BC70" s="1149"/>
      <c r="BD70" s="1149"/>
      <c r="BE70" s="1149"/>
      <c r="BF70" s="249"/>
      <c r="BG70" s="250"/>
      <c r="BH70" s="250"/>
      <c r="BI70" s="250"/>
      <c r="BJ70" s="250"/>
      <c r="BK70" s="248"/>
      <c r="BL70" s="1149"/>
      <c r="BM70" s="1149"/>
      <c r="BN70" s="249"/>
      <c r="BO70" s="249"/>
      <c r="BP70" s="249"/>
      <c r="BQ70" s="249"/>
      <c r="BR70" s="249"/>
      <c r="BS70" s="387"/>
      <c r="BT70" s="387"/>
      <c r="BU70" s="387"/>
      <c r="BV70" s="387"/>
      <c r="BW70" s="387"/>
      <c r="BX70" s="249"/>
      <c r="BY70" s="249"/>
      <c r="BZ70" s="249"/>
      <c r="CA70" s="249"/>
      <c r="CB70" s="249"/>
      <c r="CC70" s="251"/>
      <c r="CD70" s="1149"/>
      <c r="CE70" s="935"/>
      <c r="CF70" s="252"/>
      <c r="CG70" s="1320"/>
      <c r="CH70" s="251"/>
      <c r="CI70" s="251"/>
      <c r="CJ70" s="251"/>
      <c r="CK70" s="252"/>
      <c r="CL70" s="1149"/>
      <c r="CM70" s="248"/>
      <c r="CN70" s="1149"/>
      <c r="CO70" s="1149"/>
      <c r="CP70" s="1149"/>
      <c r="CQ70" s="249"/>
      <c r="CR70" s="249"/>
      <c r="CS70" s="250"/>
      <c r="CT70" s="252"/>
      <c r="CU70" s="252"/>
      <c r="CV70" s="248"/>
      <c r="CW70" s="1149"/>
      <c r="CX70" s="250"/>
      <c r="CY70" s="250"/>
      <c r="CZ70" s="250"/>
      <c r="DA70" s="250"/>
      <c r="DB70" s="252"/>
      <c r="DC70" s="248"/>
      <c r="DD70" s="882"/>
      <c r="DE70" s="883"/>
      <c r="DF70" s="882"/>
      <c r="DG70" s="888"/>
      <c r="DH70" s="169">
        <f t="shared" si="0"/>
        <v>0</v>
      </c>
      <c r="DI70" s="314">
        <f t="shared" si="1"/>
        <v>44102</v>
      </c>
      <c r="DJ70" s="363"/>
    </row>
    <row r="71" spans="1:114" s="1109" customFormat="1" ht="15.75" customHeight="1" x14ac:dyDescent="0.25">
      <c r="A71" s="314">
        <v>44103</v>
      </c>
      <c r="B71" s="250"/>
      <c r="C71" s="250"/>
      <c r="D71" s="250"/>
      <c r="E71" s="250"/>
      <c r="F71" s="250" t="s">
        <v>64</v>
      </c>
      <c r="G71" s="250" t="s">
        <v>64</v>
      </c>
      <c r="H71" s="251"/>
      <c r="I71" s="250"/>
      <c r="J71" s="250"/>
      <c r="K71" s="250"/>
      <c r="L71" s="250"/>
      <c r="M71" s="1148" t="s">
        <v>64</v>
      </c>
      <c r="N71" s="1148" t="s">
        <v>64</v>
      </c>
      <c r="O71" s="1148" t="s">
        <v>64</v>
      </c>
      <c r="P71" s="251" t="s">
        <v>64</v>
      </c>
      <c r="Q71" s="250">
        <v>91.84</v>
      </c>
      <c r="R71" s="250"/>
      <c r="S71" s="250" t="s">
        <v>64</v>
      </c>
      <c r="T71" s="1333"/>
      <c r="U71" s="1149"/>
      <c r="V71" s="1201" t="s">
        <v>64</v>
      </c>
      <c r="W71" s="1334"/>
      <c r="X71" s="1149" t="s">
        <v>64</v>
      </c>
      <c r="Y71" s="250"/>
      <c r="Z71" s="249" t="s">
        <v>64</v>
      </c>
      <c r="AA71" s="249"/>
      <c r="AB71" s="249"/>
      <c r="AC71" s="249"/>
      <c r="AD71" s="249"/>
      <c r="AE71" s="249"/>
      <c r="AF71" s="249"/>
      <c r="AG71" s="249"/>
      <c r="AH71" s="837"/>
      <c r="AI71" s="837"/>
      <c r="AJ71" s="387"/>
      <c r="AK71" s="387"/>
      <c r="AL71" s="250"/>
      <c r="AM71" s="1335"/>
      <c r="AN71" s="1335"/>
      <c r="AO71" s="905"/>
      <c r="AP71" s="906"/>
      <c r="AQ71" s="1149"/>
      <c r="AR71" s="1149"/>
      <c r="AS71" s="1149" t="s">
        <v>64</v>
      </c>
      <c r="AT71" s="1149" t="s">
        <v>64</v>
      </c>
      <c r="AU71" s="249" t="s">
        <v>64</v>
      </c>
      <c r="AV71" s="249">
        <v>5.6</v>
      </c>
      <c r="AW71" s="250"/>
      <c r="AX71" s="255" t="s">
        <v>64</v>
      </c>
      <c r="AY71" s="255"/>
      <c r="AZ71" s="255"/>
      <c r="BA71" s="255"/>
      <c r="BB71" s="255"/>
      <c r="BC71" s="1149"/>
      <c r="BD71" s="1149" t="s">
        <v>64</v>
      </c>
      <c r="BE71" s="1149">
        <v>15</v>
      </c>
      <c r="BF71" s="249" t="s">
        <v>64</v>
      </c>
      <c r="BG71" s="250" t="s">
        <v>64</v>
      </c>
      <c r="BH71" s="250"/>
      <c r="BI71" s="250"/>
      <c r="BJ71" s="250" t="s">
        <v>64</v>
      </c>
      <c r="BK71" s="248" t="s">
        <v>64</v>
      </c>
      <c r="BL71" s="1149"/>
      <c r="BM71" s="1149"/>
      <c r="BN71" s="249" t="s">
        <v>64</v>
      </c>
      <c r="BO71" s="249" t="s">
        <v>64</v>
      </c>
      <c r="BP71" s="249"/>
      <c r="BQ71" s="249"/>
      <c r="BR71" s="249"/>
      <c r="BS71" s="387" t="s">
        <v>64</v>
      </c>
      <c r="BT71" s="387" t="s">
        <v>64</v>
      </c>
      <c r="BU71" s="387">
        <v>3.6</v>
      </c>
      <c r="BV71" s="387"/>
      <c r="BW71" s="387" t="s">
        <v>64</v>
      </c>
      <c r="BX71" s="249"/>
      <c r="BY71" s="249">
        <v>13.2</v>
      </c>
      <c r="BZ71" s="249" t="s">
        <v>64</v>
      </c>
      <c r="CA71" s="249"/>
      <c r="CB71" s="249"/>
      <c r="CC71" s="251"/>
      <c r="CD71" s="1149" t="s">
        <v>64</v>
      </c>
      <c r="CE71" s="935"/>
      <c r="CF71" s="252"/>
      <c r="CG71" s="1320"/>
      <c r="CH71" s="251"/>
      <c r="CI71" s="251"/>
      <c r="CJ71" s="251"/>
      <c r="CK71" s="252"/>
      <c r="CL71" s="1149"/>
      <c r="CM71" s="248"/>
      <c r="CN71" s="1149" t="s">
        <v>64</v>
      </c>
      <c r="CO71" s="1149"/>
      <c r="CP71" s="1149"/>
      <c r="CQ71" s="249"/>
      <c r="CR71" s="249"/>
      <c r="CS71" s="250" t="s">
        <v>64</v>
      </c>
      <c r="CT71" s="252"/>
      <c r="CU71" s="252"/>
      <c r="CV71" s="248"/>
      <c r="CW71" s="1149"/>
      <c r="CX71" s="250">
        <v>390</v>
      </c>
      <c r="CY71" s="250"/>
      <c r="CZ71" s="250"/>
      <c r="DA71" s="250"/>
      <c r="DB71" s="252"/>
      <c r="DC71" s="248"/>
      <c r="DD71" s="882"/>
      <c r="DE71" s="883"/>
      <c r="DF71" s="882"/>
      <c r="DG71" s="888"/>
      <c r="DH71" s="169">
        <f t="shared" si="0"/>
        <v>519.24</v>
      </c>
      <c r="DI71" s="314">
        <f t="shared" si="1"/>
        <v>44103</v>
      </c>
      <c r="DJ71" s="363"/>
    </row>
    <row r="72" spans="1:114" s="1109" customFormat="1" ht="15.75" customHeight="1" x14ac:dyDescent="0.25">
      <c r="A72" s="314">
        <v>44104</v>
      </c>
      <c r="B72" s="250"/>
      <c r="C72" s="250"/>
      <c r="D72" s="250"/>
      <c r="E72" s="250"/>
      <c r="F72" s="250"/>
      <c r="G72" s="250"/>
      <c r="H72" s="251"/>
      <c r="I72" s="250"/>
      <c r="J72" s="250"/>
      <c r="K72" s="250"/>
      <c r="L72" s="250"/>
      <c r="M72" s="1148"/>
      <c r="N72" s="1148"/>
      <c r="O72" s="1148"/>
      <c r="P72" s="251"/>
      <c r="Q72" s="250"/>
      <c r="R72" s="250"/>
      <c r="S72" s="250"/>
      <c r="T72" s="1333" t="s">
        <v>64</v>
      </c>
      <c r="U72" s="1149"/>
      <c r="V72" s="1201"/>
      <c r="W72" s="1334"/>
      <c r="X72" s="1149"/>
      <c r="Y72" s="250">
        <v>122.1</v>
      </c>
      <c r="Z72" s="249"/>
      <c r="AA72" s="249"/>
      <c r="AB72" s="249"/>
      <c r="AC72" s="249"/>
      <c r="AD72" s="249"/>
      <c r="AE72" s="249"/>
      <c r="AF72" s="249"/>
      <c r="AG72" s="249"/>
      <c r="AH72" s="837"/>
      <c r="AI72" s="837"/>
      <c r="AJ72" s="387" t="s">
        <v>64</v>
      </c>
      <c r="AK72" s="387"/>
      <c r="AL72" s="250" t="s">
        <v>64</v>
      </c>
      <c r="AM72" s="1335"/>
      <c r="AN72" s="1335"/>
      <c r="AO72" s="905"/>
      <c r="AP72" s="906"/>
      <c r="AQ72" s="1149"/>
      <c r="AR72" s="1149"/>
      <c r="AS72" s="1149"/>
      <c r="AT72" s="1149"/>
      <c r="AU72" s="249"/>
      <c r="AV72" s="249"/>
      <c r="AW72" s="250" t="s">
        <v>64</v>
      </c>
      <c r="AX72" s="255" t="s">
        <v>64</v>
      </c>
      <c r="AY72" s="255" t="s">
        <v>64</v>
      </c>
      <c r="AZ72" s="255"/>
      <c r="BA72" s="255"/>
      <c r="BB72" s="255" t="s">
        <v>64</v>
      </c>
      <c r="BC72" s="1149" t="s">
        <v>64</v>
      </c>
      <c r="BD72" s="1149"/>
      <c r="BE72" s="1149"/>
      <c r="BF72" s="249"/>
      <c r="BG72" s="250" t="s">
        <v>64</v>
      </c>
      <c r="BH72" s="250"/>
      <c r="BI72" s="250" t="s">
        <v>64</v>
      </c>
      <c r="BJ72" s="250" t="s">
        <v>64</v>
      </c>
      <c r="BK72" s="248">
        <v>1.5</v>
      </c>
      <c r="BL72" s="1149" t="s">
        <v>64</v>
      </c>
      <c r="BM72" s="1149"/>
      <c r="BN72" s="249" t="s">
        <v>64</v>
      </c>
      <c r="BO72" s="249"/>
      <c r="BP72" s="249" t="s">
        <v>64</v>
      </c>
      <c r="BQ72" s="249">
        <v>21.6</v>
      </c>
      <c r="BR72" s="249"/>
      <c r="BS72" s="387">
        <v>192</v>
      </c>
      <c r="BT72" s="387"/>
      <c r="BU72" s="387"/>
      <c r="BV72" s="387"/>
      <c r="BW72" s="387"/>
      <c r="BX72" s="249"/>
      <c r="BY72" s="249"/>
      <c r="BZ72" s="249"/>
      <c r="CA72" s="249"/>
      <c r="CB72" s="249"/>
      <c r="CC72" s="251"/>
      <c r="CD72" s="1149"/>
      <c r="CE72" s="935"/>
      <c r="CF72" s="252"/>
      <c r="CG72" s="1320"/>
      <c r="CH72" s="251" t="s">
        <v>64</v>
      </c>
      <c r="CI72" s="251" t="s">
        <v>64</v>
      </c>
      <c r="CJ72" s="251"/>
      <c r="CK72" s="252"/>
      <c r="CL72" s="1149"/>
      <c r="CM72" s="248"/>
      <c r="CN72" s="1149" t="s">
        <v>64</v>
      </c>
      <c r="CO72" s="1149"/>
      <c r="CP72" s="1149"/>
      <c r="CQ72" s="249"/>
      <c r="CR72" s="249"/>
      <c r="CS72" s="250" t="s">
        <v>64</v>
      </c>
      <c r="CT72" s="252"/>
      <c r="CU72" s="252"/>
      <c r="CV72" s="248"/>
      <c r="CW72" s="1149"/>
      <c r="CX72" s="250"/>
      <c r="CY72" s="250">
        <v>318</v>
      </c>
      <c r="CZ72" s="250"/>
      <c r="DA72" s="250" t="s">
        <v>64</v>
      </c>
      <c r="DB72" s="252"/>
      <c r="DC72" s="248"/>
      <c r="DD72" s="882"/>
      <c r="DE72" s="883"/>
      <c r="DF72" s="882"/>
      <c r="DG72" s="888"/>
      <c r="DH72" s="169">
        <f t="shared" si="0"/>
        <v>655.20000000000005</v>
      </c>
      <c r="DI72" s="314">
        <f t="shared" si="1"/>
        <v>44104</v>
      </c>
      <c r="DJ72" s="363"/>
    </row>
    <row r="73" spans="1:114" s="1109" customFormat="1" ht="15.75" customHeight="1" x14ac:dyDescent="0.25">
      <c r="A73" s="314">
        <v>44105</v>
      </c>
      <c r="B73" s="250"/>
      <c r="C73" s="250" t="s">
        <v>64</v>
      </c>
      <c r="D73" s="250"/>
      <c r="E73" s="250"/>
      <c r="F73" s="250"/>
      <c r="G73" s="250"/>
      <c r="H73" s="251"/>
      <c r="I73" s="250"/>
      <c r="J73" s="250"/>
      <c r="K73" s="250"/>
      <c r="L73" s="250"/>
      <c r="M73" s="1148"/>
      <c r="N73" s="1148"/>
      <c r="O73" s="1148"/>
      <c r="P73" s="251"/>
      <c r="Q73" s="250"/>
      <c r="R73" s="250"/>
      <c r="S73" s="250"/>
      <c r="T73" s="1333"/>
      <c r="U73" s="1149"/>
      <c r="V73" s="1201"/>
      <c r="W73" s="1334"/>
      <c r="X73" s="1149"/>
      <c r="Y73" s="250"/>
      <c r="Z73" s="249"/>
      <c r="AA73" s="249"/>
      <c r="AB73" s="249"/>
      <c r="AC73" s="249"/>
      <c r="AD73" s="249"/>
      <c r="AE73" s="249"/>
      <c r="AF73" s="249" t="s">
        <v>64</v>
      </c>
      <c r="AG73" s="249"/>
      <c r="AH73" s="837"/>
      <c r="AI73" s="837"/>
      <c r="AJ73" s="387"/>
      <c r="AK73" s="387"/>
      <c r="AL73" s="250"/>
      <c r="AM73" s="1335"/>
      <c r="AN73" s="1335" t="s">
        <v>64</v>
      </c>
      <c r="AO73" s="905" t="s">
        <v>64</v>
      </c>
      <c r="AP73" s="906"/>
      <c r="AQ73" s="1149"/>
      <c r="AR73" s="1149"/>
      <c r="AS73" s="1149"/>
      <c r="AT73" s="1149"/>
      <c r="AU73" s="249"/>
      <c r="AV73" s="249"/>
      <c r="AW73" s="250"/>
      <c r="AX73" s="255"/>
      <c r="AY73" s="255"/>
      <c r="AZ73" s="255" t="s">
        <v>64</v>
      </c>
      <c r="BA73" s="255"/>
      <c r="BB73" s="255"/>
      <c r="BC73" s="1149"/>
      <c r="BD73" s="1149"/>
      <c r="BE73" s="1149"/>
      <c r="BF73" s="249"/>
      <c r="BG73" s="250"/>
      <c r="BH73" s="250"/>
      <c r="BI73" s="250"/>
      <c r="BJ73" s="250"/>
      <c r="BK73" s="248"/>
      <c r="BL73" s="1149"/>
      <c r="BM73" s="1149"/>
      <c r="BN73" s="249"/>
      <c r="BO73" s="249"/>
      <c r="BP73" s="249"/>
      <c r="BQ73" s="249"/>
      <c r="BR73" s="249"/>
      <c r="BS73" s="387"/>
      <c r="BT73" s="387"/>
      <c r="BU73" s="387"/>
      <c r="BV73" s="387"/>
      <c r="BW73" s="387"/>
      <c r="BX73" s="249"/>
      <c r="BY73" s="249"/>
      <c r="BZ73" s="249"/>
      <c r="CA73" s="249"/>
      <c r="CB73" s="249"/>
      <c r="CC73" s="251"/>
      <c r="CD73" s="1149"/>
      <c r="CE73" s="935"/>
      <c r="CF73" s="252"/>
      <c r="CG73" s="1320"/>
      <c r="CH73" s="251"/>
      <c r="CI73" s="251"/>
      <c r="CJ73" s="251"/>
      <c r="CK73" s="252"/>
      <c r="CL73" s="1149"/>
      <c r="CM73" s="248"/>
      <c r="CN73" s="1149"/>
      <c r="CO73" s="1149"/>
      <c r="CP73" s="1149"/>
      <c r="CQ73" s="249"/>
      <c r="CR73" s="249"/>
      <c r="CS73" s="250"/>
      <c r="CT73" s="252"/>
      <c r="CU73" s="252"/>
      <c r="CV73" s="248"/>
      <c r="CW73" s="1149"/>
      <c r="CX73" s="250"/>
      <c r="CY73" s="250"/>
      <c r="CZ73" s="250"/>
      <c r="DA73" s="250"/>
      <c r="DB73" s="252"/>
      <c r="DC73" s="248"/>
      <c r="DD73" s="882"/>
      <c r="DE73" s="883"/>
      <c r="DF73" s="882"/>
      <c r="DG73" s="888"/>
      <c r="DH73" s="169">
        <f t="shared" si="0"/>
        <v>0</v>
      </c>
      <c r="DI73" s="314">
        <f t="shared" si="1"/>
        <v>44105</v>
      </c>
      <c r="DJ73" s="363"/>
    </row>
    <row r="74" spans="1:114" s="1109" customFormat="1" ht="15.75" customHeight="1" x14ac:dyDescent="0.25">
      <c r="A74" s="314">
        <v>44106</v>
      </c>
      <c r="B74" s="250"/>
      <c r="C74" s="250"/>
      <c r="D74" s="250"/>
      <c r="E74" s="250"/>
      <c r="F74" s="250"/>
      <c r="G74" s="250"/>
      <c r="H74" s="251"/>
      <c r="I74" s="250"/>
      <c r="J74" s="250"/>
      <c r="K74" s="250"/>
      <c r="L74" s="250"/>
      <c r="M74" s="1148" t="s">
        <v>64</v>
      </c>
      <c r="N74" s="1148">
        <v>26.64</v>
      </c>
      <c r="O74" s="1148"/>
      <c r="P74" s="251" t="s">
        <v>64</v>
      </c>
      <c r="Q74" s="250"/>
      <c r="R74" s="250">
        <v>8.9600000000000009</v>
      </c>
      <c r="S74" s="250">
        <v>44.8</v>
      </c>
      <c r="T74" s="1333"/>
      <c r="U74" s="1149"/>
      <c r="V74" s="1201">
        <v>8.4</v>
      </c>
      <c r="W74" s="1334"/>
      <c r="X74" s="1149"/>
      <c r="Y74" s="250"/>
      <c r="Z74" s="249" t="s">
        <v>64</v>
      </c>
      <c r="AA74" s="249"/>
      <c r="AB74" s="249"/>
      <c r="AC74" s="249"/>
      <c r="AD74" s="249">
        <v>206.08</v>
      </c>
      <c r="AE74" s="249">
        <v>194.88</v>
      </c>
      <c r="AF74" s="249"/>
      <c r="AG74" s="249">
        <v>445.28</v>
      </c>
      <c r="AH74" s="837">
        <v>502.2</v>
      </c>
      <c r="AI74" s="837"/>
      <c r="AJ74" s="387"/>
      <c r="AK74" s="387">
        <v>26.4</v>
      </c>
      <c r="AL74" s="250"/>
      <c r="AM74" s="1335"/>
      <c r="AN74" s="1335"/>
      <c r="AO74" s="905"/>
      <c r="AP74" s="906"/>
      <c r="AQ74" s="1149"/>
      <c r="AR74" s="1149"/>
      <c r="AS74" s="1149"/>
      <c r="AT74" s="1149"/>
      <c r="AU74" s="249"/>
      <c r="AV74" s="249"/>
      <c r="AW74" s="250"/>
      <c r="AX74" s="255"/>
      <c r="AY74" s="255"/>
      <c r="AZ74" s="255"/>
      <c r="BA74" s="255"/>
      <c r="BB74" s="255"/>
      <c r="BC74" s="1149"/>
      <c r="BD74" s="1149"/>
      <c r="BE74" s="1149"/>
      <c r="BF74" s="249"/>
      <c r="BG74" s="250"/>
      <c r="BH74" s="250"/>
      <c r="BI74" s="250"/>
      <c r="BJ74" s="250"/>
      <c r="BK74" s="248"/>
      <c r="BL74" s="1149"/>
      <c r="BM74" s="1149"/>
      <c r="BN74" s="249"/>
      <c r="BO74" s="249"/>
      <c r="BP74" s="249" t="s">
        <v>64</v>
      </c>
      <c r="BQ74" s="249"/>
      <c r="BR74" s="249">
        <v>10.92</v>
      </c>
      <c r="BS74" s="387"/>
      <c r="BT74" s="387" t="s">
        <v>64</v>
      </c>
      <c r="BU74" s="387"/>
      <c r="BV74" s="387">
        <v>8.64</v>
      </c>
      <c r="BW74" s="387">
        <v>94.5</v>
      </c>
      <c r="BX74" s="249"/>
      <c r="BY74" s="249"/>
      <c r="BZ74" s="249"/>
      <c r="CA74" s="249"/>
      <c r="CB74" s="249">
        <v>54</v>
      </c>
      <c r="CC74" s="251"/>
      <c r="CD74" s="1149"/>
      <c r="CE74" s="935"/>
      <c r="CF74" s="252"/>
      <c r="CG74" s="1320"/>
      <c r="CH74" s="251"/>
      <c r="CI74" s="251"/>
      <c r="CJ74" s="251"/>
      <c r="CK74" s="252"/>
      <c r="CL74" s="1149"/>
      <c r="CM74" s="248"/>
      <c r="CN74" s="1149" t="s">
        <v>64</v>
      </c>
      <c r="CO74" s="1149">
        <v>441</v>
      </c>
      <c r="CP74" s="1149"/>
      <c r="CQ74" s="249"/>
      <c r="CR74" s="249">
        <v>45</v>
      </c>
      <c r="CS74" s="250"/>
      <c r="CT74" s="252">
        <v>43.2</v>
      </c>
      <c r="CU74" s="252">
        <v>240.84</v>
      </c>
      <c r="CV74" s="248">
        <v>411</v>
      </c>
      <c r="CW74" s="1149"/>
      <c r="CX74" s="250"/>
      <c r="CY74" s="250"/>
      <c r="CZ74" s="250">
        <v>396</v>
      </c>
      <c r="DA74" s="250"/>
      <c r="DB74" s="252"/>
      <c r="DC74" s="248"/>
      <c r="DD74" s="882"/>
      <c r="DE74" s="883"/>
      <c r="DF74" s="882"/>
      <c r="DG74" s="888"/>
      <c r="DH74" s="169">
        <f t="shared" si="0"/>
        <v>3208.7400000000002</v>
      </c>
      <c r="DI74" s="314">
        <f t="shared" si="1"/>
        <v>44106</v>
      </c>
      <c r="DJ74" s="363"/>
    </row>
    <row r="75" spans="1:114" s="1109" customFormat="1" ht="15.75" customHeight="1" x14ac:dyDescent="0.25">
      <c r="A75" s="314">
        <v>44107</v>
      </c>
      <c r="B75" s="250" t="s">
        <v>64</v>
      </c>
      <c r="C75" s="250"/>
      <c r="D75" s="250"/>
      <c r="E75" s="250"/>
      <c r="F75" s="250"/>
      <c r="G75" s="250"/>
      <c r="H75" s="251" t="s">
        <v>64</v>
      </c>
      <c r="I75" s="250" t="s">
        <v>64</v>
      </c>
      <c r="J75" s="250">
        <v>6.72</v>
      </c>
      <c r="K75" s="250"/>
      <c r="L75" s="250"/>
      <c r="M75" s="1148">
        <v>26.64</v>
      </c>
      <c r="N75" s="1148"/>
      <c r="O75" s="1148">
        <v>14.8</v>
      </c>
      <c r="P75" s="251">
        <v>23.68</v>
      </c>
      <c r="Q75" s="250"/>
      <c r="R75" s="250"/>
      <c r="S75" s="250"/>
      <c r="T75" s="1333"/>
      <c r="U75" s="1149">
        <v>493.2</v>
      </c>
      <c r="V75" s="1201"/>
      <c r="W75" s="1334"/>
      <c r="X75" s="1149"/>
      <c r="Y75" s="250"/>
      <c r="Z75" s="1346">
        <v>949.44</v>
      </c>
      <c r="AA75" s="249" t="s">
        <v>64</v>
      </c>
      <c r="AB75" s="249"/>
      <c r="AC75" s="249"/>
      <c r="AD75" s="249"/>
      <c r="AE75" s="249"/>
      <c r="AF75" s="249">
        <v>1267.2</v>
      </c>
      <c r="AG75" s="249"/>
      <c r="AH75" s="837"/>
      <c r="AI75" s="837"/>
      <c r="AJ75" s="387"/>
      <c r="AK75" s="387"/>
      <c r="AL75" s="250">
        <v>837.2</v>
      </c>
      <c r="AM75" s="1335"/>
      <c r="AN75" s="1335"/>
      <c r="AO75" s="905"/>
      <c r="AP75" s="906"/>
      <c r="AQ75" s="1149"/>
      <c r="AR75" s="1149"/>
      <c r="AS75" s="1149">
        <v>52</v>
      </c>
      <c r="AT75" s="1149" t="s">
        <v>64</v>
      </c>
      <c r="AU75" s="249">
        <v>7</v>
      </c>
      <c r="AV75" s="249">
        <v>88</v>
      </c>
      <c r="AW75" s="250"/>
      <c r="AX75" s="255">
        <v>6</v>
      </c>
      <c r="AY75" s="255" t="s">
        <v>64</v>
      </c>
      <c r="AZ75" s="255"/>
      <c r="BA75" s="255"/>
      <c r="BB75" s="255">
        <v>5</v>
      </c>
      <c r="BC75" s="1149">
        <v>19.2</v>
      </c>
      <c r="BD75" s="1149">
        <v>40</v>
      </c>
      <c r="BE75" s="1149"/>
      <c r="BF75" s="249">
        <v>22.4</v>
      </c>
      <c r="BG75" s="250" t="s">
        <v>64</v>
      </c>
      <c r="BH75" s="250"/>
      <c r="BI75" s="250"/>
      <c r="BJ75" s="250" t="s">
        <v>64</v>
      </c>
      <c r="BK75" s="248">
        <v>94.5</v>
      </c>
      <c r="BL75" s="1149">
        <v>165</v>
      </c>
      <c r="BM75" s="1149"/>
      <c r="BN75" s="249">
        <v>139.32</v>
      </c>
      <c r="BO75" s="249">
        <v>233.52</v>
      </c>
      <c r="BP75" s="249">
        <v>624.6</v>
      </c>
      <c r="BQ75" s="249"/>
      <c r="BR75" s="249"/>
      <c r="BS75" s="387"/>
      <c r="BT75" s="387" t="s">
        <v>64</v>
      </c>
      <c r="BU75" s="387"/>
      <c r="BV75" s="387"/>
      <c r="BW75" s="387"/>
      <c r="BX75" s="249"/>
      <c r="BY75" s="249"/>
      <c r="BZ75" s="249">
        <v>150</v>
      </c>
      <c r="CA75" s="249">
        <v>116.4</v>
      </c>
      <c r="CB75" s="249"/>
      <c r="CC75" s="251">
        <v>210</v>
      </c>
      <c r="CD75" s="1149">
        <v>51</v>
      </c>
      <c r="CE75" s="935">
        <v>145.19999999999999</v>
      </c>
      <c r="CF75" s="252">
        <v>419.04</v>
      </c>
      <c r="CG75" s="1320"/>
      <c r="CH75" s="251">
        <v>1.08</v>
      </c>
      <c r="CI75" s="251"/>
      <c r="CJ75" s="251"/>
      <c r="CK75" s="252"/>
      <c r="CL75" s="1149"/>
      <c r="CM75" s="248"/>
      <c r="CN75" s="1149">
        <v>648</v>
      </c>
      <c r="CO75" s="1149">
        <v>1413</v>
      </c>
      <c r="CP75" s="1149"/>
      <c r="CQ75" s="249"/>
      <c r="CR75" s="249"/>
      <c r="CS75" s="250">
        <v>360</v>
      </c>
      <c r="CT75" s="252"/>
      <c r="CU75" s="252"/>
      <c r="CV75" s="248"/>
      <c r="CW75" s="1149"/>
      <c r="CX75" s="250"/>
      <c r="CY75" s="250"/>
      <c r="CZ75" s="250"/>
      <c r="DA75" s="250">
        <v>750</v>
      </c>
      <c r="DB75" s="252"/>
      <c r="DC75" s="248"/>
      <c r="DD75" s="882"/>
      <c r="DE75" s="883"/>
      <c r="DF75" s="882"/>
      <c r="DG75" s="888"/>
      <c r="DH75" s="169">
        <f t="shared" si="0"/>
        <v>9379.14</v>
      </c>
      <c r="DI75" s="314">
        <f t="shared" si="1"/>
        <v>44107</v>
      </c>
      <c r="DJ75" s="363"/>
    </row>
    <row r="76" spans="1:114" s="1109" customFormat="1" ht="15.75" customHeight="1" x14ac:dyDescent="0.25">
      <c r="A76" s="314">
        <v>44108</v>
      </c>
      <c r="B76" s="250">
        <v>567</v>
      </c>
      <c r="C76" s="250" t="s">
        <v>64</v>
      </c>
      <c r="D76" s="250" t="s">
        <v>64</v>
      </c>
      <c r="E76" s="250" t="s">
        <v>64</v>
      </c>
      <c r="F76" s="250">
        <v>328.56</v>
      </c>
      <c r="G76" s="250"/>
      <c r="H76" s="251">
        <v>12</v>
      </c>
      <c r="I76" s="250">
        <v>712.32</v>
      </c>
      <c r="J76" s="250">
        <v>42.56</v>
      </c>
      <c r="K76" s="250"/>
      <c r="L76" s="250"/>
      <c r="M76" s="1148"/>
      <c r="N76" s="1148"/>
      <c r="O76" s="1148"/>
      <c r="P76" s="251"/>
      <c r="Q76" s="250"/>
      <c r="R76" s="250"/>
      <c r="S76" s="250">
        <v>6249.6</v>
      </c>
      <c r="T76" s="1333">
        <v>387</v>
      </c>
      <c r="U76" s="1149"/>
      <c r="V76" s="1201"/>
      <c r="W76" s="1334"/>
      <c r="X76" s="1149">
        <v>703.74</v>
      </c>
      <c r="Y76" s="250"/>
      <c r="Z76" s="249">
        <v>3525.44</v>
      </c>
      <c r="AA76" s="249"/>
      <c r="AB76" s="249"/>
      <c r="AC76" s="249"/>
      <c r="AD76" s="249"/>
      <c r="AE76" s="249"/>
      <c r="AF76" s="249"/>
      <c r="AG76" s="249"/>
      <c r="AH76" s="837">
        <v>3018.6</v>
      </c>
      <c r="AI76" s="837"/>
      <c r="AJ76" s="387"/>
      <c r="AK76" s="387"/>
      <c r="AL76" s="250"/>
      <c r="AM76" s="1335">
        <v>18.72</v>
      </c>
      <c r="AN76" s="1335" t="s">
        <v>64</v>
      </c>
      <c r="AO76" s="905" t="s">
        <v>64</v>
      </c>
      <c r="AP76" s="906"/>
      <c r="AQ76" s="1149"/>
      <c r="AR76" s="1149"/>
      <c r="AS76" s="1149"/>
      <c r="AT76" s="1149"/>
      <c r="AU76" s="249"/>
      <c r="AV76" s="249"/>
      <c r="AW76" s="250"/>
      <c r="AX76" s="255"/>
      <c r="AY76" s="255"/>
      <c r="AZ76" s="255"/>
      <c r="BA76" s="255"/>
      <c r="BB76" s="255"/>
      <c r="BC76" s="1149"/>
      <c r="BD76" s="1149"/>
      <c r="BE76" s="1149"/>
      <c r="BF76" s="249"/>
      <c r="BG76" s="250"/>
      <c r="BH76" s="250"/>
      <c r="BI76" s="250"/>
      <c r="BJ76" s="250"/>
      <c r="BK76" s="248"/>
      <c r="BL76" s="1149"/>
      <c r="BM76" s="1149"/>
      <c r="BN76" s="249"/>
      <c r="BO76" s="249"/>
      <c r="BP76" s="249"/>
      <c r="BQ76" s="249"/>
      <c r="BR76" s="249"/>
      <c r="BS76" s="387"/>
      <c r="BT76" s="387">
        <v>1987.2</v>
      </c>
      <c r="BU76" s="387"/>
      <c r="BV76" s="387"/>
      <c r="BW76" s="387"/>
      <c r="BX76" s="249">
        <v>1.2</v>
      </c>
      <c r="BY76" s="249"/>
      <c r="BZ76" s="249"/>
      <c r="CA76" s="249"/>
      <c r="CB76" s="249"/>
      <c r="CC76" s="251"/>
      <c r="CD76" s="1149"/>
      <c r="CE76" s="935" t="s">
        <v>64</v>
      </c>
      <c r="CF76" s="252" t="s">
        <v>64</v>
      </c>
      <c r="CG76" s="1320">
        <v>6</v>
      </c>
      <c r="CH76" s="251">
        <v>157.68</v>
      </c>
      <c r="CI76" s="251">
        <v>8.64</v>
      </c>
      <c r="CJ76" s="251" t="s">
        <v>64</v>
      </c>
      <c r="CK76" s="252"/>
      <c r="CL76" s="1149">
        <v>4.32</v>
      </c>
      <c r="CM76" s="248">
        <v>859.5</v>
      </c>
      <c r="CN76" s="1149">
        <v>966</v>
      </c>
      <c r="CO76" s="1149"/>
      <c r="CP76" s="1149"/>
      <c r="CQ76" s="249"/>
      <c r="CR76" s="249"/>
      <c r="CS76" s="250"/>
      <c r="CT76" s="252"/>
      <c r="CU76" s="252"/>
      <c r="CV76" s="248"/>
      <c r="CW76" s="1149"/>
      <c r="CX76" s="250"/>
      <c r="CY76" s="250"/>
      <c r="CZ76" s="250"/>
      <c r="DA76" s="250"/>
      <c r="DB76" s="252"/>
      <c r="DC76" s="248"/>
      <c r="DD76" s="882"/>
      <c r="DE76" s="883"/>
      <c r="DF76" s="882"/>
      <c r="DG76" s="888"/>
      <c r="DH76" s="169">
        <f t="shared" si="0"/>
        <v>19556.080000000002</v>
      </c>
      <c r="DI76" s="314">
        <f t="shared" si="1"/>
        <v>44108</v>
      </c>
      <c r="DJ76" s="363"/>
    </row>
    <row r="77" spans="1:114" s="1109" customFormat="1" ht="15.75" customHeight="1" x14ac:dyDescent="0.25">
      <c r="A77" s="314">
        <v>44109</v>
      </c>
      <c r="B77" s="250">
        <v>888</v>
      </c>
      <c r="C77" s="250" t="s">
        <v>64</v>
      </c>
      <c r="D77" s="250">
        <v>972</v>
      </c>
      <c r="E77" s="250">
        <v>102</v>
      </c>
      <c r="F77" s="250">
        <v>923.52</v>
      </c>
      <c r="G77" s="250"/>
      <c r="H77" s="251"/>
      <c r="I77" s="250"/>
      <c r="J77" s="250"/>
      <c r="K77" s="250"/>
      <c r="L77" s="250"/>
      <c r="M77" s="1148"/>
      <c r="N77" s="1148"/>
      <c r="O77" s="1148"/>
      <c r="P77" s="251"/>
      <c r="Q77" s="250"/>
      <c r="R77" s="250"/>
      <c r="S77" s="250"/>
      <c r="T77" s="1333"/>
      <c r="U77" s="1149"/>
      <c r="V77" s="1201"/>
      <c r="W77" s="1334"/>
      <c r="X77" s="1149"/>
      <c r="Y77" s="250"/>
      <c r="Z77" s="249"/>
      <c r="AA77" s="249"/>
      <c r="AB77" s="249"/>
      <c r="AC77" s="249"/>
      <c r="AD77" s="249"/>
      <c r="AE77" s="249"/>
      <c r="AF77" s="249"/>
      <c r="AG77" s="249"/>
      <c r="AH77" s="837"/>
      <c r="AI77" s="837"/>
      <c r="AJ77" s="387"/>
      <c r="AK77" s="387"/>
      <c r="AL77" s="250"/>
      <c r="AM77" s="1335"/>
      <c r="AN77" s="1335">
        <v>9</v>
      </c>
      <c r="AO77" s="905">
        <v>4.5</v>
      </c>
      <c r="AP77" s="906"/>
      <c r="AQ77" s="1149"/>
      <c r="AR77" s="1149"/>
      <c r="AS77" s="1149"/>
      <c r="AT77" s="1149"/>
      <c r="AU77" s="249"/>
      <c r="AV77" s="249"/>
      <c r="AW77" s="250"/>
      <c r="AX77" s="255"/>
      <c r="AY77" s="255"/>
      <c r="AZ77" s="255"/>
      <c r="BA77" s="255"/>
      <c r="BB77" s="255"/>
      <c r="BC77" s="1149"/>
      <c r="BD77" s="1149"/>
      <c r="BE77" s="1149"/>
      <c r="BF77" s="249"/>
      <c r="BG77" s="250"/>
      <c r="BH77" s="250"/>
      <c r="BI77" s="250"/>
      <c r="BJ77" s="250"/>
      <c r="BK77" s="248"/>
      <c r="BL77" s="1149"/>
      <c r="BM77" s="1149"/>
      <c r="BN77" s="249"/>
      <c r="BO77" s="249"/>
      <c r="BP77" s="249"/>
      <c r="BQ77" s="249"/>
      <c r="BR77" s="249"/>
      <c r="BS77" s="387"/>
      <c r="BT77" s="387"/>
      <c r="BU77" s="387"/>
      <c r="BV77" s="387"/>
      <c r="BW77" s="387"/>
      <c r="BX77" s="249"/>
      <c r="BY77" s="249"/>
      <c r="BZ77" s="249"/>
      <c r="CA77" s="249"/>
      <c r="CB77" s="249"/>
      <c r="CC77" s="251"/>
      <c r="CD77" s="1149"/>
      <c r="CE77" s="935">
        <v>204</v>
      </c>
      <c r="CF77" s="252">
        <v>613.44000000000005</v>
      </c>
      <c r="CG77" s="1320">
        <v>123.6</v>
      </c>
      <c r="CH77" s="251"/>
      <c r="CI77" s="251"/>
      <c r="CJ77" s="251">
        <v>375.84</v>
      </c>
      <c r="CK77" s="252"/>
      <c r="CL77" s="1149">
        <v>200.88</v>
      </c>
      <c r="CM77" s="248"/>
      <c r="CN77" s="1149"/>
      <c r="CO77" s="1149"/>
      <c r="CP77" s="1149"/>
      <c r="CQ77" s="249"/>
      <c r="CR77" s="249"/>
      <c r="CS77" s="250"/>
      <c r="CT77" s="252"/>
      <c r="CU77" s="252"/>
      <c r="CV77" s="248"/>
      <c r="CW77" s="1149"/>
      <c r="CX77" s="250"/>
      <c r="CY77" s="250"/>
      <c r="CZ77" s="250"/>
      <c r="DA77" s="250"/>
      <c r="DB77" s="252"/>
      <c r="DC77" s="248"/>
      <c r="DD77" s="882"/>
      <c r="DE77" s="883"/>
      <c r="DF77" s="882"/>
      <c r="DG77" s="888"/>
      <c r="DH77" s="169">
        <f t="shared" si="0"/>
        <v>4416.78</v>
      </c>
      <c r="DI77" s="314">
        <f t="shared" si="1"/>
        <v>44109</v>
      </c>
      <c r="DJ77" s="363"/>
    </row>
    <row r="78" spans="1:114" s="1109" customFormat="1" ht="15.75" customHeight="1" x14ac:dyDescent="0.25">
      <c r="A78" s="314">
        <v>44110</v>
      </c>
      <c r="B78" s="250"/>
      <c r="C78" s="250"/>
      <c r="D78" s="250"/>
      <c r="E78" s="250"/>
      <c r="F78" s="250"/>
      <c r="G78" s="250"/>
      <c r="H78" s="251"/>
      <c r="I78" s="250"/>
      <c r="J78" s="250"/>
      <c r="K78" s="250"/>
      <c r="L78" s="250"/>
      <c r="M78" s="1148"/>
      <c r="N78" s="1148"/>
      <c r="O78" s="1148"/>
      <c r="P78" s="251"/>
      <c r="Q78" s="250"/>
      <c r="R78" s="250"/>
      <c r="S78" s="250"/>
      <c r="T78" s="1333"/>
      <c r="U78" s="1149"/>
      <c r="V78" s="1201"/>
      <c r="W78" s="1334"/>
      <c r="X78" s="1149"/>
      <c r="Y78" s="250"/>
      <c r="Z78" s="249"/>
      <c r="AA78" s="249"/>
      <c r="AB78" s="249"/>
      <c r="AC78" s="249"/>
      <c r="AD78" s="249"/>
      <c r="AE78" s="249"/>
      <c r="AF78" s="249"/>
      <c r="AG78" s="249"/>
      <c r="AH78" s="837"/>
      <c r="AI78" s="837"/>
      <c r="AJ78" s="387"/>
      <c r="AK78" s="387"/>
      <c r="AL78" s="250"/>
      <c r="AM78" s="1335"/>
      <c r="AN78" s="1335"/>
      <c r="AO78" s="905"/>
      <c r="AP78" s="906"/>
      <c r="AQ78" s="1149"/>
      <c r="AR78" s="1149"/>
      <c r="AS78" s="1149">
        <v>214</v>
      </c>
      <c r="AT78" s="1149">
        <v>80</v>
      </c>
      <c r="AU78" s="249">
        <v>105</v>
      </c>
      <c r="AV78" s="249">
        <v>189.6</v>
      </c>
      <c r="AW78" s="250"/>
      <c r="AX78" s="255">
        <v>192</v>
      </c>
      <c r="AY78" s="255">
        <v>27</v>
      </c>
      <c r="AZ78" s="255"/>
      <c r="BA78" s="255">
        <v>490</v>
      </c>
      <c r="BB78" s="255">
        <v>17</v>
      </c>
      <c r="BC78" s="1149"/>
      <c r="BD78" s="1149">
        <v>1003</v>
      </c>
      <c r="BE78" s="1149">
        <v>22</v>
      </c>
      <c r="BF78" s="249">
        <v>735.2</v>
      </c>
      <c r="BG78" s="250">
        <v>25.5</v>
      </c>
      <c r="BH78" s="250"/>
      <c r="BI78" s="250"/>
      <c r="BJ78" s="250">
        <v>339</v>
      </c>
      <c r="BK78" s="248">
        <v>342</v>
      </c>
      <c r="BL78" s="1149"/>
      <c r="BM78" s="1149"/>
      <c r="BN78" s="249"/>
      <c r="BO78" s="249"/>
      <c r="BP78" s="249"/>
      <c r="BQ78" s="249"/>
      <c r="BR78" s="249"/>
      <c r="BS78" s="387"/>
      <c r="BT78" s="387">
        <v>842.4</v>
      </c>
      <c r="BU78" s="387">
        <v>151.19999999999999</v>
      </c>
      <c r="BV78" s="387">
        <v>1658.88</v>
      </c>
      <c r="BW78" s="387">
        <v>241.5</v>
      </c>
      <c r="BX78" s="249"/>
      <c r="BY78" s="249"/>
      <c r="BZ78" s="249"/>
      <c r="CA78" s="249"/>
      <c r="CB78" s="249"/>
      <c r="CC78" s="251"/>
      <c r="CD78" s="1149"/>
      <c r="CE78" s="935"/>
      <c r="CF78" s="252"/>
      <c r="CG78" s="1320"/>
      <c r="CH78" s="251"/>
      <c r="CI78" s="251"/>
      <c r="CJ78" s="251"/>
      <c r="CK78" s="252"/>
      <c r="CL78" s="1149"/>
      <c r="CM78" s="248"/>
      <c r="CN78" s="1149">
        <v>1810.5</v>
      </c>
      <c r="CO78" s="1149"/>
      <c r="CP78" s="1149">
        <v>504</v>
      </c>
      <c r="CQ78" s="249">
        <v>450</v>
      </c>
      <c r="CR78" s="249"/>
      <c r="CS78" s="250"/>
      <c r="CT78" s="252"/>
      <c r="CU78" s="252"/>
      <c r="CV78" s="248"/>
      <c r="CW78" s="1149"/>
      <c r="CX78" s="250"/>
      <c r="CY78" s="250"/>
      <c r="CZ78" s="250"/>
      <c r="DA78" s="250"/>
      <c r="DB78" s="252"/>
      <c r="DC78" s="248"/>
      <c r="DD78" s="882"/>
      <c r="DE78" s="883"/>
      <c r="DF78" s="882"/>
      <c r="DG78" s="888"/>
      <c r="DH78" s="169">
        <f t="shared" si="0"/>
        <v>9439.7799999999988</v>
      </c>
      <c r="DI78" s="314">
        <f t="shared" si="1"/>
        <v>44110</v>
      </c>
      <c r="DJ78" s="363"/>
    </row>
    <row r="79" spans="1:114" s="1109" customFormat="1" ht="15.75" customHeight="1" x14ac:dyDescent="0.25">
      <c r="A79" s="314">
        <v>44111</v>
      </c>
      <c r="B79" s="250"/>
      <c r="C79" s="250"/>
      <c r="D79" s="250"/>
      <c r="E79" s="250"/>
      <c r="F79" s="250"/>
      <c r="G79" s="250"/>
      <c r="H79" s="251"/>
      <c r="I79" s="250"/>
      <c r="J79" s="250"/>
      <c r="K79" s="250"/>
      <c r="L79" s="250"/>
      <c r="M79" s="1148"/>
      <c r="N79" s="1148"/>
      <c r="O79" s="1148"/>
      <c r="P79" s="251"/>
      <c r="Q79" s="250"/>
      <c r="R79" s="250"/>
      <c r="S79" s="250"/>
      <c r="T79" s="1333"/>
      <c r="U79" s="1149"/>
      <c r="V79" s="1201"/>
      <c r="W79" s="1334"/>
      <c r="X79" s="1149"/>
      <c r="Y79" s="250"/>
      <c r="Z79" s="249"/>
      <c r="AA79" s="249"/>
      <c r="AB79" s="249"/>
      <c r="AC79" s="249"/>
      <c r="AD79" s="249"/>
      <c r="AE79" s="249"/>
      <c r="AF79" s="249"/>
      <c r="AG79" s="249"/>
      <c r="AH79" s="837"/>
      <c r="AI79" s="837"/>
      <c r="AJ79" s="387"/>
      <c r="AK79" s="387"/>
      <c r="AL79" s="250"/>
      <c r="AM79" s="1335"/>
      <c r="AN79" s="1335"/>
      <c r="AO79" s="905"/>
      <c r="AP79" s="906"/>
      <c r="AQ79" s="1149"/>
      <c r="AR79" s="1149"/>
      <c r="AS79" s="1149"/>
      <c r="AT79" s="1149"/>
      <c r="AU79" s="249"/>
      <c r="AV79" s="249"/>
      <c r="AW79" s="250"/>
      <c r="AX79" s="255"/>
      <c r="AY79" s="255"/>
      <c r="AZ79" s="255"/>
      <c r="BA79" s="255"/>
      <c r="BB79" s="255"/>
      <c r="BC79" s="1149"/>
      <c r="BD79" s="1149"/>
      <c r="BE79" s="1149"/>
      <c r="BF79" s="249"/>
      <c r="BG79" s="250"/>
      <c r="BH79" s="250"/>
      <c r="BI79" s="250"/>
      <c r="BJ79" s="250"/>
      <c r="BK79" s="248"/>
      <c r="BL79" s="1149"/>
      <c r="BM79" s="1149"/>
      <c r="BN79" s="249"/>
      <c r="BO79" s="249"/>
      <c r="BP79" s="249"/>
      <c r="BQ79" s="249"/>
      <c r="BR79" s="249"/>
      <c r="BS79" s="387"/>
      <c r="BT79" s="387"/>
      <c r="BU79" s="387"/>
      <c r="BV79" s="387"/>
      <c r="BW79" s="387"/>
      <c r="BX79" s="249"/>
      <c r="BY79" s="249"/>
      <c r="BZ79" s="249"/>
      <c r="CA79" s="249"/>
      <c r="CB79" s="249"/>
      <c r="CC79" s="251"/>
      <c r="CD79" s="1149"/>
      <c r="CE79" s="935"/>
      <c r="CF79" s="252"/>
      <c r="CG79" s="1320"/>
      <c r="CH79" s="251"/>
      <c r="CI79" s="251"/>
      <c r="CJ79" s="251"/>
      <c r="CK79" s="252"/>
      <c r="CL79" s="1149"/>
      <c r="CM79" s="248"/>
      <c r="CN79" s="1149"/>
      <c r="CO79" s="1149"/>
      <c r="CP79" s="1149"/>
      <c r="CQ79" s="249"/>
      <c r="CR79" s="249"/>
      <c r="CS79" s="250"/>
      <c r="CT79" s="252"/>
      <c r="CU79" s="252"/>
      <c r="CV79" s="248"/>
      <c r="CW79" s="1149"/>
      <c r="CX79" s="250"/>
      <c r="CY79" s="250"/>
      <c r="CZ79" s="250"/>
      <c r="DA79" s="250"/>
      <c r="DB79" s="252"/>
      <c r="DC79" s="248"/>
      <c r="DD79" s="882"/>
      <c r="DE79" s="883"/>
      <c r="DF79" s="882"/>
      <c r="DG79" s="888"/>
      <c r="DH79" s="169">
        <f t="shared" si="0"/>
        <v>0</v>
      </c>
      <c r="DI79" s="314">
        <f t="shared" si="1"/>
        <v>44111</v>
      </c>
      <c r="DJ79" s="363"/>
    </row>
    <row r="80" spans="1:114" s="1109" customFormat="1" ht="15.75" customHeight="1" x14ac:dyDescent="0.25">
      <c r="A80" s="314">
        <v>44112</v>
      </c>
      <c r="B80" s="250"/>
      <c r="C80" s="250"/>
      <c r="D80" s="250"/>
      <c r="E80" s="250"/>
      <c r="F80" s="250"/>
      <c r="G80" s="250"/>
      <c r="H80" s="251"/>
      <c r="I80" s="250"/>
      <c r="J80" s="250"/>
      <c r="K80" s="250"/>
      <c r="L80" s="250"/>
      <c r="M80" s="1148"/>
      <c r="N80" s="1148"/>
      <c r="O80" s="1148"/>
      <c r="P80" s="251"/>
      <c r="Q80" s="250"/>
      <c r="R80" s="250"/>
      <c r="S80" s="250"/>
      <c r="T80" s="1333"/>
      <c r="U80" s="1149"/>
      <c r="V80" s="1201"/>
      <c r="W80" s="1334"/>
      <c r="X80" s="1149"/>
      <c r="Y80" s="250"/>
      <c r="Z80" s="249"/>
      <c r="AA80" s="249"/>
      <c r="AB80" s="249"/>
      <c r="AC80" s="249"/>
      <c r="AD80" s="249"/>
      <c r="AE80" s="249"/>
      <c r="AF80" s="249"/>
      <c r="AG80" s="249"/>
      <c r="AH80" s="837"/>
      <c r="AI80" s="837"/>
      <c r="AJ80" s="387"/>
      <c r="AK80" s="387"/>
      <c r="AL80" s="250"/>
      <c r="AM80" s="1335"/>
      <c r="AN80" s="1335"/>
      <c r="AO80" s="905"/>
      <c r="AP80" s="906"/>
      <c r="AQ80" s="1149"/>
      <c r="AR80" s="1149"/>
      <c r="AS80" s="1149"/>
      <c r="AT80" s="1149"/>
      <c r="AU80" s="249"/>
      <c r="AV80" s="249"/>
      <c r="AW80" s="250"/>
      <c r="AX80" s="255"/>
      <c r="AY80" s="255"/>
      <c r="AZ80" s="255"/>
      <c r="BA80" s="255"/>
      <c r="BB80" s="255"/>
      <c r="BC80" s="1149"/>
      <c r="BD80" s="1149"/>
      <c r="BE80" s="1149"/>
      <c r="BF80" s="249"/>
      <c r="BG80" s="250"/>
      <c r="BH80" s="250"/>
      <c r="BI80" s="250"/>
      <c r="BJ80" s="250"/>
      <c r="BK80" s="248"/>
      <c r="BL80" s="1149"/>
      <c r="BM80" s="1149"/>
      <c r="BN80" s="249"/>
      <c r="BO80" s="249"/>
      <c r="BP80" s="249"/>
      <c r="BQ80" s="249"/>
      <c r="BR80" s="249"/>
      <c r="BS80" s="387"/>
      <c r="BT80" s="387"/>
      <c r="BU80" s="387"/>
      <c r="BV80" s="387"/>
      <c r="BW80" s="387"/>
      <c r="BX80" s="249"/>
      <c r="BY80" s="249"/>
      <c r="BZ80" s="249"/>
      <c r="CA80" s="249"/>
      <c r="CB80" s="249"/>
      <c r="CC80" s="251"/>
      <c r="CD80" s="1149"/>
      <c r="CE80" s="935"/>
      <c r="CF80" s="252"/>
      <c r="CG80" s="1320"/>
      <c r="CH80" s="251"/>
      <c r="CI80" s="251"/>
      <c r="CJ80" s="251"/>
      <c r="CK80" s="252"/>
      <c r="CL80" s="1149"/>
      <c r="CM80" s="248"/>
      <c r="CN80" s="1149"/>
      <c r="CO80" s="1149"/>
      <c r="CP80" s="1149"/>
      <c r="CQ80" s="249"/>
      <c r="CR80" s="249"/>
      <c r="CS80" s="250"/>
      <c r="CT80" s="252"/>
      <c r="CU80" s="252"/>
      <c r="CV80" s="248"/>
      <c r="CW80" s="1149"/>
      <c r="CX80" s="250"/>
      <c r="CY80" s="250"/>
      <c r="CZ80" s="250"/>
      <c r="DA80" s="250"/>
      <c r="DB80" s="252"/>
      <c r="DC80" s="248"/>
      <c r="DD80" s="882"/>
      <c r="DE80" s="883"/>
      <c r="DF80" s="882"/>
      <c r="DG80" s="888"/>
      <c r="DH80" s="169">
        <f t="shared" si="0"/>
        <v>0</v>
      </c>
      <c r="DI80" s="314">
        <f t="shared" si="1"/>
        <v>44112</v>
      </c>
      <c r="DJ80" s="363"/>
    </row>
    <row r="81" spans="1:114" s="1109" customFormat="1" ht="15.75" customHeight="1" x14ac:dyDescent="0.25">
      <c r="A81" s="314">
        <v>44113</v>
      </c>
      <c r="B81" s="250"/>
      <c r="C81" s="250"/>
      <c r="D81" s="250"/>
      <c r="E81" s="250"/>
      <c r="F81" s="250"/>
      <c r="G81" s="250"/>
      <c r="H81" s="251"/>
      <c r="I81" s="250"/>
      <c r="J81" s="250"/>
      <c r="K81" s="250"/>
      <c r="L81" s="250"/>
      <c r="M81" s="1148"/>
      <c r="N81" s="1148"/>
      <c r="O81" s="1148"/>
      <c r="P81" s="251"/>
      <c r="Q81" s="250"/>
      <c r="R81" s="250"/>
      <c r="S81" s="250"/>
      <c r="T81" s="1333"/>
      <c r="U81" s="1149"/>
      <c r="V81" s="1201"/>
      <c r="W81" s="1334"/>
      <c r="X81" s="1149"/>
      <c r="Y81" s="250"/>
      <c r="Z81" s="249"/>
      <c r="AA81" s="249"/>
      <c r="AB81" s="249"/>
      <c r="AC81" s="249"/>
      <c r="AD81" s="249"/>
      <c r="AE81" s="249"/>
      <c r="AF81" s="249"/>
      <c r="AG81" s="249"/>
      <c r="AH81" s="837"/>
      <c r="AI81" s="837"/>
      <c r="AJ81" s="387"/>
      <c r="AK81" s="387"/>
      <c r="AL81" s="250"/>
      <c r="AM81" s="1335"/>
      <c r="AN81" s="1335"/>
      <c r="AO81" s="905"/>
      <c r="AP81" s="906"/>
      <c r="AQ81" s="1149"/>
      <c r="AR81" s="1149"/>
      <c r="AS81" s="1149"/>
      <c r="AT81" s="1149"/>
      <c r="AU81" s="249"/>
      <c r="AV81" s="249"/>
      <c r="AW81" s="250"/>
      <c r="AX81" s="255"/>
      <c r="AY81" s="255"/>
      <c r="AZ81" s="255"/>
      <c r="BA81" s="255"/>
      <c r="BB81" s="255"/>
      <c r="BC81" s="1149"/>
      <c r="BD81" s="1149"/>
      <c r="BE81" s="1149"/>
      <c r="BF81" s="249"/>
      <c r="BG81" s="250"/>
      <c r="BH81" s="250"/>
      <c r="BI81" s="250"/>
      <c r="BJ81" s="250"/>
      <c r="BK81" s="248"/>
      <c r="BL81" s="1149"/>
      <c r="BM81" s="1149"/>
      <c r="BN81" s="249"/>
      <c r="BO81" s="249"/>
      <c r="BP81" s="249"/>
      <c r="BQ81" s="249"/>
      <c r="BR81" s="249"/>
      <c r="BS81" s="387"/>
      <c r="BT81" s="387"/>
      <c r="BU81" s="387"/>
      <c r="BV81" s="387"/>
      <c r="BW81" s="387"/>
      <c r="BX81" s="249"/>
      <c r="BY81" s="249"/>
      <c r="BZ81" s="249"/>
      <c r="CA81" s="249"/>
      <c r="CB81" s="249"/>
      <c r="CC81" s="251"/>
      <c r="CD81" s="1149"/>
      <c r="CE81" s="935"/>
      <c r="CF81" s="252"/>
      <c r="CG81" s="1320"/>
      <c r="CH81" s="251"/>
      <c r="CI81" s="251"/>
      <c r="CJ81" s="251"/>
      <c r="CK81" s="252"/>
      <c r="CL81" s="1149"/>
      <c r="CM81" s="248"/>
      <c r="CN81" s="1149"/>
      <c r="CO81" s="1149"/>
      <c r="CP81" s="1149"/>
      <c r="CQ81" s="249"/>
      <c r="CR81" s="249"/>
      <c r="CS81" s="250"/>
      <c r="CT81" s="252"/>
      <c r="CU81" s="252"/>
      <c r="CV81" s="248"/>
      <c r="CW81" s="1149"/>
      <c r="CX81" s="250"/>
      <c r="CY81" s="250"/>
      <c r="CZ81" s="250"/>
      <c r="DA81" s="250"/>
      <c r="DB81" s="252"/>
      <c r="DC81" s="248"/>
      <c r="DD81" s="882"/>
      <c r="DE81" s="883"/>
      <c r="DF81" s="882"/>
      <c r="DG81" s="888"/>
      <c r="DH81" s="169">
        <f t="shared" si="0"/>
        <v>0</v>
      </c>
      <c r="DI81" s="314">
        <f t="shared" si="1"/>
        <v>44113</v>
      </c>
      <c r="DJ81" s="363"/>
    </row>
    <row r="82" spans="1:114" s="1109" customFormat="1" ht="15.75" customHeight="1" x14ac:dyDescent="0.25">
      <c r="A82" s="314">
        <v>44114</v>
      </c>
      <c r="B82" s="250"/>
      <c r="C82" s="250"/>
      <c r="D82" s="250"/>
      <c r="E82" s="250"/>
      <c r="F82" s="250"/>
      <c r="G82" s="250"/>
      <c r="H82" s="251"/>
      <c r="I82" s="250"/>
      <c r="J82" s="250"/>
      <c r="K82" s="250"/>
      <c r="L82" s="250"/>
      <c r="M82" s="1148"/>
      <c r="N82" s="1148"/>
      <c r="O82" s="1148"/>
      <c r="P82" s="251"/>
      <c r="Q82" s="250"/>
      <c r="R82" s="250"/>
      <c r="S82" s="250"/>
      <c r="T82" s="1333"/>
      <c r="U82" s="1149"/>
      <c r="V82" s="1201"/>
      <c r="W82" s="1334"/>
      <c r="X82" s="1149"/>
      <c r="Y82" s="250"/>
      <c r="Z82" s="249"/>
      <c r="AA82" s="249"/>
      <c r="AB82" s="249"/>
      <c r="AC82" s="249"/>
      <c r="AD82" s="249"/>
      <c r="AE82" s="249"/>
      <c r="AF82" s="249"/>
      <c r="AG82" s="249"/>
      <c r="AH82" s="837"/>
      <c r="AI82" s="837"/>
      <c r="AJ82" s="387"/>
      <c r="AK82" s="387"/>
      <c r="AL82" s="250"/>
      <c r="AM82" s="1335"/>
      <c r="AN82" s="1335"/>
      <c r="AO82" s="905"/>
      <c r="AP82" s="906"/>
      <c r="AQ82" s="1149"/>
      <c r="AR82" s="1149"/>
      <c r="AS82" s="1149"/>
      <c r="AT82" s="1149"/>
      <c r="AU82" s="249"/>
      <c r="AV82" s="249"/>
      <c r="AW82" s="250"/>
      <c r="AX82" s="255"/>
      <c r="AY82" s="255"/>
      <c r="AZ82" s="255"/>
      <c r="BA82" s="255"/>
      <c r="BB82" s="255"/>
      <c r="BC82" s="1149"/>
      <c r="BD82" s="1149"/>
      <c r="BE82" s="1149"/>
      <c r="BF82" s="249"/>
      <c r="BG82" s="250"/>
      <c r="BH82" s="250"/>
      <c r="BI82" s="250"/>
      <c r="BJ82" s="250"/>
      <c r="BK82" s="248"/>
      <c r="BL82" s="1149"/>
      <c r="BM82" s="1149"/>
      <c r="BN82" s="249"/>
      <c r="BO82" s="249"/>
      <c r="BP82" s="249"/>
      <c r="BQ82" s="249"/>
      <c r="BR82" s="249"/>
      <c r="BS82" s="387"/>
      <c r="BT82" s="387"/>
      <c r="BU82" s="387"/>
      <c r="BV82" s="387"/>
      <c r="BW82" s="387"/>
      <c r="BX82" s="249"/>
      <c r="BY82" s="249"/>
      <c r="BZ82" s="249"/>
      <c r="CA82" s="249"/>
      <c r="CB82" s="249"/>
      <c r="CC82" s="251"/>
      <c r="CD82" s="1149"/>
      <c r="CE82" s="935"/>
      <c r="CF82" s="252"/>
      <c r="CG82" s="1320"/>
      <c r="CH82" s="251"/>
      <c r="CI82" s="251"/>
      <c r="CJ82" s="251"/>
      <c r="CK82" s="252"/>
      <c r="CL82" s="1149"/>
      <c r="CM82" s="248"/>
      <c r="CN82" s="1149"/>
      <c r="CO82" s="1149"/>
      <c r="CP82" s="1149"/>
      <c r="CQ82" s="249"/>
      <c r="CR82" s="249"/>
      <c r="CS82" s="250"/>
      <c r="CT82" s="252"/>
      <c r="CU82" s="252"/>
      <c r="CV82" s="248"/>
      <c r="CW82" s="1149"/>
      <c r="CX82" s="250"/>
      <c r="CY82" s="250"/>
      <c r="CZ82" s="250"/>
      <c r="DA82" s="250"/>
      <c r="DB82" s="252"/>
      <c r="DC82" s="248"/>
      <c r="DD82" s="882"/>
      <c r="DE82" s="883"/>
      <c r="DF82" s="882"/>
      <c r="DG82" s="888"/>
      <c r="DH82" s="169">
        <f t="shared" si="0"/>
        <v>0</v>
      </c>
      <c r="DI82" s="314">
        <f t="shared" si="1"/>
        <v>44114</v>
      </c>
      <c r="DJ82" s="363"/>
    </row>
    <row r="83" spans="1:114" s="1109" customFormat="1" ht="15.75" customHeight="1" x14ac:dyDescent="0.25">
      <c r="A83" s="314">
        <v>44115</v>
      </c>
      <c r="B83" s="250"/>
      <c r="C83" s="250"/>
      <c r="D83" s="250"/>
      <c r="E83" s="250"/>
      <c r="F83" s="250"/>
      <c r="G83" s="250"/>
      <c r="H83" s="251"/>
      <c r="I83" s="250"/>
      <c r="J83" s="250"/>
      <c r="K83" s="250"/>
      <c r="L83" s="250"/>
      <c r="M83" s="1148"/>
      <c r="N83" s="1148"/>
      <c r="O83" s="1148"/>
      <c r="P83" s="251"/>
      <c r="Q83" s="250"/>
      <c r="R83" s="250"/>
      <c r="S83" s="250"/>
      <c r="T83" s="1333"/>
      <c r="U83" s="1149"/>
      <c r="V83" s="1201"/>
      <c r="W83" s="1334"/>
      <c r="X83" s="1149"/>
      <c r="Y83" s="250"/>
      <c r="Z83" s="249"/>
      <c r="AA83" s="249"/>
      <c r="AB83" s="249"/>
      <c r="AC83" s="249"/>
      <c r="AD83" s="249"/>
      <c r="AE83" s="249"/>
      <c r="AF83" s="249"/>
      <c r="AG83" s="249"/>
      <c r="AH83" s="837"/>
      <c r="AI83" s="837"/>
      <c r="AJ83" s="387"/>
      <c r="AK83" s="387"/>
      <c r="AL83" s="250"/>
      <c r="AM83" s="1335"/>
      <c r="AN83" s="1335"/>
      <c r="AO83" s="905"/>
      <c r="AP83" s="906"/>
      <c r="AQ83" s="1149"/>
      <c r="AR83" s="1149"/>
      <c r="AS83" s="1149"/>
      <c r="AT83" s="1149"/>
      <c r="AU83" s="249"/>
      <c r="AV83" s="249"/>
      <c r="AW83" s="250"/>
      <c r="AX83" s="255"/>
      <c r="AY83" s="255"/>
      <c r="AZ83" s="255"/>
      <c r="BA83" s="255"/>
      <c r="BB83" s="255"/>
      <c r="BC83" s="1149"/>
      <c r="BD83" s="1149"/>
      <c r="BE83" s="1149"/>
      <c r="BF83" s="249"/>
      <c r="BG83" s="250"/>
      <c r="BH83" s="250"/>
      <c r="BI83" s="250"/>
      <c r="BJ83" s="250"/>
      <c r="BK83" s="248"/>
      <c r="BL83" s="1149"/>
      <c r="BM83" s="1149"/>
      <c r="BN83" s="249"/>
      <c r="BO83" s="249"/>
      <c r="BP83" s="249"/>
      <c r="BQ83" s="249"/>
      <c r="BR83" s="249"/>
      <c r="BS83" s="387"/>
      <c r="BT83" s="387"/>
      <c r="BU83" s="387"/>
      <c r="BV83" s="387"/>
      <c r="BW83" s="387"/>
      <c r="BX83" s="249"/>
      <c r="BY83" s="249"/>
      <c r="BZ83" s="249"/>
      <c r="CA83" s="249"/>
      <c r="CB83" s="249"/>
      <c r="CC83" s="251"/>
      <c r="CD83" s="1149"/>
      <c r="CE83" s="935"/>
      <c r="CF83" s="252"/>
      <c r="CG83" s="1320"/>
      <c r="CH83" s="251"/>
      <c r="CI83" s="251"/>
      <c r="CJ83" s="251"/>
      <c r="CK83" s="252"/>
      <c r="CL83" s="1149"/>
      <c r="CM83" s="248"/>
      <c r="CN83" s="1149"/>
      <c r="CO83" s="1149"/>
      <c r="CP83" s="1149"/>
      <c r="CQ83" s="249"/>
      <c r="CR83" s="249"/>
      <c r="CS83" s="250"/>
      <c r="CT83" s="252"/>
      <c r="CU83" s="252"/>
      <c r="CV83" s="248"/>
      <c r="CW83" s="1149"/>
      <c r="CX83" s="250"/>
      <c r="CY83" s="250"/>
      <c r="CZ83" s="250"/>
      <c r="DA83" s="250"/>
      <c r="DB83" s="252"/>
      <c r="DC83" s="248"/>
      <c r="DD83" s="882"/>
      <c r="DE83" s="883"/>
      <c r="DF83" s="882"/>
      <c r="DG83" s="888"/>
      <c r="DH83" s="169">
        <f t="shared" si="0"/>
        <v>0</v>
      </c>
      <c r="DI83" s="314">
        <f t="shared" si="1"/>
        <v>44115</v>
      </c>
      <c r="DJ83" s="363"/>
    </row>
    <row r="84" spans="1:114" ht="15.75" customHeight="1" thickBot="1" x14ac:dyDescent="0.3">
      <c r="A84" s="314">
        <v>44116</v>
      </c>
      <c r="B84" s="250"/>
      <c r="C84" s="250"/>
      <c r="D84" s="250"/>
      <c r="E84" s="250"/>
      <c r="F84" s="250"/>
      <c r="G84" s="250"/>
      <c r="H84" s="251"/>
      <c r="I84" s="250"/>
      <c r="J84" s="250"/>
      <c r="K84" s="250"/>
      <c r="L84" s="250"/>
      <c r="M84" s="253"/>
      <c r="N84" s="253"/>
      <c r="O84" s="253"/>
      <c r="P84" s="251"/>
      <c r="Q84" s="250"/>
      <c r="R84" s="250"/>
      <c r="S84" s="250"/>
      <c r="T84" s="1241"/>
      <c r="U84" s="1227"/>
      <c r="V84" s="1201"/>
      <c r="W84" s="1207"/>
      <c r="X84" s="254"/>
      <c r="Y84" s="250"/>
      <c r="Z84" s="249"/>
      <c r="AA84" s="249"/>
      <c r="AB84" s="249"/>
      <c r="AC84" s="249"/>
      <c r="AD84" s="249"/>
      <c r="AE84" s="249"/>
      <c r="AF84" s="249"/>
      <c r="AG84" s="249"/>
      <c r="AH84" s="837"/>
      <c r="AI84" s="837"/>
      <c r="AJ84" s="387"/>
      <c r="AK84" s="387"/>
      <c r="AL84" s="250"/>
      <c r="AM84" s="895"/>
      <c r="AN84" s="895"/>
      <c r="AO84" s="907"/>
      <c r="AP84" s="908"/>
      <c r="AQ84" s="254"/>
      <c r="AR84" s="254"/>
      <c r="AS84" s="254"/>
      <c r="AT84" s="254"/>
      <c r="AU84" s="249"/>
      <c r="AV84" s="249"/>
      <c r="AW84" s="250"/>
      <c r="AX84" s="255"/>
      <c r="AY84" s="255"/>
      <c r="AZ84" s="255"/>
      <c r="BA84" s="255"/>
      <c r="BB84" s="255"/>
      <c r="BC84" s="1149"/>
      <c r="BD84" s="254"/>
      <c r="BE84" s="1149"/>
      <c r="BF84" s="249"/>
      <c r="BG84" s="250"/>
      <c r="BH84" s="250"/>
      <c r="BI84" s="250"/>
      <c r="BJ84" s="250"/>
      <c r="BK84" s="850"/>
      <c r="BL84" s="851"/>
      <c r="BM84" s="851"/>
      <c r="BN84" s="852"/>
      <c r="BO84" s="852"/>
      <c r="BP84" s="852"/>
      <c r="BQ84" s="852"/>
      <c r="BR84" s="852"/>
      <c r="BS84" s="853"/>
      <c r="BT84" s="853"/>
      <c r="BU84" s="853"/>
      <c r="BV84" s="853"/>
      <c r="BW84" s="853"/>
      <c r="BX84" s="852"/>
      <c r="BY84" s="852"/>
      <c r="BZ84" s="852"/>
      <c r="CA84" s="852"/>
      <c r="CB84" s="852"/>
      <c r="CC84" s="251"/>
      <c r="CD84" s="254"/>
      <c r="CE84" s="936"/>
      <c r="CF84" s="252"/>
      <c r="CG84" s="1321"/>
      <c r="CH84" s="251"/>
      <c r="CI84" s="251"/>
      <c r="CJ84" s="251"/>
      <c r="CK84" s="252"/>
      <c r="CL84" s="254"/>
      <c r="CM84" s="248"/>
      <c r="CN84" s="254"/>
      <c r="CO84" s="254"/>
      <c r="CP84" s="1149"/>
      <c r="CQ84" s="249"/>
      <c r="CR84" s="249"/>
      <c r="CS84" s="250"/>
      <c r="CT84" s="252"/>
      <c r="CU84" s="252"/>
      <c r="CV84" s="248"/>
      <c r="CW84" s="254"/>
      <c r="CX84" s="250"/>
      <c r="CY84" s="250"/>
      <c r="CZ84" s="250"/>
      <c r="DA84" s="250"/>
      <c r="DB84" s="252"/>
      <c r="DC84" s="248"/>
      <c r="DD84" s="885"/>
      <c r="DE84" s="886"/>
      <c r="DF84" s="885"/>
      <c r="DG84" s="888"/>
      <c r="DH84" s="169">
        <f t="shared" si="0"/>
        <v>0</v>
      </c>
      <c r="DI84" s="314">
        <f t="shared" si="1"/>
        <v>44116</v>
      </c>
      <c r="DJ84" s="175"/>
    </row>
    <row r="85" spans="1:114" ht="24" customHeight="1" thickTop="1" thickBot="1" x14ac:dyDescent="0.3">
      <c r="A85" s="31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1119"/>
      <c r="S85" s="65"/>
      <c r="U85" s="65"/>
      <c r="V85" s="1119"/>
      <c r="W85" s="1119"/>
      <c r="X85" s="65"/>
      <c r="Y85" s="65"/>
      <c r="Z85" s="65"/>
      <c r="AA85" s="65"/>
      <c r="AB85" s="1119"/>
      <c r="AC85" s="65"/>
      <c r="AD85" s="65"/>
      <c r="AE85" s="1119"/>
      <c r="AF85" s="1119"/>
      <c r="AG85" s="65"/>
      <c r="AH85" s="388"/>
      <c r="AI85" s="388"/>
      <c r="AJ85" s="388"/>
      <c r="AK85" s="388"/>
      <c r="AL85" s="65"/>
      <c r="AM85" s="896"/>
      <c r="AN85" s="896"/>
      <c r="AO85" s="876"/>
      <c r="AP85" s="914"/>
      <c r="AQ85" s="747"/>
      <c r="AR85" s="65"/>
      <c r="AS85" s="65"/>
      <c r="AT85" s="65"/>
      <c r="AU85" s="65"/>
      <c r="AV85" s="65"/>
      <c r="AW85" s="65"/>
      <c r="AX85" s="65"/>
      <c r="AY85" s="65"/>
      <c r="AZ85" s="1119"/>
      <c r="BA85" s="1119"/>
      <c r="BB85" s="65"/>
      <c r="BC85" s="1119"/>
      <c r="BD85" s="65"/>
      <c r="BE85" s="1119"/>
      <c r="BF85" s="65"/>
      <c r="BG85" s="65"/>
      <c r="BH85" s="1119"/>
      <c r="BI85" s="65"/>
      <c r="BJ85" s="65"/>
      <c r="BK85" s="65"/>
      <c r="BL85" s="65"/>
      <c r="BM85" s="65"/>
      <c r="BN85" s="65"/>
      <c r="BO85" s="1119"/>
      <c r="BP85" s="1119"/>
      <c r="BQ85" s="1119"/>
      <c r="BR85" s="1119"/>
      <c r="BS85" s="388"/>
      <c r="BT85" s="388"/>
      <c r="BU85" s="388"/>
      <c r="BV85" s="388"/>
      <c r="BW85" s="388"/>
      <c r="BX85" s="65"/>
      <c r="BY85" s="1119"/>
      <c r="BZ85" s="1119"/>
      <c r="CA85" s="1119"/>
      <c r="CB85" s="65"/>
      <c r="CC85" s="65"/>
      <c r="CD85" s="65"/>
      <c r="CE85" s="65"/>
      <c r="CF85" s="65"/>
      <c r="CG85" s="1119"/>
      <c r="CH85" s="65"/>
      <c r="CI85" s="1119"/>
      <c r="CJ85" s="65"/>
      <c r="CK85" s="1119"/>
      <c r="CL85" s="65"/>
      <c r="CM85" s="65"/>
      <c r="CN85" s="65"/>
      <c r="CO85" s="65"/>
      <c r="CP85" s="1119"/>
      <c r="CQ85" s="65"/>
      <c r="CR85" s="65"/>
      <c r="CS85" s="65"/>
      <c r="CT85" s="1119"/>
      <c r="CU85" s="65"/>
      <c r="CV85" s="702"/>
      <c r="CW85" s="65"/>
      <c r="CX85" s="65"/>
      <c r="CY85" s="65"/>
      <c r="CZ85" s="65"/>
      <c r="DA85" s="65"/>
      <c r="DB85" s="65"/>
      <c r="DC85" s="631"/>
      <c r="DD85" s="65"/>
      <c r="DE85" s="65"/>
      <c r="DF85" s="65"/>
      <c r="DG85" s="632"/>
      <c r="DH85" s="65"/>
      <c r="DI85" s="799"/>
      <c r="DJ85" s="175"/>
    </row>
    <row r="86" spans="1:114" ht="15.75" thickTop="1" x14ac:dyDescent="0.25">
      <c r="A86" s="718" t="s">
        <v>52</v>
      </c>
      <c r="B86" s="724">
        <f>SUM(B87:B92)</f>
        <v>1455</v>
      </c>
      <c r="C86" s="720">
        <f t="shared" ref="C86:BI86" si="2">SUM(C87:C92)</f>
        <v>0</v>
      </c>
      <c r="D86" s="720">
        <f t="shared" si="2"/>
        <v>972</v>
      </c>
      <c r="E86" s="720">
        <f t="shared" si="2"/>
        <v>102</v>
      </c>
      <c r="F86" s="195">
        <f t="shared" si="2"/>
        <v>1252.08</v>
      </c>
      <c r="G86" s="195">
        <f t="shared" si="2"/>
        <v>0</v>
      </c>
      <c r="H86" s="859">
        <f t="shared" si="2"/>
        <v>12</v>
      </c>
      <c r="I86" s="724">
        <f t="shared" ref="I86:J86" si="3">SUM(I87:I92)</f>
        <v>712.32</v>
      </c>
      <c r="J86" s="195">
        <f t="shared" si="3"/>
        <v>49.28</v>
      </c>
      <c r="K86" s="195">
        <f t="shared" ref="K86:L86" si="4">SUM(K87:K92)</f>
        <v>0</v>
      </c>
      <c r="L86" s="195">
        <f t="shared" si="4"/>
        <v>0</v>
      </c>
      <c r="M86" s="206">
        <f t="shared" si="2"/>
        <v>26.64</v>
      </c>
      <c r="N86" s="206">
        <f t="shared" si="2"/>
        <v>26.64</v>
      </c>
      <c r="O86" s="206">
        <f t="shared" ref="O86" si="5">SUM(O87:O92)</f>
        <v>14.8</v>
      </c>
      <c r="P86" s="859">
        <f t="shared" si="2"/>
        <v>23.68</v>
      </c>
      <c r="Q86" s="724">
        <f t="shared" si="2"/>
        <v>91.84</v>
      </c>
      <c r="R86" s="1184">
        <f t="shared" ref="R86" si="6">SUM(R87:R92)</f>
        <v>8.9600000000000009</v>
      </c>
      <c r="S86" s="1214">
        <f t="shared" ref="S86" si="7">SUM(S87:S92)</f>
        <v>6294.4000000000005</v>
      </c>
      <c r="T86" s="1242">
        <f t="shared" ref="T86" si="8">SUM(T87:T92)</f>
        <v>387</v>
      </c>
      <c r="U86" s="724">
        <f t="shared" si="2"/>
        <v>493.2</v>
      </c>
      <c r="V86" s="859">
        <f>SUM(V87:V92)</f>
        <v>8.4</v>
      </c>
      <c r="W86" s="859">
        <f>SUM(W87:W92)</f>
        <v>0</v>
      </c>
      <c r="X86" s="724">
        <f t="shared" ref="X86" si="9">SUM(X87:X92)</f>
        <v>703.74</v>
      </c>
      <c r="Y86" s="720">
        <f t="shared" ref="Y86" si="10">SUM(Y87:Y92)</f>
        <v>122.1</v>
      </c>
      <c r="Z86" s="195">
        <f t="shared" ref="Z86" si="11">SUM(Z87:Z92)</f>
        <v>4474.88</v>
      </c>
      <c r="AA86" s="195">
        <f t="shared" si="2"/>
        <v>0</v>
      </c>
      <c r="AB86" s="195">
        <f t="shared" ref="AB86" si="12">SUM(AB87:AB92)</f>
        <v>6</v>
      </c>
      <c r="AC86" s="195">
        <f t="shared" ref="AC86" si="13">SUM(AC87:AC92)</f>
        <v>0</v>
      </c>
      <c r="AD86" s="195">
        <f t="shared" ref="AD86:AF86" si="14">SUM(AD87:AD92)</f>
        <v>206.08</v>
      </c>
      <c r="AE86" s="195">
        <f t="shared" si="14"/>
        <v>194.88</v>
      </c>
      <c r="AF86" s="195">
        <f t="shared" si="14"/>
        <v>1267.2</v>
      </c>
      <c r="AG86" s="195">
        <f t="shared" ref="AG86" si="15">SUM(AG87:AG92)</f>
        <v>445.28</v>
      </c>
      <c r="AH86" s="722">
        <f t="shared" ref="AH86:AI86" si="16">SUM(AH87:AH92)</f>
        <v>3520.7999999999997</v>
      </c>
      <c r="AI86" s="722">
        <f t="shared" si="16"/>
        <v>0</v>
      </c>
      <c r="AJ86" s="722">
        <f t="shared" si="2"/>
        <v>0</v>
      </c>
      <c r="AK86" s="722">
        <f t="shared" si="2"/>
        <v>26.4</v>
      </c>
      <c r="AL86" s="720">
        <f t="shared" si="2"/>
        <v>837.2</v>
      </c>
      <c r="AM86" s="897">
        <f t="shared" ref="AM86" si="17">SUM(AM87:AM92)</f>
        <v>18.72</v>
      </c>
      <c r="AN86" s="897">
        <f t="shared" si="2"/>
        <v>9</v>
      </c>
      <c r="AO86" s="909">
        <f t="shared" si="2"/>
        <v>4.5</v>
      </c>
      <c r="AP86" s="915">
        <f t="shared" si="2"/>
        <v>0</v>
      </c>
      <c r="AQ86" s="721">
        <f t="shared" si="2"/>
        <v>0</v>
      </c>
      <c r="AR86" s="721">
        <f t="shared" si="2"/>
        <v>0</v>
      </c>
      <c r="AS86" s="724">
        <f t="shared" ref="AS86" si="18">SUM(AS87:AS92)</f>
        <v>266</v>
      </c>
      <c r="AT86" s="195">
        <f t="shared" ref="AT86" si="19">SUM(AT87:AT92)</f>
        <v>80</v>
      </c>
      <c r="AU86" s="195">
        <f t="shared" ref="AU86" si="20">SUM(AU87:AU92)</f>
        <v>112</v>
      </c>
      <c r="AV86" s="195">
        <f t="shared" ref="AV86" si="21">SUM(AV87:AV92)</f>
        <v>283.2</v>
      </c>
      <c r="AW86" s="720">
        <f t="shared" si="2"/>
        <v>0</v>
      </c>
      <c r="AX86" s="720">
        <f t="shared" si="2"/>
        <v>198</v>
      </c>
      <c r="AY86" s="720">
        <f t="shared" si="2"/>
        <v>27</v>
      </c>
      <c r="AZ86" s="720">
        <f t="shared" ref="AZ86" si="22">SUM(AZ87:AZ92)</f>
        <v>0</v>
      </c>
      <c r="BA86" s="720">
        <f t="shared" ref="BA86" si="23">SUM(BA87:BA92)</f>
        <v>490</v>
      </c>
      <c r="BB86" s="720">
        <f t="shared" ref="BB86" si="24">SUM(BB87:BB92)</f>
        <v>22</v>
      </c>
      <c r="BC86" s="1184">
        <f t="shared" ref="BC86" si="25">SUM(BC87:BC92)</f>
        <v>19.2</v>
      </c>
      <c r="BD86" s="724">
        <f t="shared" ref="BD86:BE86" si="26">SUM(BD87:BD92)</f>
        <v>1043</v>
      </c>
      <c r="BE86" s="1184">
        <f t="shared" si="26"/>
        <v>37</v>
      </c>
      <c r="BF86" s="195">
        <f t="shared" ref="BF86" si="27">SUM(BF87:BF92)</f>
        <v>757.6</v>
      </c>
      <c r="BG86" s="195">
        <f t="shared" si="2"/>
        <v>25.5</v>
      </c>
      <c r="BH86" s="195">
        <f t="shared" ref="BH86" si="28">SUM(BH87:BH92)</f>
        <v>0</v>
      </c>
      <c r="BI86" s="720">
        <f t="shared" si="2"/>
        <v>0</v>
      </c>
      <c r="BJ86" s="977">
        <f t="shared" ref="BJ86:DB86" si="29">SUM(BJ87:BJ92)</f>
        <v>339</v>
      </c>
      <c r="BK86" s="724">
        <f t="shared" si="29"/>
        <v>438</v>
      </c>
      <c r="BL86" s="195">
        <f t="shared" si="29"/>
        <v>165</v>
      </c>
      <c r="BM86" s="195">
        <f t="shared" si="29"/>
        <v>45</v>
      </c>
      <c r="BN86" s="195">
        <f t="shared" si="29"/>
        <v>139.32</v>
      </c>
      <c r="BO86" s="195">
        <f t="shared" ref="BO86:BR86" si="30">SUM(BO87:BO92)</f>
        <v>233.52</v>
      </c>
      <c r="BP86" s="195">
        <f t="shared" si="30"/>
        <v>624.6</v>
      </c>
      <c r="BQ86" s="195">
        <f t="shared" si="30"/>
        <v>21.6</v>
      </c>
      <c r="BR86" s="195">
        <f t="shared" si="30"/>
        <v>10.92</v>
      </c>
      <c r="BS86" s="722">
        <f t="shared" si="29"/>
        <v>192</v>
      </c>
      <c r="BT86" s="722">
        <f t="shared" si="29"/>
        <v>2829.6</v>
      </c>
      <c r="BU86" s="722">
        <f t="shared" ref="BU86" si="31">SUM(BU87:BU92)</f>
        <v>154.79999999999998</v>
      </c>
      <c r="BV86" s="722">
        <f t="shared" si="29"/>
        <v>1667.5200000000002</v>
      </c>
      <c r="BW86" s="722">
        <f t="shared" si="29"/>
        <v>336</v>
      </c>
      <c r="BX86" s="195">
        <f t="shared" si="29"/>
        <v>1.2</v>
      </c>
      <c r="BY86" s="195">
        <f t="shared" ref="BY86:CA86" si="32">SUM(BY87:BY92)</f>
        <v>13.2</v>
      </c>
      <c r="BZ86" s="195">
        <f t="shared" si="32"/>
        <v>150</v>
      </c>
      <c r="CA86" s="195">
        <f t="shared" si="32"/>
        <v>116.4</v>
      </c>
      <c r="CB86" s="195">
        <f t="shared" si="29"/>
        <v>54</v>
      </c>
      <c r="CC86" s="206">
        <f t="shared" ref="CC86" si="33">SUM(CC87:CC92)</f>
        <v>210</v>
      </c>
      <c r="CD86" s="265">
        <f t="shared" si="29"/>
        <v>51</v>
      </c>
      <c r="CE86" s="937">
        <f t="shared" si="29"/>
        <v>349.2</v>
      </c>
      <c r="CF86" s="937">
        <f t="shared" si="29"/>
        <v>1032.48</v>
      </c>
      <c r="CG86" s="937">
        <f t="shared" si="29"/>
        <v>129.6</v>
      </c>
      <c r="CH86" s="266">
        <f t="shared" si="29"/>
        <v>158.76000000000002</v>
      </c>
      <c r="CI86" s="1147">
        <f t="shared" si="29"/>
        <v>8.64</v>
      </c>
      <c r="CJ86" s="206">
        <f t="shared" si="29"/>
        <v>375.84</v>
      </c>
      <c r="CK86" s="1147">
        <f t="shared" si="29"/>
        <v>113.4</v>
      </c>
      <c r="CL86" s="266">
        <f t="shared" si="29"/>
        <v>205.2</v>
      </c>
      <c r="CM86" s="376">
        <f t="shared" si="29"/>
        <v>1123.5</v>
      </c>
      <c r="CN86" s="209">
        <f t="shared" si="29"/>
        <v>3424.5</v>
      </c>
      <c r="CO86" s="209">
        <f t="shared" si="29"/>
        <v>1854</v>
      </c>
      <c r="CP86" s="209">
        <f t="shared" si="29"/>
        <v>717</v>
      </c>
      <c r="CQ86" s="209">
        <f t="shared" si="29"/>
        <v>450</v>
      </c>
      <c r="CR86" s="209">
        <f t="shared" si="29"/>
        <v>45</v>
      </c>
      <c r="CS86" s="209">
        <f t="shared" si="29"/>
        <v>360</v>
      </c>
      <c r="CT86" s="209">
        <f t="shared" ref="CT86" si="34">SUM(CT87:CT92)</f>
        <v>43.2</v>
      </c>
      <c r="CU86" s="720">
        <f t="shared" si="29"/>
        <v>240.84</v>
      </c>
      <c r="CV86" s="725">
        <f t="shared" si="29"/>
        <v>1089</v>
      </c>
      <c r="CW86" s="195">
        <f t="shared" si="29"/>
        <v>1068</v>
      </c>
      <c r="CX86" s="195">
        <f t="shared" ref="CX86:CZ86" si="35">SUM(CX87:CX92)</f>
        <v>582</v>
      </c>
      <c r="CY86" s="195">
        <f t="shared" si="35"/>
        <v>318</v>
      </c>
      <c r="CZ86" s="195">
        <f t="shared" si="35"/>
        <v>402</v>
      </c>
      <c r="DA86" s="195">
        <f t="shared" si="29"/>
        <v>750</v>
      </c>
      <c r="DB86" s="376">
        <f t="shared" si="29"/>
        <v>0</v>
      </c>
      <c r="DC86" s="723"/>
      <c r="DD86" s="723"/>
      <c r="DE86" s="719"/>
      <c r="DF86" s="723"/>
      <c r="DG86" s="719"/>
      <c r="DH86" s="721">
        <f t="shared" ref="DH86:DH92" si="36">SUM(B86:DG86)</f>
        <v>49760.359999999986</v>
      </c>
      <c r="DI86" s="794" t="s">
        <v>52</v>
      </c>
      <c r="DJ86" s="175"/>
    </row>
    <row r="87" spans="1:114" x14ac:dyDescent="0.25">
      <c r="A87" s="313" t="s">
        <v>227</v>
      </c>
      <c r="B87" s="182">
        <f t="shared" ref="B87:H87" si="37">SUM(B9:B84)</f>
        <v>1455</v>
      </c>
      <c r="C87" s="184">
        <f t="shared" si="37"/>
        <v>0</v>
      </c>
      <c r="D87" s="184">
        <f t="shared" si="37"/>
        <v>972</v>
      </c>
      <c r="E87" s="184">
        <f t="shared" si="37"/>
        <v>102</v>
      </c>
      <c r="F87" s="184">
        <f t="shared" si="37"/>
        <v>1252.08</v>
      </c>
      <c r="G87" s="184">
        <f t="shared" si="37"/>
        <v>0</v>
      </c>
      <c r="H87" s="860">
        <f t="shared" si="37"/>
        <v>12</v>
      </c>
      <c r="I87" s="182">
        <f t="shared" ref="I87:J87" si="38">SUM(I9:I84)</f>
        <v>712.32</v>
      </c>
      <c r="J87" s="184">
        <f t="shared" si="38"/>
        <v>49.28</v>
      </c>
      <c r="K87" s="184">
        <f t="shared" ref="K87:L87" si="39">SUM(K9:K84)</f>
        <v>0</v>
      </c>
      <c r="L87" s="184">
        <f t="shared" si="39"/>
        <v>0</v>
      </c>
      <c r="M87" s="183">
        <f>SUM(M9:M84)</f>
        <v>26.64</v>
      </c>
      <c r="N87" s="183">
        <f>SUM(N9:N84)</f>
        <v>26.64</v>
      </c>
      <c r="O87" s="183">
        <f>SUM(O9:O84)</f>
        <v>14.8</v>
      </c>
      <c r="P87" s="860">
        <f>SUM(P9:P84)</f>
        <v>23.68</v>
      </c>
      <c r="Q87" s="182">
        <f>SUM(Q9:Q84)</f>
        <v>91.84</v>
      </c>
      <c r="R87" s="1145">
        <f t="shared" ref="R87" si="40">SUM(R9:R84)</f>
        <v>8.9600000000000009</v>
      </c>
      <c r="S87" s="1215">
        <f t="shared" ref="S87" si="41">SUM(S9:S84)</f>
        <v>6294.4000000000005</v>
      </c>
      <c r="T87" s="1243">
        <f t="shared" ref="T87" si="42">SUM(T9:T84)</f>
        <v>387</v>
      </c>
      <c r="U87" s="182">
        <f>SUM(U9:U84)</f>
        <v>493.2</v>
      </c>
      <c r="V87" s="860">
        <f t="shared" ref="V87" si="43">SUM(V9:V84)</f>
        <v>8.4</v>
      </c>
      <c r="W87" s="860">
        <f>SUM(W9:W84)</f>
        <v>0</v>
      </c>
      <c r="X87" s="182">
        <f t="shared" ref="X87" si="44">SUM(X9:X84)</f>
        <v>703.74</v>
      </c>
      <c r="Y87" s="182">
        <f t="shared" ref="Y87" si="45">SUM(Y9:Y84)</f>
        <v>122.1</v>
      </c>
      <c r="Z87" s="184">
        <f t="shared" ref="Z87" si="46">SUM(Z9:Z84)</f>
        <v>4474.88</v>
      </c>
      <c r="AA87" s="184">
        <f>SUM(AA9:AA84)</f>
        <v>0</v>
      </c>
      <c r="AB87" s="184">
        <f t="shared" ref="AB87" si="47">SUM(AB9:AB84)</f>
        <v>6</v>
      </c>
      <c r="AC87" s="184">
        <f t="shared" ref="AC87" si="48">SUM(AC9:AC84)</f>
        <v>0</v>
      </c>
      <c r="AD87" s="184">
        <f t="shared" ref="AD87:AF87" si="49">SUM(AD9:AD84)</f>
        <v>206.08</v>
      </c>
      <c r="AE87" s="184">
        <f t="shared" si="49"/>
        <v>194.88</v>
      </c>
      <c r="AF87" s="184">
        <f t="shared" si="49"/>
        <v>1267.2</v>
      </c>
      <c r="AG87" s="184">
        <f t="shared" ref="AG87" si="50">SUM(AG9:AG84)</f>
        <v>445.28</v>
      </c>
      <c r="AH87" s="390">
        <f t="shared" ref="AH87:AI87" si="51">SUM(AH9:AH84)</f>
        <v>3520.7999999999997</v>
      </c>
      <c r="AI87" s="390">
        <f t="shared" si="51"/>
        <v>0</v>
      </c>
      <c r="AJ87" s="390">
        <f>SUM(AJ9:AJ84)</f>
        <v>0</v>
      </c>
      <c r="AK87" s="390">
        <f>SUM(AK9:AK84)</f>
        <v>26.4</v>
      </c>
      <c r="AL87" s="182">
        <f>SUM(AL9:AL84)</f>
        <v>837.2</v>
      </c>
      <c r="AM87" s="898">
        <f t="shared" ref="AM87" si="52">SUM(AM9:AM84)</f>
        <v>18.72</v>
      </c>
      <c r="AN87" s="898">
        <f>SUM(AN9:AN84)</f>
        <v>9</v>
      </c>
      <c r="AO87" s="910">
        <f>SUM(AO9:AO84)</f>
        <v>4.5</v>
      </c>
      <c r="AP87" s="916">
        <f>SUM(AP9:AP84)</f>
        <v>0</v>
      </c>
      <c r="AQ87" s="185">
        <f>SUM(AQ9:AQ84)</f>
        <v>0</v>
      </c>
      <c r="AR87" s="185">
        <f>SUM(AR9:AR84)</f>
        <v>0</v>
      </c>
      <c r="AS87" s="184">
        <f t="shared" ref="AS87" si="53">SUM(AS9:AS84)</f>
        <v>266</v>
      </c>
      <c r="AT87" s="184">
        <f t="shared" ref="AT87" si="54">SUM(AT9:AT84)</f>
        <v>80</v>
      </c>
      <c r="AU87" s="184">
        <f t="shared" ref="AU87" si="55">SUM(AU9:AU84)</f>
        <v>112</v>
      </c>
      <c r="AV87" s="184">
        <f t="shared" ref="AV87" si="56">SUM(AV9:AV84)</f>
        <v>283.2</v>
      </c>
      <c r="AW87" s="184">
        <f>SUM(AW9:AW84)</f>
        <v>0</v>
      </c>
      <c r="AX87" s="184">
        <f>SUM(AX9:AX84)</f>
        <v>198</v>
      </c>
      <c r="AY87" s="184">
        <f>SUM(AY9:AY84)</f>
        <v>27</v>
      </c>
      <c r="AZ87" s="184">
        <f t="shared" ref="AZ87" si="57">SUM(AZ9:AZ84)</f>
        <v>0</v>
      </c>
      <c r="BA87" s="184">
        <f t="shared" ref="BA87" si="58">SUM(BA9:BA84)</f>
        <v>490</v>
      </c>
      <c r="BB87" s="184">
        <f t="shared" ref="BB87" si="59">SUM(BB9:BB84)</f>
        <v>22</v>
      </c>
      <c r="BC87" s="1145">
        <f t="shared" ref="BC87" si="60">SUM(BC9:BC84)</f>
        <v>19.2</v>
      </c>
      <c r="BD87" s="182">
        <f t="shared" ref="BD87:BE87" si="61">SUM(BD9:BD84)</f>
        <v>1043</v>
      </c>
      <c r="BE87" s="1145">
        <f t="shared" si="61"/>
        <v>37</v>
      </c>
      <c r="BF87" s="184">
        <f t="shared" ref="BF87" si="62">SUM(BF9:BF84)</f>
        <v>757.6</v>
      </c>
      <c r="BG87" s="184">
        <f>SUM(BG9:BG84)</f>
        <v>25.5</v>
      </c>
      <c r="BH87" s="184">
        <f t="shared" ref="BH87" si="63">SUM(BH9:BH84)</f>
        <v>0</v>
      </c>
      <c r="BI87" s="184">
        <f>SUM(BI9:BI84)</f>
        <v>0</v>
      </c>
      <c r="BJ87" s="978">
        <f>SUM(BJ9:BJ84)</f>
        <v>339</v>
      </c>
      <c r="BK87" s="182">
        <f t="shared" ref="BK87:DA87" si="64">SUM(BK9:BK84)</f>
        <v>438</v>
      </c>
      <c r="BL87" s="184">
        <f t="shared" si="64"/>
        <v>165</v>
      </c>
      <c r="BM87" s="184">
        <f t="shared" si="64"/>
        <v>45</v>
      </c>
      <c r="BN87" s="184">
        <f t="shared" si="64"/>
        <v>139.32</v>
      </c>
      <c r="BO87" s="184">
        <f t="shared" ref="BO87:BR87" si="65">SUM(BO9:BO84)</f>
        <v>233.52</v>
      </c>
      <c r="BP87" s="184">
        <f t="shared" si="65"/>
        <v>624.6</v>
      </c>
      <c r="BQ87" s="184">
        <f t="shared" si="65"/>
        <v>21.6</v>
      </c>
      <c r="BR87" s="184">
        <f t="shared" si="65"/>
        <v>10.92</v>
      </c>
      <c r="BS87" s="390">
        <f t="shared" si="64"/>
        <v>192</v>
      </c>
      <c r="BT87" s="390">
        <f t="shared" si="64"/>
        <v>2829.6</v>
      </c>
      <c r="BU87" s="390">
        <f t="shared" ref="BU87" si="66">SUM(BU9:BU84)</f>
        <v>154.79999999999998</v>
      </c>
      <c r="BV87" s="390">
        <f t="shared" si="64"/>
        <v>1667.5200000000002</v>
      </c>
      <c r="BW87" s="390">
        <f t="shared" si="64"/>
        <v>336</v>
      </c>
      <c r="BX87" s="184">
        <f t="shared" si="64"/>
        <v>1.2</v>
      </c>
      <c r="BY87" s="184">
        <f t="shared" ref="BY87:CA87" si="67">SUM(BY9:BY84)</f>
        <v>13.2</v>
      </c>
      <c r="BZ87" s="184">
        <f t="shared" si="67"/>
        <v>150</v>
      </c>
      <c r="CA87" s="184">
        <f t="shared" si="67"/>
        <v>116.4</v>
      </c>
      <c r="CB87" s="184">
        <f t="shared" si="64"/>
        <v>54</v>
      </c>
      <c r="CC87" s="262">
        <f t="shared" si="64"/>
        <v>210</v>
      </c>
      <c r="CD87" s="261">
        <f t="shared" si="64"/>
        <v>51</v>
      </c>
      <c r="CE87" s="938">
        <f t="shared" si="64"/>
        <v>349.2</v>
      </c>
      <c r="CF87" s="938">
        <f t="shared" si="64"/>
        <v>1032.48</v>
      </c>
      <c r="CG87" s="938">
        <f t="shared" si="64"/>
        <v>129.6</v>
      </c>
      <c r="CH87" s="262">
        <f t="shared" si="64"/>
        <v>158.76000000000002</v>
      </c>
      <c r="CI87" s="262">
        <f t="shared" si="64"/>
        <v>8.64</v>
      </c>
      <c r="CJ87" s="262">
        <f t="shared" si="64"/>
        <v>375.84</v>
      </c>
      <c r="CK87" s="262">
        <f t="shared" si="64"/>
        <v>113.4</v>
      </c>
      <c r="CL87" s="262">
        <f t="shared" si="64"/>
        <v>205.2</v>
      </c>
      <c r="CM87" s="182">
        <f t="shared" si="64"/>
        <v>1123.5</v>
      </c>
      <c r="CN87" s="184">
        <f t="shared" si="64"/>
        <v>3424.5</v>
      </c>
      <c r="CO87" s="184">
        <f t="shared" si="64"/>
        <v>1854</v>
      </c>
      <c r="CP87" s="184">
        <f t="shared" si="64"/>
        <v>717</v>
      </c>
      <c r="CQ87" s="184">
        <f t="shared" si="64"/>
        <v>450</v>
      </c>
      <c r="CR87" s="184">
        <f t="shared" si="64"/>
        <v>45</v>
      </c>
      <c r="CS87" s="184">
        <f t="shared" si="64"/>
        <v>360</v>
      </c>
      <c r="CT87" s="184">
        <f t="shared" ref="CT87" si="68">SUM(CT9:CT84)</f>
        <v>43.2</v>
      </c>
      <c r="CU87" s="184">
        <f t="shared" si="64"/>
        <v>240.84</v>
      </c>
      <c r="CV87" s="179">
        <f t="shared" si="64"/>
        <v>1089</v>
      </c>
      <c r="CW87" s="184">
        <f t="shared" si="64"/>
        <v>1068</v>
      </c>
      <c r="CX87" s="184">
        <f t="shared" ref="CX87:CZ87" si="69">SUM(CX9:CX84)</f>
        <v>582</v>
      </c>
      <c r="CY87" s="184">
        <f t="shared" si="69"/>
        <v>318</v>
      </c>
      <c r="CZ87" s="184">
        <f t="shared" si="69"/>
        <v>402</v>
      </c>
      <c r="DA87" s="184">
        <f t="shared" si="64"/>
        <v>750</v>
      </c>
      <c r="DB87" s="56">
        <f t="shared" ref="DB87" si="70">SUM(DB11:DB84)</f>
        <v>0</v>
      </c>
      <c r="DC87" s="181"/>
      <c r="DD87" s="181"/>
      <c r="DE87" s="180"/>
      <c r="DF87" s="181"/>
      <c r="DG87" s="180"/>
      <c r="DH87" s="169">
        <f t="shared" si="36"/>
        <v>49760.359999999986</v>
      </c>
      <c r="DI87" s="798" t="str">
        <f>A87</f>
        <v>Склад ГП на 18-00</v>
      </c>
      <c r="DJ87" s="175"/>
    </row>
    <row r="88" spans="1:114" x14ac:dyDescent="0.25">
      <c r="A88" s="317" t="s">
        <v>228</v>
      </c>
      <c r="B88" s="156"/>
      <c r="C88" s="207"/>
      <c r="D88" s="207"/>
      <c r="E88" s="207"/>
      <c r="F88" s="207"/>
      <c r="G88" s="207"/>
      <c r="H88" s="154"/>
      <c r="I88" s="156"/>
      <c r="J88" s="160"/>
      <c r="K88" s="160"/>
      <c r="L88" s="160"/>
      <c r="M88" s="155"/>
      <c r="N88" s="155"/>
      <c r="O88" s="155"/>
      <c r="P88" s="154"/>
      <c r="Q88" s="156"/>
      <c r="R88" s="1141"/>
      <c r="S88" s="157"/>
      <c r="T88" s="1244"/>
      <c r="U88" s="156"/>
      <c r="V88" s="154"/>
      <c r="W88" s="154"/>
      <c r="X88" s="156"/>
      <c r="Y88" s="157"/>
      <c r="Z88" s="153"/>
      <c r="AA88" s="160"/>
      <c r="AB88" s="1141"/>
      <c r="AC88" s="160"/>
      <c r="AD88" s="160"/>
      <c r="AE88" s="1141"/>
      <c r="AF88" s="1141"/>
      <c r="AG88" s="207"/>
      <c r="AH88" s="838"/>
      <c r="AI88" s="838"/>
      <c r="AJ88" s="391"/>
      <c r="AK88" s="391"/>
      <c r="AL88" s="160"/>
      <c r="AM88" s="899"/>
      <c r="AN88" s="899"/>
      <c r="AO88" s="911"/>
      <c r="AP88" s="917"/>
      <c r="AQ88" s="194"/>
      <c r="AR88" s="194"/>
      <c r="AS88" s="207"/>
      <c r="AT88" s="207"/>
      <c r="AU88" s="207"/>
      <c r="AV88" s="207"/>
      <c r="AW88" s="207"/>
      <c r="AX88" s="207"/>
      <c r="AY88" s="207"/>
      <c r="AZ88" s="207"/>
      <c r="BA88" s="207"/>
      <c r="BB88" s="207"/>
      <c r="BC88" s="1141"/>
      <c r="BD88" s="160"/>
      <c r="BE88" s="1141"/>
      <c r="BF88" s="207"/>
      <c r="BG88" s="207"/>
      <c r="BH88" s="207"/>
      <c r="BI88" s="207"/>
      <c r="BJ88" s="917"/>
      <c r="BK88" s="160"/>
      <c r="BL88" s="160"/>
      <c r="BM88" s="207"/>
      <c r="BN88" s="207"/>
      <c r="BO88" s="207"/>
      <c r="BP88" s="207"/>
      <c r="BQ88" s="207"/>
      <c r="BR88" s="207"/>
      <c r="BS88" s="391"/>
      <c r="BT88" s="391"/>
      <c r="BU88" s="391"/>
      <c r="BV88" s="391"/>
      <c r="BW88" s="391"/>
      <c r="BX88" s="207"/>
      <c r="BY88" s="207"/>
      <c r="BZ88" s="207"/>
      <c r="CA88" s="207"/>
      <c r="CB88" s="207"/>
      <c r="CC88" s="155"/>
      <c r="CD88" s="267"/>
      <c r="CE88" s="939"/>
      <c r="CF88" s="160"/>
      <c r="CG88" s="1141"/>
      <c r="CH88" s="220"/>
      <c r="CI88" s="194"/>
      <c r="CJ88" s="155"/>
      <c r="CK88" s="194"/>
      <c r="CL88" s="220"/>
      <c r="CM88" s="160"/>
      <c r="CN88" s="207"/>
      <c r="CO88" s="207"/>
      <c r="CP88" s="207"/>
      <c r="CQ88" s="207"/>
      <c r="CR88" s="207"/>
      <c r="CS88" s="160"/>
      <c r="CT88" s="1141"/>
      <c r="CU88" s="160"/>
      <c r="CV88" s="158"/>
      <c r="CW88" s="207"/>
      <c r="CX88" s="207"/>
      <c r="CY88" s="207"/>
      <c r="CZ88" s="207"/>
      <c r="DA88" s="207"/>
      <c r="DB88" s="159"/>
      <c r="DC88" s="58"/>
      <c r="DD88" s="159"/>
      <c r="DE88" s="159"/>
      <c r="DF88" s="159"/>
      <c r="DG88" s="193"/>
      <c r="DH88" s="193">
        <f t="shared" si="36"/>
        <v>0</v>
      </c>
      <c r="DI88" s="800" t="str">
        <f>A88</f>
        <v>Склад ПроФреш на 12-00</v>
      </c>
      <c r="DJ88" s="175"/>
    </row>
    <row r="89" spans="1:114" x14ac:dyDescent="0.25">
      <c r="A89" s="318"/>
      <c r="B89" s="136"/>
      <c r="C89" s="190"/>
      <c r="D89" s="190"/>
      <c r="E89" s="190"/>
      <c r="F89" s="135"/>
      <c r="G89" s="135"/>
      <c r="H89" s="137"/>
      <c r="I89" s="136"/>
      <c r="J89" s="136"/>
      <c r="K89" s="136"/>
      <c r="L89" s="136"/>
      <c r="M89" s="138"/>
      <c r="N89" s="138"/>
      <c r="O89" s="138"/>
      <c r="P89" s="137"/>
      <c r="Q89" s="136"/>
      <c r="R89" s="1131"/>
      <c r="S89" s="190"/>
      <c r="T89" s="1245"/>
      <c r="U89" s="136"/>
      <c r="V89" s="137"/>
      <c r="W89" s="137"/>
      <c r="X89" s="136"/>
      <c r="Y89" s="136"/>
      <c r="Z89" s="136"/>
      <c r="AA89" s="136"/>
      <c r="AB89" s="1131"/>
      <c r="AC89" s="136"/>
      <c r="AD89" s="136"/>
      <c r="AE89" s="1131"/>
      <c r="AF89" s="1131"/>
      <c r="AG89" s="135"/>
      <c r="AH89" s="839"/>
      <c r="AI89" s="839"/>
      <c r="AJ89" s="392"/>
      <c r="AK89" s="392"/>
      <c r="AL89" s="136"/>
      <c r="AM89" s="900"/>
      <c r="AN89" s="900"/>
      <c r="AO89" s="912"/>
      <c r="AP89" s="918"/>
      <c r="AQ89" s="601"/>
      <c r="AR89" s="601"/>
      <c r="AS89" s="208"/>
      <c r="AT89" s="208"/>
      <c r="AU89" s="208"/>
      <c r="AV89" s="208"/>
      <c r="AW89" s="208"/>
      <c r="AX89" s="208"/>
      <c r="AY89" s="208"/>
      <c r="AZ89" s="208"/>
      <c r="BA89" s="208"/>
      <c r="BB89" s="208"/>
      <c r="BC89" s="1131"/>
      <c r="BD89" s="136"/>
      <c r="BE89" s="1131"/>
      <c r="BF89" s="208"/>
      <c r="BG89" s="208"/>
      <c r="BH89" s="208"/>
      <c r="BI89" s="208"/>
      <c r="BJ89" s="918"/>
      <c r="BK89" s="136"/>
      <c r="BL89" s="136"/>
      <c r="BM89" s="208"/>
      <c r="BN89" s="208"/>
      <c r="BO89" s="208"/>
      <c r="BP89" s="208"/>
      <c r="BQ89" s="208"/>
      <c r="BR89" s="208"/>
      <c r="BS89" s="430"/>
      <c r="BT89" s="430"/>
      <c r="BU89" s="430"/>
      <c r="BV89" s="430"/>
      <c r="BW89" s="430"/>
      <c r="BX89" s="208"/>
      <c r="BY89" s="208"/>
      <c r="BZ89" s="208"/>
      <c r="CA89" s="208"/>
      <c r="CB89" s="208"/>
      <c r="CC89" s="138"/>
      <c r="CD89" s="268"/>
      <c r="CE89" s="940"/>
      <c r="CF89" s="136"/>
      <c r="CG89" s="1131"/>
      <c r="CH89" s="221"/>
      <c r="CI89" s="601"/>
      <c r="CJ89" s="138"/>
      <c r="CK89" s="601"/>
      <c r="CL89" s="221"/>
      <c r="CM89" s="136"/>
      <c r="CN89" s="208"/>
      <c r="CO89" s="208"/>
      <c r="CP89" s="208"/>
      <c r="CQ89" s="208"/>
      <c r="CR89" s="208"/>
      <c r="CS89" s="136"/>
      <c r="CT89" s="1131"/>
      <c r="CU89" s="136"/>
      <c r="CV89" s="134"/>
      <c r="CW89" s="135"/>
      <c r="CX89" s="135"/>
      <c r="CY89" s="135"/>
      <c r="CZ89" s="135"/>
      <c r="DA89" s="135"/>
      <c r="DB89" s="136"/>
      <c r="DC89" s="622"/>
      <c r="DD89" s="136"/>
      <c r="DE89" s="136"/>
      <c r="DF89" s="136"/>
      <c r="DG89" s="601"/>
      <c r="DH89" s="601">
        <f t="shared" si="36"/>
        <v>0</v>
      </c>
      <c r="DI89" s="801"/>
      <c r="DJ89" s="175"/>
    </row>
    <row r="90" spans="1:114" x14ac:dyDescent="0.25">
      <c r="A90" s="317"/>
      <c r="B90" s="156"/>
      <c r="C90" s="157"/>
      <c r="D90" s="157"/>
      <c r="E90" s="157"/>
      <c r="F90" s="153"/>
      <c r="G90" s="153"/>
      <c r="H90" s="154"/>
      <c r="I90" s="156"/>
      <c r="J90" s="160"/>
      <c r="K90" s="160"/>
      <c r="L90" s="160"/>
      <c r="M90" s="155"/>
      <c r="N90" s="155"/>
      <c r="O90" s="155"/>
      <c r="P90" s="154"/>
      <c r="Q90" s="156"/>
      <c r="R90" s="1141"/>
      <c r="S90" s="157"/>
      <c r="T90" s="1244"/>
      <c r="U90" s="156"/>
      <c r="V90" s="154"/>
      <c r="W90" s="154"/>
      <c r="X90" s="156"/>
      <c r="Y90" s="157"/>
      <c r="Z90" s="156"/>
      <c r="AA90" s="153"/>
      <c r="AB90" s="153"/>
      <c r="AC90" s="153"/>
      <c r="AD90" s="153"/>
      <c r="AE90" s="153"/>
      <c r="AF90" s="153"/>
      <c r="AG90" s="153"/>
      <c r="AH90" s="840"/>
      <c r="AI90" s="840"/>
      <c r="AJ90" s="393"/>
      <c r="AK90" s="393"/>
      <c r="AL90" s="157"/>
      <c r="AM90" s="899"/>
      <c r="AN90" s="899"/>
      <c r="AO90" s="911"/>
      <c r="AP90" s="917"/>
      <c r="AQ90" s="194"/>
      <c r="AR90" s="194"/>
      <c r="AS90" s="207"/>
      <c r="AT90" s="207"/>
      <c r="AU90" s="207"/>
      <c r="AV90" s="207"/>
      <c r="AW90" s="207"/>
      <c r="AX90" s="207"/>
      <c r="AY90" s="207"/>
      <c r="AZ90" s="207"/>
      <c r="BA90" s="207"/>
      <c r="BB90" s="207"/>
      <c r="BC90" s="1141"/>
      <c r="BD90" s="160"/>
      <c r="BE90" s="1141"/>
      <c r="BF90" s="207"/>
      <c r="BG90" s="207"/>
      <c r="BH90" s="207"/>
      <c r="BI90" s="207"/>
      <c r="BJ90" s="917"/>
      <c r="BK90" s="160"/>
      <c r="BL90" s="160"/>
      <c r="BM90" s="207"/>
      <c r="BN90" s="207"/>
      <c r="BO90" s="207"/>
      <c r="BP90" s="207"/>
      <c r="BQ90" s="207"/>
      <c r="BR90" s="207"/>
      <c r="BS90" s="391"/>
      <c r="BT90" s="391"/>
      <c r="BU90" s="391"/>
      <c r="BV90" s="391"/>
      <c r="BW90" s="391"/>
      <c r="BX90" s="207"/>
      <c r="BY90" s="207"/>
      <c r="BZ90" s="207"/>
      <c r="CA90" s="207"/>
      <c r="CB90" s="207"/>
      <c r="CC90" s="155"/>
      <c r="CD90" s="267"/>
      <c r="CE90" s="939"/>
      <c r="CF90" s="160"/>
      <c r="CG90" s="1141"/>
      <c r="CH90" s="220"/>
      <c r="CI90" s="194"/>
      <c r="CJ90" s="155"/>
      <c r="CK90" s="194"/>
      <c r="CL90" s="220"/>
      <c r="CM90" s="160"/>
      <c r="CN90" s="207"/>
      <c r="CO90" s="207"/>
      <c r="CP90" s="207"/>
      <c r="CQ90" s="207"/>
      <c r="CR90" s="207"/>
      <c r="CS90" s="160"/>
      <c r="CT90" s="1141"/>
      <c r="CU90" s="157"/>
      <c r="CV90" s="158"/>
      <c r="CW90" s="153"/>
      <c r="CX90" s="153"/>
      <c r="CY90" s="153"/>
      <c r="CZ90" s="153"/>
      <c r="DA90" s="153"/>
      <c r="DB90" s="159"/>
      <c r="DC90" s="58"/>
      <c r="DD90" s="159"/>
      <c r="DE90" s="159"/>
      <c r="DF90" s="159"/>
      <c r="DG90" s="193"/>
      <c r="DH90" s="193">
        <f t="shared" si="36"/>
        <v>0</v>
      </c>
      <c r="DI90" s="800"/>
      <c r="DJ90" s="175"/>
    </row>
    <row r="91" spans="1:114" x14ac:dyDescent="0.25">
      <c r="A91" s="318" t="s">
        <v>229</v>
      </c>
      <c r="B91" s="136"/>
      <c r="C91" s="190"/>
      <c r="D91" s="190"/>
      <c r="E91" s="190"/>
      <c r="F91" s="135"/>
      <c r="G91" s="135"/>
      <c r="H91" s="137"/>
      <c r="I91" s="136"/>
      <c r="J91" s="136"/>
      <c r="K91" s="136"/>
      <c r="L91" s="136"/>
      <c r="M91" s="138"/>
      <c r="N91" s="138"/>
      <c r="O91" s="138"/>
      <c r="P91" s="137"/>
      <c r="Q91" s="136"/>
      <c r="R91" s="1131"/>
      <c r="S91" s="190"/>
      <c r="T91" s="1245"/>
      <c r="U91" s="136"/>
      <c r="V91" s="137"/>
      <c r="W91" s="137"/>
      <c r="X91" s="136"/>
      <c r="Y91" s="136"/>
      <c r="Z91" s="136"/>
      <c r="AA91" s="136"/>
      <c r="AB91" s="1131"/>
      <c r="AC91" s="136"/>
      <c r="AD91" s="136"/>
      <c r="AE91" s="1131"/>
      <c r="AF91" s="1131"/>
      <c r="AG91" s="135"/>
      <c r="AH91" s="839"/>
      <c r="AI91" s="839"/>
      <c r="AJ91" s="392"/>
      <c r="AK91" s="392"/>
      <c r="AL91" s="136"/>
      <c r="AM91" s="900"/>
      <c r="AN91" s="900"/>
      <c r="AO91" s="912"/>
      <c r="AP91" s="918"/>
      <c r="AQ91" s="136"/>
      <c r="AR91" s="136"/>
      <c r="AS91" s="208"/>
      <c r="AT91" s="208"/>
      <c r="AU91" s="208"/>
      <c r="AV91" s="208"/>
      <c r="AW91" s="208"/>
      <c r="AX91" s="208"/>
      <c r="AY91" s="208"/>
      <c r="AZ91" s="208"/>
      <c r="BA91" s="208"/>
      <c r="BB91" s="208"/>
      <c r="BC91" s="1131"/>
      <c r="BD91" s="136"/>
      <c r="BE91" s="1131"/>
      <c r="BF91" s="208"/>
      <c r="BG91" s="208"/>
      <c r="BH91" s="208"/>
      <c r="BI91" s="208"/>
      <c r="BJ91" s="918"/>
      <c r="BK91" s="136"/>
      <c r="BL91" s="136"/>
      <c r="BM91" s="208"/>
      <c r="BN91" s="208"/>
      <c r="BO91" s="208"/>
      <c r="BP91" s="208"/>
      <c r="BQ91" s="208"/>
      <c r="BR91" s="208"/>
      <c r="BS91" s="430"/>
      <c r="BT91" s="430"/>
      <c r="BU91" s="430"/>
      <c r="BV91" s="430"/>
      <c r="BW91" s="430"/>
      <c r="BX91" s="208"/>
      <c r="BY91" s="208"/>
      <c r="BZ91" s="208"/>
      <c r="CA91" s="208"/>
      <c r="CB91" s="208"/>
      <c r="CC91" s="138"/>
      <c r="CD91" s="268"/>
      <c r="CE91" s="940"/>
      <c r="CF91" s="136"/>
      <c r="CG91" s="1131"/>
      <c r="CH91" s="221"/>
      <c r="CI91" s="601"/>
      <c r="CJ91" s="138"/>
      <c r="CK91" s="601"/>
      <c r="CL91" s="221"/>
      <c r="CM91" s="136"/>
      <c r="CN91" s="208"/>
      <c r="CO91" s="208"/>
      <c r="CP91" s="208"/>
      <c r="CQ91" s="208"/>
      <c r="CR91" s="208"/>
      <c r="CS91" s="136"/>
      <c r="CT91" s="1131"/>
      <c r="CU91" s="136"/>
      <c r="CV91" s="134"/>
      <c r="CW91" s="135"/>
      <c r="CX91" s="135"/>
      <c r="CY91" s="135"/>
      <c r="CZ91" s="135"/>
      <c r="DA91" s="135"/>
      <c r="DB91" s="136"/>
      <c r="DC91" s="622"/>
      <c r="DD91" s="136"/>
      <c r="DE91" s="136"/>
      <c r="DF91" s="136"/>
      <c r="DG91" s="601"/>
      <c r="DH91" s="601">
        <f t="shared" si="36"/>
        <v>0</v>
      </c>
      <c r="DI91" s="795" t="str">
        <f>A91</f>
        <v xml:space="preserve">Складе ИП Антошина (Брянск) на 18-00 </v>
      </c>
      <c r="DJ91" s="175"/>
    </row>
    <row r="92" spans="1:114" ht="15.75" thickBot="1" x14ac:dyDescent="0.3">
      <c r="A92" s="726" t="s">
        <v>230</v>
      </c>
      <c r="B92" s="858"/>
      <c r="C92" s="728"/>
      <c r="D92" s="728"/>
      <c r="E92" s="728"/>
      <c r="F92" s="728"/>
      <c r="G92" s="728"/>
      <c r="H92" s="733"/>
      <c r="I92" s="858"/>
      <c r="J92" s="729"/>
      <c r="K92" s="729"/>
      <c r="L92" s="729"/>
      <c r="M92" s="590"/>
      <c r="N92" s="590"/>
      <c r="O92" s="590"/>
      <c r="P92" s="733"/>
      <c r="Q92" s="858"/>
      <c r="R92" s="1185"/>
      <c r="S92" s="732"/>
      <c r="T92" s="1246"/>
      <c r="U92" s="858"/>
      <c r="V92" s="733"/>
      <c r="W92" s="733"/>
      <c r="X92" s="858"/>
      <c r="Y92" s="732"/>
      <c r="Z92" s="858"/>
      <c r="AA92" s="729"/>
      <c r="AB92" s="1185"/>
      <c r="AC92" s="729"/>
      <c r="AD92" s="729"/>
      <c r="AE92" s="1185"/>
      <c r="AF92" s="1185"/>
      <c r="AG92" s="728"/>
      <c r="AH92" s="841"/>
      <c r="AI92" s="841"/>
      <c r="AJ92" s="731"/>
      <c r="AK92" s="731"/>
      <c r="AL92" s="729"/>
      <c r="AM92" s="901"/>
      <c r="AN92" s="901"/>
      <c r="AO92" s="913"/>
      <c r="AP92" s="919"/>
      <c r="AQ92" s="730"/>
      <c r="AR92" s="730"/>
      <c r="AS92" s="728"/>
      <c r="AT92" s="728"/>
      <c r="AU92" s="728"/>
      <c r="AV92" s="728"/>
      <c r="AW92" s="728"/>
      <c r="AX92" s="728"/>
      <c r="AY92" s="728"/>
      <c r="AZ92" s="1185"/>
      <c r="BA92" s="1185"/>
      <c r="BB92" s="729"/>
      <c r="BC92" s="1185"/>
      <c r="BD92" s="729"/>
      <c r="BE92" s="1185"/>
      <c r="BF92" s="728"/>
      <c r="BG92" s="728"/>
      <c r="BH92" s="728"/>
      <c r="BI92" s="728"/>
      <c r="BJ92" s="919"/>
      <c r="BK92" s="729"/>
      <c r="BL92" s="729"/>
      <c r="BM92" s="728"/>
      <c r="BN92" s="728"/>
      <c r="BO92" s="728"/>
      <c r="BP92" s="728"/>
      <c r="BQ92" s="728"/>
      <c r="BR92" s="728"/>
      <c r="BS92" s="731"/>
      <c r="BT92" s="731"/>
      <c r="BU92" s="731"/>
      <c r="BV92" s="731"/>
      <c r="BW92" s="731"/>
      <c r="BX92" s="728"/>
      <c r="BY92" s="728"/>
      <c r="BZ92" s="728"/>
      <c r="CA92" s="728"/>
      <c r="CB92" s="728"/>
      <c r="CC92" s="590"/>
      <c r="CD92" s="735"/>
      <c r="CE92" s="941"/>
      <c r="CF92" s="729"/>
      <c r="CG92" s="1185"/>
      <c r="CH92" s="734"/>
      <c r="CI92" s="730"/>
      <c r="CJ92" s="590"/>
      <c r="CK92" s="730"/>
      <c r="CL92" s="734"/>
      <c r="CM92" s="729"/>
      <c r="CN92" s="728"/>
      <c r="CO92" s="728"/>
      <c r="CP92" s="728"/>
      <c r="CQ92" s="728"/>
      <c r="CR92" s="728"/>
      <c r="CS92" s="729"/>
      <c r="CT92" s="1185"/>
      <c r="CU92" s="736"/>
      <c r="CV92" s="727"/>
      <c r="CW92" s="728"/>
      <c r="CX92" s="728"/>
      <c r="CY92" s="728"/>
      <c r="CZ92" s="728"/>
      <c r="DA92" s="728"/>
      <c r="DB92" s="737"/>
      <c r="DC92" s="738">
        <f>SUM(DC9:DC84)</f>
        <v>0</v>
      </c>
      <c r="DD92" s="738">
        <f>SUM(DD9:DD84)</f>
        <v>0</v>
      </c>
      <c r="DE92" s="738"/>
      <c r="DF92" s="738">
        <f>SUM(DF9:DF84)</f>
        <v>0</v>
      </c>
      <c r="DG92" s="738"/>
      <c r="DH92" s="739">
        <f t="shared" si="36"/>
        <v>0</v>
      </c>
      <c r="DI92" s="796" t="str">
        <f>A92</f>
        <v>Камере созревания (производство) на 18-00</v>
      </c>
      <c r="DJ92" s="175"/>
    </row>
    <row r="93" spans="1:114" ht="16.5" thickTop="1" thickBot="1" x14ac:dyDescent="0.3">
      <c r="A93" s="1078"/>
      <c r="B93" s="264"/>
      <c r="C93" s="264"/>
      <c r="D93" s="264"/>
      <c r="E93" s="264"/>
      <c r="F93" s="264"/>
      <c r="G93" s="264"/>
      <c r="H93" s="264"/>
      <c r="I93" s="264"/>
      <c r="J93" s="264"/>
      <c r="K93" s="264"/>
      <c r="L93" s="264"/>
      <c r="M93" s="264"/>
      <c r="N93" s="264"/>
      <c r="O93" s="264"/>
      <c r="P93" s="714"/>
      <c r="Q93" s="715"/>
      <c r="R93" s="715"/>
      <c r="S93" s="715"/>
      <c r="T93" s="264"/>
      <c r="U93" s="264"/>
      <c r="V93" s="1152"/>
      <c r="W93" s="1152"/>
      <c r="X93" s="264"/>
      <c r="Y93" s="264"/>
      <c r="Z93" s="264"/>
      <c r="AA93" s="264"/>
      <c r="AB93" s="1152"/>
      <c r="AC93" s="264"/>
      <c r="AD93" s="264"/>
      <c r="AE93" s="1152"/>
      <c r="AF93" s="1152"/>
      <c r="AG93" s="264"/>
      <c r="AH93" s="714"/>
      <c r="AI93" s="714"/>
      <c r="AJ93" s="714"/>
      <c r="AK93" s="714"/>
      <c r="AL93" s="264"/>
      <c r="AM93" s="902"/>
      <c r="AN93" s="902"/>
      <c r="AO93" s="264"/>
      <c r="AP93" s="264"/>
      <c r="AQ93" s="264"/>
      <c r="AR93" s="264"/>
      <c r="AS93" s="264"/>
      <c r="AT93" s="264"/>
      <c r="AU93" s="264"/>
      <c r="AV93" s="264"/>
      <c r="AW93" s="264"/>
      <c r="AX93" s="264"/>
      <c r="AY93" s="264"/>
      <c r="AZ93" s="1152"/>
      <c r="BA93" s="1152"/>
      <c r="BB93" s="264"/>
      <c r="BC93" s="1152"/>
      <c r="BD93" s="264"/>
      <c r="BE93" s="1152"/>
      <c r="BF93" s="264"/>
      <c r="BG93" s="264"/>
      <c r="BH93" s="1152"/>
      <c r="BI93" s="264"/>
      <c r="BJ93" s="264"/>
      <c r="BK93" s="264"/>
      <c r="BL93" s="264"/>
      <c r="BM93" s="264"/>
      <c r="BN93" s="264"/>
      <c r="BO93" s="1152"/>
      <c r="BP93" s="1152"/>
      <c r="BQ93" s="1152"/>
      <c r="BR93" s="1152"/>
      <c r="BS93" s="714"/>
      <c r="BT93" s="714"/>
      <c r="BU93" s="714"/>
      <c r="BV93" s="714"/>
      <c r="BW93" s="714"/>
      <c r="BX93" s="264"/>
      <c r="BY93" s="1152"/>
      <c r="BZ93" s="1152"/>
      <c r="CA93" s="1152"/>
      <c r="CB93" s="264"/>
      <c r="CC93" s="264"/>
      <c r="CD93" s="264"/>
      <c r="CE93" s="264"/>
      <c r="CF93" s="264"/>
      <c r="CG93" s="1152"/>
      <c r="CH93" s="264"/>
      <c r="CI93" s="1152"/>
      <c r="CJ93" s="264"/>
      <c r="CK93" s="1152"/>
      <c r="CL93" s="264"/>
      <c r="CM93" s="264"/>
      <c r="CN93" s="264"/>
      <c r="CO93" s="264"/>
      <c r="CP93" s="1152"/>
      <c r="CQ93" s="264"/>
      <c r="CR93" s="264"/>
      <c r="CS93" s="264"/>
      <c r="CT93" s="1152"/>
      <c r="CU93" s="264"/>
      <c r="CV93" s="716"/>
      <c r="CW93" s="264"/>
      <c r="CX93" s="264"/>
      <c r="CY93" s="264"/>
      <c r="CZ93" s="264"/>
      <c r="DA93" s="264"/>
      <c r="DB93" s="264"/>
      <c r="DC93" s="716"/>
      <c r="DD93" s="264"/>
      <c r="DE93" s="264"/>
      <c r="DF93" s="264"/>
      <c r="DG93" s="717"/>
      <c r="DH93" s="264"/>
      <c r="DI93" s="802"/>
      <c r="DJ93" s="175"/>
    </row>
    <row r="94" spans="1:114" ht="15.6" hidden="1" customHeight="1" outlineLevel="2" thickTop="1" x14ac:dyDescent="0.25">
      <c r="A94" s="316" t="s">
        <v>53</v>
      </c>
      <c r="B94" s="71">
        <f t="shared" ref="B94" si="71">SUM(B95:B100)</f>
        <v>0</v>
      </c>
      <c r="C94" s="71">
        <f t="shared" ref="C94:AH94" si="72">SUM(C95:C100)</f>
        <v>0</v>
      </c>
      <c r="D94" s="71">
        <f t="shared" si="72"/>
        <v>0</v>
      </c>
      <c r="E94" s="71">
        <f t="shared" si="72"/>
        <v>0</v>
      </c>
      <c r="F94" s="195">
        <f t="shared" si="72"/>
        <v>0</v>
      </c>
      <c r="G94" s="259">
        <f t="shared" si="72"/>
        <v>0</v>
      </c>
      <c r="H94" s="192">
        <f t="shared" si="72"/>
        <v>0</v>
      </c>
      <c r="I94" s="192">
        <f t="shared" si="72"/>
        <v>0</v>
      </c>
      <c r="J94" s="192">
        <f t="shared" si="72"/>
        <v>0</v>
      </c>
      <c r="K94" s="192">
        <f t="shared" si="72"/>
        <v>0</v>
      </c>
      <c r="L94" s="192">
        <f t="shared" si="72"/>
        <v>0</v>
      </c>
      <c r="M94" s="192">
        <f t="shared" si="72"/>
        <v>0</v>
      </c>
      <c r="N94" s="69">
        <f t="shared" si="72"/>
        <v>0</v>
      </c>
      <c r="O94" s="69">
        <f t="shared" si="72"/>
        <v>0</v>
      </c>
      <c r="P94" s="389">
        <f t="shared" si="72"/>
        <v>0</v>
      </c>
      <c r="Q94" s="677">
        <f t="shared" si="72"/>
        <v>0</v>
      </c>
      <c r="R94" s="677">
        <f t="shared" si="72"/>
        <v>0</v>
      </c>
      <c r="S94" s="677">
        <f t="shared" si="72"/>
        <v>0</v>
      </c>
      <c r="T94" s="259">
        <f t="shared" si="72"/>
        <v>0</v>
      </c>
      <c r="U94" s="259">
        <f t="shared" si="72"/>
        <v>0</v>
      </c>
      <c r="V94" s="1151">
        <f t="shared" si="72"/>
        <v>0</v>
      </c>
      <c r="W94" s="1151">
        <f t="shared" si="72"/>
        <v>0</v>
      </c>
      <c r="X94" s="71">
        <f t="shared" si="72"/>
        <v>0</v>
      </c>
      <c r="Y94" s="71">
        <f t="shared" si="72"/>
        <v>0</v>
      </c>
      <c r="Z94" s="70">
        <f t="shared" si="72"/>
        <v>0</v>
      </c>
      <c r="AA94" s="67">
        <f t="shared" si="72"/>
        <v>0</v>
      </c>
      <c r="AB94" s="67">
        <f t="shared" si="72"/>
        <v>0</v>
      </c>
      <c r="AC94" s="67">
        <f t="shared" si="72"/>
        <v>0</v>
      </c>
      <c r="AD94" s="67">
        <f t="shared" si="72"/>
        <v>0</v>
      </c>
      <c r="AE94" s="67">
        <f t="shared" si="72"/>
        <v>0</v>
      </c>
      <c r="AF94" s="67">
        <f t="shared" si="72"/>
        <v>0</v>
      </c>
      <c r="AG94" s="67">
        <f t="shared" si="72"/>
        <v>0</v>
      </c>
      <c r="AH94" s="842">
        <f t="shared" si="72"/>
        <v>0</v>
      </c>
      <c r="AI94" s="842">
        <f t="shared" ref="AI94:BN94" si="73">SUM(AI95:AI100)</f>
        <v>0</v>
      </c>
      <c r="AJ94" s="389">
        <f t="shared" si="73"/>
        <v>0</v>
      </c>
      <c r="AK94" s="389">
        <f t="shared" si="73"/>
        <v>0</v>
      </c>
      <c r="AL94" s="71">
        <f t="shared" si="73"/>
        <v>0</v>
      </c>
      <c r="AM94" s="72">
        <f t="shared" si="73"/>
        <v>0</v>
      </c>
      <c r="AN94" s="72">
        <f t="shared" si="73"/>
        <v>0</v>
      </c>
      <c r="AO94" s="72">
        <f t="shared" si="73"/>
        <v>0</v>
      </c>
      <c r="AP94" s="72">
        <f t="shared" si="73"/>
        <v>0</v>
      </c>
      <c r="AQ94" s="66">
        <f t="shared" si="73"/>
        <v>0</v>
      </c>
      <c r="AR94" s="66">
        <f t="shared" si="73"/>
        <v>0</v>
      </c>
      <c r="AS94" s="70">
        <f t="shared" si="73"/>
        <v>0</v>
      </c>
      <c r="AT94" s="70">
        <f t="shared" si="73"/>
        <v>0</v>
      </c>
      <c r="AU94" s="67">
        <f t="shared" si="73"/>
        <v>0</v>
      </c>
      <c r="AV94" s="67">
        <f t="shared" si="73"/>
        <v>0</v>
      </c>
      <c r="AW94" s="71">
        <f t="shared" si="73"/>
        <v>0</v>
      </c>
      <c r="AX94" s="71">
        <f t="shared" si="73"/>
        <v>0</v>
      </c>
      <c r="AY94" s="71">
        <f t="shared" si="73"/>
        <v>0</v>
      </c>
      <c r="AZ94" s="71">
        <f t="shared" si="73"/>
        <v>0</v>
      </c>
      <c r="BA94" s="71">
        <f t="shared" si="73"/>
        <v>0</v>
      </c>
      <c r="BB94" s="71">
        <f t="shared" si="73"/>
        <v>0</v>
      </c>
      <c r="BC94" s="1120">
        <f t="shared" si="73"/>
        <v>0</v>
      </c>
      <c r="BD94" s="70">
        <f t="shared" si="73"/>
        <v>0</v>
      </c>
      <c r="BE94" s="1120">
        <f t="shared" si="73"/>
        <v>0</v>
      </c>
      <c r="BF94" s="67">
        <f t="shared" si="73"/>
        <v>0</v>
      </c>
      <c r="BG94" s="67">
        <f t="shared" si="73"/>
        <v>0</v>
      </c>
      <c r="BH94" s="71">
        <f t="shared" si="73"/>
        <v>0</v>
      </c>
      <c r="BI94" s="71">
        <f t="shared" si="73"/>
        <v>0</v>
      </c>
      <c r="BJ94" s="71">
        <f t="shared" si="73"/>
        <v>0</v>
      </c>
      <c r="BK94" s="70">
        <f t="shared" si="73"/>
        <v>0</v>
      </c>
      <c r="BL94" s="70">
        <f t="shared" si="73"/>
        <v>0</v>
      </c>
      <c r="BM94" s="67">
        <f t="shared" si="73"/>
        <v>0</v>
      </c>
      <c r="BN94" s="67">
        <f t="shared" si="73"/>
        <v>0</v>
      </c>
      <c r="BO94" s="67">
        <f t="shared" ref="BO94:CT94" si="74">SUM(BO95:BO100)</f>
        <v>0</v>
      </c>
      <c r="BP94" s="67">
        <f t="shared" si="74"/>
        <v>0</v>
      </c>
      <c r="BQ94" s="67">
        <f t="shared" si="74"/>
        <v>0</v>
      </c>
      <c r="BR94" s="67">
        <f t="shared" si="74"/>
        <v>0</v>
      </c>
      <c r="BS94" s="389">
        <f t="shared" si="74"/>
        <v>0</v>
      </c>
      <c r="BT94" s="389">
        <f t="shared" si="74"/>
        <v>0</v>
      </c>
      <c r="BU94" s="389">
        <f t="shared" si="74"/>
        <v>0</v>
      </c>
      <c r="BV94" s="389">
        <f t="shared" si="74"/>
        <v>0</v>
      </c>
      <c r="BW94" s="389">
        <f t="shared" si="74"/>
        <v>0</v>
      </c>
      <c r="BX94" s="67">
        <f t="shared" si="74"/>
        <v>0</v>
      </c>
      <c r="BY94" s="67">
        <f t="shared" si="74"/>
        <v>0</v>
      </c>
      <c r="BZ94" s="67">
        <f t="shared" si="74"/>
        <v>0</v>
      </c>
      <c r="CA94" s="67">
        <f t="shared" si="74"/>
        <v>0</v>
      </c>
      <c r="CB94" s="67">
        <f t="shared" si="74"/>
        <v>0</v>
      </c>
      <c r="CC94" s="206">
        <f t="shared" si="74"/>
        <v>0</v>
      </c>
      <c r="CD94" s="265">
        <f t="shared" si="74"/>
        <v>0</v>
      </c>
      <c r="CE94" s="376">
        <f t="shared" si="74"/>
        <v>0</v>
      </c>
      <c r="CF94" s="376">
        <f t="shared" si="74"/>
        <v>0</v>
      </c>
      <c r="CG94" s="376">
        <f t="shared" si="74"/>
        <v>0</v>
      </c>
      <c r="CH94" s="266">
        <f t="shared" si="74"/>
        <v>0</v>
      </c>
      <c r="CI94" s="721">
        <f t="shared" si="74"/>
        <v>0</v>
      </c>
      <c r="CJ94" s="206">
        <f t="shared" si="74"/>
        <v>0</v>
      </c>
      <c r="CK94" s="376">
        <f t="shared" si="74"/>
        <v>0</v>
      </c>
      <c r="CL94" s="376">
        <f t="shared" si="74"/>
        <v>0</v>
      </c>
      <c r="CM94" s="66">
        <f t="shared" si="74"/>
        <v>0</v>
      </c>
      <c r="CN94" s="67">
        <f t="shared" si="74"/>
        <v>0</v>
      </c>
      <c r="CO94" s="67">
        <f t="shared" si="74"/>
        <v>0</v>
      </c>
      <c r="CP94" s="67">
        <f t="shared" si="74"/>
        <v>0</v>
      </c>
      <c r="CQ94" s="67">
        <f t="shared" si="74"/>
        <v>0</v>
      </c>
      <c r="CR94" s="67">
        <f t="shared" si="74"/>
        <v>0</v>
      </c>
      <c r="CS94" s="67">
        <f t="shared" si="74"/>
        <v>0</v>
      </c>
      <c r="CT94" s="1151">
        <f t="shared" si="74"/>
        <v>0</v>
      </c>
      <c r="CU94" s="686">
        <f t="shared" ref="CU94:DA94" si="75">SUM(CU95:CU100)</f>
        <v>0</v>
      </c>
      <c r="CV94" s="72">
        <f t="shared" si="75"/>
        <v>0</v>
      </c>
      <c r="CW94" s="67">
        <f t="shared" si="75"/>
        <v>0</v>
      </c>
      <c r="CX94" s="67">
        <f t="shared" si="75"/>
        <v>0</v>
      </c>
      <c r="CY94" s="67">
        <f t="shared" si="75"/>
        <v>0</v>
      </c>
      <c r="CZ94" s="67">
        <f t="shared" si="75"/>
        <v>0</v>
      </c>
      <c r="DA94" s="67">
        <f t="shared" si="75"/>
        <v>0</v>
      </c>
      <c r="DB94" s="259">
        <f t="shared" ref="DB94:DG94" si="76">SUM(DB95:DB100)</f>
        <v>0</v>
      </c>
      <c r="DC94" s="66">
        <f t="shared" si="76"/>
        <v>0</v>
      </c>
      <c r="DD94" s="259"/>
      <c r="DE94" s="259"/>
      <c r="DF94" s="259"/>
      <c r="DG94" s="192">
        <f t="shared" si="76"/>
        <v>0</v>
      </c>
      <c r="DH94" s="192">
        <f t="shared" ref="DH94:DH100" si="77">SUM(B94:DG94)</f>
        <v>0</v>
      </c>
      <c r="DI94" s="316" t="s">
        <v>53</v>
      </c>
      <c r="DJ94" s="175"/>
    </row>
    <row r="95" spans="1:114" ht="15.6" hidden="1" customHeight="1" outlineLevel="2" x14ac:dyDescent="0.25">
      <c r="A95" s="318" t="str">
        <f t="shared" ref="A95:A100" si="78">A87</f>
        <v>Склад ГП на 18-00</v>
      </c>
      <c r="B95" s="190"/>
      <c r="C95" s="190"/>
      <c r="D95" s="190"/>
      <c r="E95" s="190"/>
      <c r="F95" s="135"/>
      <c r="G95" s="136"/>
      <c r="H95" s="136"/>
      <c r="I95" s="136"/>
      <c r="J95" s="136"/>
      <c r="K95" s="136"/>
      <c r="L95" s="136"/>
      <c r="M95" s="136"/>
      <c r="N95" s="134"/>
      <c r="O95" s="134"/>
      <c r="P95" s="392"/>
      <c r="Q95" s="172"/>
      <c r="R95" s="1143"/>
      <c r="S95" s="172"/>
      <c r="T95" s="136"/>
      <c r="U95" s="136"/>
      <c r="V95" s="1131"/>
      <c r="W95" s="1131"/>
      <c r="X95" s="136"/>
      <c r="Y95" s="136"/>
      <c r="Z95" s="136"/>
      <c r="AA95" s="136"/>
      <c r="AB95" s="1131"/>
      <c r="AC95" s="136"/>
      <c r="AD95" s="136"/>
      <c r="AE95" s="1131"/>
      <c r="AF95" s="1131"/>
      <c r="AG95" s="135"/>
      <c r="AH95" s="839"/>
      <c r="AI95" s="839"/>
      <c r="AJ95" s="392"/>
      <c r="AK95" s="392"/>
      <c r="AL95" s="136"/>
      <c r="AM95" s="134"/>
      <c r="AN95" s="134"/>
      <c r="AO95" s="134"/>
      <c r="AP95" s="134"/>
      <c r="AQ95" s="134"/>
      <c r="AR95" s="134"/>
      <c r="AS95" s="136"/>
      <c r="AT95" s="136"/>
      <c r="AU95" s="135"/>
      <c r="AV95" s="135"/>
      <c r="AW95" s="135"/>
      <c r="AX95" s="135"/>
      <c r="AY95" s="135"/>
      <c r="AZ95" s="1131"/>
      <c r="BA95" s="1131"/>
      <c r="BB95" s="136"/>
      <c r="BC95" s="1131"/>
      <c r="BD95" s="136"/>
      <c r="BE95" s="1131"/>
      <c r="BF95" s="135"/>
      <c r="BG95" s="135"/>
      <c r="BH95" s="135"/>
      <c r="BI95" s="135"/>
      <c r="BJ95" s="136"/>
      <c r="BK95" s="136"/>
      <c r="BL95" s="136"/>
      <c r="BM95" s="135"/>
      <c r="BN95" s="135"/>
      <c r="BO95" s="135"/>
      <c r="BP95" s="135"/>
      <c r="BQ95" s="135"/>
      <c r="BR95" s="135"/>
      <c r="BS95" s="392"/>
      <c r="BT95" s="392"/>
      <c r="BU95" s="392"/>
      <c r="BV95" s="392"/>
      <c r="BW95" s="392"/>
      <c r="BX95" s="135"/>
      <c r="BY95" s="135"/>
      <c r="BZ95" s="135"/>
      <c r="CA95" s="135"/>
      <c r="CB95" s="135"/>
      <c r="CC95" s="138"/>
      <c r="CD95" s="268"/>
      <c r="CE95" s="136"/>
      <c r="CF95" s="136"/>
      <c r="CG95" s="1131"/>
      <c r="CH95" s="221"/>
      <c r="CI95" s="601"/>
      <c r="CJ95" s="138"/>
      <c r="CK95" s="1131"/>
      <c r="CL95" s="136"/>
      <c r="CM95" s="134"/>
      <c r="CN95" s="136"/>
      <c r="CO95" s="136"/>
      <c r="CP95" s="1131"/>
      <c r="CQ95" s="135"/>
      <c r="CR95" s="135"/>
      <c r="CS95" s="136"/>
      <c r="CT95" s="1131"/>
      <c r="CU95" s="687"/>
      <c r="CV95" s="134"/>
      <c r="CW95" s="135"/>
      <c r="CX95" s="135"/>
      <c r="CY95" s="135"/>
      <c r="CZ95" s="135"/>
      <c r="DA95" s="135"/>
      <c r="DB95" s="136"/>
      <c r="DC95" s="622"/>
      <c r="DD95" s="136"/>
      <c r="DE95" s="136"/>
      <c r="DF95" s="136"/>
      <c r="DG95" s="601"/>
      <c r="DH95" s="601">
        <f t="shared" si="77"/>
        <v>0</v>
      </c>
      <c r="DI95" s="801" t="s">
        <v>214</v>
      </c>
      <c r="DJ95" s="175"/>
    </row>
    <row r="96" spans="1:114" ht="15.6" hidden="1" customHeight="1" outlineLevel="2" x14ac:dyDescent="0.25">
      <c r="A96" s="317" t="str">
        <f t="shared" si="78"/>
        <v>Склад ПроФреш на 12-00</v>
      </c>
      <c r="B96" s="63"/>
      <c r="C96" s="63"/>
      <c r="D96" s="63"/>
      <c r="E96" s="63"/>
      <c r="F96" s="59"/>
      <c r="G96" s="159"/>
      <c r="H96" s="193"/>
      <c r="I96" s="193"/>
      <c r="J96" s="193"/>
      <c r="K96" s="193"/>
      <c r="L96" s="193"/>
      <c r="M96" s="193"/>
      <c r="N96" s="61"/>
      <c r="O96" s="61"/>
      <c r="P96" s="395"/>
      <c r="Q96" s="157"/>
      <c r="R96" s="157"/>
      <c r="S96" s="157"/>
      <c r="T96" s="159"/>
      <c r="U96" s="159"/>
      <c r="V96" s="1140"/>
      <c r="W96" s="1140"/>
      <c r="X96" s="63"/>
      <c r="Y96" s="63"/>
      <c r="Z96" s="62"/>
      <c r="AA96" s="59"/>
      <c r="AB96" s="59"/>
      <c r="AC96" s="59"/>
      <c r="AD96" s="59"/>
      <c r="AE96" s="59"/>
      <c r="AF96" s="59"/>
      <c r="AG96" s="59"/>
      <c r="AH96" s="843"/>
      <c r="AI96" s="843"/>
      <c r="AJ96" s="395"/>
      <c r="AK96" s="395"/>
      <c r="AL96" s="63"/>
      <c r="AM96" s="64"/>
      <c r="AN96" s="64"/>
      <c r="AO96" s="64"/>
      <c r="AP96" s="64"/>
      <c r="AQ96" s="58"/>
      <c r="AR96" s="58"/>
      <c r="AS96" s="62"/>
      <c r="AT96" s="62"/>
      <c r="AU96" s="59"/>
      <c r="AV96" s="59"/>
      <c r="AW96" s="63"/>
      <c r="AX96" s="63"/>
      <c r="AY96" s="63"/>
      <c r="AZ96" s="1140"/>
      <c r="BA96" s="1140"/>
      <c r="BB96" s="159"/>
      <c r="BC96" s="1118"/>
      <c r="BD96" s="62"/>
      <c r="BE96" s="1118"/>
      <c r="BF96" s="59"/>
      <c r="BG96" s="63"/>
      <c r="BH96" s="63"/>
      <c r="BI96" s="63"/>
      <c r="BJ96" s="63"/>
      <c r="BK96" s="62"/>
      <c r="BL96" s="62"/>
      <c r="BM96" s="59"/>
      <c r="BN96" s="59"/>
      <c r="BO96" s="59"/>
      <c r="BP96" s="59"/>
      <c r="BQ96" s="59"/>
      <c r="BR96" s="59"/>
      <c r="BS96" s="395"/>
      <c r="BT96" s="395"/>
      <c r="BU96" s="395"/>
      <c r="BV96" s="395"/>
      <c r="BW96" s="395"/>
      <c r="BX96" s="59"/>
      <c r="BY96" s="59"/>
      <c r="BZ96" s="59"/>
      <c r="CA96" s="59"/>
      <c r="CB96" s="59"/>
      <c r="CC96" s="61"/>
      <c r="CD96" s="269"/>
      <c r="CE96" s="159"/>
      <c r="CF96" s="159"/>
      <c r="CG96" s="1140"/>
      <c r="CH96" s="222"/>
      <c r="CI96" s="193"/>
      <c r="CJ96" s="61"/>
      <c r="CK96" s="1140"/>
      <c r="CL96" s="159"/>
      <c r="CM96" s="58"/>
      <c r="CN96" s="62"/>
      <c r="CO96" s="62"/>
      <c r="CP96" s="1118"/>
      <c r="CQ96" s="59"/>
      <c r="CR96" s="59"/>
      <c r="CS96" s="63"/>
      <c r="CT96" s="1140"/>
      <c r="CU96" s="688"/>
      <c r="CV96" s="64"/>
      <c r="CW96" s="59"/>
      <c r="CX96" s="59"/>
      <c r="CY96" s="59"/>
      <c r="CZ96" s="59"/>
      <c r="DA96" s="59"/>
      <c r="DB96" s="159"/>
      <c r="DC96" s="58"/>
      <c r="DD96" s="159"/>
      <c r="DE96" s="159"/>
      <c r="DF96" s="159"/>
      <c r="DG96" s="193"/>
      <c r="DH96" s="193">
        <f t="shared" si="77"/>
        <v>0</v>
      </c>
      <c r="DI96" s="800" t="s">
        <v>215</v>
      </c>
      <c r="DJ96" s="175"/>
    </row>
    <row r="97" spans="1:114" ht="15.6" hidden="1" customHeight="1" outlineLevel="2" x14ac:dyDescent="0.25">
      <c r="A97" s="318"/>
      <c r="B97" s="191"/>
      <c r="C97" s="191"/>
      <c r="D97" s="191"/>
      <c r="E97" s="191"/>
      <c r="F97" s="171"/>
      <c r="G97" s="172"/>
      <c r="H97" s="172"/>
      <c r="I97" s="172"/>
      <c r="J97" s="172"/>
      <c r="K97" s="172"/>
      <c r="L97" s="172"/>
      <c r="M97" s="172"/>
      <c r="N97" s="170"/>
      <c r="O97" s="170"/>
      <c r="P97" s="396"/>
      <c r="Q97" s="172"/>
      <c r="R97" s="1143"/>
      <c r="S97" s="172"/>
      <c r="T97" s="172"/>
      <c r="U97" s="172"/>
      <c r="V97" s="1143"/>
      <c r="W97" s="1143"/>
      <c r="X97" s="172"/>
      <c r="Y97" s="172"/>
      <c r="Z97" s="172"/>
      <c r="AA97" s="172"/>
      <c r="AB97" s="1143"/>
      <c r="AC97" s="172"/>
      <c r="AD97" s="172"/>
      <c r="AE97" s="1143"/>
      <c r="AF97" s="1143"/>
      <c r="AG97" s="171"/>
      <c r="AH97" s="844"/>
      <c r="AI97" s="844"/>
      <c r="AJ97" s="396"/>
      <c r="AK97" s="396"/>
      <c r="AL97" s="172"/>
      <c r="AM97" s="170"/>
      <c r="AN97" s="170"/>
      <c r="AO97" s="170"/>
      <c r="AP97" s="170"/>
      <c r="AQ97" s="170"/>
      <c r="AR97" s="170"/>
      <c r="AS97" s="172"/>
      <c r="AT97" s="172"/>
      <c r="AU97" s="171"/>
      <c r="AV97" s="171"/>
      <c r="AW97" s="171"/>
      <c r="AX97" s="171"/>
      <c r="AY97" s="171"/>
      <c r="AZ97" s="1143"/>
      <c r="BA97" s="1143"/>
      <c r="BB97" s="172"/>
      <c r="BC97" s="1143"/>
      <c r="BD97" s="172"/>
      <c r="BE97" s="1143"/>
      <c r="BF97" s="171"/>
      <c r="BG97" s="171"/>
      <c r="BH97" s="171"/>
      <c r="BI97" s="171"/>
      <c r="BJ97" s="172"/>
      <c r="BK97" s="172"/>
      <c r="BL97" s="172"/>
      <c r="BM97" s="171"/>
      <c r="BN97" s="171"/>
      <c r="BO97" s="171"/>
      <c r="BP97" s="171"/>
      <c r="BQ97" s="171"/>
      <c r="BR97" s="171"/>
      <c r="BS97" s="396"/>
      <c r="BT97" s="396"/>
      <c r="BU97" s="396"/>
      <c r="BV97" s="396"/>
      <c r="BW97" s="396"/>
      <c r="BX97" s="171"/>
      <c r="BY97" s="171"/>
      <c r="BZ97" s="171"/>
      <c r="CA97" s="171"/>
      <c r="CB97" s="171"/>
      <c r="CC97" s="272"/>
      <c r="CD97" s="270"/>
      <c r="CE97" s="172"/>
      <c r="CF97" s="172"/>
      <c r="CG97" s="1143"/>
      <c r="CH97" s="271"/>
      <c r="CI97" s="1322"/>
      <c r="CJ97" s="272"/>
      <c r="CK97" s="1143"/>
      <c r="CL97" s="172"/>
      <c r="CM97" s="170"/>
      <c r="CN97" s="172"/>
      <c r="CO97" s="172"/>
      <c r="CP97" s="1143"/>
      <c r="CQ97" s="171"/>
      <c r="CR97" s="171"/>
      <c r="CS97" s="172"/>
      <c r="CT97" s="1143"/>
      <c r="CU97" s="689"/>
      <c r="CV97" s="170"/>
      <c r="CW97" s="171"/>
      <c r="CX97" s="171"/>
      <c r="CY97" s="171"/>
      <c r="CZ97" s="171"/>
      <c r="DA97" s="171"/>
      <c r="DB97" s="136"/>
      <c r="DC97" s="622"/>
      <c r="DD97" s="136"/>
      <c r="DE97" s="136"/>
      <c r="DF97" s="136"/>
      <c r="DG97" s="601"/>
      <c r="DH97" s="601">
        <f t="shared" si="77"/>
        <v>0</v>
      </c>
      <c r="DI97" s="801"/>
      <c r="DJ97" s="175"/>
    </row>
    <row r="98" spans="1:114" ht="15.6" hidden="1" customHeight="1" outlineLevel="2" x14ac:dyDescent="0.25">
      <c r="A98" s="317"/>
      <c r="B98" s="157"/>
      <c r="C98" s="157"/>
      <c r="D98" s="157"/>
      <c r="E98" s="157"/>
      <c r="F98" s="153"/>
      <c r="G98" s="160"/>
      <c r="H98" s="194"/>
      <c r="I98" s="194"/>
      <c r="J98" s="194"/>
      <c r="K98" s="194"/>
      <c r="L98" s="194"/>
      <c r="M98" s="194"/>
      <c r="N98" s="155"/>
      <c r="O98" s="155"/>
      <c r="P98" s="393"/>
      <c r="Q98" s="157"/>
      <c r="R98" s="157"/>
      <c r="S98" s="157"/>
      <c r="T98" s="160"/>
      <c r="U98" s="160"/>
      <c r="V98" s="1141"/>
      <c r="W98" s="1141"/>
      <c r="X98" s="157"/>
      <c r="Y98" s="157"/>
      <c r="Z98" s="156"/>
      <c r="AA98" s="153"/>
      <c r="AB98" s="153"/>
      <c r="AC98" s="153"/>
      <c r="AD98" s="153"/>
      <c r="AE98" s="153"/>
      <c r="AF98" s="153"/>
      <c r="AG98" s="153"/>
      <c r="AH98" s="840"/>
      <c r="AI98" s="840"/>
      <c r="AJ98" s="393"/>
      <c r="AK98" s="393"/>
      <c r="AL98" s="157"/>
      <c r="AM98" s="158"/>
      <c r="AN98" s="158"/>
      <c r="AO98" s="158"/>
      <c r="AP98" s="158"/>
      <c r="AQ98" s="152"/>
      <c r="AR98" s="152"/>
      <c r="AS98" s="156"/>
      <c r="AT98" s="156"/>
      <c r="AU98" s="153"/>
      <c r="AV98" s="153"/>
      <c r="AW98" s="157"/>
      <c r="AX98" s="157"/>
      <c r="AY98" s="157"/>
      <c r="AZ98" s="1141"/>
      <c r="BA98" s="1141"/>
      <c r="BB98" s="160"/>
      <c r="BC98" s="1139"/>
      <c r="BD98" s="156"/>
      <c r="BE98" s="1139"/>
      <c r="BF98" s="153"/>
      <c r="BG98" s="157"/>
      <c r="BH98" s="157"/>
      <c r="BI98" s="157"/>
      <c r="BJ98" s="157"/>
      <c r="BK98" s="156"/>
      <c r="BL98" s="156"/>
      <c r="BM98" s="153"/>
      <c r="BN98" s="153"/>
      <c r="BO98" s="153"/>
      <c r="BP98" s="153"/>
      <c r="BQ98" s="153"/>
      <c r="BR98" s="153"/>
      <c r="BS98" s="393"/>
      <c r="BT98" s="393"/>
      <c r="BU98" s="393"/>
      <c r="BV98" s="393"/>
      <c r="BW98" s="393"/>
      <c r="BX98" s="153"/>
      <c r="BY98" s="153"/>
      <c r="BZ98" s="153"/>
      <c r="CA98" s="153"/>
      <c r="CB98" s="153"/>
      <c r="CC98" s="155"/>
      <c r="CD98" s="267"/>
      <c r="CE98" s="160"/>
      <c r="CF98" s="160"/>
      <c r="CG98" s="1141"/>
      <c r="CH98" s="220"/>
      <c r="CI98" s="194"/>
      <c r="CJ98" s="155"/>
      <c r="CK98" s="1141"/>
      <c r="CL98" s="160"/>
      <c r="CM98" s="152"/>
      <c r="CN98" s="156"/>
      <c r="CO98" s="156"/>
      <c r="CP98" s="1139"/>
      <c r="CQ98" s="153"/>
      <c r="CR98" s="153"/>
      <c r="CS98" s="157"/>
      <c r="CT98" s="1141"/>
      <c r="CU98" s="690"/>
      <c r="CV98" s="158"/>
      <c r="CW98" s="153"/>
      <c r="CX98" s="153"/>
      <c r="CY98" s="153"/>
      <c r="CZ98" s="153"/>
      <c r="DA98" s="153"/>
      <c r="DB98" s="159"/>
      <c r="DC98" s="58"/>
      <c r="DD98" s="159"/>
      <c r="DE98" s="159"/>
      <c r="DF98" s="159"/>
      <c r="DG98" s="193"/>
      <c r="DH98" s="193">
        <f t="shared" si="77"/>
        <v>0</v>
      </c>
      <c r="DI98" s="800"/>
      <c r="DJ98" s="175"/>
    </row>
    <row r="99" spans="1:114" ht="28.9" hidden="1" customHeight="1" outlineLevel="2" x14ac:dyDescent="0.25">
      <c r="A99" s="318" t="str">
        <f t="shared" si="78"/>
        <v xml:space="preserve">Складе ИП Антошина (Брянск) на 18-00 </v>
      </c>
      <c r="B99" s="190"/>
      <c r="C99" s="190"/>
      <c r="D99" s="190"/>
      <c r="E99" s="190"/>
      <c r="F99" s="135"/>
      <c r="G99" s="136"/>
      <c r="H99" s="136"/>
      <c r="I99" s="136"/>
      <c r="J99" s="136"/>
      <c r="K99" s="136"/>
      <c r="L99" s="136"/>
      <c r="M99" s="136"/>
      <c r="N99" s="134"/>
      <c r="O99" s="134"/>
      <c r="P99" s="430"/>
      <c r="Q99" s="172"/>
      <c r="R99" s="1143"/>
      <c r="S99" s="172"/>
      <c r="T99" s="136"/>
      <c r="U99" s="136"/>
      <c r="V99" s="1131"/>
      <c r="W99" s="1131"/>
      <c r="X99" s="136"/>
      <c r="Y99" s="136"/>
      <c r="Z99" s="136"/>
      <c r="AA99" s="136"/>
      <c r="AB99" s="1131"/>
      <c r="AC99" s="136"/>
      <c r="AD99" s="136"/>
      <c r="AE99" s="1131"/>
      <c r="AF99" s="1131"/>
      <c r="AG99" s="135"/>
      <c r="AH99" s="839"/>
      <c r="AI99" s="839"/>
      <c r="AJ99" s="392"/>
      <c r="AK99" s="392"/>
      <c r="AL99" s="136"/>
      <c r="AM99" s="134"/>
      <c r="AN99" s="134"/>
      <c r="AO99" s="134"/>
      <c r="AP99" s="134"/>
      <c r="AQ99" s="134"/>
      <c r="AR99" s="134"/>
      <c r="AS99" s="136"/>
      <c r="AT99" s="136"/>
      <c r="AU99" s="208"/>
      <c r="AV99" s="208"/>
      <c r="AW99" s="208"/>
      <c r="AX99" s="208"/>
      <c r="AY99" s="208"/>
      <c r="AZ99" s="1131"/>
      <c r="BA99" s="1131"/>
      <c r="BB99" s="136"/>
      <c r="BC99" s="1131"/>
      <c r="BD99" s="136"/>
      <c r="BE99" s="1131"/>
      <c r="BF99" s="208"/>
      <c r="BG99" s="208"/>
      <c r="BH99" s="208"/>
      <c r="BI99" s="208"/>
      <c r="BJ99" s="136"/>
      <c r="BK99" s="136"/>
      <c r="BL99" s="136"/>
      <c r="BM99" s="208"/>
      <c r="BN99" s="208"/>
      <c r="BO99" s="208"/>
      <c r="BP99" s="208"/>
      <c r="BQ99" s="208"/>
      <c r="BR99" s="208"/>
      <c r="BS99" s="430"/>
      <c r="BT99" s="430"/>
      <c r="BU99" s="430"/>
      <c r="BV99" s="430"/>
      <c r="BW99" s="430"/>
      <c r="BX99" s="208"/>
      <c r="BY99" s="208"/>
      <c r="BZ99" s="208"/>
      <c r="CA99" s="208"/>
      <c r="CB99" s="208"/>
      <c r="CC99" s="138"/>
      <c r="CD99" s="268"/>
      <c r="CE99" s="136"/>
      <c r="CF99" s="136"/>
      <c r="CG99" s="1131"/>
      <c r="CH99" s="221"/>
      <c r="CI99" s="601"/>
      <c r="CJ99" s="138"/>
      <c r="CK99" s="1131"/>
      <c r="CL99" s="136"/>
      <c r="CM99" s="136"/>
      <c r="CN99" s="208"/>
      <c r="CO99" s="208"/>
      <c r="CP99" s="208"/>
      <c r="CQ99" s="208"/>
      <c r="CR99" s="208"/>
      <c r="CS99" s="136"/>
      <c r="CT99" s="1131"/>
      <c r="CU99" s="687"/>
      <c r="CV99" s="134"/>
      <c r="CW99" s="135"/>
      <c r="CX99" s="135"/>
      <c r="CY99" s="135"/>
      <c r="CZ99" s="135"/>
      <c r="DA99" s="135"/>
      <c r="DB99" s="136"/>
      <c r="DC99" s="622"/>
      <c r="DD99" s="136"/>
      <c r="DE99" s="136"/>
      <c r="DF99" s="136"/>
      <c r="DG99" s="601"/>
      <c r="DH99" s="601">
        <f t="shared" si="77"/>
        <v>0</v>
      </c>
      <c r="DI99" s="801" t="s">
        <v>216</v>
      </c>
      <c r="DJ99" s="175"/>
    </row>
    <row r="100" spans="1:114" ht="28.9" hidden="1" customHeight="1" outlineLevel="2" thickBot="1" x14ac:dyDescent="0.3">
      <c r="A100" s="317" t="str">
        <f t="shared" si="78"/>
        <v>Камере созревания (производство) на 18-00</v>
      </c>
      <c r="B100" s="207"/>
      <c r="C100" s="207"/>
      <c r="D100" s="207"/>
      <c r="E100" s="207"/>
      <c r="F100" s="207"/>
      <c r="G100" s="160"/>
      <c r="H100" s="194"/>
      <c r="I100" s="194"/>
      <c r="J100" s="194"/>
      <c r="K100" s="194"/>
      <c r="L100" s="194"/>
      <c r="M100" s="194"/>
      <c r="N100" s="155"/>
      <c r="O100" s="155"/>
      <c r="P100" s="391"/>
      <c r="Q100" s="157"/>
      <c r="R100" s="157"/>
      <c r="S100" s="157"/>
      <c r="T100" s="160"/>
      <c r="U100" s="160"/>
      <c r="V100" s="1141"/>
      <c r="W100" s="1141"/>
      <c r="X100" s="157"/>
      <c r="Y100" s="157"/>
      <c r="Z100" s="156"/>
      <c r="AA100" s="160"/>
      <c r="AB100" s="1141"/>
      <c r="AC100" s="160"/>
      <c r="AD100" s="160"/>
      <c r="AE100" s="1141"/>
      <c r="AF100" s="1141"/>
      <c r="AG100" s="207"/>
      <c r="AH100" s="838"/>
      <c r="AI100" s="838"/>
      <c r="AJ100" s="391"/>
      <c r="AK100" s="391"/>
      <c r="AL100" s="160"/>
      <c r="AM100" s="158"/>
      <c r="AN100" s="158"/>
      <c r="AO100" s="158"/>
      <c r="AP100" s="158"/>
      <c r="AQ100" s="158"/>
      <c r="AR100" s="158"/>
      <c r="AS100" s="160"/>
      <c r="AT100" s="160"/>
      <c r="AU100" s="207"/>
      <c r="AV100" s="207"/>
      <c r="AW100" s="207"/>
      <c r="AX100" s="207"/>
      <c r="AY100" s="207"/>
      <c r="AZ100" s="1141"/>
      <c r="BA100" s="1141"/>
      <c r="BB100" s="160"/>
      <c r="BC100" s="1141"/>
      <c r="BD100" s="160"/>
      <c r="BE100" s="1141"/>
      <c r="BF100" s="207"/>
      <c r="BG100" s="207"/>
      <c r="BH100" s="207"/>
      <c r="BI100" s="207"/>
      <c r="BJ100" s="160"/>
      <c r="BK100" s="160"/>
      <c r="BL100" s="160"/>
      <c r="BM100" s="207"/>
      <c r="BN100" s="207"/>
      <c r="BO100" s="207"/>
      <c r="BP100" s="207"/>
      <c r="BQ100" s="207"/>
      <c r="BR100" s="207"/>
      <c r="BS100" s="391"/>
      <c r="BT100" s="391"/>
      <c r="BU100" s="391"/>
      <c r="BV100" s="391"/>
      <c r="BW100" s="391"/>
      <c r="BX100" s="207"/>
      <c r="BY100" s="207"/>
      <c r="BZ100" s="207"/>
      <c r="CA100" s="207"/>
      <c r="CB100" s="207"/>
      <c r="CC100" s="155"/>
      <c r="CD100" s="267"/>
      <c r="CE100" s="160"/>
      <c r="CF100" s="160"/>
      <c r="CG100" s="1141"/>
      <c r="CH100" s="220"/>
      <c r="CI100" s="194"/>
      <c r="CJ100" s="155"/>
      <c r="CK100" s="1141"/>
      <c r="CL100" s="160"/>
      <c r="CM100" s="160"/>
      <c r="CN100" s="207"/>
      <c r="CO100" s="207"/>
      <c r="CP100" s="207"/>
      <c r="CQ100" s="207"/>
      <c r="CR100" s="207"/>
      <c r="CS100" s="160"/>
      <c r="CT100" s="1141"/>
      <c r="CU100" s="690"/>
      <c r="CV100" s="158"/>
      <c r="CW100" s="207"/>
      <c r="CX100" s="207"/>
      <c r="CY100" s="207"/>
      <c r="CZ100" s="207"/>
      <c r="DA100" s="207"/>
      <c r="DB100" s="159"/>
      <c r="DC100" s="58"/>
      <c r="DD100" s="159"/>
      <c r="DE100" s="159"/>
      <c r="DF100" s="159"/>
      <c r="DG100" s="193"/>
      <c r="DH100" s="193">
        <f t="shared" si="77"/>
        <v>0</v>
      </c>
      <c r="DI100" s="800" t="s">
        <v>217</v>
      </c>
      <c r="DJ100" s="175"/>
    </row>
    <row r="101" spans="1:114" ht="7.5" hidden="1" customHeight="1" outlineLevel="2" thickTop="1" thickBot="1" x14ac:dyDescent="0.3">
      <c r="A101" s="319"/>
      <c r="B101" s="145"/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45"/>
      <c r="N101" s="145"/>
      <c r="O101" s="145"/>
      <c r="P101" s="394"/>
      <c r="Q101" s="678"/>
      <c r="R101" s="678"/>
      <c r="S101" s="678"/>
      <c r="T101" s="145"/>
      <c r="U101" s="145"/>
      <c r="V101" s="1133"/>
      <c r="W101" s="1133"/>
      <c r="X101" s="145"/>
      <c r="Y101" s="145"/>
      <c r="Z101" s="145"/>
      <c r="AA101" s="145"/>
      <c r="AB101" s="1133"/>
      <c r="AC101" s="145"/>
      <c r="AD101" s="145"/>
      <c r="AE101" s="1133"/>
      <c r="AF101" s="1133"/>
      <c r="AG101" s="145"/>
      <c r="AH101" s="394"/>
      <c r="AI101" s="394"/>
      <c r="AJ101" s="394"/>
      <c r="AK101" s="394"/>
      <c r="AL101" s="145"/>
      <c r="AM101" s="145"/>
      <c r="AN101" s="145"/>
      <c r="AO101" s="145"/>
      <c r="AP101" s="145"/>
      <c r="AQ101" s="145"/>
      <c r="AR101" s="145"/>
      <c r="AS101" s="145"/>
      <c r="AT101" s="145"/>
      <c r="AU101" s="145"/>
      <c r="AV101" s="145"/>
      <c r="AW101" s="145"/>
      <c r="AX101" s="145"/>
      <c r="AY101" s="145"/>
      <c r="AZ101" s="1133"/>
      <c r="BA101" s="1133"/>
      <c r="BB101" s="145"/>
      <c r="BC101" s="1133"/>
      <c r="BD101" s="145"/>
      <c r="BE101" s="1133"/>
      <c r="BF101" s="145"/>
      <c r="BG101" s="145"/>
      <c r="BH101" s="1133"/>
      <c r="BI101" s="145"/>
      <c r="BJ101" s="145"/>
      <c r="BK101" s="145"/>
      <c r="BL101" s="145"/>
      <c r="BM101" s="145"/>
      <c r="BN101" s="145"/>
      <c r="BO101" s="1133"/>
      <c r="BP101" s="1133"/>
      <c r="BQ101" s="1133"/>
      <c r="BR101" s="1133"/>
      <c r="BS101" s="394"/>
      <c r="BT101" s="394"/>
      <c r="BU101" s="394"/>
      <c r="BV101" s="394"/>
      <c r="BW101" s="394"/>
      <c r="BX101" s="145"/>
      <c r="BY101" s="1133"/>
      <c r="BZ101" s="1133"/>
      <c r="CA101" s="1133"/>
      <c r="CB101" s="145"/>
      <c r="CC101" s="145"/>
      <c r="CD101" s="145"/>
      <c r="CE101" s="145"/>
      <c r="CF101" s="145"/>
      <c r="CG101" s="1133"/>
      <c r="CH101" s="145"/>
      <c r="CI101" s="1133"/>
      <c r="CJ101" s="145"/>
      <c r="CK101" s="1133"/>
      <c r="CL101" s="145"/>
      <c r="CM101" s="145"/>
      <c r="CN101" s="145"/>
      <c r="CO101" s="145"/>
      <c r="CP101" s="1133"/>
      <c r="CQ101" s="145"/>
      <c r="CR101" s="145"/>
      <c r="CS101" s="145"/>
      <c r="CT101" s="1133"/>
      <c r="CU101" s="145"/>
      <c r="CV101" s="675"/>
      <c r="CW101" s="145"/>
      <c r="CX101" s="145"/>
      <c r="CY101" s="145"/>
      <c r="CZ101" s="145"/>
      <c r="DA101" s="145"/>
      <c r="DB101" s="145"/>
      <c r="DC101" s="633"/>
      <c r="DD101" s="145"/>
      <c r="DE101" s="145"/>
      <c r="DF101" s="145"/>
      <c r="DG101" s="634"/>
      <c r="DH101" s="145"/>
      <c r="DI101" s="803"/>
      <c r="DJ101" s="175"/>
    </row>
    <row r="102" spans="1:114" ht="15.6" hidden="1" customHeight="1" outlineLevel="2" thickTop="1" x14ac:dyDescent="0.25">
      <c r="A102" s="316" t="s">
        <v>54</v>
      </c>
      <c r="B102" s="71">
        <f t="shared" ref="B102:BI102" si="79">SUM(B103:B108)</f>
        <v>0</v>
      </c>
      <c r="C102" s="71">
        <f t="shared" si="79"/>
        <v>0</v>
      </c>
      <c r="D102" s="71">
        <f t="shared" si="79"/>
        <v>0</v>
      </c>
      <c r="E102" s="71">
        <f t="shared" si="79"/>
        <v>0</v>
      </c>
      <c r="F102" s="195">
        <f t="shared" si="79"/>
        <v>0</v>
      </c>
      <c r="G102" s="259"/>
      <c r="H102" s="192">
        <f t="shared" si="79"/>
        <v>0</v>
      </c>
      <c r="I102" s="192"/>
      <c r="J102" s="192"/>
      <c r="K102" s="192"/>
      <c r="L102" s="192"/>
      <c r="M102" s="192">
        <f t="shared" si="79"/>
        <v>0</v>
      </c>
      <c r="N102" s="69">
        <f t="shared" si="79"/>
        <v>0</v>
      </c>
      <c r="O102" s="69">
        <f t="shared" ref="O102" si="80">SUM(O103:O108)</f>
        <v>0</v>
      </c>
      <c r="P102" s="389">
        <f t="shared" si="79"/>
        <v>0</v>
      </c>
      <c r="Q102" s="677">
        <f t="shared" si="79"/>
        <v>0</v>
      </c>
      <c r="R102" s="677"/>
      <c r="S102" s="677"/>
      <c r="T102" s="259"/>
      <c r="U102" s="259"/>
      <c r="V102" s="1151">
        <f t="shared" ref="V102" si="81">SUM(V103:V108)</f>
        <v>0</v>
      </c>
      <c r="W102" s="1151">
        <f t="shared" si="79"/>
        <v>0</v>
      </c>
      <c r="X102" s="71">
        <f t="shared" ref="X102" si="82">SUM(X103:X108)</f>
        <v>0</v>
      </c>
      <c r="Y102" s="71">
        <f t="shared" ref="Y102" si="83">SUM(Y103:Y108)</f>
        <v>0</v>
      </c>
      <c r="Z102" s="70">
        <f t="shared" ref="Z102" si="84">SUM(Z103:Z108)</f>
        <v>0</v>
      </c>
      <c r="AA102" s="67"/>
      <c r="AB102" s="67"/>
      <c r="AC102" s="67"/>
      <c r="AD102" s="67"/>
      <c r="AE102" s="67"/>
      <c r="AF102" s="67"/>
      <c r="AG102" s="67">
        <f t="shared" ref="AG102" si="85">SUM(AG103:AG108)</f>
        <v>0</v>
      </c>
      <c r="AH102" s="842"/>
      <c r="AI102" s="842"/>
      <c r="AJ102" s="389"/>
      <c r="AK102" s="389">
        <f t="shared" si="79"/>
        <v>0</v>
      </c>
      <c r="AL102" s="71">
        <f t="shared" si="79"/>
        <v>0</v>
      </c>
      <c r="AM102" s="72">
        <f t="shared" ref="AM102" si="86">SUM(AM103:AM108)</f>
        <v>0</v>
      </c>
      <c r="AN102" s="72"/>
      <c r="AO102" s="72"/>
      <c r="AP102" s="72"/>
      <c r="AQ102" s="66"/>
      <c r="AR102" s="66">
        <f t="shared" si="79"/>
        <v>0</v>
      </c>
      <c r="AS102" s="70">
        <f t="shared" ref="AS102" si="87">SUM(AS103:AS108)</f>
        <v>0</v>
      </c>
      <c r="AT102" s="70"/>
      <c r="AU102" s="67">
        <f t="shared" ref="AU102" si="88">SUM(AU103:AU108)</f>
        <v>0</v>
      </c>
      <c r="AV102" s="67">
        <f t="shared" ref="AV102" si="89">SUM(AV103:AV108)</f>
        <v>0</v>
      </c>
      <c r="AW102" s="71">
        <f t="shared" si="79"/>
        <v>0</v>
      </c>
      <c r="AX102" s="71">
        <f t="shared" si="79"/>
        <v>0</v>
      </c>
      <c r="AY102" s="71">
        <f t="shared" si="79"/>
        <v>0</v>
      </c>
      <c r="AZ102" s="71"/>
      <c r="BA102" s="71"/>
      <c r="BB102" s="71">
        <f t="shared" ref="BB102" si="90">SUM(BB103:BB108)</f>
        <v>0</v>
      </c>
      <c r="BC102" s="1120">
        <f t="shared" ref="BC102" si="91">SUM(BC103:BC108)</f>
        <v>0</v>
      </c>
      <c r="BD102" s="70">
        <f t="shared" ref="BD102" si="92">SUM(BD103:BD108)</f>
        <v>0</v>
      </c>
      <c r="BE102" s="1120"/>
      <c r="BF102" s="67">
        <f t="shared" ref="BF102" si="93">SUM(BF103:BF108)</f>
        <v>0</v>
      </c>
      <c r="BG102" s="67">
        <f t="shared" si="79"/>
        <v>0</v>
      </c>
      <c r="BH102" s="71"/>
      <c r="BI102" s="71">
        <f t="shared" si="79"/>
        <v>0</v>
      </c>
      <c r="BJ102" s="71">
        <f t="shared" ref="BJ102:DG102" si="94">SUM(BJ103:BJ108)</f>
        <v>0</v>
      </c>
      <c r="BK102" s="70"/>
      <c r="BL102" s="70"/>
      <c r="BM102" s="67">
        <f t="shared" si="94"/>
        <v>0</v>
      </c>
      <c r="BN102" s="67">
        <f t="shared" si="94"/>
        <v>0</v>
      </c>
      <c r="BO102" s="67">
        <f t="shared" ref="BO102:BR102" si="95">SUM(BO103:BO108)</f>
        <v>0</v>
      </c>
      <c r="BP102" s="67"/>
      <c r="BQ102" s="67"/>
      <c r="BR102" s="67">
        <f t="shared" si="95"/>
        <v>0</v>
      </c>
      <c r="BS102" s="389">
        <f t="shared" si="94"/>
        <v>0</v>
      </c>
      <c r="BT102" s="389">
        <f t="shared" si="94"/>
        <v>0</v>
      </c>
      <c r="BU102" s="389"/>
      <c r="BV102" s="389"/>
      <c r="BW102" s="389"/>
      <c r="BX102" s="67"/>
      <c r="BY102" s="67"/>
      <c r="BZ102" s="67"/>
      <c r="CA102" s="67"/>
      <c r="CB102" s="67">
        <f t="shared" si="94"/>
        <v>0</v>
      </c>
      <c r="CC102" s="206"/>
      <c r="CD102" s="265">
        <f t="shared" si="94"/>
        <v>0</v>
      </c>
      <c r="CE102" s="376">
        <f t="shared" si="94"/>
        <v>0</v>
      </c>
      <c r="CF102" s="376"/>
      <c r="CG102" s="376"/>
      <c r="CH102" s="266">
        <f t="shared" si="94"/>
        <v>0</v>
      </c>
      <c r="CI102" s="721"/>
      <c r="CJ102" s="206">
        <f t="shared" si="94"/>
        <v>0</v>
      </c>
      <c r="CK102" s="376"/>
      <c r="CL102" s="376">
        <f t="shared" si="94"/>
        <v>0</v>
      </c>
      <c r="CM102" s="66">
        <f t="shared" si="94"/>
        <v>0</v>
      </c>
      <c r="CN102" s="67">
        <f t="shared" si="94"/>
        <v>0</v>
      </c>
      <c r="CO102" s="67">
        <f t="shared" si="94"/>
        <v>0</v>
      </c>
      <c r="CP102" s="1120"/>
      <c r="CQ102" s="70"/>
      <c r="CR102" s="67">
        <f t="shared" si="94"/>
        <v>0</v>
      </c>
      <c r="CS102" s="67">
        <f t="shared" si="94"/>
        <v>0</v>
      </c>
      <c r="CT102" s="1151"/>
      <c r="CU102" s="686">
        <f t="shared" si="94"/>
        <v>0</v>
      </c>
      <c r="CV102" s="72">
        <f t="shared" si="94"/>
        <v>0</v>
      </c>
      <c r="CW102" s="67">
        <f t="shared" si="94"/>
        <v>0</v>
      </c>
      <c r="CX102" s="67"/>
      <c r="CY102" s="67"/>
      <c r="CZ102" s="67"/>
      <c r="DA102" s="67">
        <f t="shared" si="94"/>
        <v>0</v>
      </c>
      <c r="DB102" s="259">
        <f t="shared" si="94"/>
        <v>0</v>
      </c>
      <c r="DC102" s="66">
        <f t="shared" si="94"/>
        <v>0</v>
      </c>
      <c r="DD102" s="259"/>
      <c r="DE102" s="259"/>
      <c r="DF102" s="259"/>
      <c r="DG102" s="192">
        <f t="shared" si="94"/>
        <v>0</v>
      </c>
      <c r="DH102" s="192">
        <f>SUM(B102:DG102)</f>
        <v>0</v>
      </c>
      <c r="DI102" s="316" t="s">
        <v>54</v>
      </c>
      <c r="DJ102" s="175"/>
    </row>
    <row r="103" spans="1:114" ht="15.6" hidden="1" customHeight="1" outlineLevel="2" x14ac:dyDescent="0.25">
      <c r="A103" s="318" t="str">
        <f t="shared" ref="A103:A108" si="96">A95</f>
        <v>Склад ГП на 18-00</v>
      </c>
      <c r="B103" s="190"/>
      <c r="C103" s="190"/>
      <c r="D103" s="190"/>
      <c r="E103" s="190"/>
      <c r="F103" s="135"/>
      <c r="G103" s="136"/>
      <c r="H103" s="136"/>
      <c r="I103" s="136"/>
      <c r="J103" s="136"/>
      <c r="K103" s="136"/>
      <c r="L103" s="136"/>
      <c r="M103" s="136"/>
      <c r="N103" s="134"/>
      <c r="O103" s="134"/>
      <c r="P103" s="392"/>
      <c r="Q103" s="172"/>
      <c r="R103" s="1143"/>
      <c r="S103" s="172"/>
      <c r="T103" s="136"/>
      <c r="U103" s="136"/>
      <c r="V103" s="1131"/>
      <c r="W103" s="1131"/>
      <c r="X103" s="136"/>
      <c r="Y103" s="136"/>
      <c r="Z103" s="136"/>
      <c r="AA103" s="136"/>
      <c r="AB103" s="1131"/>
      <c r="AC103" s="136"/>
      <c r="AD103" s="136"/>
      <c r="AE103" s="1131"/>
      <c r="AF103" s="1131"/>
      <c r="AG103" s="135"/>
      <c r="AH103" s="839"/>
      <c r="AI103" s="839"/>
      <c r="AJ103" s="392"/>
      <c r="AK103" s="392"/>
      <c r="AL103" s="136"/>
      <c r="AM103" s="134"/>
      <c r="AN103" s="134"/>
      <c r="AO103" s="134"/>
      <c r="AP103" s="134"/>
      <c r="AQ103" s="134"/>
      <c r="AR103" s="134"/>
      <c r="AS103" s="136"/>
      <c r="AT103" s="136"/>
      <c r="AU103" s="135"/>
      <c r="AV103" s="135"/>
      <c r="AW103" s="135"/>
      <c r="AX103" s="135"/>
      <c r="AY103" s="135"/>
      <c r="AZ103" s="1131"/>
      <c r="BA103" s="1131"/>
      <c r="BB103" s="136"/>
      <c r="BC103" s="1131"/>
      <c r="BD103" s="136"/>
      <c r="BE103" s="1131"/>
      <c r="BF103" s="135"/>
      <c r="BG103" s="135"/>
      <c r="BH103" s="135"/>
      <c r="BI103" s="135"/>
      <c r="BJ103" s="136"/>
      <c r="BK103" s="136"/>
      <c r="BL103" s="136"/>
      <c r="BM103" s="135"/>
      <c r="BN103" s="135"/>
      <c r="BO103" s="135"/>
      <c r="BP103" s="135"/>
      <c r="BQ103" s="135"/>
      <c r="BR103" s="135"/>
      <c r="BS103" s="392"/>
      <c r="BT103" s="392"/>
      <c r="BU103" s="392"/>
      <c r="BV103" s="392"/>
      <c r="BW103" s="392"/>
      <c r="BX103" s="135"/>
      <c r="BY103" s="135"/>
      <c r="BZ103" s="135"/>
      <c r="CA103" s="135"/>
      <c r="CB103" s="135"/>
      <c r="CC103" s="138"/>
      <c r="CD103" s="268"/>
      <c r="CE103" s="136"/>
      <c r="CF103" s="136"/>
      <c r="CG103" s="1131"/>
      <c r="CH103" s="221"/>
      <c r="CI103" s="601"/>
      <c r="CJ103" s="138"/>
      <c r="CK103" s="1131"/>
      <c r="CL103" s="136"/>
      <c r="CM103" s="134"/>
      <c r="CN103" s="136"/>
      <c r="CO103" s="136"/>
      <c r="CP103" s="1131"/>
      <c r="CQ103" s="135"/>
      <c r="CR103" s="135"/>
      <c r="CS103" s="136"/>
      <c r="CT103" s="1131"/>
      <c r="CU103" s="687"/>
      <c r="CV103" s="134"/>
      <c r="CW103" s="135"/>
      <c r="CX103" s="135"/>
      <c r="CY103" s="135"/>
      <c r="CZ103" s="135"/>
      <c r="DA103" s="135"/>
      <c r="DB103" s="136"/>
      <c r="DC103" s="622"/>
      <c r="DD103" s="136"/>
      <c r="DE103" s="136"/>
      <c r="DF103" s="136"/>
      <c r="DG103" s="601"/>
      <c r="DH103" s="601">
        <f>SUM(B103:DG103)</f>
        <v>0</v>
      </c>
      <c r="DI103" s="801" t="s">
        <v>214</v>
      </c>
      <c r="DJ103" s="175"/>
    </row>
    <row r="104" spans="1:114" ht="15.6" hidden="1" customHeight="1" outlineLevel="2" x14ac:dyDescent="0.25">
      <c r="A104" s="317" t="str">
        <f t="shared" si="96"/>
        <v>Склад ПроФреш на 12-00</v>
      </c>
      <c r="B104" s="63"/>
      <c r="C104" s="63"/>
      <c r="D104" s="63"/>
      <c r="E104" s="63"/>
      <c r="F104" s="59"/>
      <c r="G104" s="159"/>
      <c r="H104" s="193"/>
      <c r="I104" s="193"/>
      <c r="J104" s="193"/>
      <c r="K104" s="193"/>
      <c r="L104" s="193"/>
      <c r="M104" s="193"/>
      <c r="N104" s="61"/>
      <c r="O104" s="61"/>
      <c r="P104" s="395"/>
      <c r="Q104" s="157"/>
      <c r="R104" s="157"/>
      <c r="S104" s="157"/>
      <c r="T104" s="159"/>
      <c r="U104" s="159"/>
      <c r="V104" s="1140"/>
      <c r="W104" s="1140"/>
      <c r="X104" s="63"/>
      <c r="Y104" s="63"/>
      <c r="Z104" s="62"/>
      <c r="AA104" s="59"/>
      <c r="AB104" s="59"/>
      <c r="AC104" s="59"/>
      <c r="AD104" s="59"/>
      <c r="AE104" s="59"/>
      <c r="AF104" s="59"/>
      <c r="AG104" s="59"/>
      <c r="AH104" s="843"/>
      <c r="AI104" s="843"/>
      <c r="AJ104" s="395"/>
      <c r="AK104" s="395"/>
      <c r="AL104" s="63"/>
      <c r="AM104" s="64"/>
      <c r="AN104" s="64"/>
      <c r="AO104" s="64"/>
      <c r="AP104" s="64"/>
      <c r="AQ104" s="58"/>
      <c r="AR104" s="58"/>
      <c r="AS104" s="62"/>
      <c r="AT104" s="62"/>
      <c r="AU104" s="59"/>
      <c r="AV104" s="59"/>
      <c r="AW104" s="63"/>
      <c r="AX104" s="63"/>
      <c r="AY104" s="63"/>
      <c r="AZ104" s="1140"/>
      <c r="BA104" s="1140"/>
      <c r="BB104" s="159"/>
      <c r="BC104" s="1118"/>
      <c r="BD104" s="62"/>
      <c r="BE104" s="1118"/>
      <c r="BF104" s="59"/>
      <c r="BG104" s="63"/>
      <c r="BH104" s="63"/>
      <c r="BI104" s="63"/>
      <c r="BJ104" s="63"/>
      <c r="BK104" s="62"/>
      <c r="BL104" s="62"/>
      <c r="BM104" s="59"/>
      <c r="BN104" s="59"/>
      <c r="BO104" s="59"/>
      <c r="BP104" s="59"/>
      <c r="BQ104" s="59"/>
      <c r="BR104" s="59"/>
      <c r="BS104" s="395"/>
      <c r="BT104" s="395"/>
      <c r="BU104" s="395"/>
      <c r="BV104" s="395"/>
      <c r="BW104" s="395"/>
      <c r="BX104" s="59"/>
      <c r="BY104" s="59"/>
      <c r="BZ104" s="59"/>
      <c r="CA104" s="59"/>
      <c r="CB104" s="59"/>
      <c r="CC104" s="61"/>
      <c r="CD104" s="269"/>
      <c r="CE104" s="159"/>
      <c r="CF104" s="159"/>
      <c r="CG104" s="1140"/>
      <c r="CH104" s="222"/>
      <c r="CI104" s="193"/>
      <c r="CJ104" s="61"/>
      <c r="CK104" s="1140"/>
      <c r="CL104" s="159"/>
      <c r="CM104" s="58"/>
      <c r="CN104" s="62"/>
      <c r="CO104" s="62"/>
      <c r="CP104" s="1118"/>
      <c r="CQ104" s="59"/>
      <c r="CR104" s="59"/>
      <c r="CS104" s="63"/>
      <c r="CT104" s="1140"/>
      <c r="CU104" s="688"/>
      <c r="CV104" s="64"/>
      <c r="CW104" s="59"/>
      <c r="CX104" s="59"/>
      <c r="CY104" s="59"/>
      <c r="CZ104" s="59"/>
      <c r="DA104" s="59"/>
      <c r="DB104" s="159"/>
      <c r="DC104" s="58"/>
      <c r="DD104" s="159"/>
      <c r="DE104" s="159"/>
      <c r="DF104" s="159"/>
      <c r="DG104" s="193"/>
      <c r="DH104" s="193">
        <f>SUM(B104:DG104)</f>
        <v>0</v>
      </c>
      <c r="DI104" s="800" t="s">
        <v>215</v>
      </c>
      <c r="DJ104" s="175"/>
    </row>
    <row r="105" spans="1:114" ht="15.6" hidden="1" customHeight="1" outlineLevel="2" x14ac:dyDescent="0.25">
      <c r="A105" s="318">
        <f t="shared" si="96"/>
        <v>0</v>
      </c>
      <c r="B105" s="190"/>
      <c r="C105" s="190"/>
      <c r="D105" s="190"/>
      <c r="E105" s="190"/>
      <c r="F105" s="135"/>
      <c r="G105" s="136"/>
      <c r="H105" s="136"/>
      <c r="I105" s="136"/>
      <c r="J105" s="136"/>
      <c r="K105" s="136"/>
      <c r="L105" s="136"/>
      <c r="M105" s="136"/>
      <c r="N105" s="134"/>
      <c r="O105" s="134"/>
      <c r="P105" s="392"/>
      <c r="Q105" s="172"/>
      <c r="R105" s="1143"/>
      <c r="S105" s="172"/>
      <c r="T105" s="136"/>
      <c r="U105" s="136"/>
      <c r="V105" s="1131"/>
      <c r="W105" s="1131"/>
      <c r="X105" s="136"/>
      <c r="Y105" s="136"/>
      <c r="Z105" s="136"/>
      <c r="AA105" s="136"/>
      <c r="AB105" s="1131"/>
      <c r="AC105" s="136"/>
      <c r="AD105" s="136"/>
      <c r="AE105" s="1131"/>
      <c r="AF105" s="1131"/>
      <c r="AG105" s="135"/>
      <c r="AH105" s="839"/>
      <c r="AI105" s="839"/>
      <c r="AJ105" s="392"/>
      <c r="AK105" s="392"/>
      <c r="AL105" s="136"/>
      <c r="AM105" s="134"/>
      <c r="AN105" s="134"/>
      <c r="AO105" s="134"/>
      <c r="AP105" s="134"/>
      <c r="AQ105" s="134"/>
      <c r="AR105" s="134"/>
      <c r="AS105" s="136"/>
      <c r="AT105" s="136"/>
      <c r="AU105" s="135"/>
      <c r="AV105" s="135"/>
      <c r="AW105" s="135"/>
      <c r="AX105" s="135"/>
      <c r="AY105" s="135"/>
      <c r="AZ105" s="1131"/>
      <c r="BA105" s="1131"/>
      <c r="BB105" s="136"/>
      <c r="BC105" s="1131"/>
      <c r="BD105" s="136"/>
      <c r="BE105" s="1131"/>
      <c r="BF105" s="135"/>
      <c r="BG105" s="135"/>
      <c r="BH105" s="135"/>
      <c r="BI105" s="135"/>
      <c r="BJ105" s="136"/>
      <c r="BK105" s="136"/>
      <c r="BL105" s="136"/>
      <c r="BM105" s="135"/>
      <c r="BN105" s="135"/>
      <c r="BO105" s="135"/>
      <c r="BP105" s="135"/>
      <c r="BQ105" s="135"/>
      <c r="BR105" s="135"/>
      <c r="BS105" s="392"/>
      <c r="BT105" s="392"/>
      <c r="BU105" s="392"/>
      <c r="BV105" s="392"/>
      <c r="BW105" s="392"/>
      <c r="BX105" s="135"/>
      <c r="BY105" s="135"/>
      <c r="BZ105" s="135"/>
      <c r="CA105" s="135"/>
      <c r="CB105" s="135"/>
      <c r="CC105" s="138"/>
      <c r="CD105" s="268"/>
      <c r="CE105" s="136"/>
      <c r="CF105" s="136"/>
      <c r="CG105" s="1131"/>
      <c r="CH105" s="221"/>
      <c r="CI105" s="601"/>
      <c r="CJ105" s="138"/>
      <c r="CK105" s="1131"/>
      <c r="CL105" s="136"/>
      <c r="CM105" s="134"/>
      <c r="CN105" s="136"/>
      <c r="CO105" s="136"/>
      <c r="CP105" s="1131"/>
      <c r="CQ105" s="135"/>
      <c r="CR105" s="135"/>
      <c r="CS105" s="136"/>
      <c r="CT105" s="1131"/>
      <c r="CU105" s="687"/>
      <c r="CV105" s="134"/>
      <c r="CW105" s="135"/>
      <c r="CX105" s="135"/>
      <c r="CY105" s="135"/>
      <c r="CZ105" s="135"/>
      <c r="DA105" s="135"/>
      <c r="DB105" s="136"/>
      <c r="DC105" s="622"/>
      <c r="DD105" s="136"/>
      <c r="DE105" s="136"/>
      <c r="DF105" s="136"/>
      <c r="DG105" s="601"/>
      <c r="DH105" s="601">
        <f>SUM(B105:DG105)</f>
        <v>0</v>
      </c>
      <c r="DI105" s="801">
        <v>0</v>
      </c>
      <c r="DJ105" s="175"/>
    </row>
    <row r="106" spans="1:114" ht="15.6" hidden="1" customHeight="1" outlineLevel="2" x14ac:dyDescent="0.25">
      <c r="A106" s="317">
        <f t="shared" si="96"/>
        <v>0</v>
      </c>
      <c r="B106" s="63"/>
      <c r="C106" s="63"/>
      <c r="D106" s="63"/>
      <c r="E106" s="63"/>
      <c r="F106" s="59"/>
      <c r="G106" s="159"/>
      <c r="H106" s="193"/>
      <c r="I106" s="193"/>
      <c r="J106" s="193"/>
      <c r="K106" s="193"/>
      <c r="L106" s="193"/>
      <c r="M106" s="193"/>
      <c r="N106" s="61"/>
      <c r="O106" s="61"/>
      <c r="P106" s="395"/>
      <c r="Q106" s="157"/>
      <c r="R106" s="157"/>
      <c r="S106" s="157"/>
      <c r="T106" s="159"/>
      <c r="U106" s="159"/>
      <c r="V106" s="1140"/>
      <c r="W106" s="1140"/>
      <c r="X106" s="63"/>
      <c r="Y106" s="63"/>
      <c r="Z106" s="62"/>
      <c r="AA106" s="59"/>
      <c r="AB106" s="59"/>
      <c r="AC106" s="59"/>
      <c r="AD106" s="59"/>
      <c r="AE106" s="59"/>
      <c r="AF106" s="59"/>
      <c r="AG106" s="59"/>
      <c r="AH106" s="843"/>
      <c r="AI106" s="843"/>
      <c r="AJ106" s="395"/>
      <c r="AK106" s="395"/>
      <c r="AL106" s="63"/>
      <c r="AM106" s="64"/>
      <c r="AN106" s="64"/>
      <c r="AO106" s="64"/>
      <c r="AP106" s="64"/>
      <c r="AQ106" s="58"/>
      <c r="AR106" s="58"/>
      <c r="AS106" s="62"/>
      <c r="AT106" s="62"/>
      <c r="AU106" s="59"/>
      <c r="AV106" s="59"/>
      <c r="AW106" s="63"/>
      <c r="AX106" s="63"/>
      <c r="AY106" s="63"/>
      <c r="AZ106" s="1140"/>
      <c r="BA106" s="1140"/>
      <c r="BB106" s="159"/>
      <c r="BC106" s="1118"/>
      <c r="BD106" s="62"/>
      <c r="BE106" s="1118"/>
      <c r="BF106" s="59"/>
      <c r="BG106" s="63"/>
      <c r="BH106" s="63"/>
      <c r="BI106" s="63"/>
      <c r="BJ106" s="63"/>
      <c r="BK106" s="62"/>
      <c r="BL106" s="62"/>
      <c r="BM106" s="59"/>
      <c r="BN106" s="59"/>
      <c r="BO106" s="59"/>
      <c r="BP106" s="59"/>
      <c r="BQ106" s="59"/>
      <c r="BR106" s="59"/>
      <c r="BS106" s="395"/>
      <c r="BT106" s="395"/>
      <c r="BU106" s="395"/>
      <c r="BV106" s="395"/>
      <c r="BW106" s="395"/>
      <c r="BX106" s="59"/>
      <c r="BY106" s="59"/>
      <c r="BZ106" s="59"/>
      <c r="CA106" s="59"/>
      <c r="CB106" s="59"/>
      <c r="CC106" s="61"/>
      <c r="CD106" s="269"/>
      <c r="CE106" s="159"/>
      <c r="CF106" s="159"/>
      <c r="CG106" s="1140"/>
      <c r="CH106" s="222"/>
      <c r="CI106" s="193"/>
      <c r="CJ106" s="61"/>
      <c r="CK106" s="1140"/>
      <c r="CL106" s="159"/>
      <c r="CM106" s="58"/>
      <c r="CN106" s="62"/>
      <c r="CO106" s="62"/>
      <c r="CP106" s="1118"/>
      <c r="CQ106" s="59"/>
      <c r="CR106" s="59"/>
      <c r="CS106" s="63"/>
      <c r="CT106" s="1140"/>
      <c r="CU106" s="688"/>
      <c r="CV106" s="64"/>
      <c r="CW106" s="59"/>
      <c r="CX106" s="59"/>
      <c r="CY106" s="59"/>
      <c r="CZ106" s="59"/>
      <c r="DA106" s="59"/>
      <c r="DB106" s="159"/>
      <c r="DC106" s="58"/>
      <c r="DD106" s="159"/>
      <c r="DE106" s="159"/>
      <c r="DF106" s="159"/>
      <c r="DG106" s="193"/>
      <c r="DH106" s="193">
        <f>SUM(B106:DG106)</f>
        <v>0</v>
      </c>
      <c r="DI106" s="800">
        <v>0</v>
      </c>
      <c r="DJ106" s="175"/>
    </row>
    <row r="107" spans="1:114" ht="28.9" hidden="1" customHeight="1" outlineLevel="2" x14ac:dyDescent="0.25">
      <c r="A107" s="318" t="str">
        <f t="shared" si="96"/>
        <v xml:space="preserve">Складе ИП Антошина (Брянск) на 18-00 </v>
      </c>
      <c r="B107" s="190"/>
      <c r="C107" s="190"/>
      <c r="D107" s="190"/>
      <c r="E107" s="190"/>
      <c r="F107" s="135"/>
      <c r="G107" s="136"/>
      <c r="H107" s="136"/>
      <c r="I107" s="136"/>
      <c r="J107" s="136"/>
      <c r="K107" s="136"/>
      <c r="L107" s="136"/>
      <c r="M107" s="136"/>
      <c r="N107" s="134"/>
      <c r="O107" s="134"/>
      <c r="P107" s="392"/>
      <c r="Q107" s="172"/>
      <c r="R107" s="1143"/>
      <c r="S107" s="172"/>
      <c r="T107" s="136"/>
      <c r="U107" s="136"/>
      <c r="V107" s="1131"/>
      <c r="W107" s="1131"/>
      <c r="X107" s="136"/>
      <c r="Y107" s="136"/>
      <c r="Z107" s="136"/>
      <c r="AA107" s="136"/>
      <c r="AB107" s="1131"/>
      <c r="AC107" s="136"/>
      <c r="AD107" s="136"/>
      <c r="AE107" s="1131"/>
      <c r="AF107" s="1131"/>
      <c r="AG107" s="135"/>
      <c r="AH107" s="839"/>
      <c r="AI107" s="839"/>
      <c r="AJ107" s="392"/>
      <c r="AK107" s="392"/>
      <c r="AL107" s="136"/>
      <c r="AM107" s="134"/>
      <c r="AN107" s="134"/>
      <c r="AO107" s="134"/>
      <c r="AP107" s="134"/>
      <c r="AQ107" s="134"/>
      <c r="AR107" s="134"/>
      <c r="AS107" s="136"/>
      <c r="AT107" s="136"/>
      <c r="AU107" s="135"/>
      <c r="AV107" s="135"/>
      <c r="AW107" s="135"/>
      <c r="AX107" s="135"/>
      <c r="AY107" s="135"/>
      <c r="AZ107" s="1131"/>
      <c r="BA107" s="1131"/>
      <c r="BB107" s="136"/>
      <c r="BC107" s="1131"/>
      <c r="BD107" s="136"/>
      <c r="BE107" s="1131"/>
      <c r="BF107" s="135"/>
      <c r="BG107" s="135"/>
      <c r="BH107" s="135"/>
      <c r="BI107" s="135"/>
      <c r="BJ107" s="136"/>
      <c r="BK107" s="136"/>
      <c r="BL107" s="136"/>
      <c r="BM107" s="135"/>
      <c r="BN107" s="135"/>
      <c r="BO107" s="135"/>
      <c r="BP107" s="135"/>
      <c r="BQ107" s="135"/>
      <c r="BR107" s="135"/>
      <c r="BS107" s="392"/>
      <c r="BT107" s="392"/>
      <c r="BU107" s="392"/>
      <c r="BV107" s="392"/>
      <c r="BW107" s="392"/>
      <c r="BX107" s="135"/>
      <c r="BY107" s="135"/>
      <c r="BZ107" s="135"/>
      <c r="CA107" s="135"/>
      <c r="CB107" s="135"/>
      <c r="CC107" s="138"/>
      <c r="CD107" s="268"/>
      <c r="CE107" s="136"/>
      <c r="CF107" s="136"/>
      <c r="CG107" s="1131"/>
      <c r="CH107" s="221"/>
      <c r="CI107" s="601"/>
      <c r="CJ107" s="138"/>
      <c r="CK107" s="1131"/>
      <c r="CL107" s="136"/>
      <c r="CM107" s="134"/>
      <c r="CN107" s="136"/>
      <c r="CO107" s="136"/>
      <c r="CP107" s="1131"/>
      <c r="CQ107" s="135"/>
      <c r="CR107" s="135"/>
      <c r="CS107" s="136"/>
      <c r="CT107" s="1131"/>
      <c r="CU107" s="687"/>
      <c r="CV107" s="134"/>
      <c r="CW107" s="135"/>
      <c r="CX107" s="135"/>
      <c r="CY107" s="135"/>
      <c r="CZ107" s="135"/>
      <c r="DA107" s="135"/>
      <c r="DB107" s="136"/>
      <c r="DC107" s="622"/>
      <c r="DD107" s="136"/>
      <c r="DE107" s="136"/>
      <c r="DF107" s="136"/>
      <c r="DG107" s="601"/>
      <c r="DH107" s="601"/>
      <c r="DI107" s="801" t="s">
        <v>216</v>
      </c>
      <c r="DJ107" s="175"/>
    </row>
    <row r="108" spans="1:114" ht="28.9" hidden="1" customHeight="1" outlineLevel="2" thickBot="1" x14ac:dyDescent="0.3">
      <c r="A108" s="317" t="str">
        <f t="shared" si="96"/>
        <v>Камере созревания (производство) на 18-00</v>
      </c>
      <c r="B108" s="207"/>
      <c r="C108" s="207"/>
      <c r="D108" s="207"/>
      <c r="E108" s="207"/>
      <c r="F108" s="207"/>
      <c r="G108" s="160"/>
      <c r="H108" s="194"/>
      <c r="I108" s="194"/>
      <c r="J108" s="194"/>
      <c r="K108" s="194"/>
      <c r="L108" s="194"/>
      <c r="M108" s="194"/>
      <c r="N108" s="155"/>
      <c r="O108" s="155"/>
      <c r="P108" s="391"/>
      <c r="Q108" s="157"/>
      <c r="R108" s="157"/>
      <c r="S108" s="157"/>
      <c r="T108" s="160"/>
      <c r="U108" s="160"/>
      <c r="V108" s="1141"/>
      <c r="W108" s="1141"/>
      <c r="X108" s="157"/>
      <c r="Y108" s="157"/>
      <c r="Z108" s="156"/>
      <c r="AA108" s="160"/>
      <c r="AB108" s="1141"/>
      <c r="AC108" s="160"/>
      <c r="AD108" s="160"/>
      <c r="AE108" s="1141"/>
      <c r="AF108" s="1141"/>
      <c r="AG108" s="207"/>
      <c r="AH108" s="838"/>
      <c r="AI108" s="838"/>
      <c r="AJ108" s="391"/>
      <c r="AK108" s="391"/>
      <c r="AL108" s="160"/>
      <c r="AM108" s="158"/>
      <c r="AN108" s="158"/>
      <c r="AO108" s="158"/>
      <c r="AP108" s="158"/>
      <c r="AQ108" s="158"/>
      <c r="AR108" s="158"/>
      <c r="AS108" s="160"/>
      <c r="AT108" s="160"/>
      <c r="AU108" s="207"/>
      <c r="AV108" s="207"/>
      <c r="AW108" s="207"/>
      <c r="AX108" s="207"/>
      <c r="AY108" s="207"/>
      <c r="AZ108" s="1141"/>
      <c r="BA108" s="1141"/>
      <c r="BB108" s="160"/>
      <c r="BC108" s="1141"/>
      <c r="BD108" s="160"/>
      <c r="BE108" s="1141"/>
      <c r="BF108" s="207"/>
      <c r="BG108" s="207"/>
      <c r="BH108" s="207"/>
      <c r="BI108" s="207"/>
      <c r="BJ108" s="160"/>
      <c r="BK108" s="160"/>
      <c r="BL108" s="160"/>
      <c r="BM108" s="207"/>
      <c r="BN108" s="207"/>
      <c r="BO108" s="207"/>
      <c r="BP108" s="207"/>
      <c r="BQ108" s="207"/>
      <c r="BR108" s="207"/>
      <c r="BS108" s="391"/>
      <c r="BT108" s="391"/>
      <c r="BU108" s="391"/>
      <c r="BV108" s="391"/>
      <c r="BW108" s="391"/>
      <c r="BX108" s="207"/>
      <c r="BY108" s="207"/>
      <c r="BZ108" s="207"/>
      <c r="CA108" s="207"/>
      <c r="CB108" s="207"/>
      <c r="CC108" s="155"/>
      <c r="CD108" s="267"/>
      <c r="CE108" s="160"/>
      <c r="CF108" s="160"/>
      <c r="CG108" s="1141"/>
      <c r="CH108" s="220"/>
      <c r="CI108" s="194"/>
      <c r="CJ108" s="155"/>
      <c r="CK108" s="1141"/>
      <c r="CL108" s="160"/>
      <c r="CM108" s="160"/>
      <c r="CN108" s="207"/>
      <c r="CO108" s="207"/>
      <c r="CP108" s="207"/>
      <c r="CQ108" s="207"/>
      <c r="CR108" s="207"/>
      <c r="CS108" s="160"/>
      <c r="CT108" s="1141"/>
      <c r="CU108" s="690"/>
      <c r="CV108" s="158"/>
      <c r="CW108" s="207"/>
      <c r="CX108" s="207"/>
      <c r="CY108" s="207"/>
      <c r="CZ108" s="207"/>
      <c r="DA108" s="207"/>
      <c r="DB108" s="159"/>
      <c r="DC108" s="58"/>
      <c r="DD108" s="159"/>
      <c r="DE108" s="159"/>
      <c r="DF108" s="159"/>
      <c r="DG108" s="193"/>
      <c r="DH108" s="193">
        <f>SUM(B108:DG108)</f>
        <v>0</v>
      </c>
      <c r="DI108" s="800" t="s">
        <v>217</v>
      </c>
      <c r="DJ108" s="175"/>
    </row>
    <row r="109" spans="1:114" ht="7.5" hidden="1" customHeight="1" outlineLevel="2" thickTop="1" thickBot="1" x14ac:dyDescent="0.3">
      <c r="A109" s="319"/>
      <c r="B109" s="145"/>
      <c r="C109" s="145"/>
      <c r="D109" s="145"/>
      <c r="E109" s="145"/>
      <c r="F109" s="145"/>
      <c r="G109" s="145"/>
      <c r="H109" s="145"/>
      <c r="I109" s="145"/>
      <c r="J109" s="145"/>
      <c r="K109" s="145"/>
      <c r="L109" s="145"/>
      <c r="M109" s="145"/>
      <c r="N109" s="145"/>
      <c r="O109" s="145"/>
      <c r="P109" s="394"/>
      <c r="Q109" s="678"/>
      <c r="R109" s="678"/>
      <c r="S109" s="678"/>
      <c r="T109" s="145"/>
      <c r="U109" s="145"/>
      <c r="V109" s="1133"/>
      <c r="W109" s="1133"/>
      <c r="X109" s="145"/>
      <c r="Y109" s="145"/>
      <c r="Z109" s="145"/>
      <c r="AA109" s="145"/>
      <c r="AB109" s="1133"/>
      <c r="AC109" s="145"/>
      <c r="AD109" s="145"/>
      <c r="AE109" s="1133"/>
      <c r="AF109" s="1133"/>
      <c r="AG109" s="145"/>
      <c r="AH109" s="394"/>
      <c r="AI109" s="394"/>
      <c r="AJ109" s="394"/>
      <c r="AK109" s="394"/>
      <c r="AL109" s="145"/>
      <c r="AM109" s="145"/>
      <c r="AN109" s="145"/>
      <c r="AO109" s="145"/>
      <c r="AP109" s="145"/>
      <c r="AQ109" s="145"/>
      <c r="AR109" s="145"/>
      <c r="AS109" s="145"/>
      <c r="AT109" s="145"/>
      <c r="AU109" s="145"/>
      <c r="AV109" s="145"/>
      <c r="AW109" s="145"/>
      <c r="AX109" s="145"/>
      <c r="AY109" s="145"/>
      <c r="AZ109" s="1133"/>
      <c r="BA109" s="1133"/>
      <c r="BB109" s="145"/>
      <c r="BC109" s="1133"/>
      <c r="BD109" s="145"/>
      <c r="BE109" s="1133"/>
      <c r="BF109" s="145"/>
      <c r="BG109" s="145"/>
      <c r="BH109" s="1133"/>
      <c r="BI109" s="145"/>
      <c r="BJ109" s="145"/>
      <c r="BK109" s="145"/>
      <c r="BL109" s="145"/>
      <c r="BM109" s="145"/>
      <c r="BN109" s="145"/>
      <c r="BO109" s="1133"/>
      <c r="BP109" s="1133"/>
      <c r="BQ109" s="1133"/>
      <c r="BR109" s="1133"/>
      <c r="BS109" s="394"/>
      <c r="BT109" s="394"/>
      <c r="BU109" s="394"/>
      <c r="BV109" s="394"/>
      <c r="BW109" s="394"/>
      <c r="BX109" s="145"/>
      <c r="BY109" s="1133"/>
      <c r="BZ109" s="1133"/>
      <c r="CA109" s="1133"/>
      <c r="CB109" s="145"/>
      <c r="CC109" s="145"/>
      <c r="CD109" s="145"/>
      <c r="CE109" s="145"/>
      <c r="CF109" s="145"/>
      <c r="CG109" s="1133"/>
      <c r="CH109" s="145"/>
      <c r="CI109" s="1133"/>
      <c r="CJ109" s="145"/>
      <c r="CK109" s="1133"/>
      <c r="CL109" s="145"/>
      <c r="CM109" s="145"/>
      <c r="CN109" s="145"/>
      <c r="CO109" s="145"/>
      <c r="CP109" s="1133"/>
      <c r="CQ109" s="145"/>
      <c r="CR109" s="145"/>
      <c r="CS109" s="145"/>
      <c r="CT109" s="1133"/>
      <c r="CU109" s="145"/>
      <c r="CV109" s="675"/>
      <c r="CW109" s="145"/>
      <c r="CX109" s="145"/>
      <c r="CY109" s="145"/>
      <c r="CZ109" s="145"/>
      <c r="DA109" s="145"/>
      <c r="DB109" s="145"/>
      <c r="DC109" s="633"/>
      <c r="DD109" s="145"/>
      <c r="DE109" s="145"/>
      <c r="DF109" s="145"/>
      <c r="DG109" s="634"/>
      <c r="DH109" s="145"/>
      <c r="DI109" s="803"/>
      <c r="DJ109" s="175"/>
    </row>
    <row r="110" spans="1:114" ht="28.9" hidden="1" customHeight="1" outlineLevel="2" thickTop="1" x14ac:dyDescent="0.25">
      <c r="A110" s="316" t="s">
        <v>55</v>
      </c>
      <c r="B110" s="67">
        <f t="shared" ref="B110:BI110" si="97">SUM(B111:B116)</f>
        <v>1455</v>
      </c>
      <c r="C110" s="67">
        <f t="shared" si="97"/>
        <v>0</v>
      </c>
      <c r="D110" s="67">
        <f t="shared" si="97"/>
        <v>972</v>
      </c>
      <c r="E110" s="67">
        <f t="shared" si="97"/>
        <v>102</v>
      </c>
      <c r="F110" s="67">
        <f t="shared" si="97"/>
        <v>1252.08</v>
      </c>
      <c r="G110" s="71"/>
      <c r="H110" s="68">
        <f t="shared" si="97"/>
        <v>12</v>
      </c>
      <c r="I110" s="192"/>
      <c r="J110" s="192"/>
      <c r="K110" s="192"/>
      <c r="L110" s="192"/>
      <c r="M110" s="192">
        <f t="shared" si="97"/>
        <v>26.64</v>
      </c>
      <c r="N110" s="69">
        <f t="shared" si="97"/>
        <v>26.64</v>
      </c>
      <c r="O110" s="69">
        <f t="shared" ref="O110" si="98">SUM(O111:O116)</f>
        <v>14.8</v>
      </c>
      <c r="P110" s="389">
        <f t="shared" si="97"/>
        <v>23.68</v>
      </c>
      <c r="Q110" s="677">
        <f t="shared" si="97"/>
        <v>91.84</v>
      </c>
      <c r="R110" s="677"/>
      <c r="S110" s="677"/>
      <c r="T110" s="259"/>
      <c r="U110" s="259"/>
      <c r="V110" s="1151">
        <f t="shared" ref="V110" si="99">SUM(V111:V116)</f>
        <v>8.4</v>
      </c>
      <c r="W110" s="1151">
        <f t="shared" si="97"/>
        <v>0</v>
      </c>
      <c r="X110" s="71">
        <f t="shared" ref="X110" si="100">SUM(X111:X116)</f>
        <v>703.74</v>
      </c>
      <c r="Y110" s="71">
        <f t="shared" ref="Y110" si="101">SUM(Y111:Y116)</f>
        <v>122.1</v>
      </c>
      <c r="Z110" s="70">
        <f t="shared" ref="Z110" si="102">SUM(Z111:Z116)</f>
        <v>4474.88</v>
      </c>
      <c r="AA110" s="67"/>
      <c r="AB110" s="67">
        <f>SUM(AB111:AB116)</f>
        <v>0</v>
      </c>
      <c r="AC110" s="67"/>
      <c r="AD110" s="67"/>
      <c r="AE110" s="67"/>
      <c r="AF110" s="67"/>
      <c r="AG110" s="67">
        <f t="shared" ref="AG110" si="103">SUM(AG111:AG116)</f>
        <v>445.28</v>
      </c>
      <c r="AH110" s="842"/>
      <c r="AI110" s="842"/>
      <c r="AJ110" s="389"/>
      <c r="AK110" s="389">
        <f t="shared" si="97"/>
        <v>26.4</v>
      </c>
      <c r="AL110" s="71">
        <f t="shared" si="97"/>
        <v>837.2</v>
      </c>
      <c r="AM110" s="72">
        <f t="shared" ref="AM110" si="104">SUM(AM111:AM116)</f>
        <v>18.72</v>
      </c>
      <c r="AN110" s="72"/>
      <c r="AO110" s="72"/>
      <c r="AP110" s="72"/>
      <c r="AQ110" s="66"/>
      <c r="AR110" s="66">
        <f t="shared" si="97"/>
        <v>0</v>
      </c>
      <c r="AS110" s="70">
        <f t="shared" ref="AS110" si="105">SUM(AS111:AS116)</f>
        <v>266</v>
      </c>
      <c r="AT110" s="70"/>
      <c r="AU110" s="67">
        <f t="shared" ref="AU110" si="106">SUM(AU111:AU116)</f>
        <v>112</v>
      </c>
      <c r="AV110" s="67">
        <f t="shared" ref="AV110" si="107">SUM(AV111:AV116)</f>
        <v>283.2</v>
      </c>
      <c r="AW110" s="71">
        <f t="shared" si="97"/>
        <v>0</v>
      </c>
      <c r="AX110" s="71">
        <f t="shared" si="97"/>
        <v>198</v>
      </c>
      <c r="AY110" s="71">
        <f t="shared" si="97"/>
        <v>27</v>
      </c>
      <c r="AZ110" s="71"/>
      <c r="BA110" s="71"/>
      <c r="BB110" s="71">
        <f t="shared" ref="BB110" si="108">SUM(BB111:BB116)</f>
        <v>22</v>
      </c>
      <c r="BC110" s="1120">
        <f t="shared" ref="BC110" si="109">SUM(BC111:BC116)</f>
        <v>19.2</v>
      </c>
      <c r="BD110" s="70">
        <f t="shared" ref="BD110" si="110">SUM(BD111:BD116)</f>
        <v>1043</v>
      </c>
      <c r="BE110" s="1120"/>
      <c r="BF110" s="67">
        <f t="shared" ref="BF110" si="111">SUM(BF111:BF116)</f>
        <v>757.6</v>
      </c>
      <c r="BG110" s="67">
        <f t="shared" si="97"/>
        <v>25.5</v>
      </c>
      <c r="BH110" s="71"/>
      <c r="BI110" s="71">
        <f t="shared" si="97"/>
        <v>0</v>
      </c>
      <c r="BJ110" s="71">
        <f t="shared" ref="BJ110:DG110" si="112">SUM(BJ111:BJ116)</f>
        <v>339</v>
      </c>
      <c r="BK110" s="70"/>
      <c r="BL110" s="70"/>
      <c r="BM110" s="67">
        <f t="shared" si="112"/>
        <v>45</v>
      </c>
      <c r="BN110" s="67">
        <f t="shared" si="112"/>
        <v>139.32</v>
      </c>
      <c r="BO110" s="67">
        <f t="shared" ref="BO110:BR110" si="113">SUM(BO111:BO116)</f>
        <v>233.52</v>
      </c>
      <c r="BP110" s="67"/>
      <c r="BQ110" s="67"/>
      <c r="BR110" s="67">
        <f t="shared" si="113"/>
        <v>10.92</v>
      </c>
      <c r="BS110" s="389">
        <f t="shared" si="112"/>
        <v>192</v>
      </c>
      <c r="BT110" s="389">
        <f t="shared" si="112"/>
        <v>2829.6</v>
      </c>
      <c r="BU110" s="389"/>
      <c r="BV110" s="389"/>
      <c r="BW110" s="389"/>
      <c r="BX110" s="67"/>
      <c r="BY110" s="67"/>
      <c r="BZ110" s="67"/>
      <c r="CA110" s="67"/>
      <c r="CB110" s="67">
        <f t="shared" si="112"/>
        <v>54</v>
      </c>
      <c r="CC110" s="206"/>
      <c r="CD110" s="265">
        <f t="shared" si="112"/>
        <v>51</v>
      </c>
      <c r="CE110" s="376">
        <f t="shared" si="112"/>
        <v>349.2</v>
      </c>
      <c r="CF110" s="376"/>
      <c r="CG110" s="376"/>
      <c r="CH110" s="266">
        <f t="shared" si="112"/>
        <v>158.76000000000002</v>
      </c>
      <c r="CI110" s="721"/>
      <c r="CJ110" s="206">
        <f t="shared" si="112"/>
        <v>375.84</v>
      </c>
      <c r="CK110" s="376"/>
      <c r="CL110" s="376">
        <f t="shared" si="112"/>
        <v>205.2</v>
      </c>
      <c r="CM110" s="66">
        <f t="shared" si="112"/>
        <v>1123.5</v>
      </c>
      <c r="CN110" s="67">
        <f t="shared" si="112"/>
        <v>3424.5</v>
      </c>
      <c r="CO110" s="67">
        <f t="shared" si="112"/>
        <v>1854</v>
      </c>
      <c r="CP110" s="67"/>
      <c r="CQ110" s="67"/>
      <c r="CR110" s="67">
        <f t="shared" si="112"/>
        <v>45</v>
      </c>
      <c r="CS110" s="67">
        <f t="shared" si="112"/>
        <v>360</v>
      </c>
      <c r="CT110" s="1151"/>
      <c r="CU110" s="686">
        <f t="shared" si="112"/>
        <v>240.84</v>
      </c>
      <c r="CV110" s="72">
        <f t="shared" si="112"/>
        <v>1089</v>
      </c>
      <c r="CW110" s="67">
        <f t="shared" si="112"/>
        <v>1068</v>
      </c>
      <c r="CX110" s="67"/>
      <c r="CY110" s="67"/>
      <c r="CZ110" s="67"/>
      <c r="DA110" s="67">
        <f t="shared" si="112"/>
        <v>750</v>
      </c>
      <c r="DB110" s="259">
        <f t="shared" si="112"/>
        <v>0</v>
      </c>
      <c r="DC110" s="66">
        <f t="shared" si="112"/>
        <v>0</v>
      </c>
      <c r="DD110" s="259"/>
      <c r="DE110" s="259"/>
      <c r="DF110" s="259"/>
      <c r="DG110" s="192">
        <f t="shared" si="112"/>
        <v>0</v>
      </c>
      <c r="DH110" s="192">
        <f t="shared" ref="DH110:DH116" si="114">SUM(B110:DG110)</f>
        <v>28305.100000000002</v>
      </c>
      <c r="DI110" s="316" t="s">
        <v>55</v>
      </c>
      <c r="DJ110" s="175"/>
    </row>
    <row r="111" spans="1:114" ht="15.6" hidden="1" customHeight="1" outlineLevel="2" x14ac:dyDescent="0.25">
      <c r="A111" s="318" t="str">
        <f>A103</f>
        <v>Склад ГП на 18-00</v>
      </c>
      <c r="B111" s="135">
        <f t="shared" ref="B111:BI111" si="115">B87+B95+B103</f>
        <v>1455</v>
      </c>
      <c r="C111" s="135">
        <f t="shared" si="115"/>
        <v>0</v>
      </c>
      <c r="D111" s="135">
        <f t="shared" si="115"/>
        <v>972</v>
      </c>
      <c r="E111" s="135">
        <f t="shared" si="115"/>
        <v>102</v>
      </c>
      <c r="F111" s="135">
        <f t="shared" si="115"/>
        <v>1252.08</v>
      </c>
      <c r="G111" s="136"/>
      <c r="H111" s="136">
        <f t="shared" si="115"/>
        <v>12</v>
      </c>
      <c r="I111" s="136"/>
      <c r="J111" s="136"/>
      <c r="K111" s="136"/>
      <c r="L111" s="136"/>
      <c r="M111" s="136">
        <f t="shared" si="115"/>
        <v>26.64</v>
      </c>
      <c r="N111" s="134">
        <f t="shared" si="115"/>
        <v>26.64</v>
      </c>
      <c r="O111" s="134">
        <f t="shared" ref="O111" si="116">O87+O95+O103</f>
        <v>14.8</v>
      </c>
      <c r="P111" s="392">
        <f t="shared" si="115"/>
        <v>23.68</v>
      </c>
      <c r="Q111" s="172">
        <f t="shared" si="115"/>
        <v>91.84</v>
      </c>
      <c r="R111" s="1143"/>
      <c r="S111" s="172"/>
      <c r="T111" s="136"/>
      <c r="U111" s="136"/>
      <c r="V111" s="1131">
        <f t="shared" ref="V111" si="117">V87+V95+V103</f>
        <v>8.4</v>
      </c>
      <c r="W111" s="1131">
        <f t="shared" si="115"/>
        <v>0</v>
      </c>
      <c r="X111" s="136">
        <f t="shared" ref="X111" si="118">X87+X95+X103</f>
        <v>703.74</v>
      </c>
      <c r="Y111" s="136">
        <f t="shared" ref="Y111" si="119">Y87+Y95+Y103</f>
        <v>122.1</v>
      </c>
      <c r="Z111" s="136">
        <f t="shared" ref="Z111" si="120">Z87+Z95+Z103</f>
        <v>4474.88</v>
      </c>
      <c r="AA111" s="136"/>
      <c r="AB111" s="1131"/>
      <c r="AC111" s="136"/>
      <c r="AD111" s="136"/>
      <c r="AE111" s="1131"/>
      <c r="AF111" s="1131"/>
      <c r="AG111" s="135">
        <f t="shared" ref="AG111" si="121">AG87+AG95+AG103</f>
        <v>445.28</v>
      </c>
      <c r="AH111" s="839"/>
      <c r="AI111" s="839"/>
      <c r="AJ111" s="392"/>
      <c r="AK111" s="392">
        <f t="shared" si="115"/>
        <v>26.4</v>
      </c>
      <c r="AL111" s="136">
        <f t="shared" si="115"/>
        <v>837.2</v>
      </c>
      <c r="AM111" s="134">
        <f t="shared" ref="AM111" si="122">AM87+AM95+AM103</f>
        <v>18.72</v>
      </c>
      <c r="AN111" s="134"/>
      <c r="AO111" s="134"/>
      <c r="AP111" s="134"/>
      <c r="AQ111" s="134"/>
      <c r="AR111" s="134">
        <f t="shared" si="115"/>
        <v>0</v>
      </c>
      <c r="AS111" s="136">
        <f t="shared" ref="AS111" si="123">AS87+AS95+AS103</f>
        <v>266</v>
      </c>
      <c r="AT111" s="136"/>
      <c r="AU111" s="135">
        <f t="shared" ref="AU111" si="124">AU87+AU95+AU103</f>
        <v>112</v>
      </c>
      <c r="AV111" s="135">
        <f t="shared" ref="AV111" si="125">AV87+AV95+AV103</f>
        <v>283.2</v>
      </c>
      <c r="AW111" s="135">
        <f t="shared" si="115"/>
        <v>0</v>
      </c>
      <c r="AX111" s="135">
        <f t="shared" si="115"/>
        <v>198</v>
      </c>
      <c r="AY111" s="135">
        <f t="shared" si="115"/>
        <v>27</v>
      </c>
      <c r="AZ111" s="1131"/>
      <c r="BA111" s="1131"/>
      <c r="BB111" s="136">
        <f t="shared" ref="BB111" si="126">BB87+BB95+BB103</f>
        <v>22</v>
      </c>
      <c r="BC111" s="1131">
        <f t="shared" ref="BC111" si="127">BC87+BC95+BC103</f>
        <v>19.2</v>
      </c>
      <c r="BD111" s="136">
        <f t="shared" ref="BD111" si="128">BD87+BD95+BD103</f>
        <v>1043</v>
      </c>
      <c r="BE111" s="1131"/>
      <c r="BF111" s="135">
        <f t="shared" ref="BF111" si="129">BF87+BF95+BF103</f>
        <v>757.6</v>
      </c>
      <c r="BG111" s="135">
        <f t="shared" si="115"/>
        <v>25.5</v>
      </c>
      <c r="BH111" s="135"/>
      <c r="BI111" s="135">
        <f t="shared" si="115"/>
        <v>0</v>
      </c>
      <c r="BJ111" s="135">
        <f t="shared" ref="BJ111:DG111" si="130">BJ87+BJ95+BJ103</f>
        <v>339</v>
      </c>
      <c r="BK111" s="136"/>
      <c r="BL111" s="136"/>
      <c r="BM111" s="135">
        <f t="shared" si="130"/>
        <v>45</v>
      </c>
      <c r="BN111" s="135">
        <f t="shared" si="130"/>
        <v>139.32</v>
      </c>
      <c r="BO111" s="135">
        <f t="shared" ref="BO111:BR111" si="131">BO87+BO95+BO103</f>
        <v>233.52</v>
      </c>
      <c r="BP111" s="135"/>
      <c r="BQ111" s="135"/>
      <c r="BR111" s="135">
        <f t="shared" si="131"/>
        <v>10.92</v>
      </c>
      <c r="BS111" s="392">
        <f t="shared" si="130"/>
        <v>192</v>
      </c>
      <c r="BT111" s="392">
        <f t="shared" si="130"/>
        <v>2829.6</v>
      </c>
      <c r="BU111" s="392"/>
      <c r="BV111" s="392"/>
      <c r="BW111" s="392"/>
      <c r="BX111" s="135"/>
      <c r="BY111" s="135"/>
      <c r="BZ111" s="135"/>
      <c r="CA111" s="135"/>
      <c r="CB111" s="135">
        <f t="shared" si="130"/>
        <v>54</v>
      </c>
      <c r="CC111" s="138"/>
      <c r="CD111" s="268">
        <f t="shared" si="130"/>
        <v>51</v>
      </c>
      <c r="CE111" s="136">
        <f t="shared" si="130"/>
        <v>349.2</v>
      </c>
      <c r="CF111" s="136"/>
      <c r="CG111" s="1131"/>
      <c r="CH111" s="221">
        <f t="shared" si="130"/>
        <v>158.76000000000002</v>
      </c>
      <c r="CI111" s="601"/>
      <c r="CJ111" s="138">
        <f t="shared" si="130"/>
        <v>375.84</v>
      </c>
      <c r="CK111" s="1131"/>
      <c r="CL111" s="136">
        <f t="shared" si="130"/>
        <v>205.2</v>
      </c>
      <c r="CM111" s="134">
        <f t="shared" si="130"/>
        <v>1123.5</v>
      </c>
      <c r="CN111" s="135">
        <f t="shared" si="130"/>
        <v>3424.5</v>
      </c>
      <c r="CO111" s="135">
        <f t="shared" si="130"/>
        <v>1854</v>
      </c>
      <c r="CP111" s="135"/>
      <c r="CQ111" s="135"/>
      <c r="CR111" s="135">
        <f t="shared" si="130"/>
        <v>45</v>
      </c>
      <c r="CS111" s="135">
        <f t="shared" si="130"/>
        <v>360</v>
      </c>
      <c r="CT111" s="1131"/>
      <c r="CU111" s="687">
        <f t="shared" si="130"/>
        <v>240.84</v>
      </c>
      <c r="CV111" s="134">
        <f t="shared" si="130"/>
        <v>1089</v>
      </c>
      <c r="CW111" s="135">
        <f t="shared" si="130"/>
        <v>1068</v>
      </c>
      <c r="CX111" s="135"/>
      <c r="CY111" s="135"/>
      <c r="CZ111" s="135"/>
      <c r="DA111" s="135">
        <f t="shared" si="130"/>
        <v>750</v>
      </c>
      <c r="DB111" s="136">
        <f t="shared" si="130"/>
        <v>0</v>
      </c>
      <c r="DC111" s="622">
        <f t="shared" si="130"/>
        <v>0</v>
      </c>
      <c r="DD111" s="136"/>
      <c r="DE111" s="136"/>
      <c r="DF111" s="136"/>
      <c r="DG111" s="601">
        <f t="shared" si="130"/>
        <v>0</v>
      </c>
      <c r="DH111" s="601">
        <f t="shared" si="114"/>
        <v>28305.100000000002</v>
      </c>
      <c r="DI111" s="801" t="s">
        <v>214</v>
      </c>
      <c r="DJ111" s="175"/>
    </row>
    <row r="112" spans="1:114" ht="15.6" hidden="1" customHeight="1" outlineLevel="2" x14ac:dyDescent="0.25">
      <c r="A112" s="317" t="str">
        <f>A104</f>
        <v>Склад ПроФреш на 12-00</v>
      </c>
      <c r="B112" s="59">
        <f t="shared" ref="B112:BI112" si="132">B88+B96+B104</f>
        <v>0</v>
      </c>
      <c r="C112" s="59">
        <f t="shared" si="132"/>
        <v>0</v>
      </c>
      <c r="D112" s="59">
        <f t="shared" si="132"/>
        <v>0</v>
      </c>
      <c r="E112" s="59">
        <f t="shared" si="132"/>
        <v>0</v>
      </c>
      <c r="F112" s="59">
        <f t="shared" si="132"/>
        <v>0</v>
      </c>
      <c r="G112" s="63"/>
      <c r="H112" s="60">
        <f t="shared" si="132"/>
        <v>0</v>
      </c>
      <c r="I112" s="193"/>
      <c r="J112" s="193"/>
      <c r="K112" s="193"/>
      <c r="L112" s="193"/>
      <c r="M112" s="193">
        <f t="shared" si="132"/>
        <v>0</v>
      </c>
      <c r="N112" s="61">
        <f t="shared" si="132"/>
        <v>0</v>
      </c>
      <c r="O112" s="61">
        <f t="shared" ref="O112" si="133">O88+O96+O104</f>
        <v>0</v>
      </c>
      <c r="P112" s="395">
        <f t="shared" si="132"/>
        <v>0</v>
      </c>
      <c r="Q112" s="157">
        <f t="shared" si="132"/>
        <v>0</v>
      </c>
      <c r="R112" s="157"/>
      <c r="S112" s="157"/>
      <c r="T112" s="159"/>
      <c r="U112" s="159"/>
      <c r="V112" s="1140">
        <f t="shared" ref="V112" si="134">V88+V96+V104</f>
        <v>0</v>
      </c>
      <c r="W112" s="1140">
        <f t="shared" si="132"/>
        <v>0</v>
      </c>
      <c r="X112" s="63">
        <f t="shared" ref="X112" si="135">X88+X96+X104</f>
        <v>0</v>
      </c>
      <c r="Y112" s="63">
        <f t="shared" ref="Y112" si="136">Y88+Y96+Y104</f>
        <v>0</v>
      </c>
      <c r="Z112" s="62">
        <f t="shared" ref="Z112" si="137">Z88+Z96+Z104</f>
        <v>0</v>
      </c>
      <c r="AA112" s="59"/>
      <c r="AB112" s="59"/>
      <c r="AC112" s="59"/>
      <c r="AD112" s="59"/>
      <c r="AE112" s="59"/>
      <c r="AF112" s="59"/>
      <c r="AG112" s="59">
        <f t="shared" ref="AG112" si="138">AG88+AG96+AG104</f>
        <v>0</v>
      </c>
      <c r="AH112" s="843"/>
      <c r="AI112" s="843"/>
      <c r="AJ112" s="395"/>
      <c r="AK112" s="395">
        <f t="shared" si="132"/>
        <v>0</v>
      </c>
      <c r="AL112" s="63">
        <f t="shared" si="132"/>
        <v>0</v>
      </c>
      <c r="AM112" s="64">
        <f t="shared" ref="AM112" si="139">AM88+AM96+AM104</f>
        <v>0</v>
      </c>
      <c r="AN112" s="64"/>
      <c r="AO112" s="64"/>
      <c r="AP112" s="64"/>
      <c r="AQ112" s="58"/>
      <c r="AR112" s="58">
        <f t="shared" si="132"/>
        <v>0</v>
      </c>
      <c r="AS112" s="62">
        <f t="shared" ref="AS112" si="140">AS88+AS96+AS104</f>
        <v>0</v>
      </c>
      <c r="AT112" s="62"/>
      <c r="AU112" s="59">
        <f t="shared" ref="AU112" si="141">AU88+AU96+AU104</f>
        <v>0</v>
      </c>
      <c r="AV112" s="59">
        <f t="shared" ref="AV112" si="142">AV88+AV96+AV104</f>
        <v>0</v>
      </c>
      <c r="AW112" s="63">
        <f t="shared" si="132"/>
        <v>0</v>
      </c>
      <c r="AX112" s="63">
        <f t="shared" si="132"/>
        <v>0</v>
      </c>
      <c r="AY112" s="63">
        <f t="shared" si="132"/>
        <v>0</v>
      </c>
      <c r="AZ112" s="63"/>
      <c r="BA112" s="63"/>
      <c r="BB112" s="63">
        <f t="shared" ref="BB112" si="143">BB88+BB96+BB104</f>
        <v>0</v>
      </c>
      <c r="BC112" s="1118">
        <f t="shared" ref="BC112" si="144">BC88+BC96+BC104</f>
        <v>0</v>
      </c>
      <c r="BD112" s="62">
        <f t="shared" ref="BD112" si="145">BD88+BD96+BD104</f>
        <v>0</v>
      </c>
      <c r="BE112" s="1118"/>
      <c r="BF112" s="59">
        <f t="shared" ref="BF112" si="146">BF88+BF96+BF104</f>
        <v>0</v>
      </c>
      <c r="BG112" s="59">
        <f t="shared" si="132"/>
        <v>0</v>
      </c>
      <c r="BH112" s="63"/>
      <c r="BI112" s="63">
        <f t="shared" si="132"/>
        <v>0</v>
      </c>
      <c r="BJ112" s="63">
        <f t="shared" ref="BJ112:DG112" si="147">BJ88+BJ96+BJ104</f>
        <v>0</v>
      </c>
      <c r="BK112" s="62"/>
      <c r="BL112" s="62"/>
      <c r="BM112" s="59">
        <f t="shared" si="147"/>
        <v>0</v>
      </c>
      <c r="BN112" s="59">
        <f t="shared" si="147"/>
        <v>0</v>
      </c>
      <c r="BO112" s="59">
        <f t="shared" ref="BO112:BR112" si="148">BO88+BO96+BO104</f>
        <v>0</v>
      </c>
      <c r="BP112" s="59"/>
      <c r="BQ112" s="59"/>
      <c r="BR112" s="59">
        <f t="shared" si="148"/>
        <v>0</v>
      </c>
      <c r="BS112" s="395">
        <f t="shared" si="147"/>
        <v>0</v>
      </c>
      <c r="BT112" s="395">
        <f t="shared" si="147"/>
        <v>0</v>
      </c>
      <c r="BU112" s="395"/>
      <c r="BV112" s="395"/>
      <c r="BW112" s="395"/>
      <c r="BX112" s="59"/>
      <c r="BY112" s="59"/>
      <c r="BZ112" s="59"/>
      <c r="CA112" s="59"/>
      <c r="CB112" s="59">
        <f t="shared" si="147"/>
        <v>0</v>
      </c>
      <c r="CC112" s="61"/>
      <c r="CD112" s="269">
        <f t="shared" si="147"/>
        <v>0</v>
      </c>
      <c r="CE112" s="159">
        <f t="shared" si="147"/>
        <v>0</v>
      </c>
      <c r="CF112" s="159"/>
      <c r="CG112" s="1140"/>
      <c r="CH112" s="222">
        <f t="shared" si="147"/>
        <v>0</v>
      </c>
      <c r="CI112" s="193"/>
      <c r="CJ112" s="61">
        <f t="shared" si="147"/>
        <v>0</v>
      </c>
      <c r="CK112" s="1140"/>
      <c r="CL112" s="159">
        <f t="shared" si="147"/>
        <v>0</v>
      </c>
      <c r="CM112" s="58">
        <f t="shared" si="147"/>
        <v>0</v>
      </c>
      <c r="CN112" s="59">
        <f t="shared" si="147"/>
        <v>0</v>
      </c>
      <c r="CO112" s="59">
        <f t="shared" si="147"/>
        <v>0</v>
      </c>
      <c r="CP112" s="59"/>
      <c r="CQ112" s="59"/>
      <c r="CR112" s="59">
        <f t="shared" si="147"/>
        <v>0</v>
      </c>
      <c r="CS112" s="59">
        <f t="shared" si="147"/>
        <v>0</v>
      </c>
      <c r="CT112" s="1140"/>
      <c r="CU112" s="688">
        <f t="shared" si="147"/>
        <v>0</v>
      </c>
      <c r="CV112" s="64">
        <f t="shared" si="147"/>
        <v>0</v>
      </c>
      <c r="CW112" s="59">
        <f t="shared" si="147"/>
        <v>0</v>
      </c>
      <c r="CX112" s="59"/>
      <c r="CY112" s="59"/>
      <c r="CZ112" s="59"/>
      <c r="DA112" s="59">
        <f t="shared" si="147"/>
        <v>0</v>
      </c>
      <c r="DB112" s="159">
        <f t="shared" si="147"/>
        <v>0</v>
      </c>
      <c r="DC112" s="58">
        <f t="shared" si="147"/>
        <v>0</v>
      </c>
      <c r="DD112" s="159"/>
      <c r="DE112" s="159"/>
      <c r="DF112" s="159"/>
      <c r="DG112" s="193">
        <f t="shared" si="147"/>
        <v>0</v>
      </c>
      <c r="DH112" s="193">
        <f t="shared" si="114"/>
        <v>0</v>
      </c>
      <c r="DI112" s="800" t="s">
        <v>215</v>
      </c>
      <c r="DJ112" s="175"/>
    </row>
    <row r="113" spans="1:115" ht="15.6" hidden="1" customHeight="1" outlineLevel="2" x14ac:dyDescent="0.25">
      <c r="A113" s="318">
        <f>A105</f>
        <v>0</v>
      </c>
      <c r="B113" s="135">
        <f t="shared" ref="B113:BI113" si="149">B89+B97+B105</f>
        <v>0</v>
      </c>
      <c r="C113" s="135">
        <f t="shared" si="149"/>
        <v>0</v>
      </c>
      <c r="D113" s="135">
        <f t="shared" si="149"/>
        <v>0</v>
      </c>
      <c r="E113" s="135">
        <f t="shared" si="149"/>
        <v>0</v>
      </c>
      <c r="F113" s="135">
        <f t="shared" si="149"/>
        <v>0</v>
      </c>
      <c r="G113" s="136"/>
      <c r="H113" s="136">
        <f t="shared" si="149"/>
        <v>0</v>
      </c>
      <c r="I113" s="136"/>
      <c r="J113" s="136"/>
      <c r="K113" s="136"/>
      <c r="L113" s="136"/>
      <c r="M113" s="136">
        <f t="shared" si="149"/>
        <v>0</v>
      </c>
      <c r="N113" s="134">
        <f t="shared" si="149"/>
        <v>0</v>
      </c>
      <c r="O113" s="134">
        <f t="shared" ref="O113" si="150">O89+O97+O105</f>
        <v>0</v>
      </c>
      <c r="P113" s="392">
        <f t="shared" si="149"/>
        <v>0</v>
      </c>
      <c r="Q113" s="172">
        <f t="shared" si="149"/>
        <v>0</v>
      </c>
      <c r="R113" s="1143"/>
      <c r="S113" s="172"/>
      <c r="T113" s="136"/>
      <c r="U113" s="136"/>
      <c r="V113" s="1131">
        <f t="shared" ref="V113" si="151">V89+V97+V105</f>
        <v>0</v>
      </c>
      <c r="W113" s="1131">
        <f t="shared" si="149"/>
        <v>0</v>
      </c>
      <c r="X113" s="136">
        <f t="shared" ref="X113" si="152">X89+X97+X105</f>
        <v>0</v>
      </c>
      <c r="Y113" s="136">
        <f t="shared" ref="Y113" si="153">Y89+Y97+Y105</f>
        <v>0</v>
      </c>
      <c r="Z113" s="136">
        <f t="shared" ref="Z113" si="154">Z89+Z97+Z105</f>
        <v>0</v>
      </c>
      <c r="AA113" s="136"/>
      <c r="AB113" s="1131"/>
      <c r="AC113" s="136"/>
      <c r="AD113" s="136"/>
      <c r="AE113" s="1131"/>
      <c r="AF113" s="1131"/>
      <c r="AG113" s="135">
        <f t="shared" ref="AG113" si="155">AG89+AG97+AG105</f>
        <v>0</v>
      </c>
      <c r="AH113" s="839"/>
      <c r="AI113" s="839"/>
      <c r="AJ113" s="392"/>
      <c r="AK113" s="392">
        <f t="shared" si="149"/>
        <v>0</v>
      </c>
      <c r="AL113" s="136">
        <f t="shared" si="149"/>
        <v>0</v>
      </c>
      <c r="AM113" s="134">
        <f t="shared" ref="AM113" si="156">AM89+AM97+AM105</f>
        <v>0</v>
      </c>
      <c r="AN113" s="134"/>
      <c r="AO113" s="134"/>
      <c r="AP113" s="134"/>
      <c r="AQ113" s="134"/>
      <c r="AR113" s="134">
        <f t="shared" si="149"/>
        <v>0</v>
      </c>
      <c r="AS113" s="136">
        <f t="shared" ref="AS113" si="157">AS89+AS97+AS105</f>
        <v>0</v>
      </c>
      <c r="AT113" s="136"/>
      <c r="AU113" s="135">
        <f t="shared" ref="AU113" si="158">AU89+AU97+AU105</f>
        <v>0</v>
      </c>
      <c r="AV113" s="135">
        <f t="shared" ref="AV113" si="159">AV89+AV97+AV105</f>
        <v>0</v>
      </c>
      <c r="AW113" s="135">
        <f t="shared" si="149"/>
        <v>0</v>
      </c>
      <c r="AX113" s="135">
        <f t="shared" si="149"/>
        <v>0</v>
      </c>
      <c r="AY113" s="135">
        <f t="shared" si="149"/>
        <v>0</v>
      </c>
      <c r="AZ113" s="1131"/>
      <c r="BA113" s="1131"/>
      <c r="BB113" s="136">
        <f t="shared" ref="BB113" si="160">BB89+BB97+BB105</f>
        <v>0</v>
      </c>
      <c r="BC113" s="1131">
        <f t="shared" ref="BC113" si="161">BC89+BC97+BC105</f>
        <v>0</v>
      </c>
      <c r="BD113" s="136">
        <f t="shared" ref="BD113" si="162">BD89+BD97+BD105</f>
        <v>0</v>
      </c>
      <c r="BE113" s="1131"/>
      <c r="BF113" s="135">
        <f t="shared" ref="BF113" si="163">BF89+BF97+BF105</f>
        <v>0</v>
      </c>
      <c r="BG113" s="135">
        <f t="shared" si="149"/>
        <v>0</v>
      </c>
      <c r="BH113" s="135"/>
      <c r="BI113" s="135">
        <f t="shared" si="149"/>
        <v>0</v>
      </c>
      <c r="BJ113" s="135">
        <f t="shared" ref="BJ113:DG113" si="164">BJ89+BJ97+BJ105</f>
        <v>0</v>
      </c>
      <c r="BK113" s="136"/>
      <c r="BL113" s="136"/>
      <c r="BM113" s="135">
        <f t="shared" si="164"/>
        <v>0</v>
      </c>
      <c r="BN113" s="135">
        <f t="shared" si="164"/>
        <v>0</v>
      </c>
      <c r="BO113" s="135">
        <f t="shared" ref="BO113:BR113" si="165">BO89+BO97+BO105</f>
        <v>0</v>
      </c>
      <c r="BP113" s="135"/>
      <c r="BQ113" s="135"/>
      <c r="BR113" s="135">
        <f t="shared" si="165"/>
        <v>0</v>
      </c>
      <c r="BS113" s="392">
        <f t="shared" si="164"/>
        <v>0</v>
      </c>
      <c r="BT113" s="392">
        <f t="shared" si="164"/>
        <v>0</v>
      </c>
      <c r="BU113" s="392"/>
      <c r="BV113" s="392"/>
      <c r="BW113" s="392"/>
      <c r="BX113" s="135"/>
      <c r="BY113" s="135"/>
      <c r="BZ113" s="135"/>
      <c r="CA113" s="135"/>
      <c r="CB113" s="135">
        <f t="shared" si="164"/>
        <v>0</v>
      </c>
      <c r="CC113" s="138"/>
      <c r="CD113" s="268">
        <f t="shared" si="164"/>
        <v>0</v>
      </c>
      <c r="CE113" s="136">
        <f t="shared" si="164"/>
        <v>0</v>
      </c>
      <c r="CF113" s="136"/>
      <c r="CG113" s="1131"/>
      <c r="CH113" s="221">
        <f t="shared" si="164"/>
        <v>0</v>
      </c>
      <c r="CI113" s="601"/>
      <c r="CJ113" s="138">
        <f t="shared" si="164"/>
        <v>0</v>
      </c>
      <c r="CK113" s="1131"/>
      <c r="CL113" s="136">
        <f t="shared" si="164"/>
        <v>0</v>
      </c>
      <c r="CM113" s="134">
        <f t="shared" si="164"/>
        <v>0</v>
      </c>
      <c r="CN113" s="135">
        <f t="shared" si="164"/>
        <v>0</v>
      </c>
      <c r="CO113" s="135">
        <f t="shared" si="164"/>
        <v>0</v>
      </c>
      <c r="CP113" s="135"/>
      <c r="CQ113" s="135"/>
      <c r="CR113" s="135">
        <f t="shared" si="164"/>
        <v>0</v>
      </c>
      <c r="CS113" s="135">
        <f t="shared" si="164"/>
        <v>0</v>
      </c>
      <c r="CT113" s="1131"/>
      <c r="CU113" s="687">
        <f t="shared" si="164"/>
        <v>0</v>
      </c>
      <c r="CV113" s="134">
        <f t="shared" si="164"/>
        <v>0</v>
      </c>
      <c r="CW113" s="135">
        <f t="shared" si="164"/>
        <v>0</v>
      </c>
      <c r="CX113" s="135"/>
      <c r="CY113" s="135"/>
      <c r="CZ113" s="135"/>
      <c r="DA113" s="135">
        <f t="shared" si="164"/>
        <v>0</v>
      </c>
      <c r="DB113" s="136">
        <f t="shared" si="164"/>
        <v>0</v>
      </c>
      <c r="DC113" s="622">
        <f t="shared" si="164"/>
        <v>0</v>
      </c>
      <c r="DD113" s="136"/>
      <c r="DE113" s="136"/>
      <c r="DF113" s="136"/>
      <c r="DG113" s="601">
        <f t="shared" si="164"/>
        <v>0</v>
      </c>
      <c r="DH113" s="601">
        <f t="shared" si="114"/>
        <v>0</v>
      </c>
      <c r="DI113" s="801">
        <v>0</v>
      </c>
      <c r="DJ113" s="175"/>
    </row>
    <row r="114" spans="1:115" ht="15.6" hidden="1" customHeight="1" outlineLevel="2" x14ac:dyDescent="0.25">
      <c r="A114" s="317">
        <f>A106</f>
        <v>0</v>
      </c>
      <c r="B114" s="59">
        <f t="shared" ref="B114:BI114" si="166">B90+B98+B106</f>
        <v>0</v>
      </c>
      <c r="C114" s="59">
        <f t="shared" si="166"/>
        <v>0</v>
      </c>
      <c r="D114" s="59">
        <f t="shared" si="166"/>
        <v>0</v>
      </c>
      <c r="E114" s="59">
        <f t="shared" si="166"/>
        <v>0</v>
      </c>
      <c r="F114" s="59">
        <f t="shared" si="166"/>
        <v>0</v>
      </c>
      <c r="G114" s="63"/>
      <c r="H114" s="60">
        <f t="shared" si="166"/>
        <v>0</v>
      </c>
      <c r="I114" s="193"/>
      <c r="J114" s="193"/>
      <c r="K114" s="193"/>
      <c r="L114" s="193"/>
      <c r="M114" s="193">
        <f t="shared" si="166"/>
        <v>0</v>
      </c>
      <c r="N114" s="61">
        <f t="shared" si="166"/>
        <v>0</v>
      </c>
      <c r="O114" s="61">
        <f t="shared" ref="O114" si="167">O90+O98+O106</f>
        <v>0</v>
      </c>
      <c r="P114" s="395">
        <f t="shared" si="166"/>
        <v>0</v>
      </c>
      <c r="Q114" s="157">
        <f t="shared" si="166"/>
        <v>0</v>
      </c>
      <c r="R114" s="157"/>
      <c r="S114" s="157"/>
      <c r="T114" s="159"/>
      <c r="U114" s="159"/>
      <c r="V114" s="1140">
        <f t="shared" ref="V114" si="168">V90+V98+V106</f>
        <v>0</v>
      </c>
      <c r="W114" s="1140">
        <f t="shared" si="166"/>
        <v>0</v>
      </c>
      <c r="X114" s="63">
        <f t="shared" ref="X114" si="169">X90+X98+X106</f>
        <v>0</v>
      </c>
      <c r="Y114" s="63">
        <f t="shared" ref="Y114" si="170">Y90+Y98+Y106</f>
        <v>0</v>
      </c>
      <c r="Z114" s="62">
        <f t="shared" ref="Z114" si="171">Z90+Z98+Z106</f>
        <v>0</v>
      </c>
      <c r="AA114" s="59"/>
      <c r="AB114" s="59"/>
      <c r="AC114" s="59"/>
      <c r="AD114" s="59"/>
      <c r="AE114" s="59"/>
      <c r="AF114" s="59"/>
      <c r="AG114" s="59">
        <f t="shared" ref="AG114" si="172">AG90+AG98+AG106</f>
        <v>0</v>
      </c>
      <c r="AH114" s="843"/>
      <c r="AI114" s="843"/>
      <c r="AJ114" s="395"/>
      <c r="AK114" s="395">
        <f t="shared" si="166"/>
        <v>0</v>
      </c>
      <c r="AL114" s="63">
        <f t="shared" si="166"/>
        <v>0</v>
      </c>
      <c r="AM114" s="64">
        <f t="shared" ref="AM114" si="173">AM90+AM98+AM106</f>
        <v>0</v>
      </c>
      <c r="AN114" s="64"/>
      <c r="AO114" s="64"/>
      <c r="AP114" s="64"/>
      <c r="AQ114" s="58"/>
      <c r="AR114" s="58">
        <f t="shared" si="166"/>
        <v>0</v>
      </c>
      <c r="AS114" s="62">
        <f t="shared" ref="AS114" si="174">AS90+AS98+AS106</f>
        <v>0</v>
      </c>
      <c r="AT114" s="62"/>
      <c r="AU114" s="59">
        <f t="shared" ref="AU114" si="175">AU90+AU98+AU106</f>
        <v>0</v>
      </c>
      <c r="AV114" s="59">
        <f t="shared" ref="AV114" si="176">AV90+AV98+AV106</f>
        <v>0</v>
      </c>
      <c r="AW114" s="63">
        <f t="shared" si="166"/>
        <v>0</v>
      </c>
      <c r="AX114" s="63">
        <f t="shared" si="166"/>
        <v>0</v>
      </c>
      <c r="AY114" s="63">
        <f t="shared" si="166"/>
        <v>0</v>
      </c>
      <c r="AZ114" s="63"/>
      <c r="BA114" s="63"/>
      <c r="BB114" s="63">
        <f t="shared" ref="BB114" si="177">BB90+BB98+BB106</f>
        <v>0</v>
      </c>
      <c r="BC114" s="1118">
        <f t="shared" ref="BC114" si="178">BC90+BC98+BC106</f>
        <v>0</v>
      </c>
      <c r="BD114" s="62">
        <f t="shared" ref="BD114" si="179">BD90+BD98+BD106</f>
        <v>0</v>
      </c>
      <c r="BE114" s="1118"/>
      <c r="BF114" s="59">
        <f t="shared" ref="BF114" si="180">BF90+BF98+BF106</f>
        <v>0</v>
      </c>
      <c r="BG114" s="59">
        <f t="shared" si="166"/>
        <v>0</v>
      </c>
      <c r="BH114" s="63"/>
      <c r="BI114" s="63">
        <f t="shared" si="166"/>
        <v>0</v>
      </c>
      <c r="BJ114" s="63">
        <f t="shared" ref="BJ114:DG114" si="181">BJ90+BJ98+BJ106</f>
        <v>0</v>
      </c>
      <c r="BK114" s="62"/>
      <c r="BL114" s="62"/>
      <c r="BM114" s="59">
        <f t="shared" si="181"/>
        <v>0</v>
      </c>
      <c r="BN114" s="59">
        <f t="shared" si="181"/>
        <v>0</v>
      </c>
      <c r="BO114" s="59">
        <f t="shared" ref="BO114:BR114" si="182">BO90+BO98+BO106</f>
        <v>0</v>
      </c>
      <c r="BP114" s="59"/>
      <c r="BQ114" s="59"/>
      <c r="BR114" s="59">
        <f t="shared" si="182"/>
        <v>0</v>
      </c>
      <c r="BS114" s="395">
        <f t="shared" si="181"/>
        <v>0</v>
      </c>
      <c r="BT114" s="395">
        <f t="shared" si="181"/>
        <v>0</v>
      </c>
      <c r="BU114" s="395"/>
      <c r="BV114" s="395"/>
      <c r="BW114" s="395"/>
      <c r="BX114" s="59"/>
      <c r="BY114" s="59"/>
      <c r="BZ114" s="59"/>
      <c r="CA114" s="59"/>
      <c r="CB114" s="59">
        <f t="shared" si="181"/>
        <v>0</v>
      </c>
      <c r="CC114" s="61"/>
      <c r="CD114" s="269">
        <f t="shared" si="181"/>
        <v>0</v>
      </c>
      <c r="CE114" s="159">
        <f t="shared" si="181"/>
        <v>0</v>
      </c>
      <c r="CF114" s="159"/>
      <c r="CG114" s="1140"/>
      <c r="CH114" s="222">
        <f t="shared" si="181"/>
        <v>0</v>
      </c>
      <c r="CI114" s="193"/>
      <c r="CJ114" s="61">
        <f t="shared" si="181"/>
        <v>0</v>
      </c>
      <c r="CK114" s="1140"/>
      <c r="CL114" s="159">
        <f t="shared" si="181"/>
        <v>0</v>
      </c>
      <c r="CM114" s="58">
        <f t="shared" si="181"/>
        <v>0</v>
      </c>
      <c r="CN114" s="59">
        <f t="shared" si="181"/>
        <v>0</v>
      </c>
      <c r="CO114" s="59">
        <f t="shared" si="181"/>
        <v>0</v>
      </c>
      <c r="CP114" s="59"/>
      <c r="CQ114" s="59"/>
      <c r="CR114" s="59">
        <f t="shared" si="181"/>
        <v>0</v>
      </c>
      <c r="CS114" s="59">
        <f t="shared" si="181"/>
        <v>0</v>
      </c>
      <c r="CT114" s="1140"/>
      <c r="CU114" s="688">
        <f t="shared" si="181"/>
        <v>0</v>
      </c>
      <c r="CV114" s="64">
        <f t="shared" si="181"/>
        <v>0</v>
      </c>
      <c r="CW114" s="59">
        <f t="shared" si="181"/>
        <v>0</v>
      </c>
      <c r="CX114" s="59"/>
      <c r="CY114" s="59"/>
      <c r="CZ114" s="59"/>
      <c r="DA114" s="59">
        <f t="shared" si="181"/>
        <v>0</v>
      </c>
      <c r="DB114" s="159">
        <f t="shared" si="181"/>
        <v>0</v>
      </c>
      <c r="DC114" s="58">
        <f t="shared" si="181"/>
        <v>0</v>
      </c>
      <c r="DD114" s="159"/>
      <c r="DE114" s="159"/>
      <c r="DF114" s="159"/>
      <c r="DG114" s="193">
        <f t="shared" si="181"/>
        <v>0</v>
      </c>
      <c r="DH114" s="193">
        <f t="shared" si="114"/>
        <v>0</v>
      </c>
      <c r="DI114" s="800">
        <v>0</v>
      </c>
      <c r="DJ114" s="175"/>
    </row>
    <row r="115" spans="1:115" ht="28.9" hidden="1" customHeight="1" outlineLevel="2" x14ac:dyDescent="0.25">
      <c r="A115" s="318" t="str">
        <f>A91</f>
        <v xml:space="preserve">Складе ИП Антошина (Брянск) на 18-00 </v>
      </c>
      <c r="B115" s="135">
        <f t="shared" ref="B115:BI115" si="183">B91+B99+B107</f>
        <v>0</v>
      </c>
      <c r="C115" s="135">
        <f t="shared" si="183"/>
        <v>0</v>
      </c>
      <c r="D115" s="135">
        <f t="shared" si="183"/>
        <v>0</v>
      </c>
      <c r="E115" s="135">
        <f t="shared" si="183"/>
        <v>0</v>
      </c>
      <c r="F115" s="135">
        <f t="shared" si="183"/>
        <v>0</v>
      </c>
      <c r="G115" s="136"/>
      <c r="H115" s="136">
        <f t="shared" si="183"/>
        <v>0</v>
      </c>
      <c r="I115" s="136"/>
      <c r="J115" s="136"/>
      <c r="K115" s="136"/>
      <c r="L115" s="136"/>
      <c r="M115" s="136">
        <f t="shared" si="183"/>
        <v>0</v>
      </c>
      <c r="N115" s="134">
        <f t="shared" si="183"/>
        <v>0</v>
      </c>
      <c r="O115" s="134">
        <f t="shared" ref="O115" si="184">O91+O99+O107</f>
        <v>0</v>
      </c>
      <c r="P115" s="392">
        <f t="shared" si="183"/>
        <v>0</v>
      </c>
      <c r="Q115" s="172">
        <f t="shared" si="183"/>
        <v>0</v>
      </c>
      <c r="R115" s="1143"/>
      <c r="S115" s="172"/>
      <c r="T115" s="136"/>
      <c r="U115" s="136"/>
      <c r="V115" s="1131">
        <f t="shared" ref="V115" si="185">V91+V99+V107</f>
        <v>0</v>
      </c>
      <c r="W115" s="1131">
        <f t="shared" si="183"/>
        <v>0</v>
      </c>
      <c r="X115" s="136">
        <f t="shared" ref="X115" si="186">X91+X99+X107</f>
        <v>0</v>
      </c>
      <c r="Y115" s="136">
        <f t="shared" ref="Y115" si="187">Y91+Y99+Y107</f>
        <v>0</v>
      </c>
      <c r="Z115" s="136">
        <f t="shared" ref="Z115" si="188">Z91+Z99+Z107</f>
        <v>0</v>
      </c>
      <c r="AA115" s="136"/>
      <c r="AB115" s="1131"/>
      <c r="AC115" s="136"/>
      <c r="AD115" s="136"/>
      <c r="AE115" s="1131"/>
      <c r="AF115" s="1131"/>
      <c r="AG115" s="135">
        <f t="shared" ref="AG115" si="189">AG91+AG99+AG107</f>
        <v>0</v>
      </c>
      <c r="AH115" s="839"/>
      <c r="AI115" s="839"/>
      <c r="AJ115" s="392"/>
      <c r="AK115" s="392">
        <f t="shared" si="183"/>
        <v>0</v>
      </c>
      <c r="AL115" s="136">
        <f t="shared" si="183"/>
        <v>0</v>
      </c>
      <c r="AM115" s="134">
        <f t="shared" ref="AM115" si="190">AM91+AM99+AM107</f>
        <v>0</v>
      </c>
      <c r="AN115" s="134"/>
      <c r="AO115" s="134"/>
      <c r="AP115" s="134"/>
      <c r="AQ115" s="134"/>
      <c r="AR115" s="134">
        <f t="shared" si="183"/>
        <v>0</v>
      </c>
      <c r="AS115" s="136">
        <f t="shared" ref="AS115" si="191">AS91+AS99+AS107</f>
        <v>0</v>
      </c>
      <c r="AT115" s="136"/>
      <c r="AU115" s="135">
        <f t="shared" ref="AU115" si="192">AU91+AU99+AU107</f>
        <v>0</v>
      </c>
      <c r="AV115" s="135">
        <f t="shared" ref="AV115" si="193">AV91+AV99+AV107</f>
        <v>0</v>
      </c>
      <c r="AW115" s="135">
        <f t="shared" si="183"/>
        <v>0</v>
      </c>
      <c r="AX115" s="135">
        <f t="shared" si="183"/>
        <v>0</v>
      </c>
      <c r="AY115" s="135">
        <f t="shared" si="183"/>
        <v>0</v>
      </c>
      <c r="AZ115" s="1131"/>
      <c r="BA115" s="1131"/>
      <c r="BB115" s="136">
        <f t="shared" ref="BB115" si="194">BB91+BB99+BB107</f>
        <v>0</v>
      </c>
      <c r="BC115" s="1131">
        <f t="shared" ref="BC115" si="195">BC91+BC99+BC107</f>
        <v>0</v>
      </c>
      <c r="BD115" s="136">
        <f t="shared" ref="BD115" si="196">BD91+BD99+BD107</f>
        <v>0</v>
      </c>
      <c r="BE115" s="1131"/>
      <c r="BF115" s="135">
        <f t="shared" ref="BF115" si="197">BF91+BF99+BF107</f>
        <v>0</v>
      </c>
      <c r="BG115" s="135">
        <f t="shared" si="183"/>
        <v>0</v>
      </c>
      <c r="BH115" s="135"/>
      <c r="BI115" s="135">
        <f t="shared" si="183"/>
        <v>0</v>
      </c>
      <c r="BJ115" s="135">
        <f t="shared" ref="BJ115:DG115" si="198">BJ91+BJ99+BJ107</f>
        <v>0</v>
      </c>
      <c r="BK115" s="136"/>
      <c r="BL115" s="136"/>
      <c r="BM115" s="135">
        <f t="shared" si="198"/>
        <v>0</v>
      </c>
      <c r="BN115" s="135">
        <f t="shared" si="198"/>
        <v>0</v>
      </c>
      <c r="BO115" s="135">
        <f t="shared" ref="BO115:BR115" si="199">BO91+BO99+BO107</f>
        <v>0</v>
      </c>
      <c r="BP115" s="135"/>
      <c r="BQ115" s="135"/>
      <c r="BR115" s="135">
        <f t="shared" si="199"/>
        <v>0</v>
      </c>
      <c r="BS115" s="392">
        <f t="shared" si="198"/>
        <v>0</v>
      </c>
      <c r="BT115" s="392">
        <f t="shared" si="198"/>
        <v>0</v>
      </c>
      <c r="BU115" s="392"/>
      <c r="BV115" s="392"/>
      <c r="BW115" s="392"/>
      <c r="BX115" s="135"/>
      <c r="BY115" s="135"/>
      <c r="BZ115" s="135"/>
      <c r="CA115" s="135"/>
      <c r="CB115" s="135">
        <f t="shared" si="198"/>
        <v>0</v>
      </c>
      <c r="CC115" s="138"/>
      <c r="CD115" s="268">
        <f t="shared" si="198"/>
        <v>0</v>
      </c>
      <c r="CE115" s="136">
        <f t="shared" si="198"/>
        <v>0</v>
      </c>
      <c r="CF115" s="136"/>
      <c r="CG115" s="1131"/>
      <c r="CH115" s="221">
        <f t="shared" si="198"/>
        <v>0</v>
      </c>
      <c r="CI115" s="601"/>
      <c r="CJ115" s="138">
        <f t="shared" si="198"/>
        <v>0</v>
      </c>
      <c r="CK115" s="1131"/>
      <c r="CL115" s="136">
        <f t="shared" si="198"/>
        <v>0</v>
      </c>
      <c r="CM115" s="134">
        <f t="shared" si="198"/>
        <v>0</v>
      </c>
      <c r="CN115" s="135">
        <f t="shared" si="198"/>
        <v>0</v>
      </c>
      <c r="CO115" s="135">
        <f t="shared" si="198"/>
        <v>0</v>
      </c>
      <c r="CP115" s="135"/>
      <c r="CQ115" s="135"/>
      <c r="CR115" s="135">
        <f t="shared" si="198"/>
        <v>0</v>
      </c>
      <c r="CS115" s="135">
        <f t="shared" si="198"/>
        <v>0</v>
      </c>
      <c r="CT115" s="1131"/>
      <c r="CU115" s="687">
        <f t="shared" si="198"/>
        <v>0</v>
      </c>
      <c r="CV115" s="134">
        <f t="shared" si="198"/>
        <v>0</v>
      </c>
      <c r="CW115" s="135">
        <f t="shared" si="198"/>
        <v>0</v>
      </c>
      <c r="CX115" s="135"/>
      <c r="CY115" s="135"/>
      <c r="CZ115" s="135"/>
      <c r="DA115" s="135">
        <f t="shared" si="198"/>
        <v>0</v>
      </c>
      <c r="DB115" s="136">
        <f t="shared" si="198"/>
        <v>0</v>
      </c>
      <c r="DC115" s="622">
        <f t="shared" si="198"/>
        <v>0</v>
      </c>
      <c r="DD115" s="136"/>
      <c r="DE115" s="136"/>
      <c r="DF115" s="136"/>
      <c r="DG115" s="601">
        <f t="shared" si="198"/>
        <v>0</v>
      </c>
      <c r="DH115" s="601">
        <f t="shared" si="114"/>
        <v>0</v>
      </c>
      <c r="DI115" s="801" t="s">
        <v>216</v>
      </c>
      <c r="DJ115" s="175"/>
    </row>
    <row r="116" spans="1:115" ht="28.9" hidden="1" customHeight="1" outlineLevel="2" thickBot="1" x14ac:dyDescent="0.3">
      <c r="A116" s="317" t="str">
        <f>A108</f>
        <v>Камере созревания (производство) на 18-00</v>
      </c>
      <c r="B116" s="207">
        <f t="shared" ref="B116:BI116" si="200">B92+B100+B108</f>
        <v>0</v>
      </c>
      <c r="C116" s="207">
        <f t="shared" si="200"/>
        <v>0</v>
      </c>
      <c r="D116" s="207">
        <f t="shared" si="200"/>
        <v>0</v>
      </c>
      <c r="E116" s="207">
        <f t="shared" si="200"/>
        <v>0</v>
      </c>
      <c r="F116" s="207">
        <f t="shared" si="200"/>
        <v>0</v>
      </c>
      <c r="G116" s="160"/>
      <c r="H116" s="194">
        <f t="shared" si="200"/>
        <v>0</v>
      </c>
      <c r="I116" s="194"/>
      <c r="J116" s="194"/>
      <c r="K116" s="194"/>
      <c r="L116" s="194"/>
      <c r="M116" s="194">
        <f t="shared" si="200"/>
        <v>0</v>
      </c>
      <c r="N116" s="155">
        <f t="shared" si="200"/>
        <v>0</v>
      </c>
      <c r="O116" s="155">
        <f t="shared" ref="O116" si="201">O92+O100+O108</f>
        <v>0</v>
      </c>
      <c r="P116" s="391">
        <f t="shared" si="200"/>
        <v>0</v>
      </c>
      <c r="Q116" s="157">
        <f t="shared" si="200"/>
        <v>0</v>
      </c>
      <c r="R116" s="157"/>
      <c r="S116" s="157"/>
      <c r="T116" s="160"/>
      <c r="U116" s="160"/>
      <c r="V116" s="1141">
        <f t="shared" ref="V116" si="202">V92+V100+V108</f>
        <v>0</v>
      </c>
      <c r="W116" s="1141">
        <f t="shared" si="200"/>
        <v>0</v>
      </c>
      <c r="X116" s="157">
        <f t="shared" ref="X116" si="203">X92+X100+X108</f>
        <v>0</v>
      </c>
      <c r="Y116" s="157">
        <f t="shared" ref="Y116" si="204">Y92+Y100+Y108</f>
        <v>0</v>
      </c>
      <c r="Z116" s="156">
        <f t="shared" ref="Z116" si="205">Z92+Z100+Z108</f>
        <v>0</v>
      </c>
      <c r="AA116" s="160"/>
      <c r="AB116" s="1141"/>
      <c r="AC116" s="160"/>
      <c r="AD116" s="160"/>
      <c r="AE116" s="1141"/>
      <c r="AF116" s="1141"/>
      <c r="AG116" s="207">
        <f t="shared" ref="AG116" si="206">AG92+AG100+AG108</f>
        <v>0</v>
      </c>
      <c r="AH116" s="838"/>
      <c r="AI116" s="838"/>
      <c r="AJ116" s="391"/>
      <c r="AK116" s="391">
        <f t="shared" si="200"/>
        <v>0</v>
      </c>
      <c r="AL116" s="160">
        <f t="shared" si="200"/>
        <v>0</v>
      </c>
      <c r="AM116" s="158">
        <f t="shared" ref="AM116" si="207">AM92+AM100+AM108</f>
        <v>0</v>
      </c>
      <c r="AN116" s="158"/>
      <c r="AO116" s="158"/>
      <c r="AP116" s="158"/>
      <c r="AQ116" s="158"/>
      <c r="AR116" s="158">
        <f t="shared" si="200"/>
        <v>0</v>
      </c>
      <c r="AS116" s="160">
        <f t="shared" ref="AS116" si="208">AS92+AS100+AS108</f>
        <v>0</v>
      </c>
      <c r="AT116" s="160"/>
      <c r="AU116" s="207">
        <f t="shared" ref="AU116" si="209">AU92+AU100+AU108</f>
        <v>0</v>
      </c>
      <c r="AV116" s="207">
        <f t="shared" ref="AV116" si="210">AV92+AV100+AV108</f>
        <v>0</v>
      </c>
      <c r="AW116" s="207">
        <f t="shared" si="200"/>
        <v>0</v>
      </c>
      <c r="AX116" s="207">
        <f t="shared" si="200"/>
        <v>0</v>
      </c>
      <c r="AY116" s="207">
        <f t="shared" si="200"/>
        <v>0</v>
      </c>
      <c r="AZ116" s="1141"/>
      <c r="BA116" s="1141"/>
      <c r="BB116" s="160">
        <f t="shared" ref="BB116" si="211">BB92+BB100+BB108</f>
        <v>0</v>
      </c>
      <c r="BC116" s="1141">
        <f t="shared" ref="BC116" si="212">BC92+BC100+BC108</f>
        <v>0</v>
      </c>
      <c r="BD116" s="160">
        <f t="shared" ref="BD116" si="213">BD92+BD100+BD108</f>
        <v>0</v>
      </c>
      <c r="BE116" s="1141"/>
      <c r="BF116" s="207">
        <f t="shared" ref="BF116" si="214">BF92+BF100+BF108</f>
        <v>0</v>
      </c>
      <c r="BG116" s="207">
        <f t="shared" si="200"/>
        <v>0</v>
      </c>
      <c r="BH116" s="207"/>
      <c r="BI116" s="207">
        <f t="shared" si="200"/>
        <v>0</v>
      </c>
      <c r="BJ116" s="207">
        <f t="shared" ref="BJ116:DG116" si="215">BJ92+BJ100+BJ108</f>
        <v>0</v>
      </c>
      <c r="BK116" s="160"/>
      <c r="BL116" s="160"/>
      <c r="BM116" s="207">
        <f t="shared" si="215"/>
        <v>0</v>
      </c>
      <c r="BN116" s="207">
        <f t="shared" si="215"/>
        <v>0</v>
      </c>
      <c r="BO116" s="207">
        <f t="shared" ref="BO116:BR116" si="216">BO92+BO100+BO108</f>
        <v>0</v>
      </c>
      <c r="BP116" s="207"/>
      <c r="BQ116" s="207"/>
      <c r="BR116" s="207">
        <f t="shared" si="216"/>
        <v>0</v>
      </c>
      <c r="BS116" s="391">
        <f t="shared" si="215"/>
        <v>0</v>
      </c>
      <c r="BT116" s="391">
        <f t="shared" si="215"/>
        <v>0</v>
      </c>
      <c r="BU116" s="391"/>
      <c r="BV116" s="391"/>
      <c r="BW116" s="391"/>
      <c r="BX116" s="207"/>
      <c r="BY116" s="207"/>
      <c r="BZ116" s="207"/>
      <c r="CA116" s="207"/>
      <c r="CB116" s="207">
        <f t="shared" si="215"/>
        <v>0</v>
      </c>
      <c r="CC116" s="155"/>
      <c r="CD116" s="267">
        <f t="shared" si="215"/>
        <v>0</v>
      </c>
      <c r="CE116" s="160">
        <f t="shared" si="215"/>
        <v>0</v>
      </c>
      <c r="CF116" s="160"/>
      <c r="CG116" s="1141"/>
      <c r="CH116" s="220">
        <f t="shared" si="215"/>
        <v>0</v>
      </c>
      <c r="CI116" s="194"/>
      <c r="CJ116" s="155">
        <f t="shared" si="215"/>
        <v>0</v>
      </c>
      <c r="CK116" s="1141"/>
      <c r="CL116" s="160">
        <f t="shared" si="215"/>
        <v>0</v>
      </c>
      <c r="CM116" s="160">
        <f t="shared" si="215"/>
        <v>0</v>
      </c>
      <c r="CN116" s="207">
        <f t="shared" si="215"/>
        <v>0</v>
      </c>
      <c r="CO116" s="207">
        <f t="shared" si="215"/>
        <v>0</v>
      </c>
      <c r="CP116" s="207"/>
      <c r="CQ116" s="207"/>
      <c r="CR116" s="207">
        <f t="shared" si="215"/>
        <v>0</v>
      </c>
      <c r="CS116" s="160">
        <f t="shared" si="215"/>
        <v>0</v>
      </c>
      <c r="CT116" s="1141"/>
      <c r="CU116" s="690">
        <f t="shared" si="215"/>
        <v>0</v>
      </c>
      <c r="CV116" s="158">
        <f t="shared" si="215"/>
        <v>0</v>
      </c>
      <c r="CW116" s="207">
        <f t="shared" si="215"/>
        <v>0</v>
      </c>
      <c r="CX116" s="207"/>
      <c r="CY116" s="207"/>
      <c r="CZ116" s="207"/>
      <c r="DA116" s="207">
        <f t="shared" si="215"/>
        <v>0</v>
      </c>
      <c r="DB116" s="159">
        <f t="shared" si="215"/>
        <v>0</v>
      </c>
      <c r="DC116" s="58">
        <f t="shared" si="215"/>
        <v>0</v>
      </c>
      <c r="DD116" s="159"/>
      <c r="DE116" s="159"/>
      <c r="DF116" s="159"/>
      <c r="DG116" s="193">
        <f t="shared" si="215"/>
        <v>0</v>
      </c>
      <c r="DH116" s="193">
        <f t="shared" si="114"/>
        <v>0</v>
      </c>
      <c r="DI116" s="800" t="s">
        <v>217</v>
      </c>
      <c r="DJ116" s="175"/>
    </row>
    <row r="117" spans="1:115" ht="9.75" hidden="1" customHeight="1" outlineLevel="2" thickTop="1" thickBot="1" x14ac:dyDescent="0.3">
      <c r="A117" s="319"/>
      <c r="B117" s="145"/>
      <c r="C117" s="145"/>
      <c r="D117" s="145"/>
      <c r="E117" s="145"/>
      <c r="F117" s="145"/>
      <c r="G117" s="145"/>
      <c r="H117" s="145"/>
      <c r="I117" s="145"/>
      <c r="J117" s="145"/>
      <c r="K117" s="145"/>
      <c r="L117" s="145"/>
      <c r="M117" s="145"/>
      <c r="N117" s="145"/>
      <c r="O117" s="145"/>
      <c r="P117" s="394"/>
      <c r="Q117" s="678"/>
      <c r="R117" s="678"/>
      <c r="S117" s="678"/>
      <c r="T117" s="1233"/>
      <c r="U117" s="145"/>
      <c r="V117" s="1133"/>
      <c r="W117" s="1133"/>
      <c r="X117" s="145"/>
      <c r="Y117" s="145"/>
      <c r="Z117" s="145"/>
      <c r="AA117" s="145"/>
      <c r="AB117" s="1133"/>
      <c r="AC117" s="145"/>
      <c r="AD117" s="145"/>
      <c r="AE117" s="1133"/>
      <c r="AF117" s="1133"/>
      <c r="AG117" s="145"/>
      <c r="AH117" s="394"/>
      <c r="AI117" s="394"/>
      <c r="AJ117" s="394"/>
      <c r="AK117" s="394"/>
      <c r="AL117" s="145"/>
      <c r="AM117" s="145"/>
      <c r="AN117" s="145"/>
      <c r="AO117" s="145"/>
      <c r="AP117" s="145"/>
      <c r="AQ117" s="145"/>
      <c r="AR117" s="145"/>
      <c r="AS117" s="145"/>
      <c r="AT117" s="145"/>
      <c r="AU117" s="145"/>
      <c r="AV117" s="145"/>
      <c r="AW117" s="145"/>
      <c r="AX117" s="145"/>
      <c r="AY117" s="145"/>
      <c r="AZ117" s="1133"/>
      <c r="BA117" s="1133"/>
      <c r="BB117" s="145"/>
      <c r="BC117" s="1133"/>
      <c r="BD117" s="145"/>
      <c r="BE117" s="1133"/>
      <c r="BF117" s="145"/>
      <c r="BG117" s="145"/>
      <c r="BH117" s="1133"/>
      <c r="BI117" s="145"/>
      <c r="BJ117" s="145"/>
      <c r="BK117" s="145"/>
      <c r="BL117" s="145"/>
      <c r="BM117" s="145"/>
      <c r="BN117" s="145"/>
      <c r="BO117" s="1133"/>
      <c r="BP117" s="1133"/>
      <c r="BQ117" s="1133"/>
      <c r="BR117" s="1133"/>
      <c r="BS117" s="394"/>
      <c r="BT117" s="394"/>
      <c r="BU117" s="394"/>
      <c r="BV117" s="394"/>
      <c r="BW117" s="394"/>
      <c r="BX117" s="145"/>
      <c r="BY117" s="1133"/>
      <c r="BZ117" s="1133"/>
      <c r="CA117" s="1133"/>
      <c r="CB117" s="145"/>
      <c r="CC117" s="145"/>
      <c r="CD117" s="145"/>
      <c r="CE117" s="145"/>
      <c r="CF117" s="145"/>
      <c r="CG117" s="1133"/>
      <c r="CH117" s="145"/>
      <c r="CI117" s="1133"/>
      <c r="CJ117" s="145"/>
      <c r="CK117" s="1133"/>
      <c r="CL117" s="145"/>
      <c r="CM117" s="145"/>
      <c r="CN117" s="145"/>
      <c r="CO117" s="145"/>
      <c r="CP117" s="1133"/>
      <c r="CQ117" s="145"/>
      <c r="CR117" s="145"/>
      <c r="CS117" s="145"/>
      <c r="CT117" s="1133"/>
      <c r="CU117" s="145"/>
      <c r="CV117" s="675"/>
      <c r="CW117" s="145"/>
      <c r="CX117" s="145"/>
      <c r="CY117" s="145"/>
      <c r="CZ117" s="145"/>
      <c r="DA117" s="145"/>
      <c r="DB117" s="145"/>
      <c r="DC117" s="633"/>
      <c r="DD117" s="145"/>
      <c r="DE117" s="145"/>
      <c r="DF117" s="145"/>
      <c r="DG117" s="634"/>
      <c r="DH117" s="145"/>
      <c r="DI117" s="803"/>
      <c r="DJ117" s="175"/>
    </row>
    <row r="118" spans="1:115" ht="16.5" collapsed="1" thickTop="1" thickBot="1" x14ac:dyDescent="0.3">
      <c r="A118" s="139" t="s">
        <v>6</v>
      </c>
      <c r="B118" s="140">
        <f t="shared" ref="B118:BG118" si="217">IF(B7=0,0,B110/B7)</f>
        <v>454.6875</v>
      </c>
      <c r="C118" s="140">
        <f t="shared" si="217"/>
        <v>0</v>
      </c>
      <c r="D118" s="140">
        <f t="shared" si="217"/>
        <v>324</v>
      </c>
      <c r="E118" s="140">
        <f t="shared" si="217"/>
        <v>34</v>
      </c>
      <c r="F118" s="140">
        <f t="shared" si="217"/>
        <v>423</v>
      </c>
      <c r="G118" s="140">
        <f t="shared" si="217"/>
        <v>0</v>
      </c>
      <c r="H118" s="140">
        <f t="shared" si="217"/>
        <v>4</v>
      </c>
      <c r="I118" s="140">
        <f t="shared" si="217"/>
        <v>0</v>
      </c>
      <c r="J118" s="140">
        <f t="shared" si="217"/>
        <v>0</v>
      </c>
      <c r="K118" s="140">
        <f t="shared" ref="K118:L118" si="218">IF(K7=0,0,K110/K7)</f>
        <v>0</v>
      </c>
      <c r="L118" s="140">
        <f t="shared" si="218"/>
        <v>0</v>
      </c>
      <c r="M118" s="594">
        <f t="shared" si="217"/>
        <v>8.8800000000000008</v>
      </c>
      <c r="N118" s="275">
        <f t="shared" si="217"/>
        <v>8.8800000000000008</v>
      </c>
      <c r="O118" s="275">
        <f t="shared" ref="O118" si="219">IF(O7=0,0,O110/O7)</f>
        <v>5</v>
      </c>
      <c r="P118" s="1090">
        <f t="shared" si="217"/>
        <v>7.8933333333333335</v>
      </c>
      <c r="Q118" s="1098">
        <f t="shared" si="217"/>
        <v>41</v>
      </c>
      <c r="R118" s="1098">
        <f t="shared" si="217"/>
        <v>0</v>
      </c>
      <c r="S118" s="1099">
        <f t="shared" ref="S118" si="220">IF(S7=0,0,S110/S7)</f>
        <v>0</v>
      </c>
      <c r="T118" s="1247">
        <f t="shared" ref="T118" si="221">IF(T7=0,0,T110/T7)</f>
        <v>0</v>
      </c>
      <c r="U118" s="679">
        <f t="shared" si="217"/>
        <v>0</v>
      </c>
      <c r="V118" s="696">
        <f t="shared" ref="V118" si="222">IF(V7=0,0,V110/V7)</f>
        <v>6.2222222222222223</v>
      </c>
      <c r="W118" s="696">
        <f t="shared" si="217"/>
        <v>0</v>
      </c>
      <c r="X118" s="214">
        <f t="shared" ref="X118" si="223">IF(X7=0,0,X110/X7)</f>
        <v>317.00000000000006</v>
      </c>
      <c r="Y118" s="214">
        <f t="shared" ref="Y118" si="224">IF(Y7=0,0,Y110/Y7)</f>
        <v>55.000000000000007</v>
      </c>
      <c r="Z118" s="144">
        <f>IF(Z7=0,0,Z110/Z7)</f>
        <v>1216</v>
      </c>
      <c r="AA118" s="140">
        <f t="shared" si="217"/>
        <v>0</v>
      </c>
      <c r="AB118" s="1132">
        <f>IF(AB7=0,0,AB110/AB7)</f>
        <v>0</v>
      </c>
      <c r="AC118" s="140">
        <f t="shared" ref="AC118" si="225">IF(AC7=0,0,AC110/AC7)</f>
        <v>0</v>
      </c>
      <c r="AD118" s="140">
        <f t="shared" ref="AD118" si="226">IF(AD7=0,0,AD110/AD7)</f>
        <v>0</v>
      </c>
      <c r="AE118" s="140"/>
      <c r="AF118" s="140"/>
      <c r="AG118" s="140">
        <f t="shared" ref="AG118" si="227">IF(AG7=0,0,AG110/AG7)</f>
        <v>120.99999999999999</v>
      </c>
      <c r="AH118" s="397">
        <f t="shared" ref="AH118" si="228">IF(AH7=0,0,AH110/AH7)</f>
        <v>0</v>
      </c>
      <c r="AI118" s="397"/>
      <c r="AJ118" s="397">
        <f t="shared" si="217"/>
        <v>0</v>
      </c>
      <c r="AK118" s="397">
        <f t="shared" si="217"/>
        <v>19.555555555555554</v>
      </c>
      <c r="AL118" s="214">
        <f t="shared" si="217"/>
        <v>91.000000000000014</v>
      </c>
      <c r="AM118" s="139">
        <f t="shared" ref="AM118" si="229">IF(AM7=0,0,AM110/AM7)</f>
        <v>9</v>
      </c>
      <c r="AN118" s="139">
        <f t="shared" si="217"/>
        <v>0</v>
      </c>
      <c r="AO118" s="139">
        <f t="shared" si="217"/>
        <v>0</v>
      </c>
      <c r="AP118" s="139">
        <f t="shared" si="217"/>
        <v>0</v>
      </c>
      <c r="AQ118" s="748">
        <f t="shared" si="217"/>
        <v>0</v>
      </c>
      <c r="AR118" s="223">
        <f t="shared" si="217"/>
        <v>0</v>
      </c>
      <c r="AS118" s="144">
        <f t="shared" ref="AS118" si="230">IF(AS7=0,0,AS110/AS7)</f>
        <v>266</v>
      </c>
      <c r="AT118" s="140">
        <f t="shared" ref="AT118" si="231">IF(AT7=0,0,AT110/AT7)</f>
        <v>0</v>
      </c>
      <c r="AU118" s="140">
        <f t="shared" ref="AU118" si="232">IF(AU7=0,0,AU110/AU7)</f>
        <v>112</v>
      </c>
      <c r="AV118" s="140">
        <f t="shared" ref="AV118" si="233">IF(AV7=0,0,AV110/AV7)</f>
        <v>353.99999999999994</v>
      </c>
      <c r="AW118" s="140">
        <f t="shared" si="217"/>
        <v>0</v>
      </c>
      <c r="AX118" s="140">
        <f t="shared" si="217"/>
        <v>132</v>
      </c>
      <c r="AY118" s="140">
        <f t="shared" si="217"/>
        <v>18</v>
      </c>
      <c r="AZ118" s="140">
        <f t="shared" ref="AZ118" si="234">IF(AZ7=0,0,AZ110/AZ7)</f>
        <v>0</v>
      </c>
      <c r="BA118" s="140">
        <f t="shared" si="217"/>
        <v>0</v>
      </c>
      <c r="BB118" s="140">
        <f t="shared" si="217"/>
        <v>22</v>
      </c>
      <c r="BC118" s="1132">
        <f t="shared" ref="BC118" si="235">IF(BC7=0,0,BC110/BC7)</f>
        <v>11.999999999999998</v>
      </c>
      <c r="BD118" s="144">
        <f t="shared" ref="BD118:BE118" si="236">IF(BD7=0,0,BD110/BD7)</f>
        <v>1043</v>
      </c>
      <c r="BE118" s="1132">
        <f t="shared" si="236"/>
        <v>0</v>
      </c>
      <c r="BF118" s="140">
        <f>IF(BF7=0,0,BF110/BF7)</f>
        <v>947</v>
      </c>
      <c r="BG118" s="140">
        <f t="shared" si="217"/>
        <v>17</v>
      </c>
      <c r="BH118" s="140">
        <f t="shared" ref="BH118" si="237">IF(BH7=0,0,BH110/BH7)</f>
        <v>0</v>
      </c>
      <c r="BI118" s="140">
        <f t="shared" ref="BI118:DG118" si="238">IF(BI7=0,0,BI110/BI7)</f>
        <v>0</v>
      </c>
      <c r="BJ118" s="979">
        <f t="shared" si="238"/>
        <v>226</v>
      </c>
      <c r="BK118" s="530">
        <f t="shared" si="238"/>
        <v>0</v>
      </c>
      <c r="BL118" s="530">
        <f t="shared" si="238"/>
        <v>0</v>
      </c>
      <c r="BM118" s="530">
        <f t="shared" si="238"/>
        <v>15</v>
      </c>
      <c r="BN118" s="531">
        <f t="shared" si="238"/>
        <v>128.99999999999997</v>
      </c>
      <c r="BO118" s="531">
        <f t="shared" ref="BO118:BR118" si="239">IF(BO7=0,0,BO110/BO7)</f>
        <v>278</v>
      </c>
      <c r="BP118" s="531">
        <f t="shared" si="239"/>
        <v>0</v>
      </c>
      <c r="BQ118" s="531">
        <f t="shared" si="239"/>
        <v>0</v>
      </c>
      <c r="BR118" s="531">
        <f t="shared" si="239"/>
        <v>12.999999999999998</v>
      </c>
      <c r="BS118" s="532">
        <f t="shared" si="238"/>
        <v>64</v>
      </c>
      <c r="BT118" s="532">
        <f t="shared" si="238"/>
        <v>2358</v>
      </c>
      <c r="BU118" s="532">
        <f t="shared" si="238"/>
        <v>0</v>
      </c>
      <c r="BV118" s="532">
        <f t="shared" si="238"/>
        <v>0</v>
      </c>
      <c r="BW118" s="532"/>
      <c r="BX118" s="531">
        <f t="shared" si="238"/>
        <v>0</v>
      </c>
      <c r="BY118" s="531">
        <f t="shared" si="238"/>
        <v>0</v>
      </c>
      <c r="BZ118" s="531">
        <f t="shared" si="238"/>
        <v>0</v>
      </c>
      <c r="CA118" s="531">
        <f t="shared" si="238"/>
        <v>0</v>
      </c>
      <c r="CB118" s="531">
        <f t="shared" si="238"/>
        <v>36</v>
      </c>
      <c r="CC118" s="275">
        <f t="shared" si="238"/>
        <v>0</v>
      </c>
      <c r="CD118" s="273">
        <f t="shared" si="238"/>
        <v>17</v>
      </c>
      <c r="CE118" s="73">
        <f t="shared" si="238"/>
        <v>291</v>
      </c>
      <c r="CF118" s="1121">
        <f t="shared" si="238"/>
        <v>0</v>
      </c>
      <c r="CG118" s="1121">
        <f t="shared" si="238"/>
        <v>0</v>
      </c>
      <c r="CH118" s="274">
        <f t="shared" si="238"/>
        <v>147</v>
      </c>
      <c r="CI118" s="275">
        <f t="shared" si="238"/>
        <v>0</v>
      </c>
      <c r="CJ118" s="275">
        <f t="shared" si="238"/>
        <v>347.99999999999994</v>
      </c>
      <c r="CK118" s="275">
        <f t="shared" si="238"/>
        <v>0</v>
      </c>
      <c r="CL118" s="143">
        <f t="shared" si="238"/>
        <v>189.99999999999997</v>
      </c>
      <c r="CM118" s="142">
        <f t="shared" si="238"/>
        <v>749</v>
      </c>
      <c r="CN118" s="143">
        <f t="shared" si="238"/>
        <v>2283</v>
      </c>
      <c r="CO118" s="143">
        <f t="shared" si="238"/>
        <v>618</v>
      </c>
      <c r="CP118" s="143">
        <f t="shared" si="238"/>
        <v>0</v>
      </c>
      <c r="CQ118" s="143">
        <f t="shared" si="238"/>
        <v>0</v>
      </c>
      <c r="CR118" s="144">
        <f t="shared" si="238"/>
        <v>30</v>
      </c>
      <c r="CS118" s="144">
        <f t="shared" si="238"/>
        <v>120</v>
      </c>
      <c r="CT118" s="1132">
        <f t="shared" si="238"/>
        <v>0</v>
      </c>
      <c r="CU118" s="224">
        <f t="shared" si="238"/>
        <v>223</v>
      </c>
      <c r="CV118" s="142">
        <f t="shared" si="238"/>
        <v>363</v>
      </c>
      <c r="CW118" s="143">
        <f t="shared" si="238"/>
        <v>178</v>
      </c>
      <c r="CX118" s="140">
        <f t="shared" si="238"/>
        <v>0</v>
      </c>
      <c r="CY118" s="140">
        <f t="shared" si="238"/>
        <v>0</v>
      </c>
      <c r="CZ118" s="140">
        <f t="shared" si="238"/>
        <v>0</v>
      </c>
      <c r="DA118" s="141">
        <f t="shared" si="238"/>
        <v>125</v>
      </c>
      <c r="DB118" s="696">
        <f t="shared" si="238"/>
        <v>0</v>
      </c>
      <c r="DC118" s="676">
        <f t="shared" si="238"/>
        <v>0</v>
      </c>
      <c r="DD118" s="696"/>
      <c r="DE118" s="696"/>
      <c r="DF118" s="696"/>
      <c r="DG118" s="594">
        <f t="shared" si="238"/>
        <v>0</v>
      </c>
      <c r="DH118" s="594">
        <f>SUM(B118:DG118)</f>
        <v>14870.118611111111</v>
      </c>
      <c r="DI118" s="804" t="s">
        <v>6</v>
      </c>
      <c r="DJ118" s="175"/>
    </row>
    <row r="119" spans="1:115" ht="6.75" customHeight="1" thickTop="1" thickBot="1" x14ac:dyDescent="0.3">
      <c r="A119" s="320"/>
      <c r="B119" s="73"/>
      <c r="C119" s="73"/>
      <c r="D119" s="73"/>
      <c r="E119" s="73"/>
      <c r="F119" s="73"/>
      <c r="G119" s="73"/>
      <c r="H119" s="73"/>
      <c r="I119" s="567"/>
      <c r="J119" s="567"/>
      <c r="K119" s="567"/>
      <c r="L119" s="567"/>
      <c r="M119" s="567"/>
      <c r="N119" s="567"/>
      <c r="O119" s="567"/>
      <c r="P119" s="1091"/>
      <c r="Q119" s="1100"/>
      <c r="R119" s="1331"/>
      <c r="S119" s="1121"/>
      <c r="T119" s="1248"/>
      <c r="U119" s="73"/>
      <c r="V119" s="1121"/>
      <c r="W119" s="1121"/>
      <c r="X119" s="73"/>
      <c r="Y119" s="73"/>
      <c r="Z119" s="73"/>
      <c r="AA119" s="73"/>
      <c r="AB119" s="1121"/>
      <c r="AC119" s="73"/>
      <c r="AD119" s="73"/>
      <c r="AE119" s="1121"/>
      <c r="AF119" s="1121"/>
      <c r="AG119" s="73"/>
      <c r="AH119" s="398"/>
      <c r="AI119" s="398"/>
      <c r="AJ119" s="398"/>
      <c r="AK119" s="398"/>
      <c r="AL119" s="73"/>
      <c r="AM119" s="73"/>
      <c r="AN119" s="73"/>
      <c r="AO119" s="73"/>
      <c r="AP119" s="73"/>
      <c r="AQ119" s="224"/>
      <c r="AR119" s="224"/>
      <c r="AS119" s="73"/>
      <c r="AT119" s="73"/>
      <c r="AU119" s="73"/>
      <c r="AV119" s="73"/>
      <c r="AW119" s="73"/>
      <c r="AX119" s="73"/>
      <c r="AY119" s="73"/>
      <c r="AZ119" s="1121"/>
      <c r="BA119" s="1121"/>
      <c r="BB119" s="73"/>
      <c r="BC119" s="1121"/>
      <c r="BD119" s="73"/>
      <c r="BE119" s="1121"/>
      <c r="BF119" s="73"/>
      <c r="BG119" s="73"/>
      <c r="BH119" s="1121"/>
      <c r="BI119" s="73"/>
      <c r="BJ119" s="73"/>
      <c r="BK119" s="73"/>
      <c r="BL119" s="73"/>
      <c r="BM119" s="73"/>
      <c r="BN119" s="73"/>
      <c r="BO119" s="1121"/>
      <c r="BP119" s="1121"/>
      <c r="BQ119" s="1121"/>
      <c r="BR119" s="1121"/>
      <c r="BS119" s="398"/>
      <c r="BT119" s="398"/>
      <c r="BU119" s="398"/>
      <c r="BV119" s="398"/>
      <c r="BW119" s="398"/>
      <c r="BX119" s="73"/>
      <c r="BY119" s="1121"/>
      <c r="BZ119" s="1121"/>
      <c r="CA119" s="1121"/>
      <c r="CB119" s="73"/>
      <c r="CC119" s="73"/>
      <c r="CD119" s="73"/>
      <c r="CE119" s="73"/>
      <c r="CF119" s="73"/>
      <c r="CG119" s="1121"/>
      <c r="CH119" s="73"/>
      <c r="CI119" s="1121"/>
      <c r="CJ119" s="73"/>
      <c r="CK119" s="1121"/>
      <c r="CL119" s="73"/>
      <c r="CM119" s="73"/>
      <c r="CN119" s="73"/>
      <c r="CO119" s="73"/>
      <c r="CP119" s="1121"/>
      <c r="CQ119" s="73"/>
      <c r="CR119" s="73"/>
      <c r="CS119" s="73"/>
      <c r="CT119" s="1121"/>
      <c r="CU119" s="73"/>
      <c r="CV119" s="676"/>
      <c r="CW119" s="73"/>
      <c r="CX119" s="73"/>
      <c r="CY119" s="73"/>
      <c r="CZ119" s="73"/>
      <c r="DA119" s="73"/>
      <c r="DB119" s="73"/>
      <c r="DC119" s="529"/>
      <c r="DD119" s="73"/>
      <c r="DE119" s="73"/>
      <c r="DF119" s="73"/>
      <c r="DG119" s="635"/>
      <c r="DH119" s="73"/>
      <c r="DI119" s="805"/>
      <c r="DJ119" s="175"/>
    </row>
    <row r="120" spans="1:115" ht="16.5" thickTop="1" thickBot="1" x14ac:dyDescent="0.3">
      <c r="A120" s="321" t="s">
        <v>17</v>
      </c>
      <c r="B120" s="377">
        <f>SUM(B254:B259)/42*B215</f>
        <v>931.98657142857144</v>
      </c>
      <c r="C120" s="1157">
        <f t="shared" ref="C120:BQ120" si="240">SUM(C254:C259)/42*C215</f>
        <v>91.602952380952388</v>
      </c>
      <c r="D120" s="1157">
        <f t="shared" si="240"/>
        <v>680.22095238095244</v>
      </c>
      <c r="E120" s="1157">
        <f t="shared" si="240"/>
        <v>105.96638095238094</v>
      </c>
      <c r="F120" s="1157">
        <f t="shared" si="240"/>
        <v>747.47047619047623</v>
      </c>
      <c r="G120" s="1157">
        <f t="shared" si="240"/>
        <v>52.285714285714285</v>
      </c>
      <c r="H120" s="1157">
        <f t="shared" si="240"/>
        <v>858.54452380952387</v>
      </c>
      <c r="I120" s="1157">
        <f t="shared" si="240"/>
        <v>588.05333333333351</v>
      </c>
      <c r="J120" s="1157">
        <f t="shared" si="240"/>
        <v>121.54133333333336</v>
      </c>
      <c r="K120" s="1157">
        <f t="shared" si="240"/>
        <v>124.65857142857142</v>
      </c>
      <c r="L120" s="1157">
        <f t="shared" si="240"/>
        <v>1251.7369523809525</v>
      </c>
      <c r="M120" s="1157">
        <f t="shared" si="240"/>
        <v>125.41238095238094</v>
      </c>
      <c r="N120" s="1157">
        <f t="shared" si="240"/>
        <v>433.37571428571425</v>
      </c>
      <c r="O120" s="1157">
        <f t="shared" si="240"/>
        <v>655.99238095238093</v>
      </c>
      <c r="P120" s="1157">
        <f t="shared" si="240"/>
        <v>257.46714285714285</v>
      </c>
      <c r="Q120" s="1157">
        <f t="shared" si="240"/>
        <v>1229.6533333333334</v>
      </c>
      <c r="R120" s="1157">
        <f t="shared" si="240"/>
        <v>0</v>
      </c>
      <c r="S120" s="1157">
        <f t="shared" si="240"/>
        <v>3386.9200000000005</v>
      </c>
      <c r="T120" s="1157">
        <f t="shared" si="240"/>
        <v>106.02857142857142</v>
      </c>
      <c r="U120" s="1157">
        <f t="shared" si="240"/>
        <v>809.01714285714286</v>
      </c>
      <c r="V120" s="1157">
        <f t="shared" si="240"/>
        <v>136.69714285714286</v>
      </c>
      <c r="W120" s="1157">
        <f t="shared" si="240"/>
        <v>0</v>
      </c>
      <c r="X120" s="1157">
        <f t="shared" si="240"/>
        <v>461.97142857142853</v>
      </c>
      <c r="Y120" s="1157">
        <f t="shared" si="240"/>
        <v>0</v>
      </c>
      <c r="Z120" s="1157">
        <f t="shared" si="240"/>
        <v>1944.7923809523809</v>
      </c>
      <c r="AA120" s="1157">
        <f t="shared" si="240"/>
        <v>322.49142857142857</v>
      </c>
      <c r="AB120" s="1157">
        <f t="shared" si="240"/>
        <v>0</v>
      </c>
      <c r="AC120" s="1157">
        <f t="shared" si="240"/>
        <v>316.74285714285713</v>
      </c>
      <c r="AD120" s="1157">
        <f t="shared" si="240"/>
        <v>672.42666666666673</v>
      </c>
      <c r="AE120" s="1157">
        <f t="shared" si="240"/>
        <v>0</v>
      </c>
      <c r="AF120" s="1157">
        <f t="shared" si="240"/>
        <v>0</v>
      </c>
      <c r="AG120" s="1157">
        <f t="shared" si="240"/>
        <v>574.16761904761904</v>
      </c>
      <c r="AH120" s="1157">
        <f t="shared" si="240"/>
        <v>2144.8761904761905</v>
      </c>
      <c r="AI120" s="1157">
        <f t="shared" si="240"/>
        <v>0</v>
      </c>
      <c r="AJ120" s="1157">
        <f t="shared" si="240"/>
        <v>121.85714285714286</v>
      </c>
      <c r="AK120" s="1157">
        <f t="shared" si="240"/>
        <v>36.868571428571428</v>
      </c>
      <c r="AL120" s="1157">
        <f t="shared" si="240"/>
        <v>576.53333333333342</v>
      </c>
      <c r="AM120" s="1157">
        <f t="shared" si="240"/>
        <v>262.56285714285713</v>
      </c>
      <c r="AN120" s="1157">
        <f t="shared" si="240"/>
        <v>28.50844285714286</v>
      </c>
      <c r="AO120" s="1157">
        <f t="shared" si="240"/>
        <v>18.439</v>
      </c>
      <c r="AP120" s="1157">
        <f t="shared" si="240"/>
        <v>11.568</v>
      </c>
      <c r="AQ120" s="1157">
        <f t="shared" si="240"/>
        <v>0</v>
      </c>
      <c r="AR120" s="1157">
        <f t="shared" si="240"/>
        <v>0</v>
      </c>
      <c r="AS120" s="1157">
        <f t="shared" si="240"/>
        <v>0</v>
      </c>
      <c r="AT120" s="1157">
        <f t="shared" si="240"/>
        <v>0</v>
      </c>
      <c r="AU120" s="1157">
        <f t="shared" si="240"/>
        <v>0</v>
      </c>
      <c r="AV120" s="1157">
        <f t="shared" si="240"/>
        <v>0</v>
      </c>
      <c r="AW120" s="1157">
        <f t="shared" si="240"/>
        <v>0</v>
      </c>
      <c r="AX120" s="1157">
        <f t="shared" si="240"/>
        <v>0</v>
      </c>
      <c r="AY120" s="1157">
        <f t="shared" si="240"/>
        <v>0</v>
      </c>
      <c r="AZ120" s="1157">
        <f t="shared" ref="AZ120" si="241">SUM(AZ254:AZ259)/42*AZ215</f>
        <v>0</v>
      </c>
      <c r="BA120" s="1157">
        <f t="shared" si="240"/>
        <v>0</v>
      </c>
      <c r="BB120" s="1157">
        <f t="shared" si="240"/>
        <v>0</v>
      </c>
      <c r="BC120" s="1157">
        <f t="shared" si="240"/>
        <v>0</v>
      </c>
      <c r="BD120" s="1157">
        <f t="shared" si="240"/>
        <v>0</v>
      </c>
      <c r="BE120" s="1157">
        <f t="shared" si="240"/>
        <v>0</v>
      </c>
      <c r="BF120" s="1157">
        <f t="shared" si="240"/>
        <v>0</v>
      </c>
      <c r="BG120" s="1157">
        <f t="shared" si="240"/>
        <v>0</v>
      </c>
      <c r="BH120" s="1157">
        <f t="shared" ref="BH120" si="242">SUM(BH254:BH259)/42*BH215</f>
        <v>0</v>
      </c>
      <c r="BI120" s="1157">
        <f t="shared" si="240"/>
        <v>0</v>
      </c>
      <c r="BJ120" s="1157">
        <f t="shared" si="240"/>
        <v>0</v>
      </c>
      <c r="BK120" s="1157">
        <f t="shared" si="240"/>
        <v>2604.6428571428569</v>
      </c>
      <c r="BL120" s="1157">
        <f t="shared" si="240"/>
        <v>246.57142857142856</v>
      </c>
      <c r="BM120" s="1157">
        <f t="shared" si="240"/>
        <v>240.85714285714289</v>
      </c>
      <c r="BN120" s="1157">
        <f t="shared" si="240"/>
        <v>1851.8914285714286</v>
      </c>
      <c r="BO120" s="1157">
        <f t="shared" si="240"/>
        <v>1.98</v>
      </c>
      <c r="BP120" s="1157">
        <f t="shared" si="240"/>
        <v>0</v>
      </c>
      <c r="BQ120" s="1157">
        <f t="shared" si="240"/>
        <v>0</v>
      </c>
      <c r="BR120" s="1157">
        <f t="shared" ref="BR120:DA120" si="243">SUM(BR254:BR259)/42*BR215</f>
        <v>131.6</v>
      </c>
      <c r="BS120" s="1157">
        <f t="shared" si="243"/>
        <v>13169</v>
      </c>
      <c r="BT120" s="1157">
        <f t="shared" si="243"/>
        <v>9089.028571428571</v>
      </c>
      <c r="BU120" s="1157">
        <f t="shared" si="243"/>
        <v>0</v>
      </c>
      <c r="BV120" s="1157">
        <f t="shared" si="243"/>
        <v>2730.2400000000002</v>
      </c>
      <c r="BW120" s="1157">
        <f t="shared" si="243"/>
        <v>0</v>
      </c>
      <c r="BX120" s="1157">
        <f t="shared" si="243"/>
        <v>156.85714285714286</v>
      </c>
      <c r="BY120" s="1157">
        <f t="shared" si="243"/>
        <v>0</v>
      </c>
      <c r="BZ120" s="1157">
        <f t="shared" si="243"/>
        <v>0</v>
      </c>
      <c r="CA120" s="1157">
        <f t="shared" si="243"/>
        <v>0</v>
      </c>
      <c r="CB120" s="1157">
        <f t="shared" si="243"/>
        <v>70.071428571428569</v>
      </c>
      <c r="CC120" s="1157">
        <f t="shared" si="243"/>
        <v>116.0952380952381</v>
      </c>
      <c r="CD120" s="1157">
        <f t="shared" si="243"/>
        <v>164.14285714285714</v>
      </c>
      <c r="CE120" s="1157">
        <f t="shared" si="243"/>
        <v>315.25714285714287</v>
      </c>
      <c r="CF120" s="1157">
        <f t="shared" si="243"/>
        <v>1137.5999999999999</v>
      </c>
      <c r="CG120" s="1157">
        <f t="shared" si="243"/>
        <v>0</v>
      </c>
      <c r="CH120" s="1157">
        <f t="shared" si="243"/>
        <v>1090.2342857142858</v>
      </c>
      <c r="CI120" s="1157">
        <f t="shared" si="243"/>
        <v>0</v>
      </c>
      <c r="CJ120" s="1157">
        <f t="shared" si="243"/>
        <v>645.53142857142871</v>
      </c>
      <c r="CK120" s="1157">
        <f t="shared" si="243"/>
        <v>0</v>
      </c>
      <c r="CL120" s="1157">
        <f t="shared" si="243"/>
        <v>291.95999999999998</v>
      </c>
      <c r="CM120" s="1157">
        <f t="shared" si="243"/>
        <v>1769.0714285714284</v>
      </c>
      <c r="CN120" s="1157">
        <f t="shared" si="243"/>
        <v>3757.8571428571431</v>
      </c>
      <c r="CO120" s="1157">
        <f t="shared" si="243"/>
        <v>2233.2857142857142</v>
      </c>
      <c r="CP120" s="1157">
        <f t="shared" si="243"/>
        <v>0</v>
      </c>
      <c r="CQ120" s="1157">
        <f t="shared" si="243"/>
        <v>1520.5714285714284</v>
      </c>
      <c r="CR120" s="1157">
        <f t="shared" si="243"/>
        <v>31.5</v>
      </c>
      <c r="CS120" s="1157">
        <f t="shared" si="243"/>
        <v>331.28571428571428</v>
      </c>
      <c r="CT120" s="1157">
        <f t="shared" si="243"/>
        <v>0</v>
      </c>
      <c r="CU120" s="1157">
        <f t="shared" si="243"/>
        <v>299.28857142857146</v>
      </c>
      <c r="CV120" s="1157">
        <f t="shared" si="243"/>
        <v>548.47619047619048</v>
      </c>
      <c r="CW120" s="1157">
        <f t="shared" si="243"/>
        <v>453.14285714285717</v>
      </c>
      <c r="CX120" s="1157">
        <f t="shared" si="243"/>
        <v>96.761904761904759</v>
      </c>
      <c r="CY120" s="1157">
        <f t="shared" si="243"/>
        <v>114</v>
      </c>
      <c r="CZ120" s="1157">
        <f t="shared" si="243"/>
        <v>159.23809523809524</v>
      </c>
      <c r="DA120" s="1157">
        <f t="shared" si="243"/>
        <v>250.28571428571428</v>
      </c>
      <c r="DB120" s="377">
        <f t="shared" ref="DB120:DG120" si="244">SUM(DB251:DB256)/42*DB215</f>
        <v>0</v>
      </c>
      <c r="DC120" s="377">
        <f t="shared" si="244"/>
        <v>0</v>
      </c>
      <c r="DD120" s="377">
        <f t="shared" si="244"/>
        <v>0</v>
      </c>
      <c r="DE120" s="377">
        <f t="shared" si="244"/>
        <v>0</v>
      </c>
      <c r="DF120" s="377">
        <f t="shared" si="244"/>
        <v>0</v>
      </c>
      <c r="DG120" s="377">
        <f t="shared" si="244"/>
        <v>0</v>
      </c>
      <c r="DH120" s="626">
        <f>SUM(B120:DG120)</f>
        <v>65806.763204761897</v>
      </c>
      <c r="DI120" s="806" t="s">
        <v>17</v>
      </c>
      <c r="DJ120" s="175"/>
    </row>
    <row r="121" spans="1:115" ht="6" customHeight="1" thickTop="1" thickBot="1" x14ac:dyDescent="0.3">
      <c r="A121" s="322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32"/>
      <c r="Q121" s="702"/>
      <c r="R121" s="1119"/>
      <c r="S121" s="1119"/>
      <c r="T121" s="1249"/>
      <c r="U121" s="65"/>
      <c r="V121" s="1119"/>
      <c r="W121" s="1119"/>
      <c r="X121" s="65"/>
      <c r="Y121" s="65"/>
      <c r="Z121" s="65"/>
      <c r="AA121" s="65"/>
      <c r="AB121" s="1119"/>
      <c r="AC121" s="65"/>
      <c r="AD121" s="65"/>
      <c r="AE121" s="1119"/>
      <c r="AF121" s="1119"/>
      <c r="AG121" s="65"/>
      <c r="AH121" s="388"/>
      <c r="AI121" s="388"/>
      <c r="AJ121" s="388"/>
      <c r="AK121" s="388"/>
      <c r="AL121" s="65"/>
      <c r="AM121" s="65"/>
      <c r="AN121" s="65"/>
      <c r="AO121" s="65"/>
      <c r="AP121" s="65"/>
      <c r="AQ121" s="219"/>
      <c r="AR121" s="219"/>
      <c r="AS121" s="65"/>
      <c r="AT121" s="65"/>
      <c r="AU121" s="65"/>
      <c r="AV121" s="65"/>
      <c r="AW121" s="65"/>
      <c r="AX121" s="65"/>
      <c r="AY121" s="65"/>
      <c r="AZ121" s="1119"/>
      <c r="BA121" s="1119"/>
      <c r="BB121" s="65"/>
      <c r="BC121" s="1119"/>
      <c r="BD121" s="65"/>
      <c r="BE121" s="1119"/>
      <c r="BF121" s="65"/>
      <c r="BG121" s="65"/>
      <c r="BH121" s="1119"/>
      <c r="BI121" s="65"/>
      <c r="BJ121" s="65"/>
      <c r="BK121" s="65"/>
      <c r="BL121" s="65"/>
      <c r="BM121" s="65"/>
      <c r="BN121" s="65"/>
      <c r="BO121" s="1119"/>
      <c r="BP121" s="1119"/>
      <c r="BQ121" s="1119"/>
      <c r="BR121" s="1119"/>
      <c r="BS121" s="388"/>
      <c r="BT121" s="388"/>
      <c r="BU121" s="388"/>
      <c r="BV121" s="388"/>
      <c r="BW121" s="388"/>
      <c r="BX121" s="65"/>
      <c r="BY121" s="1119"/>
      <c r="BZ121" s="1119"/>
      <c r="CA121" s="1119"/>
      <c r="CB121" s="65"/>
      <c r="CC121" s="65"/>
      <c r="CD121" s="65"/>
      <c r="CE121" s="65"/>
      <c r="CF121" s="65"/>
      <c r="CG121" s="1119"/>
      <c r="CH121" s="65"/>
      <c r="CI121" s="1119"/>
      <c r="CJ121" s="65"/>
      <c r="CK121" s="1119"/>
      <c r="CL121" s="65"/>
      <c r="CM121" s="65"/>
      <c r="CN121" s="65"/>
      <c r="CO121" s="65"/>
      <c r="CP121" s="1119"/>
      <c r="CQ121" s="65"/>
      <c r="CR121" s="65"/>
      <c r="CS121" s="65"/>
      <c r="CT121" s="1119"/>
      <c r="CU121" s="65"/>
      <c r="CV121" s="702"/>
      <c r="CW121" s="65"/>
      <c r="CX121" s="65"/>
      <c r="CY121" s="65"/>
      <c r="CZ121" s="65"/>
      <c r="DA121" s="65"/>
      <c r="DB121" s="65"/>
      <c r="DC121" s="631"/>
      <c r="DD121" s="65"/>
      <c r="DE121" s="65"/>
      <c r="DF121" s="65"/>
      <c r="DG121" s="632"/>
      <c r="DH121" s="65"/>
      <c r="DI121" s="332"/>
      <c r="DJ121" s="175"/>
    </row>
    <row r="122" spans="1:115" ht="15.75" customHeight="1" thickTop="1" x14ac:dyDescent="0.25">
      <c r="A122" s="323" t="s">
        <v>56</v>
      </c>
      <c r="B122" s="186"/>
      <c r="C122" s="186"/>
      <c r="D122" s="186"/>
      <c r="E122" s="186"/>
      <c r="F122" s="186"/>
      <c r="G122" s="186"/>
      <c r="H122" s="186"/>
      <c r="I122" s="186"/>
      <c r="J122" s="186"/>
      <c r="K122" s="186"/>
      <c r="L122" s="186"/>
      <c r="M122" s="569"/>
      <c r="N122" s="569"/>
      <c r="O122" s="569"/>
      <c r="P122" s="1092"/>
      <c r="Q122" s="749"/>
      <c r="R122" s="161"/>
      <c r="S122" s="161"/>
      <c r="T122" s="569"/>
      <c r="U122" s="161"/>
      <c r="V122" s="161"/>
      <c r="W122" s="161"/>
      <c r="X122" s="186"/>
      <c r="Y122" s="186"/>
      <c r="Z122" s="148"/>
      <c r="AA122" s="148"/>
      <c r="AB122" s="1135"/>
      <c r="AC122" s="148"/>
      <c r="AD122" s="148"/>
      <c r="AE122" s="1135"/>
      <c r="AF122" s="1135"/>
      <c r="AG122" s="87"/>
      <c r="AH122" s="845"/>
      <c r="AI122" s="845"/>
      <c r="AJ122" s="399"/>
      <c r="AK122" s="399"/>
      <c r="AL122" s="186"/>
      <c r="AM122" s="749"/>
      <c r="AN122" s="749"/>
      <c r="AO122" s="749"/>
      <c r="AP122" s="749"/>
      <c r="AQ122" s="921"/>
      <c r="AR122" s="778"/>
      <c r="AS122" s="148"/>
      <c r="AT122" s="148"/>
      <c r="AU122" s="87"/>
      <c r="AV122" s="87"/>
      <c r="AW122" s="87"/>
      <c r="AX122" s="87"/>
      <c r="AY122" s="87"/>
      <c r="AZ122" s="87"/>
      <c r="BA122" s="87"/>
      <c r="BB122" s="87"/>
      <c r="BC122" s="1135"/>
      <c r="BD122" s="148"/>
      <c r="BE122" s="1135"/>
      <c r="BF122" s="87"/>
      <c r="BG122" s="87"/>
      <c r="BH122" s="87"/>
      <c r="BI122" s="87"/>
      <c r="BJ122" s="980"/>
      <c r="BK122" s="148"/>
      <c r="BL122" s="148"/>
      <c r="BM122" s="87"/>
      <c r="BN122" s="87"/>
      <c r="BO122" s="87"/>
      <c r="BP122" s="87"/>
      <c r="BQ122" s="87"/>
      <c r="BR122" s="87"/>
      <c r="BS122" s="399"/>
      <c r="BT122" s="399"/>
      <c r="BU122" s="399"/>
      <c r="BV122" s="399"/>
      <c r="BW122" s="399"/>
      <c r="BX122" s="87"/>
      <c r="BY122" s="87"/>
      <c r="BZ122" s="87"/>
      <c r="CA122" s="87"/>
      <c r="CB122" s="87"/>
      <c r="CC122" s="286"/>
      <c r="CD122" s="278"/>
      <c r="CE122" s="942"/>
      <c r="CF122" s="161"/>
      <c r="CG122" s="1315"/>
      <c r="CH122" s="279"/>
      <c r="CI122" s="1191"/>
      <c r="CJ122" s="286"/>
      <c r="CK122" s="161"/>
      <c r="CL122" s="186"/>
      <c r="CM122" s="47"/>
      <c r="CN122" s="148"/>
      <c r="CO122" s="148"/>
      <c r="CP122" s="1135"/>
      <c r="CQ122" s="87"/>
      <c r="CR122" s="87"/>
      <c r="CS122" s="186"/>
      <c r="CT122" s="161"/>
      <c r="CU122" s="691"/>
      <c r="CV122" s="47"/>
      <c r="CW122" s="87"/>
      <c r="CX122" s="87"/>
      <c r="CY122" s="87"/>
      <c r="CZ122" s="87"/>
      <c r="DA122" s="87"/>
      <c r="DB122" s="697"/>
      <c r="DC122" s="636"/>
      <c r="DD122" s="697"/>
      <c r="DE122" s="697"/>
      <c r="DF122" s="697"/>
      <c r="DG122" s="602"/>
      <c r="DH122" s="602"/>
      <c r="DI122" s="807" t="s">
        <v>56</v>
      </c>
      <c r="DJ122" s="175"/>
    </row>
    <row r="123" spans="1:115" ht="21" customHeight="1" x14ac:dyDescent="0.25">
      <c r="A123" s="825" t="s">
        <v>465</v>
      </c>
      <c r="B123" s="187">
        <v>95.7</v>
      </c>
      <c r="C123" s="187">
        <v>0</v>
      </c>
      <c r="D123" s="187">
        <v>51</v>
      </c>
      <c r="E123" s="187">
        <v>21</v>
      </c>
      <c r="F123" s="187">
        <v>589.04</v>
      </c>
      <c r="G123" s="187">
        <v>0</v>
      </c>
      <c r="H123" s="187">
        <v>22</v>
      </c>
      <c r="I123" s="187">
        <v>217.28</v>
      </c>
      <c r="J123" s="187">
        <v>48.72</v>
      </c>
      <c r="K123" s="187"/>
      <c r="L123" s="187">
        <v>0</v>
      </c>
      <c r="M123" s="570">
        <v>17.760000000000002</v>
      </c>
      <c r="N123" s="570">
        <v>20.72</v>
      </c>
      <c r="O123" s="570">
        <v>14.8</v>
      </c>
      <c r="P123" s="1093">
        <v>8.8800000000000008</v>
      </c>
      <c r="Q123" s="750">
        <v>0</v>
      </c>
      <c r="R123" s="162">
        <v>204</v>
      </c>
      <c r="S123" s="162">
        <v>5302.08</v>
      </c>
      <c r="T123" s="570">
        <v>23.4</v>
      </c>
      <c r="U123" s="162">
        <v>308.39999999999998</v>
      </c>
      <c r="V123" s="162">
        <v>129.6</v>
      </c>
      <c r="W123" s="162">
        <v>0</v>
      </c>
      <c r="X123" s="187">
        <v>490.62</v>
      </c>
      <c r="Y123" s="187">
        <v>26.64</v>
      </c>
      <c r="Z123" s="1136">
        <v>772.8</v>
      </c>
      <c r="AA123" s="1136">
        <v>56.4</v>
      </c>
      <c r="AB123" s="1136">
        <v>3.6</v>
      </c>
      <c r="AC123" s="1136">
        <v>938.4</v>
      </c>
      <c r="AD123" s="1136">
        <v>154.56</v>
      </c>
      <c r="AE123" s="1136">
        <v>64.959999999999994</v>
      </c>
      <c r="AF123" s="1136">
        <v>1257.5999999999999</v>
      </c>
      <c r="AG123" s="89">
        <v>84.64</v>
      </c>
      <c r="AH123" s="846">
        <v>721.8</v>
      </c>
      <c r="AI123" s="846">
        <v>129.6</v>
      </c>
      <c r="AJ123" s="400">
        <v>300</v>
      </c>
      <c r="AK123" s="400">
        <v>9.6</v>
      </c>
      <c r="AL123" s="187">
        <v>119.6</v>
      </c>
      <c r="AM123" s="750">
        <v>31.2</v>
      </c>
      <c r="AN123" s="750">
        <v>0</v>
      </c>
      <c r="AO123" s="750">
        <v>0</v>
      </c>
      <c r="AP123" s="750">
        <v>0</v>
      </c>
      <c r="AQ123" s="922">
        <v>0</v>
      </c>
      <c r="AR123" s="1192">
        <v>0</v>
      </c>
      <c r="AS123" s="1136">
        <v>229</v>
      </c>
      <c r="AT123" s="1136">
        <v>48</v>
      </c>
      <c r="AU123" s="89">
        <v>105.5</v>
      </c>
      <c r="AV123" s="89">
        <v>342.4</v>
      </c>
      <c r="AW123" s="89">
        <v>0</v>
      </c>
      <c r="AX123" s="89">
        <v>271.5</v>
      </c>
      <c r="AY123" s="89">
        <v>27</v>
      </c>
      <c r="AZ123" s="89">
        <v>0</v>
      </c>
      <c r="BA123" s="89">
        <v>490</v>
      </c>
      <c r="BB123" s="89">
        <v>19</v>
      </c>
      <c r="BC123" s="1136">
        <v>27.2</v>
      </c>
      <c r="BD123" s="1136">
        <v>1022</v>
      </c>
      <c r="BE123" s="1136">
        <v>3</v>
      </c>
      <c r="BF123" s="89">
        <v>810.4</v>
      </c>
      <c r="BG123" s="89">
        <v>25.5</v>
      </c>
      <c r="BH123" s="89">
        <v>0</v>
      </c>
      <c r="BI123" s="89">
        <v>0</v>
      </c>
      <c r="BJ123" s="981">
        <v>333</v>
      </c>
      <c r="BK123" s="1136">
        <v>249</v>
      </c>
      <c r="BL123" s="1136">
        <v>66</v>
      </c>
      <c r="BM123" s="89">
        <v>15</v>
      </c>
      <c r="BN123" s="89">
        <v>72.36</v>
      </c>
      <c r="BO123" s="89">
        <v>66.36</v>
      </c>
      <c r="BP123" s="89">
        <v>124.2</v>
      </c>
      <c r="BQ123" s="89">
        <v>0</v>
      </c>
      <c r="BR123" s="89">
        <v>346.08</v>
      </c>
      <c r="BS123" s="400">
        <v>342</v>
      </c>
      <c r="BT123" s="400">
        <v>769.2</v>
      </c>
      <c r="BU123" s="400">
        <v>144</v>
      </c>
      <c r="BV123" s="400">
        <v>1620</v>
      </c>
      <c r="BW123" s="400">
        <v>183</v>
      </c>
      <c r="BX123" s="89">
        <v>0</v>
      </c>
      <c r="BY123" s="89">
        <v>80.8</v>
      </c>
      <c r="BZ123" s="89">
        <v>77.2</v>
      </c>
      <c r="CA123" s="89">
        <v>64</v>
      </c>
      <c r="CB123" s="89">
        <v>0</v>
      </c>
      <c r="CC123" s="287">
        <v>114</v>
      </c>
      <c r="CD123" s="280">
        <v>30</v>
      </c>
      <c r="CE123" s="943">
        <v>63.6</v>
      </c>
      <c r="CF123" s="162">
        <v>1123.2</v>
      </c>
      <c r="CG123" s="1316">
        <v>60</v>
      </c>
      <c r="CH123" s="281">
        <v>155.52000000000001</v>
      </c>
      <c r="CI123" s="1192">
        <v>0</v>
      </c>
      <c r="CJ123" s="287">
        <v>95.04</v>
      </c>
      <c r="CK123" s="162">
        <v>0</v>
      </c>
      <c r="CL123" s="187">
        <v>29.16</v>
      </c>
      <c r="CM123" s="88">
        <v>178.5</v>
      </c>
      <c r="CN123" s="1136">
        <v>1359</v>
      </c>
      <c r="CO123" s="1136">
        <v>381</v>
      </c>
      <c r="CP123" s="1136">
        <v>273</v>
      </c>
      <c r="CQ123" s="89">
        <v>720</v>
      </c>
      <c r="CR123" s="89">
        <v>0</v>
      </c>
      <c r="CS123" s="187">
        <v>261</v>
      </c>
      <c r="CT123" s="162">
        <v>62.8</v>
      </c>
      <c r="CU123" s="692">
        <v>43.2</v>
      </c>
      <c r="CV123" s="88">
        <v>45</v>
      </c>
      <c r="CW123" s="89">
        <v>84</v>
      </c>
      <c r="CX123" s="89">
        <v>0</v>
      </c>
      <c r="CY123" s="89">
        <v>24</v>
      </c>
      <c r="CZ123" s="89">
        <v>18</v>
      </c>
      <c r="DA123" s="89">
        <v>198</v>
      </c>
      <c r="DB123" s="698"/>
      <c r="DC123" s="637"/>
      <c r="DD123" s="698"/>
      <c r="DE123" s="698"/>
      <c r="DF123" s="698"/>
      <c r="DG123" s="603" t="s">
        <v>64</v>
      </c>
      <c r="DH123" s="604">
        <f t="shared" ref="DH123:DH133" si="245">SUM(B123:DG123)</f>
        <v>25527.120000000003</v>
      </c>
      <c r="DI123" s="825"/>
      <c r="DJ123" s="363"/>
      <c r="DK123" s="1109"/>
    </row>
    <row r="124" spans="1:115" ht="19.5" customHeight="1" x14ac:dyDescent="0.25">
      <c r="A124" s="825" t="s">
        <v>466</v>
      </c>
      <c r="B124" s="187">
        <v>260.7</v>
      </c>
      <c r="C124" s="187">
        <v>225</v>
      </c>
      <c r="D124" s="187">
        <v>708</v>
      </c>
      <c r="E124" s="187">
        <v>81</v>
      </c>
      <c r="F124" s="187">
        <v>740.74</v>
      </c>
      <c r="G124" s="187">
        <v>42</v>
      </c>
      <c r="H124" s="187">
        <v>6</v>
      </c>
      <c r="I124" s="187">
        <v>515.20000000000005</v>
      </c>
      <c r="J124" s="187">
        <v>4.32</v>
      </c>
      <c r="K124" s="187">
        <v>0</v>
      </c>
      <c r="L124" s="187">
        <v>0</v>
      </c>
      <c r="M124" s="570">
        <v>115.44</v>
      </c>
      <c r="N124" s="570">
        <v>178.34</v>
      </c>
      <c r="O124" s="570">
        <v>74</v>
      </c>
      <c r="P124" s="1093">
        <v>165.76</v>
      </c>
      <c r="Q124" s="750">
        <v>78.400000000000006</v>
      </c>
      <c r="R124" s="162">
        <v>0</v>
      </c>
      <c r="S124" s="162">
        <v>2540.16</v>
      </c>
      <c r="T124" s="570">
        <v>149.4</v>
      </c>
      <c r="U124" s="162">
        <v>706.2</v>
      </c>
      <c r="V124" s="162">
        <v>149.04</v>
      </c>
      <c r="W124" s="162">
        <v>0</v>
      </c>
      <c r="X124" s="187">
        <v>444.74</v>
      </c>
      <c r="Y124" s="187">
        <v>46.62</v>
      </c>
      <c r="Z124" s="1136">
        <v>1799.52</v>
      </c>
      <c r="AA124" s="1136">
        <v>222.6</v>
      </c>
      <c r="AB124" s="1136">
        <v>3.6</v>
      </c>
      <c r="AC124" s="1136">
        <v>0</v>
      </c>
      <c r="AD124" s="1136">
        <v>266.56</v>
      </c>
      <c r="AE124" s="1136">
        <v>20.72</v>
      </c>
      <c r="AF124" s="1136">
        <v>1008</v>
      </c>
      <c r="AG124" s="89">
        <v>246.56</v>
      </c>
      <c r="AH124" s="846">
        <v>2563.1999999999998</v>
      </c>
      <c r="AI124" s="846">
        <v>0</v>
      </c>
      <c r="AJ124" s="400">
        <v>270</v>
      </c>
      <c r="AK124" s="400">
        <v>25.2</v>
      </c>
      <c r="AL124" s="187">
        <v>414</v>
      </c>
      <c r="AM124" s="750">
        <v>214.24</v>
      </c>
      <c r="AN124" s="750">
        <v>21.4</v>
      </c>
      <c r="AO124" s="750">
        <v>17.100000000000001</v>
      </c>
      <c r="AP124" s="750">
        <v>0</v>
      </c>
      <c r="AQ124" s="925">
        <v>0</v>
      </c>
      <c r="AR124" s="1192">
        <v>0</v>
      </c>
      <c r="AS124" s="1136">
        <v>373</v>
      </c>
      <c r="AT124" s="1136">
        <v>79</v>
      </c>
      <c r="AU124" s="89">
        <v>17</v>
      </c>
      <c r="AV124" s="89">
        <v>387.2</v>
      </c>
      <c r="AW124" s="89">
        <v>99.6</v>
      </c>
      <c r="AX124" s="89">
        <v>84</v>
      </c>
      <c r="AY124" s="89">
        <v>43.5</v>
      </c>
      <c r="AZ124" s="89">
        <v>0</v>
      </c>
      <c r="BA124" s="89">
        <v>0</v>
      </c>
      <c r="BB124" s="89">
        <v>28</v>
      </c>
      <c r="BC124" s="1136">
        <v>116.8</v>
      </c>
      <c r="BD124" s="1136">
        <v>1112</v>
      </c>
      <c r="BE124" s="1136">
        <v>2</v>
      </c>
      <c r="BF124" s="89">
        <v>622.4</v>
      </c>
      <c r="BG124" s="89">
        <v>34.5</v>
      </c>
      <c r="BH124" s="89">
        <v>0</v>
      </c>
      <c r="BI124" s="89">
        <v>157.19999999999999</v>
      </c>
      <c r="BJ124" s="981">
        <v>91.5</v>
      </c>
      <c r="BK124" s="1136">
        <v>706.5</v>
      </c>
      <c r="BL124" s="1136">
        <v>30</v>
      </c>
      <c r="BM124" s="89">
        <v>21</v>
      </c>
      <c r="BN124" s="89">
        <v>367.2</v>
      </c>
      <c r="BO124" s="89">
        <v>162.96</v>
      </c>
      <c r="BP124" s="89">
        <v>297</v>
      </c>
      <c r="BQ124" s="89">
        <v>0</v>
      </c>
      <c r="BR124" s="89">
        <v>0</v>
      </c>
      <c r="BS124" s="400">
        <v>17475</v>
      </c>
      <c r="BT124" s="400">
        <v>2115.6</v>
      </c>
      <c r="BU124" s="400">
        <v>0</v>
      </c>
      <c r="BV124" s="400">
        <v>0</v>
      </c>
      <c r="BW124" s="400">
        <v>145.5</v>
      </c>
      <c r="BX124" s="89">
        <v>0</v>
      </c>
      <c r="BY124" s="89">
        <v>75.599999999999994</v>
      </c>
      <c r="BZ124" s="89">
        <v>46.8</v>
      </c>
      <c r="CA124" s="89">
        <v>42</v>
      </c>
      <c r="CB124" s="89">
        <v>7.5</v>
      </c>
      <c r="CC124" s="287">
        <v>58</v>
      </c>
      <c r="CD124" s="280">
        <v>57</v>
      </c>
      <c r="CE124" s="943">
        <v>157.19999999999999</v>
      </c>
      <c r="CF124" s="162">
        <v>0</v>
      </c>
      <c r="CG124" s="1316">
        <v>0</v>
      </c>
      <c r="CH124" s="281">
        <v>655.56</v>
      </c>
      <c r="CI124" s="1192">
        <v>0</v>
      </c>
      <c r="CJ124" s="287">
        <v>224.64</v>
      </c>
      <c r="CK124" s="162">
        <v>0</v>
      </c>
      <c r="CL124" s="187">
        <v>61.56</v>
      </c>
      <c r="CM124" s="88">
        <v>1534.5</v>
      </c>
      <c r="CN124" s="1136">
        <v>2556</v>
      </c>
      <c r="CO124" s="1136">
        <v>1044</v>
      </c>
      <c r="CP124" s="1136">
        <v>216</v>
      </c>
      <c r="CQ124" s="89">
        <v>0</v>
      </c>
      <c r="CR124" s="89">
        <v>21</v>
      </c>
      <c r="CS124" s="187">
        <v>285</v>
      </c>
      <c r="CT124" s="162">
        <v>24</v>
      </c>
      <c r="CU124" s="692">
        <v>126.36</v>
      </c>
      <c r="CV124" s="88">
        <v>426</v>
      </c>
      <c r="CW124" s="89">
        <v>342</v>
      </c>
      <c r="CX124" s="89">
        <v>0</v>
      </c>
      <c r="CY124" s="89">
        <v>75</v>
      </c>
      <c r="CZ124" s="89">
        <v>123</v>
      </c>
      <c r="DA124" s="89">
        <v>192</v>
      </c>
      <c r="DB124" s="698"/>
      <c r="DC124" s="637"/>
      <c r="DD124" s="698"/>
      <c r="DE124" s="698"/>
      <c r="DF124" s="698"/>
      <c r="DG124" s="603" t="s">
        <v>64</v>
      </c>
      <c r="DH124" s="604">
        <f t="shared" si="245"/>
        <v>47242.939999999995</v>
      </c>
      <c r="DI124" s="825"/>
      <c r="DJ124" s="175"/>
    </row>
    <row r="125" spans="1:115" ht="21" customHeight="1" x14ac:dyDescent="0.25">
      <c r="A125" s="825" t="s">
        <v>64</v>
      </c>
      <c r="B125" s="187" t="s">
        <v>64</v>
      </c>
      <c r="C125" s="187" t="s">
        <v>64</v>
      </c>
      <c r="D125" s="187" t="s">
        <v>64</v>
      </c>
      <c r="E125" s="187" t="s">
        <v>64</v>
      </c>
      <c r="F125" s="187" t="s">
        <v>64</v>
      </c>
      <c r="G125" s="187" t="s">
        <v>64</v>
      </c>
      <c r="H125" s="187" t="s">
        <v>64</v>
      </c>
      <c r="I125" s="187" t="s">
        <v>64</v>
      </c>
      <c r="J125" s="187" t="s">
        <v>64</v>
      </c>
      <c r="K125" s="187" t="s">
        <v>64</v>
      </c>
      <c r="L125" s="187" t="s">
        <v>64</v>
      </c>
      <c r="M125" s="570" t="s">
        <v>64</v>
      </c>
      <c r="N125" s="570" t="s">
        <v>64</v>
      </c>
      <c r="O125" s="570" t="s">
        <v>64</v>
      </c>
      <c r="P125" s="1093" t="s">
        <v>64</v>
      </c>
      <c r="Q125" s="750" t="s">
        <v>64</v>
      </c>
      <c r="R125" s="162" t="s">
        <v>64</v>
      </c>
      <c r="S125" s="162" t="s">
        <v>64</v>
      </c>
      <c r="T125" s="570" t="s">
        <v>64</v>
      </c>
      <c r="U125" s="162" t="s">
        <v>64</v>
      </c>
      <c r="V125" s="162" t="s">
        <v>64</v>
      </c>
      <c r="W125" s="162" t="s">
        <v>64</v>
      </c>
      <c r="X125" s="187" t="s">
        <v>64</v>
      </c>
      <c r="Y125" s="187" t="s">
        <v>64</v>
      </c>
      <c r="Z125" s="1136" t="s">
        <v>64</v>
      </c>
      <c r="AA125" s="1136" t="s">
        <v>64</v>
      </c>
      <c r="AB125" s="1136" t="s">
        <v>64</v>
      </c>
      <c r="AC125" s="1136" t="s">
        <v>64</v>
      </c>
      <c r="AD125" s="1136" t="s">
        <v>64</v>
      </c>
      <c r="AE125" s="1136" t="s">
        <v>64</v>
      </c>
      <c r="AF125" s="1136" t="s">
        <v>64</v>
      </c>
      <c r="AG125" s="89" t="s">
        <v>64</v>
      </c>
      <c r="AH125" s="846" t="s">
        <v>64</v>
      </c>
      <c r="AI125" s="846" t="s">
        <v>64</v>
      </c>
      <c r="AJ125" s="400" t="s">
        <v>64</v>
      </c>
      <c r="AK125" s="400" t="s">
        <v>64</v>
      </c>
      <c r="AL125" s="187" t="s">
        <v>64</v>
      </c>
      <c r="AM125" s="750" t="s">
        <v>64</v>
      </c>
      <c r="AN125" s="750" t="s">
        <v>64</v>
      </c>
      <c r="AO125" s="750" t="s">
        <v>64</v>
      </c>
      <c r="AP125" s="750" t="s">
        <v>64</v>
      </c>
      <c r="AQ125" s="922" t="s">
        <v>64</v>
      </c>
      <c r="AR125" s="1192" t="s">
        <v>64</v>
      </c>
      <c r="AS125" s="1136" t="s">
        <v>64</v>
      </c>
      <c r="AT125" s="1136" t="s">
        <v>64</v>
      </c>
      <c r="AU125" s="89" t="s">
        <v>64</v>
      </c>
      <c r="AV125" s="89" t="s">
        <v>64</v>
      </c>
      <c r="AW125" s="89" t="s">
        <v>64</v>
      </c>
      <c r="AX125" s="89" t="s">
        <v>64</v>
      </c>
      <c r="AY125" s="89" t="s">
        <v>64</v>
      </c>
      <c r="AZ125" s="89" t="s">
        <v>64</v>
      </c>
      <c r="BA125" s="89" t="s">
        <v>64</v>
      </c>
      <c r="BB125" s="89" t="s">
        <v>64</v>
      </c>
      <c r="BC125" s="1136" t="s">
        <v>64</v>
      </c>
      <c r="BD125" s="1136" t="s">
        <v>64</v>
      </c>
      <c r="BE125" s="1136" t="s">
        <v>64</v>
      </c>
      <c r="BF125" s="89" t="s">
        <v>64</v>
      </c>
      <c r="BG125" s="89" t="s">
        <v>64</v>
      </c>
      <c r="BH125" s="89" t="s">
        <v>64</v>
      </c>
      <c r="BI125" s="89" t="s">
        <v>64</v>
      </c>
      <c r="BJ125" s="981" t="s">
        <v>64</v>
      </c>
      <c r="BK125" s="1136" t="s">
        <v>64</v>
      </c>
      <c r="BL125" s="1136" t="s">
        <v>64</v>
      </c>
      <c r="BM125" s="89" t="s">
        <v>64</v>
      </c>
      <c r="BN125" s="89" t="s">
        <v>64</v>
      </c>
      <c r="BO125" s="89" t="s">
        <v>64</v>
      </c>
      <c r="BP125" s="89" t="s">
        <v>64</v>
      </c>
      <c r="BQ125" s="89" t="s">
        <v>64</v>
      </c>
      <c r="BR125" s="89" t="s">
        <v>64</v>
      </c>
      <c r="BS125" s="400" t="s">
        <v>64</v>
      </c>
      <c r="BT125" s="400" t="s">
        <v>64</v>
      </c>
      <c r="BU125" s="400" t="s">
        <v>64</v>
      </c>
      <c r="BV125" s="400" t="s">
        <v>64</v>
      </c>
      <c r="BW125" s="400" t="s">
        <v>64</v>
      </c>
      <c r="BX125" s="89" t="s">
        <v>64</v>
      </c>
      <c r="BY125" s="89" t="s">
        <v>64</v>
      </c>
      <c r="BZ125" s="89" t="s">
        <v>64</v>
      </c>
      <c r="CA125" s="89" t="s">
        <v>64</v>
      </c>
      <c r="CB125" s="89" t="s">
        <v>64</v>
      </c>
      <c r="CC125" s="287" t="s">
        <v>64</v>
      </c>
      <c r="CD125" s="280" t="s">
        <v>64</v>
      </c>
      <c r="CE125" s="943" t="s">
        <v>64</v>
      </c>
      <c r="CF125" s="162" t="s">
        <v>64</v>
      </c>
      <c r="CG125" s="1316" t="s">
        <v>64</v>
      </c>
      <c r="CH125" s="281" t="s">
        <v>64</v>
      </c>
      <c r="CI125" s="1192" t="s">
        <v>64</v>
      </c>
      <c r="CJ125" s="287" t="s">
        <v>64</v>
      </c>
      <c r="CK125" s="162" t="s">
        <v>64</v>
      </c>
      <c r="CL125" s="187" t="s">
        <v>64</v>
      </c>
      <c r="CM125" s="88" t="s">
        <v>64</v>
      </c>
      <c r="CN125" s="1136" t="s">
        <v>64</v>
      </c>
      <c r="CO125" s="1136" t="s">
        <v>64</v>
      </c>
      <c r="CP125" s="1136" t="s">
        <v>64</v>
      </c>
      <c r="CQ125" s="89" t="s">
        <v>64</v>
      </c>
      <c r="CR125" s="89" t="s">
        <v>64</v>
      </c>
      <c r="CS125" s="187" t="s">
        <v>64</v>
      </c>
      <c r="CT125" s="162" t="s">
        <v>64</v>
      </c>
      <c r="CU125" s="692" t="s">
        <v>64</v>
      </c>
      <c r="CV125" s="88" t="s">
        <v>64</v>
      </c>
      <c r="CW125" s="89" t="s">
        <v>64</v>
      </c>
      <c r="CX125" s="89" t="s">
        <v>64</v>
      </c>
      <c r="CY125" s="89" t="s">
        <v>64</v>
      </c>
      <c r="CZ125" s="89" t="s">
        <v>64</v>
      </c>
      <c r="DA125" s="89" t="s">
        <v>64</v>
      </c>
      <c r="DB125" s="698"/>
      <c r="DC125" s="637" t="s">
        <v>64</v>
      </c>
      <c r="DD125" s="698"/>
      <c r="DE125" s="698"/>
      <c r="DF125" s="698"/>
      <c r="DG125" s="603"/>
      <c r="DH125" s="604">
        <f t="shared" si="245"/>
        <v>0</v>
      </c>
      <c r="DI125" s="825"/>
      <c r="DJ125" s="175"/>
    </row>
    <row r="126" spans="1:115" ht="21" customHeight="1" x14ac:dyDescent="0.25">
      <c r="A126" s="825"/>
      <c r="B126" s="187"/>
      <c r="C126" s="187"/>
      <c r="D126" s="187"/>
      <c r="E126" s="187"/>
      <c r="F126" s="187"/>
      <c r="G126" s="187"/>
      <c r="H126" s="187"/>
      <c r="I126" s="187"/>
      <c r="J126" s="187"/>
      <c r="K126" s="187"/>
      <c r="L126" s="187"/>
      <c r="M126" s="570"/>
      <c r="N126" s="570"/>
      <c r="O126" s="570"/>
      <c r="P126" s="1093"/>
      <c r="Q126" s="750"/>
      <c r="R126" s="162"/>
      <c r="S126" s="162"/>
      <c r="T126" s="570"/>
      <c r="U126" s="162"/>
      <c r="V126" s="162"/>
      <c r="W126" s="162"/>
      <c r="X126" s="187"/>
      <c r="Y126" s="187"/>
      <c r="Z126" s="1136"/>
      <c r="AA126" s="1136"/>
      <c r="AB126" s="1136"/>
      <c r="AC126" s="1136"/>
      <c r="AD126" s="1136"/>
      <c r="AE126" s="1136"/>
      <c r="AF126" s="1136"/>
      <c r="AG126" s="89"/>
      <c r="AH126" s="846"/>
      <c r="AI126" s="846"/>
      <c r="AJ126" s="400"/>
      <c r="AK126" s="400"/>
      <c r="AL126" s="187"/>
      <c r="AM126" s="750"/>
      <c r="AN126" s="750"/>
      <c r="AO126" s="750"/>
      <c r="AP126" s="750"/>
      <c r="AQ126" s="922"/>
      <c r="AR126" s="1192"/>
      <c r="AS126" s="1136"/>
      <c r="AT126" s="1136"/>
      <c r="AU126" s="89"/>
      <c r="AV126" s="89"/>
      <c r="AW126" s="89"/>
      <c r="AX126" s="89"/>
      <c r="AY126" s="89"/>
      <c r="AZ126" s="89"/>
      <c r="BA126" s="89"/>
      <c r="BB126" s="89"/>
      <c r="BC126" s="1136"/>
      <c r="BD126" s="1136"/>
      <c r="BE126" s="1136"/>
      <c r="BF126" s="89"/>
      <c r="BG126" s="89"/>
      <c r="BH126" s="89"/>
      <c r="BI126" s="89"/>
      <c r="BJ126" s="981"/>
      <c r="BK126" s="1136"/>
      <c r="BL126" s="1136"/>
      <c r="BM126" s="89"/>
      <c r="BN126" s="89"/>
      <c r="BO126" s="89"/>
      <c r="BP126" s="89"/>
      <c r="BQ126" s="89"/>
      <c r="BR126" s="89"/>
      <c r="BS126" s="400"/>
      <c r="BT126" s="400"/>
      <c r="BU126" s="400"/>
      <c r="BV126" s="400"/>
      <c r="BW126" s="400"/>
      <c r="BX126" s="89"/>
      <c r="BY126" s="89"/>
      <c r="BZ126" s="89"/>
      <c r="CA126" s="89"/>
      <c r="CB126" s="89"/>
      <c r="CC126" s="287"/>
      <c r="CD126" s="280"/>
      <c r="CE126" s="943"/>
      <c r="CF126" s="162"/>
      <c r="CG126" s="1316"/>
      <c r="CH126" s="281"/>
      <c r="CI126" s="1192"/>
      <c r="CJ126" s="287"/>
      <c r="CK126" s="162"/>
      <c r="CL126" s="187"/>
      <c r="CM126" s="88"/>
      <c r="CN126" s="1136"/>
      <c r="CO126" s="1136"/>
      <c r="CP126" s="1136"/>
      <c r="CQ126" s="89"/>
      <c r="CR126" s="89"/>
      <c r="CS126" s="187"/>
      <c r="CT126" s="162"/>
      <c r="CU126" s="692"/>
      <c r="CV126" s="88"/>
      <c r="CW126" s="89"/>
      <c r="CX126" s="89"/>
      <c r="CY126" s="89"/>
      <c r="CZ126" s="89"/>
      <c r="DA126" s="89"/>
      <c r="DB126" s="698"/>
      <c r="DC126" s="637"/>
      <c r="DD126" s="698"/>
      <c r="DE126" s="698"/>
      <c r="DF126" s="698"/>
      <c r="DG126" s="603"/>
      <c r="DH126" s="604">
        <f>SUM(B126:DG126)</f>
        <v>0</v>
      </c>
      <c r="DI126" s="324" t="s">
        <v>64</v>
      </c>
      <c r="DJ126" s="175"/>
    </row>
    <row r="127" spans="1:115" ht="21" customHeight="1" x14ac:dyDescent="0.25">
      <c r="A127" s="825"/>
      <c r="B127" s="187"/>
      <c r="C127" s="187"/>
      <c r="D127" s="187"/>
      <c r="E127" s="187"/>
      <c r="F127" s="187"/>
      <c r="G127" s="187"/>
      <c r="H127" s="187"/>
      <c r="I127" s="187"/>
      <c r="J127" s="187"/>
      <c r="K127" s="187"/>
      <c r="L127" s="187"/>
      <c r="M127" s="570"/>
      <c r="N127" s="570"/>
      <c r="O127" s="570"/>
      <c r="P127" s="1093"/>
      <c r="Q127" s="750"/>
      <c r="R127" s="162"/>
      <c r="S127" s="162"/>
      <c r="T127" s="570"/>
      <c r="U127" s="162"/>
      <c r="V127" s="162"/>
      <c r="W127" s="162"/>
      <c r="X127" s="187"/>
      <c r="Y127" s="187"/>
      <c r="Z127" s="1136"/>
      <c r="AA127" s="1136"/>
      <c r="AB127" s="1136"/>
      <c r="AC127" s="1136"/>
      <c r="AD127" s="1136"/>
      <c r="AE127" s="1136"/>
      <c r="AF127" s="1136"/>
      <c r="AG127" s="89"/>
      <c r="AH127" s="846"/>
      <c r="AI127" s="846"/>
      <c r="AJ127" s="400"/>
      <c r="AK127" s="400"/>
      <c r="AL127" s="187"/>
      <c r="AM127" s="750"/>
      <c r="AN127" s="750"/>
      <c r="AO127" s="750"/>
      <c r="AP127" s="750"/>
      <c r="AQ127" s="922"/>
      <c r="AR127" s="1192"/>
      <c r="AS127" s="1136"/>
      <c r="AT127" s="1136"/>
      <c r="AU127" s="89"/>
      <c r="AV127" s="89"/>
      <c r="AW127" s="89"/>
      <c r="AX127" s="89"/>
      <c r="AY127" s="89"/>
      <c r="AZ127" s="89"/>
      <c r="BA127" s="89"/>
      <c r="BB127" s="89"/>
      <c r="BC127" s="1136"/>
      <c r="BD127" s="1136"/>
      <c r="BE127" s="1136"/>
      <c r="BF127" s="89"/>
      <c r="BG127" s="89"/>
      <c r="BH127" s="89"/>
      <c r="BI127" s="89"/>
      <c r="BJ127" s="981"/>
      <c r="BK127" s="1136"/>
      <c r="BL127" s="1136"/>
      <c r="BM127" s="89"/>
      <c r="BN127" s="89"/>
      <c r="BO127" s="89"/>
      <c r="BP127" s="89"/>
      <c r="BQ127" s="89"/>
      <c r="BR127" s="89"/>
      <c r="BS127" s="400"/>
      <c r="BT127" s="400"/>
      <c r="BU127" s="400"/>
      <c r="BV127" s="400"/>
      <c r="BW127" s="400"/>
      <c r="BX127" s="89"/>
      <c r="BY127" s="89"/>
      <c r="BZ127" s="89"/>
      <c r="CA127" s="89"/>
      <c r="CB127" s="89"/>
      <c r="CC127" s="287"/>
      <c r="CD127" s="280"/>
      <c r="CE127" s="943"/>
      <c r="CF127" s="162"/>
      <c r="CG127" s="1316"/>
      <c r="CH127" s="281"/>
      <c r="CI127" s="1192"/>
      <c r="CJ127" s="287"/>
      <c r="CK127" s="162"/>
      <c r="CL127" s="187"/>
      <c r="CM127" s="88"/>
      <c r="CN127" s="1136"/>
      <c r="CO127" s="1136"/>
      <c r="CP127" s="1136"/>
      <c r="CQ127" s="89"/>
      <c r="CR127" s="89"/>
      <c r="CS127" s="187"/>
      <c r="CT127" s="162"/>
      <c r="CU127" s="692"/>
      <c r="CV127" s="88"/>
      <c r="CW127" s="89"/>
      <c r="CX127" s="89"/>
      <c r="CY127" s="89"/>
      <c r="CZ127" s="89"/>
      <c r="DA127" s="89"/>
      <c r="DB127" s="698"/>
      <c r="DC127" s="637"/>
      <c r="DD127" s="698"/>
      <c r="DE127" s="698"/>
      <c r="DF127" s="698"/>
      <c r="DG127" s="603"/>
      <c r="DH127" s="604">
        <f t="shared" si="245"/>
        <v>0</v>
      </c>
      <c r="DI127" s="324" t="s">
        <v>64</v>
      </c>
      <c r="DJ127" s="363"/>
      <c r="DK127" s="1109"/>
    </row>
    <row r="128" spans="1:115" ht="21" customHeight="1" x14ac:dyDescent="0.25">
      <c r="A128" s="825" t="s">
        <v>64</v>
      </c>
      <c r="B128" s="187" t="s">
        <v>64</v>
      </c>
      <c r="C128" s="187" t="s">
        <v>64</v>
      </c>
      <c r="D128" s="187" t="s">
        <v>64</v>
      </c>
      <c r="E128" s="187" t="s">
        <v>64</v>
      </c>
      <c r="F128" s="187" t="s">
        <v>64</v>
      </c>
      <c r="G128" s="187" t="s">
        <v>64</v>
      </c>
      <c r="H128" s="187" t="s">
        <v>64</v>
      </c>
      <c r="I128" s="187" t="s">
        <v>64</v>
      </c>
      <c r="J128" s="187" t="s">
        <v>64</v>
      </c>
      <c r="K128" s="187" t="s">
        <v>64</v>
      </c>
      <c r="L128" s="187" t="s">
        <v>64</v>
      </c>
      <c r="M128" s="570" t="s">
        <v>64</v>
      </c>
      <c r="N128" s="570" t="s">
        <v>64</v>
      </c>
      <c r="O128" s="570" t="s">
        <v>64</v>
      </c>
      <c r="P128" s="1093" t="s">
        <v>64</v>
      </c>
      <c r="Q128" s="750" t="s">
        <v>64</v>
      </c>
      <c r="R128" s="162" t="s">
        <v>64</v>
      </c>
      <c r="S128" s="162" t="s">
        <v>64</v>
      </c>
      <c r="T128" s="570" t="s">
        <v>64</v>
      </c>
      <c r="U128" s="162" t="s">
        <v>64</v>
      </c>
      <c r="V128" s="162" t="s">
        <v>64</v>
      </c>
      <c r="W128" s="162" t="s">
        <v>64</v>
      </c>
      <c r="X128" s="187" t="s">
        <v>64</v>
      </c>
      <c r="Y128" s="187" t="s">
        <v>64</v>
      </c>
      <c r="Z128" s="1136" t="s">
        <v>64</v>
      </c>
      <c r="AA128" s="1136" t="s">
        <v>64</v>
      </c>
      <c r="AB128" s="1136" t="s">
        <v>64</v>
      </c>
      <c r="AC128" s="1136" t="s">
        <v>64</v>
      </c>
      <c r="AD128" s="1136" t="s">
        <v>64</v>
      </c>
      <c r="AE128" s="1136" t="s">
        <v>64</v>
      </c>
      <c r="AF128" s="1136" t="s">
        <v>64</v>
      </c>
      <c r="AG128" s="89" t="s">
        <v>64</v>
      </c>
      <c r="AH128" s="846" t="s">
        <v>64</v>
      </c>
      <c r="AI128" s="846" t="s">
        <v>64</v>
      </c>
      <c r="AJ128" s="400" t="s">
        <v>64</v>
      </c>
      <c r="AK128" s="400" t="s">
        <v>64</v>
      </c>
      <c r="AL128" s="187" t="s">
        <v>64</v>
      </c>
      <c r="AM128" s="750" t="s">
        <v>64</v>
      </c>
      <c r="AN128" s="750" t="s">
        <v>64</v>
      </c>
      <c r="AO128" s="750" t="s">
        <v>64</v>
      </c>
      <c r="AP128" s="750" t="s">
        <v>64</v>
      </c>
      <c r="AQ128" s="922" t="s">
        <v>64</v>
      </c>
      <c r="AR128" s="1192" t="s">
        <v>64</v>
      </c>
      <c r="AS128" s="1136" t="s">
        <v>64</v>
      </c>
      <c r="AT128" s="1136" t="s">
        <v>64</v>
      </c>
      <c r="AU128" s="89" t="s">
        <v>64</v>
      </c>
      <c r="AV128" s="89" t="s">
        <v>64</v>
      </c>
      <c r="AW128" s="89" t="s">
        <v>64</v>
      </c>
      <c r="AX128" s="89" t="s">
        <v>64</v>
      </c>
      <c r="AY128" s="89" t="s">
        <v>64</v>
      </c>
      <c r="AZ128" s="89" t="s">
        <v>64</v>
      </c>
      <c r="BA128" s="89" t="s">
        <v>64</v>
      </c>
      <c r="BB128" s="89" t="s">
        <v>64</v>
      </c>
      <c r="BC128" s="1136" t="s">
        <v>64</v>
      </c>
      <c r="BD128" s="1136" t="s">
        <v>64</v>
      </c>
      <c r="BE128" s="1136" t="s">
        <v>64</v>
      </c>
      <c r="BF128" s="89" t="s">
        <v>64</v>
      </c>
      <c r="BG128" s="89" t="s">
        <v>64</v>
      </c>
      <c r="BH128" s="89" t="s">
        <v>64</v>
      </c>
      <c r="BI128" s="89" t="s">
        <v>64</v>
      </c>
      <c r="BJ128" s="981" t="s">
        <v>64</v>
      </c>
      <c r="BK128" s="1136" t="s">
        <v>64</v>
      </c>
      <c r="BL128" s="1136" t="s">
        <v>64</v>
      </c>
      <c r="BM128" s="89" t="s">
        <v>64</v>
      </c>
      <c r="BN128" s="89" t="s">
        <v>64</v>
      </c>
      <c r="BO128" s="89" t="s">
        <v>64</v>
      </c>
      <c r="BP128" s="89" t="s">
        <v>64</v>
      </c>
      <c r="BQ128" s="89" t="s">
        <v>64</v>
      </c>
      <c r="BR128" s="89" t="s">
        <v>64</v>
      </c>
      <c r="BS128" s="400" t="s">
        <v>64</v>
      </c>
      <c r="BT128" s="400" t="s">
        <v>64</v>
      </c>
      <c r="BU128" s="400" t="s">
        <v>64</v>
      </c>
      <c r="BV128" s="400" t="s">
        <v>64</v>
      </c>
      <c r="BW128" s="400" t="s">
        <v>64</v>
      </c>
      <c r="BX128" s="89" t="s">
        <v>64</v>
      </c>
      <c r="BY128" s="89" t="s">
        <v>64</v>
      </c>
      <c r="BZ128" s="89" t="s">
        <v>64</v>
      </c>
      <c r="CA128" s="89" t="s">
        <v>64</v>
      </c>
      <c r="CB128" s="89" t="s">
        <v>64</v>
      </c>
      <c r="CC128" s="287" t="s">
        <v>64</v>
      </c>
      <c r="CD128" s="280" t="s">
        <v>64</v>
      </c>
      <c r="CE128" s="943" t="s">
        <v>64</v>
      </c>
      <c r="CF128" s="162" t="s">
        <v>64</v>
      </c>
      <c r="CG128" s="1316" t="s">
        <v>64</v>
      </c>
      <c r="CH128" s="281" t="s">
        <v>64</v>
      </c>
      <c r="CI128" s="1192" t="s">
        <v>64</v>
      </c>
      <c r="CJ128" s="287" t="s">
        <v>64</v>
      </c>
      <c r="CK128" s="162" t="s">
        <v>64</v>
      </c>
      <c r="CL128" s="187" t="s">
        <v>64</v>
      </c>
      <c r="CM128" s="88" t="s">
        <v>64</v>
      </c>
      <c r="CN128" s="1136" t="s">
        <v>64</v>
      </c>
      <c r="CO128" s="1136" t="s">
        <v>64</v>
      </c>
      <c r="CP128" s="1136" t="s">
        <v>64</v>
      </c>
      <c r="CQ128" s="89" t="s">
        <v>64</v>
      </c>
      <c r="CR128" s="89" t="s">
        <v>64</v>
      </c>
      <c r="CS128" s="187" t="s">
        <v>64</v>
      </c>
      <c r="CT128" s="162" t="s">
        <v>64</v>
      </c>
      <c r="CU128" s="692" t="s">
        <v>64</v>
      </c>
      <c r="CV128" s="88" t="s">
        <v>64</v>
      </c>
      <c r="CW128" s="89" t="s">
        <v>64</v>
      </c>
      <c r="CX128" s="89" t="s">
        <v>64</v>
      </c>
      <c r="CY128" s="89" t="s">
        <v>64</v>
      </c>
      <c r="CZ128" s="89" t="s">
        <v>64</v>
      </c>
      <c r="DA128" s="89" t="s">
        <v>64</v>
      </c>
      <c r="DB128" s="698" t="s">
        <v>396</v>
      </c>
      <c r="DC128" s="637" t="s">
        <v>64</v>
      </c>
      <c r="DD128" s="698"/>
      <c r="DE128" s="698"/>
      <c r="DF128" s="698"/>
      <c r="DG128" s="603"/>
      <c r="DH128" s="604">
        <f t="shared" si="245"/>
        <v>0</v>
      </c>
      <c r="DI128" s="324" t="s">
        <v>64</v>
      </c>
      <c r="DJ128" s="175"/>
    </row>
    <row r="129" spans="1:114" ht="21" customHeight="1" x14ac:dyDescent="0.25">
      <c r="A129" s="825" t="s">
        <v>64</v>
      </c>
      <c r="B129" s="187" t="s">
        <v>64</v>
      </c>
      <c r="C129" s="187" t="s">
        <v>64</v>
      </c>
      <c r="D129" s="187" t="s">
        <v>64</v>
      </c>
      <c r="E129" s="187" t="s">
        <v>64</v>
      </c>
      <c r="F129" s="187" t="s">
        <v>64</v>
      </c>
      <c r="G129" s="187" t="s">
        <v>64</v>
      </c>
      <c r="H129" s="187" t="s">
        <v>64</v>
      </c>
      <c r="I129" s="187" t="s">
        <v>64</v>
      </c>
      <c r="J129" s="187" t="s">
        <v>64</v>
      </c>
      <c r="K129" s="187" t="s">
        <v>64</v>
      </c>
      <c r="L129" s="187" t="s">
        <v>64</v>
      </c>
      <c r="M129" s="570" t="s">
        <v>64</v>
      </c>
      <c r="N129" s="570" t="s">
        <v>64</v>
      </c>
      <c r="O129" s="570" t="s">
        <v>64</v>
      </c>
      <c r="P129" s="1093" t="s">
        <v>64</v>
      </c>
      <c r="Q129" s="750" t="s">
        <v>64</v>
      </c>
      <c r="R129" s="162"/>
      <c r="S129" s="162" t="s">
        <v>64</v>
      </c>
      <c r="T129" s="570" t="s">
        <v>64</v>
      </c>
      <c r="U129" s="162" t="s">
        <v>64</v>
      </c>
      <c r="V129" s="162" t="s">
        <v>64</v>
      </c>
      <c r="W129" s="162" t="s">
        <v>64</v>
      </c>
      <c r="X129" s="187" t="s">
        <v>64</v>
      </c>
      <c r="Y129" s="187" t="s">
        <v>64</v>
      </c>
      <c r="Z129" s="1136" t="s">
        <v>64</v>
      </c>
      <c r="AA129" s="1136" t="s">
        <v>64</v>
      </c>
      <c r="AB129" s="1136"/>
      <c r="AC129" s="1136" t="s">
        <v>64</v>
      </c>
      <c r="AD129" s="1136" t="s">
        <v>64</v>
      </c>
      <c r="AE129" s="1136" t="s">
        <v>64</v>
      </c>
      <c r="AF129" s="1136" t="s">
        <v>64</v>
      </c>
      <c r="AG129" s="89" t="s">
        <v>64</v>
      </c>
      <c r="AH129" s="846" t="s">
        <v>64</v>
      </c>
      <c r="AI129" s="846" t="s">
        <v>64</v>
      </c>
      <c r="AJ129" s="400" t="s">
        <v>64</v>
      </c>
      <c r="AK129" s="400" t="s">
        <v>64</v>
      </c>
      <c r="AL129" s="187" t="s">
        <v>64</v>
      </c>
      <c r="AM129" s="750" t="s">
        <v>64</v>
      </c>
      <c r="AN129" s="750" t="s">
        <v>64</v>
      </c>
      <c r="AO129" s="750" t="s">
        <v>64</v>
      </c>
      <c r="AP129" s="750" t="s">
        <v>64</v>
      </c>
      <c r="AQ129" s="922" t="s">
        <v>64</v>
      </c>
      <c r="AR129" s="1192">
        <v>0</v>
      </c>
      <c r="AS129" s="1136" t="s">
        <v>64</v>
      </c>
      <c r="AT129" s="1136" t="s">
        <v>64</v>
      </c>
      <c r="AU129" s="89" t="s">
        <v>64</v>
      </c>
      <c r="AV129" s="89" t="s">
        <v>64</v>
      </c>
      <c r="AW129" s="89" t="s">
        <v>64</v>
      </c>
      <c r="AX129" s="89" t="s">
        <v>64</v>
      </c>
      <c r="AY129" s="89" t="s">
        <v>64</v>
      </c>
      <c r="AZ129" s="89"/>
      <c r="BA129" s="89" t="s">
        <v>64</v>
      </c>
      <c r="BB129" s="89" t="s">
        <v>64</v>
      </c>
      <c r="BC129" s="1136" t="s">
        <v>64</v>
      </c>
      <c r="BD129" s="1136" t="s">
        <v>64</v>
      </c>
      <c r="BE129" s="1136" t="s">
        <v>64</v>
      </c>
      <c r="BF129" s="89" t="s">
        <v>64</v>
      </c>
      <c r="BG129" s="89" t="s">
        <v>64</v>
      </c>
      <c r="BH129" s="89"/>
      <c r="BI129" s="89" t="s">
        <v>64</v>
      </c>
      <c r="BJ129" s="981" t="s">
        <v>64</v>
      </c>
      <c r="BK129" s="1136" t="s">
        <v>64</v>
      </c>
      <c r="BL129" s="1136" t="s">
        <v>64</v>
      </c>
      <c r="BM129" s="89" t="s">
        <v>64</v>
      </c>
      <c r="BN129" s="89" t="s">
        <v>64</v>
      </c>
      <c r="BO129" s="89" t="s">
        <v>64</v>
      </c>
      <c r="BP129" s="89" t="s">
        <v>64</v>
      </c>
      <c r="BQ129" s="89" t="s">
        <v>64</v>
      </c>
      <c r="BR129" s="89" t="s">
        <v>64</v>
      </c>
      <c r="BS129" s="400" t="s">
        <v>64</v>
      </c>
      <c r="BT129" s="400" t="s">
        <v>64</v>
      </c>
      <c r="BU129" s="400" t="s">
        <v>64</v>
      </c>
      <c r="BV129" s="400" t="s">
        <v>64</v>
      </c>
      <c r="BW129" s="400" t="s">
        <v>64</v>
      </c>
      <c r="BX129" s="89" t="s">
        <v>64</v>
      </c>
      <c r="BY129" s="89"/>
      <c r="BZ129" s="89"/>
      <c r="CA129" s="89"/>
      <c r="CB129" s="89" t="s">
        <v>64</v>
      </c>
      <c r="CC129" s="287" t="s">
        <v>64</v>
      </c>
      <c r="CD129" s="280" t="s">
        <v>64</v>
      </c>
      <c r="CE129" s="943" t="s">
        <v>64</v>
      </c>
      <c r="CF129" s="162" t="s">
        <v>64</v>
      </c>
      <c r="CG129" s="1316" t="s">
        <v>64</v>
      </c>
      <c r="CH129" s="281" t="s">
        <v>64</v>
      </c>
      <c r="CI129" s="1192" t="s">
        <v>64</v>
      </c>
      <c r="CJ129" s="287" t="s">
        <v>64</v>
      </c>
      <c r="CK129" s="162" t="s">
        <v>64</v>
      </c>
      <c r="CL129" s="187" t="s">
        <v>64</v>
      </c>
      <c r="CM129" s="88" t="s">
        <v>64</v>
      </c>
      <c r="CN129" s="1136" t="s">
        <v>64</v>
      </c>
      <c r="CO129" s="1136" t="s">
        <v>64</v>
      </c>
      <c r="CP129" s="1136" t="s">
        <v>64</v>
      </c>
      <c r="CQ129" s="89" t="s">
        <v>64</v>
      </c>
      <c r="CR129" s="89" t="s">
        <v>64</v>
      </c>
      <c r="CS129" s="187" t="s">
        <v>64</v>
      </c>
      <c r="CT129" s="162"/>
      <c r="CU129" s="692" t="s">
        <v>64</v>
      </c>
      <c r="CV129" s="88" t="s">
        <v>64</v>
      </c>
      <c r="CW129" s="89" t="s">
        <v>64</v>
      </c>
      <c r="CX129" s="90" t="s">
        <v>64</v>
      </c>
      <c r="CY129" s="90" t="s">
        <v>64</v>
      </c>
      <c r="CZ129" s="90" t="s">
        <v>64</v>
      </c>
      <c r="DA129" s="90" t="s">
        <v>64</v>
      </c>
      <c r="DB129" s="699"/>
      <c r="DC129" s="638"/>
      <c r="DD129" s="699"/>
      <c r="DE129" s="699"/>
      <c r="DF129" s="699"/>
      <c r="DG129" s="604"/>
      <c r="DH129" s="604">
        <f t="shared" si="245"/>
        <v>0</v>
      </c>
      <c r="DI129" s="324" t="str">
        <f>A129</f>
        <v xml:space="preserve"> </v>
      </c>
      <c r="DJ129" s="175"/>
    </row>
    <row r="130" spans="1:114" ht="21" customHeight="1" x14ac:dyDescent="0.25">
      <c r="A130" s="325" t="s">
        <v>0</v>
      </c>
      <c r="B130" s="92">
        <f t="shared" ref="B130:BI130" si="246">SUM(B122:B129)</f>
        <v>356.4</v>
      </c>
      <c r="C130" s="92">
        <f t="shared" si="246"/>
        <v>225</v>
      </c>
      <c r="D130" s="92">
        <f t="shared" si="246"/>
        <v>759</v>
      </c>
      <c r="E130" s="92">
        <f t="shared" si="246"/>
        <v>102</v>
      </c>
      <c r="F130" s="92">
        <f t="shared" si="246"/>
        <v>1329.78</v>
      </c>
      <c r="G130" s="276">
        <f t="shared" si="246"/>
        <v>42</v>
      </c>
      <c r="H130" s="276">
        <f t="shared" si="246"/>
        <v>28</v>
      </c>
      <c r="I130" s="276">
        <f t="shared" ref="I130:J130" si="247">SUM(I122:I129)</f>
        <v>732.48</v>
      </c>
      <c r="J130" s="276">
        <f t="shared" si="247"/>
        <v>53.04</v>
      </c>
      <c r="K130" s="276">
        <f t="shared" ref="K130:L130" si="248">SUM(K122:K129)</f>
        <v>0</v>
      </c>
      <c r="L130" s="276">
        <f t="shared" si="248"/>
        <v>0</v>
      </c>
      <c r="M130" s="571">
        <f t="shared" si="246"/>
        <v>133.19999999999999</v>
      </c>
      <c r="N130" s="571">
        <f t="shared" si="246"/>
        <v>199.06</v>
      </c>
      <c r="O130" s="571">
        <f t="shared" ref="O130" si="249">SUM(O122:O129)</f>
        <v>88.8</v>
      </c>
      <c r="P130" s="1094">
        <f t="shared" si="246"/>
        <v>174.64</v>
      </c>
      <c r="Q130" s="1101">
        <f t="shared" si="246"/>
        <v>78.400000000000006</v>
      </c>
      <c r="R130" s="1101">
        <f t="shared" ref="R130" si="250">SUM(R122:R129)</f>
        <v>204</v>
      </c>
      <c r="S130" s="741">
        <f t="shared" ref="S130" si="251">SUM(S122:S129)</f>
        <v>7842.24</v>
      </c>
      <c r="T130" s="571">
        <f t="shared" ref="T130" si="252">SUM(T122:T129)</f>
        <v>172.8</v>
      </c>
      <c r="U130" s="741">
        <f t="shared" ref="U130:V130" si="253">SUM(U122:U129)</f>
        <v>1014.6</v>
      </c>
      <c r="V130" s="741">
        <f t="shared" si="253"/>
        <v>278.64</v>
      </c>
      <c r="W130" s="741">
        <f t="shared" si="246"/>
        <v>0</v>
      </c>
      <c r="X130" s="276">
        <f t="shared" ref="X130" si="254">SUM(X122:X129)</f>
        <v>935.36</v>
      </c>
      <c r="Y130" s="276">
        <f t="shared" ref="Y130" si="255">SUM(Y122:Y129)</f>
        <v>73.259999999999991</v>
      </c>
      <c r="Z130" s="500">
        <f t="shared" ref="Z130" si="256">SUM(Z122:Z129)</f>
        <v>2572.3199999999997</v>
      </c>
      <c r="AA130" s="500">
        <f t="shared" ref="AA130:AB130" si="257">SUM(AA122:AA129)</f>
        <v>279</v>
      </c>
      <c r="AB130" s="1168">
        <f t="shared" si="257"/>
        <v>7.2</v>
      </c>
      <c r="AC130" s="500">
        <f t="shared" ref="AC130" si="258">SUM(AC122:AC129)</f>
        <v>938.4</v>
      </c>
      <c r="AD130" s="92">
        <f t="shared" ref="AD130:AF130" si="259">SUM(AD122:AD129)</f>
        <v>421.12</v>
      </c>
      <c r="AE130" s="92">
        <f t="shared" ref="AE130" si="260">SUM(AE122:AE129)</f>
        <v>85.679999999999993</v>
      </c>
      <c r="AF130" s="92">
        <f t="shared" si="259"/>
        <v>2265.6</v>
      </c>
      <c r="AG130" s="92">
        <f t="shared" ref="AG130" si="261">SUM(AG122:AG129)</f>
        <v>331.2</v>
      </c>
      <c r="AH130" s="401">
        <f t="shared" ref="AH130:AI130" si="262">SUM(AH122:AH129)</f>
        <v>3285</v>
      </c>
      <c r="AI130" s="401">
        <f t="shared" si="262"/>
        <v>129.6</v>
      </c>
      <c r="AJ130" s="401">
        <f t="shared" ref="AJ130" si="263">SUM(AJ122:AJ129)</f>
        <v>570</v>
      </c>
      <c r="AK130" s="401">
        <f t="shared" si="246"/>
        <v>34.799999999999997</v>
      </c>
      <c r="AL130" s="276">
        <f t="shared" si="246"/>
        <v>533.6</v>
      </c>
      <c r="AM130" s="751">
        <f t="shared" ref="AM130" si="264">SUM(AM122:AM129)</f>
        <v>245.44</v>
      </c>
      <c r="AN130" s="751">
        <f t="shared" ref="AN130:AP130" si="265">SUM(AN122:AN129)</f>
        <v>21.4</v>
      </c>
      <c r="AO130" s="751">
        <f t="shared" si="265"/>
        <v>17.100000000000001</v>
      </c>
      <c r="AP130" s="751">
        <f t="shared" si="265"/>
        <v>0</v>
      </c>
      <c r="AQ130" s="923">
        <f t="shared" si="246"/>
        <v>0</v>
      </c>
      <c r="AR130" s="779">
        <f t="shared" si="246"/>
        <v>0</v>
      </c>
      <c r="AS130" s="500">
        <f t="shared" ref="AS130" si="266">SUM(AS122:AS129)</f>
        <v>602</v>
      </c>
      <c r="AT130" s="92">
        <f t="shared" ref="AT130" si="267">SUM(AT122:AT129)</f>
        <v>127</v>
      </c>
      <c r="AU130" s="92">
        <f t="shared" ref="AU130" si="268">SUM(AU122:AU129)</f>
        <v>122.5</v>
      </c>
      <c r="AV130" s="92">
        <f t="shared" ref="AV130" si="269">SUM(AV122:AV129)</f>
        <v>729.59999999999991</v>
      </c>
      <c r="AW130" s="92">
        <f t="shared" si="246"/>
        <v>99.6</v>
      </c>
      <c r="AX130" s="92">
        <f t="shared" si="246"/>
        <v>355.5</v>
      </c>
      <c r="AY130" s="92">
        <f t="shared" si="246"/>
        <v>70.5</v>
      </c>
      <c r="AZ130" s="92">
        <f t="shared" ref="AZ130" si="270">SUM(AZ122:AZ129)</f>
        <v>0</v>
      </c>
      <c r="BA130" s="92">
        <f t="shared" ref="BA130" si="271">SUM(BA122:BA129)</f>
        <v>490</v>
      </c>
      <c r="BB130" s="92">
        <f t="shared" ref="BB130" si="272">SUM(BB122:BB129)</f>
        <v>47</v>
      </c>
      <c r="BC130" s="1168">
        <f t="shared" ref="BC130" si="273">SUM(BC122:BC129)</f>
        <v>144</v>
      </c>
      <c r="BD130" s="500">
        <f t="shared" ref="BD130:BE130" si="274">SUM(BD122:BD129)</f>
        <v>2134</v>
      </c>
      <c r="BE130" s="1168">
        <f t="shared" si="274"/>
        <v>5</v>
      </c>
      <c r="BF130" s="92">
        <f>SUM(BF122:BF129)</f>
        <v>1432.8</v>
      </c>
      <c r="BG130" s="92">
        <f t="shared" si="246"/>
        <v>60</v>
      </c>
      <c r="BH130" s="92">
        <f t="shared" ref="BH130" si="275">SUM(BH122:BH129)</f>
        <v>0</v>
      </c>
      <c r="BI130" s="92">
        <f t="shared" si="246"/>
        <v>157.19999999999999</v>
      </c>
      <c r="BJ130" s="982">
        <f t="shared" ref="BJ130:DG130" si="276">SUM(BJ122:BJ129)</f>
        <v>424.5</v>
      </c>
      <c r="BK130" s="500">
        <f t="shared" ref="BK130:BL130" si="277">SUM(BK122:BK129)</f>
        <v>955.5</v>
      </c>
      <c r="BL130" s="92">
        <f t="shared" si="277"/>
        <v>96</v>
      </c>
      <c r="BM130" s="92">
        <f t="shared" si="276"/>
        <v>36</v>
      </c>
      <c r="BN130" s="92">
        <f t="shared" si="276"/>
        <v>439.56</v>
      </c>
      <c r="BO130" s="92">
        <f t="shared" ref="BO130:BR130" si="278">SUM(BO122:BO129)</f>
        <v>229.32</v>
      </c>
      <c r="BP130" s="92">
        <f t="shared" si="278"/>
        <v>421.2</v>
      </c>
      <c r="BQ130" s="92">
        <f t="shared" si="278"/>
        <v>0</v>
      </c>
      <c r="BR130" s="92">
        <f t="shared" si="278"/>
        <v>346.08</v>
      </c>
      <c r="BS130" s="401">
        <f t="shared" si="276"/>
        <v>17817</v>
      </c>
      <c r="BT130" s="401">
        <f t="shared" si="276"/>
        <v>2884.8</v>
      </c>
      <c r="BU130" s="401">
        <f t="shared" ref="BU130" si="279">SUM(BU122:BU129)</f>
        <v>144</v>
      </c>
      <c r="BV130" s="401">
        <f t="shared" ref="BV130:BW130" si="280">SUM(BV122:BV129)</f>
        <v>1620</v>
      </c>
      <c r="BW130" s="401">
        <f t="shared" si="280"/>
        <v>328.5</v>
      </c>
      <c r="BX130" s="92">
        <f t="shared" ref="BX130:CA130" si="281">SUM(BX122:BX129)</f>
        <v>0</v>
      </c>
      <c r="BY130" s="92">
        <f t="shared" si="281"/>
        <v>156.39999999999998</v>
      </c>
      <c r="BZ130" s="92">
        <f t="shared" si="281"/>
        <v>124</v>
      </c>
      <c r="CA130" s="92">
        <f t="shared" si="281"/>
        <v>106</v>
      </c>
      <c r="CB130" s="92">
        <f t="shared" si="276"/>
        <v>7.5</v>
      </c>
      <c r="CC130" s="288">
        <f t="shared" ref="CC130" si="282">SUM(CC122:CC129)</f>
        <v>172</v>
      </c>
      <c r="CD130" s="282">
        <f t="shared" si="276"/>
        <v>87</v>
      </c>
      <c r="CE130" s="944">
        <f t="shared" si="276"/>
        <v>220.79999999999998</v>
      </c>
      <c r="CF130" s="693">
        <f t="shared" ref="CF130:CG130" si="283">SUM(CF122:CF129)</f>
        <v>1123.2</v>
      </c>
      <c r="CG130" s="1317">
        <f t="shared" si="283"/>
        <v>60</v>
      </c>
      <c r="CH130" s="283">
        <f t="shared" si="276"/>
        <v>811.07999999999993</v>
      </c>
      <c r="CI130" s="288">
        <f t="shared" ref="CI130" si="284">SUM(CI122:CI129)</f>
        <v>0</v>
      </c>
      <c r="CJ130" s="288">
        <f t="shared" si="276"/>
        <v>319.68</v>
      </c>
      <c r="CK130" s="288">
        <f t="shared" si="276"/>
        <v>0</v>
      </c>
      <c r="CL130" s="276">
        <f t="shared" si="276"/>
        <v>90.72</v>
      </c>
      <c r="CM130" s="91">
        <f t="shared" si="276"/>
        <v>1713</v>
      </c>
      <c r="CN130" s="92">
        <f t="shared" si="276"/>
        <v>3915</v>
      </c>
      <c r="CO130" s="92">
        <f t="shared" si="276"/>
        <v>1425</v>
      </c>
      <c r="CP130" s="92">
        <f t="shared" si="276"/>
        <v>489</v>
      </c>
      <c r="CQ130" s="92">
        <f t="shared" ref="CQ130" si="285">SUM(CQ122:CQ129)</f>
        <v>720</v>
      </c>
      <c r="CR130" s="92">
        <f t="shared" si="276"/>
        <v>21</v>
      </c>
      <c r="CS130" s="92">
        <f t="shared" si="276"/>
        <v>546</v>
      </c>
      <c r="CT130" s="92">
        <f t="shared" ref="CT130" si="286">SUM(CT122:CT129)</f>
        <v>86.8</v>
      </c>
      <c r="CU130" s="693">
        <f t="shared" si="276"/>
        <v>169.56</v>
      </c>
      <c r="CV130" s="91">
        <f t="shared" si="276"/>
        <v>471</v>
      </c>
      <c r="CW130" s="92">
        <f t="shared" si="276"/>
        <v>426</v>
      </c>
      <c r="CX130" s="92">
        <f t="shared" ref="CX130:CZ130" si="287">SUM(CX122:CX129)</f>
        <v>0</v>
      </c>
      <c r="CY130" s="92">
        <f t="shared" si="287"/>
        <v>99</v>
      </c>
      <c r="CZ130" s="92">
        <f t="shared" si="287"/>
        <v>141</v>
      </c>
      <c r="DA130" s="92">
        <f t="shared" si="276"/>
        <v>390</v>
      </c>
      <c r="DB130" s="700">
        <f t="shared" si="276"/>
        <v>0</v>
      </c>
      <c r="DC130" s="639">
        <f t="shared" si="276"/>
        <v>0</v>
      </c>
      <c r="DD130" s="700"/>
      <c r="DE130" s="700"/>
      <c r="DF130" s="700"/>
      <c r="DG130" s="605">
        <f t="shared" si="276"/>
        <v>0</v>
      </c>
      <c r="DH130" s="605">
        <f t="shared" si="245"/>
        <v>72770.06</v>
      </c>
      <c r="DI130" s="808" t="s">
        <v>0</v>
      </c>
      <c r="DJ130" s="175"/>
    </row>
    <row r="131" spans="1:114" ht="19.5" customHeight="1" thickBot="1" x14ac:dyDescent="0.3">
      <c r="A131" s="326" t="s">
        <v>7</v>
      </c>
      <c r="B131" s="49">
        <f t="shared" ref="B131:BI131" si="288">IF(B7=0,0,B130/B7)</f>
        <v>111.37499999999999</v>
      </c>
      <c r="C131" s="49">
        <f t="shared" si="288"/>
        <v>75</v>
      </c>
      <c r="D131" s="49">
        <f t="shared" si="288"/>
        <v>253</v>
      </c>
      <c r="E131" s="49">
        <f t="shared" si="288"/>
        <v>34</v>
      </c>
      <c r="F131" s="49">
        <f t="shared" si="288"/>
        <v>449.25</v>
      </c>
      <c r="G131" s="277">
        <f t="shared" si="288"/>
        <v>7</v>
      </c>
      <c r="H131" s="277">
        <f t="shared" si="288"/>
        <v>9.3333333333333339</v>
      </c>
      <c r="I131" s="277">
        <f t="shared" ref="I131:J131" si="289">IF(I7=0,0,I130/I7)</f>
        <v>327</v>
      </c>
      <c r="J131" s="277">
        <f t="shared" si="289"/>
        <v>22.862068965517242</v>
      </c>
      <c r="K131" s="277">
        <f t="shared" ref="K131:L131" si="290">IF(K7=0,0,K130/K7)</f>
        <v>0</v>
      </c>
      <c r="L131" s="277">
        <f t="shared" si="290"/>
        <v>0</v>
      </c>
      <c r="M131" s="572">
        <f t="shared" si="288"/>
        <v>44.4</v>
      </c>
      <c r="N131" s="572">
        <f t="shared" si="288"/>
        <v>66.353333333333339</v>
      </c>
      <c r="O131" s="572">
        <f t="shared" ref="O131" si="291">IF(O7=0,0,O130/O7)</f>
        <v>30</v>
      </c>
      <c r="P131" s="1095">
        <f t="shared" si="288"/>
        <v>58.213333333333331</v>
      </c>
      <c r="Q131" s="1102">
        <f t="shared" si="288"/>
        <v>35</v>
      </c>
      <c r="R131" s="1102">
        <f t="shared" ref="R131" si="292">IF(R7=0,0,R130/R7)</f>
        <v>85.355648535564853</v>
      </c>
      <c r="S131" s="701">
        <f t="shared" ref="S131" si="293">IF(S7=0,0,S130/S7)</f>
        <v>3500.9999999999995</v>
      </c>
      <c r="T131" s="1250">
        <f t="shared" ref="T131" si="294">IF(T7=0,0,T130/T7)</f>
        <v>96</v>
      </c>
      <c r="U131" s="701">
        <f t="shared" ref="U131:V131" si="295">IF(U7=0,0,U130/U7)</f>
        <v>845.5</v>
      </c>
      <c r="V131" s="701">
        <f t="shared" si="295"/>
        <v>206.39999999999998</v>
      </c>
      <c r="W131" s="701">
        <f t="shared" si="288"/>
        <v>0</v>
      </c>
      <c r="X131" s="277">
        <f t="shared" ref="X131" si="296">IF(X7=0,0,X130/X7)</f>
        <v>421.33333333333337</v>
      </c>
      <c r="Y131" s="277">
        <f t="shared" ref="Y131" si="297">IF(Y7=0,0,Y130/Y7)</f>
        <v>33</v>
      </c>
      <c r="Z131" s="501">
        <f t="shared" ref="Z131" si="298">IF(Z7=0,0,Z130/Z7)</f>
        <v>698.99999999999989</v>
      </c>
      <c r="AA131" s="501">
        <f t="shared" ref="AA131:AB131" si="299">IF(AA7=0,0,AA130/AA7)</f>
        <v>232.5</v>
      </c>
      <c r="AB131" s="1169">
        <f t="shared" si="299"/>
        <v>5.333333333333333</v>
      </c>
      <c r="AC131" s="501">
        <f t="shared" ref="AC131" si="300">IF(AC7=0,0,AC130/AC7)</f>
        <v>782</v>
      </c>
      <c r="AD131" s="49">
        <f t="shared" ref="AD131:AF131" si="301">IF(AD7=0,0,AD130/AD7)</f>
        <v>187.99999999999997</v>
      </c>
      <c r="AE131" s="49">
        <f t="shared" ref="AE131" si="302">IF(AE7=0,0,AE130/AE7)</f>
        <v>38.249999999999993</v>
      </c>
      <c r="AF131" s="49">
        <f t="shared" si="301"/>
        <v>236</v>
      </c>
      <c r="AG131" s="49">
        <f t="shared" ref="AG131" si="303">IF(AG7=0,0,AG130/AG7)</f>
        <v>90</v>
      </c>
      <c r="AH131" s="402">
        <f t="shared" ref="AH131:AI131" si="304">IF(AH7=0,0,AH130/AH7)</f>
        <v>1825</v>
      </c>
      <c r="AI131" s="402">
        <f t="shared" si="304"/>
        <v>72</v>
      </c>
      <c r="AJ131" s="402">
        <f t="shared" ref="AJ131" si="305">IF(AJ7=0,0,AJ130/AJ7)</f>
        <v>95</v>
      </c>
      <c r="AK131" s="402">
        <f t="shared" si="288"/>
        <v>25.777777777777775</v>
      </c>
      <c r="AL131" s="277">
        <f t="shared" si="288"/>
        <v>58.000000000000007</v>
      </c>
      <c r="AM131" s="752">
        <f t="shared" ref="AM131" si="306">IF(AM7=0,0,AM130/AM7)</f>
        <v>118</v>
      </c>
      <c r="AN131" s="752">
        <f t="shared" ref="AN131:AP131" si="307">IF(AN7=0,0,AN130/AN7)</f>
        <v>11.030927835051546</v>
      </c>
      <c r="AO131" s="752">
        <f t="shared" si="307"/>
        <v>8.8144329896907223</v>
      </c>
      <c r="AP131" s="752">
        <f t="shared" si="307"/>
        <v>0</v>
      </c>
      <c r="AQ131" s="924">
        <f t="shared" si="288"/>
        <v>0</v>
      </c>
      <c r="AR131" s="606">
        <f t="shared" si="288"/>
        <v>0</v>
      </c>
      <c r="AS131" s="501">
        <f t="shared" ref="AS131" si="308">IF(AS7=0,0,AS130/AS7)</f>
        <v>602</v>
      </c>
      <c r="AT131" s="49">
        <f t="shared" ref="AT131" si="309">IF(AT7=0,0,AT130/AT7)</f>
        <v>127</v>
      </c>
      <c r="AU131" s="49">
        <f t="shared" ref="AU131" si="310">IF(AU7=0,0,AU130/AU7)</f>
        <v>122.5</v>
      </c>
      <c r="AV131" s="49">
        <f t="shared" ref="AV131" si="311">IF(AV7=0,0,AV130/AV7)</f>
        <v>911.99999999999989</v>
      </c>
      <c r="AW131" s="49">
        <f t="shared" si="288"/>
        <v>83</v>
      </c>
      <c r="AX131" s="49">
        <f t="shared" si="288"/>
        <v>237</v>
      </c>
      <c r="AY131" s="49">
        <f t="shared" si="288"/>
        <v>47</v>
      </c>
      <c r="AZ131" s="49">
        <f t="shared" ref="AZ131" si="312">IF(AZ7=0,0,AZ130/AZ7)</f>
        <v>0</v>
      </c>
      <c r="BA131" s="49">
        <f t="shared" ref="BA131" si="313">IF(BA7=0,0,BA130/BA7)</f>
        <v>490</v>
      </c>
      <c r="BB131" s="49">
        <f t="shared" ref="BB131" si="314">IF(BB7=0,0,BB130/BB7)</f>
        <v>47</v>
      </c>
      <c r="BC131" s="1169">
        <f t="shared" ref="BC131" si="315">IF(BC7=0,0,BC130/BC7)</f>
        <v>90</v>
      </c>
      <c r="BD131" s="501">
        <f t="shared" ref="BD131:BE131" si="316">IF(BD7=0,0,BD130/BD7)</f>
        <v>2134</v>
      </c>
      <c r="BE131" s="1169">
        <f t="shared" si="316"/>
        <v>5</v>
      </c>
      <c r="BF131" s="49">
        <f>IF(BF7=0,0,BF130/BF7)</f>
        <v>1790.9999999999998</v>
      </c>
      <c r="BG131" s="49">
        <f t="shared" si="288"/>
        <v>40</v>
      </c>
      <c r="BH131" s="49">
        <f t="shared" ref="BH131" si="317">IF(BH7=0,0,BH130/BH7)</f>
        <v>0</v>
      </c>
      <c r="BI131" s="49">
        <f t="shared" si="288"/>
        <v>131</v>
      </c>
      <c r="BJ131" s="983">
        <f t="shared" ref="BJ131:DG131" si="318">IF(BJ7=0,0,BJ130/BJ7)</f>
        <v>283</v>
      </c>
      <c r="BK131" s="501">
        <f t="shared" ref="BK131:BL131" si="319">IF(BK7=0,0,BK130/BK7)</f>
        <v>637</v>
      </c>
      <c r="BL131" s="49">
        <f t="shared" si="319"/>
        <v>32</v>
      </c>
      <c r="BM131" s="49">
        <f t="shared" si="318"/>
        <v>12</v>
      </c>
      <c r="BN131" s="49">
        <f t="shared" si="318"/>
        <v>407</v>
      </c>
      <c r="BO131" s="49">
        <f t="shared" ref="BO131:BR131" si="320">IF(BO7=0,0,BO130/BO7)</f>
        <v>272.99999999999994</v>
      </c>
      <c r="BP131" s="49">
        <f t="shared" si="320"/>
        <v>234</v>
      </c>
      <c r="BQ131" s="49">
        <f t="shared" si="320"/>
        <v>0</v>
      </c>
      <c r="BR131" s="49">
        <f t="shared" si="320"/>
        <v>411.99999999999994</v>
      </c>
      <c r="BS131" s="402">
        <f t="shared" si="318"/>
        <v>5939</v>
      </c>
      <c r="BT131" s="402">
        <f t="shared" si="318"/>
        <v>2404.0000000000005</v>
      </c>
      <c r="BU131" s="402">
        <f t="shared" ref="BU131" si="321">IF(BU7=0,0,BU130/BU7)</f>
        <v>120</v>
      </c>
      <c r="BV131" s="402">
        <f t="shared" ref="BV131:BW131" si="322">IF(BV7=0,0,BV130/BV7)</f>
        <v>1500</v>
      </c>
      <c r="BW131" s="402">
        <f t="shared" si="322"/>
        <v>219</v>
      </c>
      <c r="BX131" s="49">
        <f t="shared" ref="BX131:CA131" si="323">IF(BX7=0,0,BX130/BX7)</f>
        <v>0</v>
      </c>
      <c r="BY131" s="49">
        <f t="shared" si="323"/>
        <v>110.14084507042253</v>
      </c>
      <c r="BZ131" s="49">
        <f t="shared" si="323"/>
        <v>87.323943661971839</v>
      </c>
      <c r="CA131" s="49">
        <f t="shared" si="323"/>
        <v>74.647887323943664</v>
      </c>
      <c r="CB131" s="49">
        <f t="shared" si="318"/>
        <v>5</v>
      </c>
      <c r="CC131" s="5">
        <f t="shared" ref="CC131" si="324">IF(CC7=0,0,CC130/CC7)</f>
        <v>57.333333333333336</v>
      </c>
      <c r="CD131" s="284">
        <f t="shared" si="318"/>
        <v>29</v>
      </c>
      <c r="CE131" s="945">
        <f t="shared" si="318"/>
        <v>184</v>
      </c>
      <c r="CF131" s="694">
        <f t="shared" ref="CF131:CG131" si="325">IF(CF7=0,0,CF130/CF7)</f>
        <v>1040</v>
      </c>
      <c r="CG131" s="1318">
        <f t="shared" si="325"/>
        <v>50</v>
      </c>
      <c r="CH131" s="285">
        <f t="shared" si="318"/>
        <v>750.99999999999989</v>
      </c>
      <c r="CI131" s="5">
        <f t="shared" ref="CI131" si="326">IF(CI7=0,0,CI130/CI7)</f>
        <v>0</v>
      </c>
      <c r="CJ131" s="5">
        <f t="shared" si="318"/>
        <v>296</v>
      </c>
      <c r="CK131" s="5">
        <f t="shared" si="318"/>
        <v>0</v>
      </c>
      <c r="CL131" s="277">
        <f t="shared" si="318"/>
        <v>84</v>
      </c>
      <c r="CM131" s="4">
        <f t="shared" si="318"/>
        <v>1142</v>
      </c>
      <c r="CN131" s="49">
        <f t="shared" si="318"/>
        <v>2610</v>
      </c>
      <c r="CO131" s="49">
        <f t="shared" si="318"/>
        <v>475</v>
      </c>
      <c r="CP131" s="49">
        <f t="shared" si="318"/>
        <v>326</v>
      </c>
      <c r="CQ131" s="49">
        <f t="shared" ref="CQ131" si="327">IF(CQ7=0,0,CQ130/CQ7)</f>
        <v>480</v>
      </c>
      <c r="CR131" s="49">
        <f t="shared" si="318"/>
        <v>14</v>
      </c>
      <c r="CS131" s="49">
        <f t="shared" si="318"/>
        <v>182</v>
      </c>
      <c r="CT131" s="49">
        <f t="shared" ref="CT131" si="328">IF(CT7=0,0,CT130/CT7)</f>
        <v>61.12676056338028</v>
      </c>
      <c r="CU131" s="694">
        <f t="shared" si="318"/>
        <v>157</v>
      </c>
      <c r="CV131" s="4">
        <f t="shared" si="318"/>
        <v>157</v>
      </c>
      <c r="CW131" s="49">
        <f t="shared" si="318"/>
        <v>71</v>
      </c>
      <c r="CX131" s="49">
        <f t="shared" ref="CX131:CZ131" si="329">IF(CX7=0,0,CX130/CX7)</f>
        <v>0</v>
      </c>
      <c r="CY131" s="49">
        <f t="shared" si="329"/>
        <v>33</v>
      </c>
      <c r="CZ131" s="49">
        <f t="shared" si="329"/>
        <v>47</v>
      </c>
      <c r="DA131" s="49">
        <f t="shared" si="318"/>
        <v>65</v>
      </c>
      <c r="DB131" s="701">
        <f t="shared" si="318"/>
        <v>0</v>
      </c>
      <c r="DC131" s="4">
        <f t="shared" si="318"/>
        <v>0</v>
      </c>
      <c r="DD131" s="701"/>
      <c r="DE131" s="701"/>
      <c r="DF131" s="701"/>
      <c r="DG131" s="606">
        <f t="shared" si="318"/>
        <v>0</v>
      </c>
      <c r="DH131" s="606">
        <f t="shared" si="245"/>
        <v>39115.155292723321</v>
      </c>
      <c r="DI131" s="809" t="s">
        <v>7</v>
      </c>
      <c r="DJ131" s="175"/>
    </row>
    <row r="132" spans="1:114" ht="7.5" customHeight="1" thickTop="1" thickBot="1" x14ac:dyDescent="0.3">
      <c r="A132" s="327"/>
      <c r="B132" s="43"/>
      <c r="C132" s="43"/>
      <c r="D132" s="43"/>
      <c r="E132" s="43"/>
      <c r="F132" s="43"/>
      <c r="G132" s="43"/>
      <c r="H132" s="6"/>
      <c r="I132" s="43"/>
      <c r="J132" s="43"/>
      <c r="K132" s="43"/>
      <c r="L132" s="43"/>
      <c r="M132" s="43"/>
      <c r="N132" s="43"/>
      <c r="O132" s="43"/>
      <c r="P132" s="1096"/>
      <c r="Q132" s="43"/>
      <c r="R132" s="1111"/>
      <c r="S132" s="43"/>
      <c r="T132" s="1096"/>
      <c r="U132" s="43"/>
      <c r="V132" s="1111"/>
      <c r="W132" s="1111"/>
      <c r="X132" s="43"/>
      <c r="Y132" s="43"/>
      <c r="Z132" s="43"/>
      <c r="AA132" s="43"/>
      <c r="AB132" s="1111"/>
      <c r="AC132" s="43"/>
      <c r="AD132" s="43"/>
      <c r="AE132" s="1111"/>
      <c r="AF132" s="1111"/>
      <c r="AG132" s="43"/>
      <c r="AH132" s="403"/>
      <c r="AI132" s="403"/>
      <c r="AJ132" s="403"/>
      <c r="AK132" s="403"/>
      <c r="AL132" s="43"/>
      <c r="AM132" s="43"/>
      <c r="AN132" s="43"/>
      <c r="AO132" s="43"/>
      <c r="AP132" s="43"/>
      <c r="AQ132" s="43"/>
      <c r="AR132" s="43"/>
      <c r="AS132" s="43"/>
      <c r="AT132" s="43"/>
      <c r="AU132" s="43"/>
      <c r="AV132" s="43"/>
      <c r="AW132" s="43"/>
      <c r="AX132" s="43"/>
      <c r="AY132" s="43"/>
      <c r="AZ132" s="1111"/>
      <c r="BA132" s="1111"/>
      <c r="BB132" s="43"/>
      <c r="BC132" s="1111"/>
      <c r="BD132" s="43"/>
      <c r="BE132" s="1111"/>
      <c r="BF132" s="43"/>
      <c r="BG132" s="43"/>
      <c r="BH132" s="1111"/>
      <c r="BI132" s="43"/>
      <c r="BJ132" s="43"/>
      <c r="BK132" s="43"/>
      <c r="BL132" s="43"/>
      <c r="BM132" s="43"/>
      <c r="BN132" s="43"/>
      <c r="BO132" s="1111"/>
      <c r="BP132" s="1111"/>
      <c r="BQ132" s="1111"/>
      <c r="BR132" s="1111"/>
      <c r="BS132" s="403"/>
      <c r="BT132" s="403"/>
      <c r="BU132" s="403"/>
      <c r="BV132" s="403"/>
      <c r="BW132" s="403"/>
      <c r="BX132" s="43"/>
      <c r="BY132" s="1111"/>
      <c r="BZ132" s="1111"/>
      <c r="CA132" s="1111"/>
      <c r="CB132" s="6"/>
      <c r="CC132" s="43"/>
      <c r="CD132" s="43"/>
      <c r="CE132" s="43"/>
      <c r="CF132" s="43"/>
      <c r="CG132" s="1111"/>
      <c r="CH132" s="43"/>
      <c r="CI132" s="1111"/>
      <c r="CJ132" s="43"/>
      <c r="CK132" s="1111"/>
      <c r="CL132" s="43"/>
      <c r="CM132" s="6"/>
      <c r="CN132" s="43"/>
      <c r="CO132" s="43"/>
      <c r="CP132" s="1111"/>
      <c r="CQ132" s="43"/>
      <c r="CR132" s="43"/>
      <c r="CS132" s="43"/>
      <c r="CT132" s="1111"/>
      <c r="CU132" s="43"/>
      <c r="CV132" s="703"/>
      <c r="CW132" s="43"/>
      <c r="CX132" s="43"/>
      <c r="CY132" s="43"/>
      <c r="CZ132" s="43"/>
      <c r="DA132" s="43"/>
      <c r="DB132" s="7"/>
      <c r="DC132" s="640"/>
      <c r="DD132" s="7"/>
      <c r="DE132" s="7"/>
      <c r="DF132" s="7"/>
      <c r="DG132" s="641"/>
      <c r="DH132" s="627">
        <f t="shared" si="245"/>
        <v>0</v>
      </c>
      <c r="DI132" s="810"/>
      <c r="DJ132" s="175"/>
    </row>
    <row r="133" spans="1:114" ht="16.5" thickTop="1" thickBot="1" x14ac:dyDescent="0.3">
      <c r="A133" s="328" t="s">
        <v>106</v>
      </c>
      <c r="B133" s="50">
        <f t="shared" ref="B133:BI133" si="330">B86-B130</f>
        <v>1098.5999999999999</v>
      </c>
      <c r="C133" s="50">
        <f t="shared" si="330"/>
        <v>-225</v>
      </c>
      <c r="D133" s="50">
        <f t="shared" si="330"/>
        <v>213</v>
      </c>
      <c r="E133" s="50">
        <f t="shared" si="330"/>
        <v>0</v>
      </c>
      <c r="F133" s="50">
        <f t="shared" si="330"/>
        <v>-77.700000000000045</v>
      </c>
      <c r="G133" s="215">
        <f t="shared" si="330"/>
        <v>-42</v>
      </c>
      <c r="H133" s="215">
        <f t="shared" si="330"/>
        <v>-16</v>
      </c>
      <c r="I133" s="215">
        <f t="shared" si="330"/>
        <v>-20.159999999999968</v>
      </c>
      <c r="J133" s="215">
        <f t="shared" si="330"/>
        <v>-3.759999999999998</v>
      </c>
      <c r="K133" s="215">
        <f t="shared" ref="K133:L133" si="331">K86-K130</f>
        <v>0</v>
      </c>
      <c r="L133" s="215">
        <f t="shared" si="331"/>
        <v>0</v>
      </c>
      <c r="M133" s="573">
        <f t="shared" si="330"/>
        <v>-106.55999999999999</v>
      </c>
      <c r="N133" s="573">
        <f t="shared" si="330"/>
        <v>-172.42000000000002</v>
      </c>
      <c r="O133" s="573">
        <f t="shared" ref="O133" si="332">O86-O130</f>
        <v>-74</v>
      </c>
      <c r="P133" s="1097">
        <f t="shared" si="330"/>
        <v>-150.95999999999998</v>
      </c>
      <c r="Q133" s="375">
        <f t="shared" si="330"/>
        <v>13.439999999999998</v>
      </c>
      <c r="R133" s="375">
        <f t="shared" si="330"/>
        <v>-195.04</v>
      </c>
      <c r="S133" s="375">
        <f t="shared" ref="S133" si="333">S86-S130</f>
        <v>-1547.8399999999992</v>
      </c>
      <c r="T133" s="607">
        <f>T86-T130</f>
        <v>214.2</v>
      </c>
      <c r="U133" s="375">
        <f t="shared" si="330"/>
        <v>-521.40000000000009</v>
      </c>
      <c r="V133" s="375">
        <f>V86-V130</f>
        <v>-270.24</v>
      </c>
      <c r="W133" s="375">
        <f>W86-W130</f>
        <v>0</v>
      </c>
      <c r="X133" s="215">
        <f t="shared" ref="X133" si="334">X86-X130</f>
        <v>-231.62</v>
      </c>
      <c r="Y133" s="215">
        <f t="shared" ref="Y133" si="335">Y86-Y130</f>
        <v>48.84</v>
      </c>
      <c r="Z133" s="453">
        <f t="shared" ref="Z133" si="336">Z86-Z130</f>
        <v>1902.5600000000004</v>
      </c>
      <c r="AA133" s="50">
        <f t="shared" si="330"/>
        <v>-279</v>
      </c>
      <c r="AB133" s="50">
        <f>AB86-AB130</f>
        <v>-1.2000000000000002</v>
      </c>
      <c r="AC133" s="50">
        <f t="shared" ref="AC133" si="337">AC86-AC130</f>
        <v>-938.4</v>
      </c>
      <c r="AD133" s="50">
        <f t="shared" ref="AD133:AF133" si="338">AD86-AD130</f>
        <v>-215.04</v>
      </c>
      <c r="AE133" s="50">
        <f t="shared" si="338"/>
        <v>109.2</v>
      </c>
      <c r="AF133" s="50">
        <f t="shared" si="338"/>
        <v>-998.39999999999986</v>
      </c>
      <c r="AG133" s="50">
        <f t="shared" ref="AG133" si="339">AG86-AG130</f>
        <v>114.07999999999998</v>
      </c>
      <c r="AH133" s="404">
        <f t="shared" ref="AH133:AI133" si="340">AH86-AH130</f>
        <v>235.79999999999973</v>
      </c>
      <c r="AI133" s="404">
        <f t="shared" si="340"/>
        <v>-129.6</v>
      </c>
      <c r="AJ133" s="404">
        <f t="shared" si="330"/>
        <v>-570</v>
      </c>
      <c r="AK133" s="404">
        <f t="shared" si="330"/>
        <v>-8.3999999999999986</v>
      </c>
      <c r="AL133" s="215">
        <f t="shared" si="330"/>
        <v>303.60000000000002</v>
      </c>
      <c r="AM133" s="753">
        <f t="shared" ref="AM133" si="341">AM86-AM130</f>
        <v>-226.72</v>
      </c>
      <c r="AN133" s="753">
        <f t="shared" si="330"/>
        <v>-12.399999999999999</v>
      </c>
      <c r="AO133" s="753">
        <f t="shared" si="330"/>
        <v>-12.600000000000001</v>
      </c>
      <c r="AP133" s="753">
        <f t="shared" si="330"/>
        <v>0</v>
      </c>
      <c r="AQ133" s="780">
        <f t="shared" si="330"/>
        <v>0</v>
      </c>
      <c r="AR133" s="607">
        <f t="shared" si="330"/>
        <v>0</v>
      </c>
      <c r="AS133" s="453">
        <f t="shared" ref="AS133" si="342">AS86-AS130</f>
        <v>-336</v>
      </c>
      <c r="AT133" s="50">
        <f t="shared" ref="AT133" si="343">AT86-AT130</f>
        <v>-47</v>
      </c>
      <c r="AU133" s="50">
        <f t="shared" ref="AU133" si="344">AU86-AU130</f>
        <v>-10.5</v>
      </c>
      <c r="AV133" s="50">
        <f t="shared" ref="AV133" si="345">AV86-AV130</f>
        <v>-446.39999999999992</v>
      </c>
      <c r="AW133" s="50">
        <f t="shared" si="330"/>
        <v>-99.6</v>
      </c>
      <c r="AX133" s="50">
        <f t="shared" si="330"/>
        <v>-157.5</v>
      </c>
      <c r="AY133" s="50">
        <f t="shared" si="330"/>
        <v>-43.5</v>
      </c>
      <c r="AZ133" s="50">
        <f t="shared" ref="AZ133" si="346">AZ86-AZ130</f>
        <v>0</v>
      </c>
      <c r="BA133" s="50">
        <f t="shared" si="330"/>
        <v>0</v>
      </c>
      <c r="BB133" s="50">
        <f t="shared" ref="BB133" si="347">BB86-BB130</f>
        <v>-25</v>
      </c>
      <c r="BC133" s="1162">
        <f t="shared" ref="BC133" si="348">BC86-BC130</f>
        <v>-124.8</v>
      </c>
      <c r="BD133" s="453">
        <f t="shared" ref="BD133:BE133" si="349">BD86-BD130</f>
        <v>-1091</v>
      </c>
      <c r="BE133" s="1162">
        <f t="shared" si="349"/>
        <v>32</v>
      </c>
      <c r="BF133" s="50">
        <f>BF86-BF130</f>
        <v>-675.19999999999993</v>
      </c>
      <c r="BG133" s="50">
        <f t="shared" si="330"/>
        <v>-34.5</v>
      </c>
      <c r="BH133" s="50">
        <f t="shared" ref="BH133" si="350">BH86-BH130</f>
        <v>0</v>
      </c>
      <c r="BI133" s="50">
        <f t="shared" si="330"/>
        <v>-157.19999999999999</v>
      </c>
      <c r="BJ133" s="984">
        <f t="shared" ref="BJ133:DG133" si="351">BJ86-BJ130</f>
        <v>-85.5</v>
      </c>
      <c r="BK133" s="453">
        <f t="shared" si="351"/>
        <v>-517.5</v>
      </c>
      <c r="BL133" s="50">
        <f t="shared" si="351"/>
        <v>69</v>
      </c>
      <c r="BM133" s="50">
        <f t="shared" si="351"/>
        <v>9</v>
      </c>
      <c r="BN133" s="50">
        <f t="shared" si="351"/>
        <v>-300.24</v>
      </c>
      <c r="BO133" s="50">
        <f t="shared" ref="BO133:BR133" si="352">BO86-BO130</f>
        <v>4.2000000000000171</v>
      </c>
      <c r="BP133" s="50">
        <f t="shared" si="352"/>
        <v>203.40000000000003</v>
      </c>
      <c r="BQ133" s="50">
        <f t="shared" si="352"/>
        <v>21.6</v>
      </c>
      <c r="BR133" s="50">
        <f t="shared" si="352"/>
        <v>-335.15999999999997</v>
      </c>
      <c r="BS133" s="404">
        <f t="shared" si="351"/>
        <v>-17625</v>
      </c>
      <c r="BT133" s="404">
        <f t="shared" si="351"/>
        <v>-55.200000000000273</v>
      </c>
      <c r="BU133" s="404">
        <f t="shared" si="351"/>
        <v>10.799999999999983</v>
      </c>
      <c r="BV133" s="404">
        <f t="shared" ref="BV133:BW133" si="353">BV86-BV130</f>
        <v>47.520000000000209</v>
      </c>
      <c r="BW133" s="404">
        <f t="shared" si="353"/>
        <v>7.5</v>
      </c>
      <c r="BX133" s="50">
        <f t="shared" si="351"/>
        <v>1.2</v>
      </c>
      <c r="BY133" s="50">
        <f t="shared" si="351"/>
        <v>-143.19999999999999</v>
      </c>
      <c r="BZ133" s="50">
        <f t="shared" si="351"/>
        <v>26</v>
      </c>
      <c r="CA133" s="50">
        <f t="shared" si="351"/>
        <v>10.400000000000006</v>
      </c>
      <c r="CB133" s="50">
        <f t="shared" si="351"/>
        <v>46.5</v>
      </c>
      <c r="CC133" s="9">
        <f t="shared" si="351"/>
        <v>38</v>
      </c>
      <c r="CD133" s="289">
        <f t="shared" si="351"/>
        <v>-36</v>
      </c>
      <c r="CE133" s="375">
        <f t="shared" si="351"/>
        <v>128.4</v>
      </c>
      <c r="CF133" s="375">
        <f t="shared" si="351"/>
        <v>-90.720000000000027</v>
      </c>
      <c r="CG133" s="375">
        <f t="shared" si="351"/>
        <v>69.599999999999994</v>
      </c>
      <c r="CH133" s="225">
        <f t="shared" si="351"/>
        <v>-652.31999999999994</v>
      </c>
      <c r="CI133" s="9">
        <f t="shared" si="351"/>
        <v>8.64</v>
      </c>
      <c r="CJ133" s="9">
        <f t="shared" si="351"/>
        <v>56.159999999999968</v>
      </c>
      <c r="CK133" s="9">
        <f t="shared" si="351"/>
        <v>113.4</v>
      </c>
      <c r="CL133" s="375">
        <f t="shared" si="351"/>
        <v>114.47999999999999</v>
      </c>
      <c r="CM133" s="8">
        <f t="shared" si="351"/>
        <v>-589.5</v>
      </c>
      <c r="CN133" s="50">
        <f t="shared" si="351"/>
        <v>-490.5</v>
      </c>
      <c r="CO133" s="50">
        <f t="shared" si="351"/>
        <v>429</v>
      </c>
      <c r="CP133" s="50">
        <f t="shared" si="351"/>
        <v>228</v>
      </c>
      <c r="CQ133" s="50">
        <f t="shared" si="351"/>
        <v>-270</v>
      </c>
      <c r="CR133" s="50">
        <f t="shared" si="351"/>
        <v>24</v>
      </c>
      <c r="CS133" s="50">
        <f t="shared" si="351"/>
        <v>-186</v>
      </c>
      <c r="CT133" s="50">
        <f t="shared" si="351"/>
        <v>-43.599999999999994</v>
      </c>
      <c r="CU133" s="695">
        <f t="shared" si="351"/>
        <v>71.28</v>
      </c>
      <c r="CV133" s="40">
        <f t="shared" si="351"/>
        <v>618</v>
      </c>
      <c r="CW133" s="50">
        <f t="shared" si="351"/>
        <v>642</v>
      </c>
      <c r="CX133" s="50">
        <f t="shared" si="351"/>
        <v>582</v>
      </c>
      <c r="CY133" s="50">
        <f t="shared" si="351"/>
        <v>219</v>
      </c>
      <c r="CZ133" s="50">
        <f t="shared" si="351"/>
        <v>261</v>
      </c>
      <c r="DA133" s="50">
        <f t="shared" si="351"/>
        <v>360</v>
      </c>
      <c r="DB133" s="375">
        <f t="shared" si="351"/>
        <v>0</v>
      </c>
      <c r="DC133" s="40">
        <f t="shared" si="351"/>
        <v>0</v>
      </c>
      <c r="DD133" s="40">
        <f t="shared" si="351"/>
        <v>0</v>
      </c>
      <c r="DE133" s="375"/>
      <c r="DF133" s="40">
        <f t="shared" si="351"/>
        <v>0</v>
      </c>
      <c r="DG133" s="607">
        <f t="shared" si="351"/>
        <v>0</v>
      </c>
      <c r="DH133" s="607">
        <f t="shared" si="245"/>
        <v>-23009.699999999997</v>
      </c>
      <c r="DI133" s="797" t="s">
        <v>106</v>
      </c>
      <c r="DJ133" s="175"/>
    </row>
    <row r="134" spans="1:114" ht="16.5" customHeight="1" thickTop="1" thickBot="1" x14ac:dyDescent="0.3">
      <c r="A134" s="322"/>
      <c r="B134" s="65"/>
      <c r="C134" s="65"/>
      <c r="D134" s="65"/>
      <c r="E134" s="65"/>
      <c r="F134" s="65"/>
      <c r="G134" s="65"/>
      <c r="H134" s="65"/>
      <c r="I134" s="307"/>
      <c r="J134" s="307"/>
      <c r="K134" s="307"/>
      <c r="L134" s="307"/>
      <c r="M134" s="307"/>
      <c r="N134" s="568"/>
      <c r="O134" s="307"/>
      <c r="P134" s="388"/>
      <c r="Q134" s="65"/>
      <c r="R134" s="1119"/>
      <c r="S134" s="65"/>
      <c r="T134" s="65"/>
      <c r="U134" s="65"/>
      <c r="V134" s="1119"/>
      <c r="W134" s="1119"/>
      <c r="X134" s="65"/>
      <c r="Y134" s="65"/>
      <c r="Z134" s="65"/>
      <c r="AA134" s="65"/>
      <c r="AB134" s="1119"/>
      <c r="AC134" s="65"/>
      <c r="AD134" s="65"/>
      <c r="AE134" s="1119"/>
      <c r="AF134" s="1119"/>
      <c r="AG134" s="65"/>
      <c r="AH134" s="65"/>
      <c r="AI134" s="1119"/>
      <c r="AJ134" s="388"/>
      <c r="AK134" s="388"/>
      <c r="AL134" s="65"/>
      <c r="AM134" s="65"/>
      <c r="AN134" s="65"/>
      <c r="AO134" s="65"/>
      <c r="AP134" s="65"/>
      <c r="AQ134" s="65"/>
      <c r="AR134" s="65"/>
      <c r="AS134" s="65"/>
      <c r="AT134" s="65"/>
      <c r="AU134" s="65"/>
      <c r="AV134" s="65"/>
      <c r="AW134" s="65"/>
      <c r="AX134" s="65"/>
      <c r="AY134" s="65"/>
      <c r="AZ134" s="1119"/>
      <c r="BA134" s="1119"/>
      <c r="BB134" s="65"/>
      <c r="BC134" s="1119"/>
      <c r="BD134" s="65"/>
      <c r="BE134" s="1119"/>
      <c r="BF134" s="65"/>
      <c r="BG134" s="65"/>
      <c r="BH134" s="1119"/>
      <c r="BI134" s="65"/>
      <c r="BJ134" s="985"/>
      <c r="BK134" s="65"/>
      <c r="BL134" s="65"/>
      <c r="BM134" s="65"/>
      <c r="BN134" s="65"/>
      <c r="BO134" s="1119"/>
      <c r="BP134" s="1119"/>
      <c r="BQ134" s="1119"/>
      <c r="BR134" s="1119"/>
      <c r="BS134" s="388"/>
      <c r="BT134" s="388"/>
      <c r="BU134" s="388"/>
      <c r="BV134" s="388"/>
      <c r="BW134" s="388"/>
      <c r="BX134" s="65"/>
      <c r="BY134" s="1119"/>
      <c r="BZ134" s="1119"/>
      <c r="CA134" s="1119"/>
      <c r="CB134" s="65"/>
      <c r="CC134" s="65"/>
      <c r="CD134" s="65"/>
      <c r="CE134" s="65"/>
      <c r="CF134" s="65"/>
      <c r="CG134" s="1119"/>
      <c r="CH134" s="65"/>
      <c r="CI134" s="1119"/>
      <c r="CJ134" s="65"/>
      <c r="CK134" s="1119"/>
      <c r="CL134" s="65"/>
      <c r="CM134" s="65"/>
      <c r="CN134" s="65"/>
      <c r="CO134" s="65"/>
      <c r="CP134" s="1119"/>
      <c r="CQ134" s="65"/>
      <c r="CR134" s="65"/>
      <c r="CS134" s="65"/>
      <c r="CT134" s="1119"/>
      <c r="CU134" s="65"/>
      <c r="CV134" s="65"/>
      <c r="CW134" s="65"/>
      <c r="CX134" s="65"/>
      <c r="CY134" s="65"/>
      <c r="CZ134" s="65"/>
      <c r="DA134" s="65"/>
      <c r="DB134" s="65"/>
      <c r="DC134" s="631"/>
      <c r="DD134" s="65"/>
      <c r="DE134" s="65"/>
      <c r="DF134" s="65"/>
      <c r="DG134" s="632"/>
      <c r="DH134" s="65"/>
      <c r="DI134" s="332"/>
      <c r="DJ134" s="175"/>
    </row>
    <row r="135" spans="1:114" s="362" customFormat="1" ht="26.25" customHeight="1" thickTop="1" thickBot="1" x14ac:dyDescent="0.3">
      <c r="A135" s="683" t="s">
        <v>191</v>
      </c>
      <c r="B135" s="1378" t="s">
        <v>187</v>
      </c>
      <c r="C135" s="1366"/>
      <c r="D135" s="1366"/>
      <c r="E135" s="1366"/>
      <c r="F135" s="1366"/>
      <c r="G135" s="1366"/>
      <c r="H135" s="1366"/>
      <c r="I135" s="1366"/>
      <c r="J135" s="1366"/>
      <c r="K135" s="1366"/>
      <c r="L135" s="1367"/>
      <c r="M135" s="1378" t="s">
        <v>192</v>
      </c>
      <c r="N135" s="1366"/>
      <c r="O135" s="1366"/>
      <c r="P135" s="1367"/>
      <c r="Q135" s="1358" t="s">
        <v>288</v>
      </c>
      <c r="R135" s="1358"/>
      <c r="S135" s="1358"/>
      <c r="T135" s="1358"/>
      <c r="U135" s="1358"/>
      <c r="V135" s="1358"/>
      <c r="W135" s="1358"/>
      <c r="X135" s="1358"/>
      <c r="Y135" s="1358"/>
      <c r="Z135" s="1358"/>
      <c r="AA135" s="1358"/>
      <c r="AB135" s="1358"/>
      <c r="AC135" s="1358"/>
      <c r="AD135" s="1358"/>
      <c r="AE135" s="1358"/>
      <c r="AF135" s="1358"/>
      <c r="AG135" s="1358"/>
      <c r="AH135" s="1358"/>
      <c r="AI135" s="1358"/>
      <c r="AJ135" s="1358"/>
      <c r="AK135" s="1358"/>
      <c r="AL135" s="1358"/>
      <c r="AM135" s="1358"/>
      <c r="AN135" s="1358"/>
      <c r="AO135" s="1358"/>
      <c r="AP135" s="1358"/>
      <c r="AQ135" s="1358"/>
      <c r="AR135" s="1359"/>
      <c r="AS135" s="1366" t="s">
        <v>421</v>
      </c>
      <c r="AT135" s="1366"/>
      <c r="AU135" s="1373"/>
      <c r="AV135" s="1373"/>
      <c r="AW135" s="1373"/>
      <c r="AX135" s="1373"/>
      <c r="AY135" s="1373"/>
      <c r="AZ135" s="1373"/>
      <c r="BA135" s="1373"/>
      <c r="BB135" s="1373"/>
      <c r="BC135" s="1373"/>
      <c r="BD135" s="1373"/>
      <c r="BE135" s="1373"/>
      <c r="BF135" s="1373"/>
      <c r="BG135" s="1373"/>
      <c r="BH135" s="1373"/>
      <c r="BI135" s="1373"/>
      <c r="BJ135" s="1374"/>
      <c r="BK135" s="1365" t="s">
        <v>190</v>
      </c>
      <c r="BL135" s="1366"/>
      <c r="BM135" s="1366"/>
      <c r="BN135" s="1366"/>
      <c r="BO135" s="1366"/>
      <c r="BP135" s="1366"/>
      <c r="BQ135" s="1366"/>
      <c r="BR135" s="1366"/>
      <c r="BS135" s="1366"/>
      <c r="BT135" s="1366"/>
      <c r="BU135" s="1366"/>
      <c r="BV135" s="1366"/>
      <c r="BW135" s="1366"/>
      <c r="BX135" s="1366"/>
      <c r="BY135" s="1366"/>
      <c r="BZ135" s="1366"/>
      <c r="CA135" s="1366"/>
      <c r="CB135" s="1366"/>
      <c r="CC135" s="1367"/>
      <c r="CD135" s="1378" t="s">
        <v>193</v>
      </c>
      <c r="CE135" s="1366"/>
      <c r="CF135" s="1366"/>
      <c r="CG135" s="1366"/>
      <c r="CH135" s="1366"/>
      <c r="CI135" s="1366"/>
      <c r="CJ135" s="1366"/>
      <c r="CK135" s="1366"/>
      <c r="CL135" s="1367"/>
      <c r="CM135" s="1378" t="s">
        <v>4</v>
      </c>
      <c r="CN135" s="1366"/>
      <c r="CO135" s="1366"/>
      <c r="CP135" s="1366"/>
      <c r="CQ135" s="1366"/>
      <c r="CR135" s="1366"/>
      <c r="CS135" s="1366"/>
      <c r="CT135" s="1366"/>
      <c r="CU135" s="1367"/>
      <c r="CV135" s="1378" t="s">
        <v>186</v>
      </c>
      <c r="CW135" s="1366"/>
      <c r="CX135" s="1366"/>
      <c r="CY135" s="1366"/>
      <c r="CZ135" s="1366"/>
      <c r="DA135" s="1366"/>
      <c r="DB135" s="1380"/>
      <c r="DC135" s="1371"/>
      <c r="DD135" s="1371"/>
      <c r="DE135" s="1371"/>
      <c r="DF135" s="1371"/>
      <c r="DG135" s="1372"/>
      <c r="DH135" s="608"/>
      <c r="DI135" s="683" t="s">
        <v>191</v>
      </c>
      <c r="DJ135" s="363"/>
    </row>
    <row r="136" spans="1:114" s="362" customFormat="1" ht="26.25" customHeight="1" thickTop="1" thickBot="1" x14ac:dyDescent="0.3">
      <c r="A136" s="683" t="s">
        <v>188</v>
      </c>
      <c r="B136" s="1380">
        <f>SUM(B86:L86)</f>
        <v>4554.6799999999994</v>
      </c>
      <c r="C136" s="1371"/>
      <c r="D136" s="1371"/>
      <c r="E136" s="1371"/>
      <c r="F136" s="1371"/>
      <c r="G136" s="1371"/>
      <c r="H136" s="1371"/>
      <c r="I136" s="1371"/>
      <c r="J136" s="1371"/>
      <c r="K136" s="1371"/>
      <c r="L136" s="1372"/>
      <c r="M136" s="1380">
        <f>SUM(M86:P86)</f>
        <v>91.759999999999991</v>
      </c>
      <c r="N136" s="1371"/>
      <c r="O136" s="1371"/>
      <c r="P136" s="1372"/>
      <c r="Q136" s="1352">
        <f>SUM(Q86:AR86)</f>
        <v>19120.580000000005</v>
      </c>
      <c r="R136" s="1352"/>
      <c r="S136" s="1352"/>
      <c r="T136" s="1352"/>
      <c r="U136" s="1352"/>
      <c r="V136" s="1352"/>
      <c r="W136" s="1352"/>
      <c r="X136" s="1352"/>
      <c r="Y136" s="1352"/>
      <c r="Z136" s="1352"/>
      <c r="AA136" s="1352"/>
      <c r="AB136" s="1352"/>
      <c r="AC136" s="1352"/>
      <c r="AD136" s="1352"/>
      <c r="AE136" s="1352"/>
      <c r="AF136" s="1352"/>
      <c r="AG136" s="1352"/>
      <c r="AH136" s="1352"/>
      <c r="AI136" s="1352"/>
      <c r="AJ136" s="1352"/>
      <c r="AK136" s="1352"/>
      <c r="AL136" s="1352"/>
      <c r="AM136" s="1352"/>
      <c r="AN136" s="1352"/>
      <c r="AO136" s="1352"/>
      <c r="AP136" s="1352"/>
      <c r="AQ136" s="1352"/>
      <c r="AR136" s="1353"/>
      <c r="AS136" s="1368">
        <f>SUM(AS86:BJ86)</f>
        <v>3699.5</v>
      </c>
      <c r="AT136" s="1368"/>
      <c r="AU136" s="1369"/>
      <c r="AV136" s="1369"/>
      <c r="AW136" s="1369"/>
      <c r="AX136" s="1369"/>
      <c r="AY136" s="1369"/>
      <c r="AZ136" s="1369"/>
      <c r="BA136" s="1369"/>
      <c r="BB136" s="1369"/>
      <c r="BC136" s="1369"/>
      <c r="BD136" s="1369"/>
      <c r="BE136" s="1369"/>
      <c r="BF136" s="1369"/>
      <c r="BG136" s="1369"/>
      <c r="BH136" s="1369"/>
      <c r="BI136" s="1369"/>
      <c r="BJ136" s="1370"/>
      <c r="BK136" s="1371">
        <f>SUM(BK86:CC86)</f>
        <v>7402.6799999999994</v>
      </c>
      <c r="BL136" s="1371"/>
      <c r="BM136" s="1371"/>
      <c r="BN136" s="1371"/>
      <c r="BO136" s="1371"/>
      <c r="BP136" s="1371"/>
      <c r="BQ136" s="1371"/>
      <c r="BR136" s="1371"/>
      <c r="BS136" s="1371"/>
      <c r="BT136" s="1371"/>
      <c r="BU136" s="1371"/>
      <c r="BV136" s="1371"/>
      <c r="BW136" s="1371"/>
      <c r="BX136" s="1371"/>
      <c r="BY136" s="1371"/>
      <c r="BZ136" s="1371"/>
      <c r="CA136" s="1371"/>
      <c r="CB136" s="1371"/>
      <c r="CC136" s="1372"/>
      <c r="CD136" s="1380">
        <f>SUM(CD86:CL86)</f>
        <v>2424.12</v>
      </c>
      <c r="CE136" s="1371"/>
      <c r="CF136" s="1371"/>
      <c r="CG136" s="1371"/>
      <c r="CH136" s="1371"/>
      <c r="CI136" s="1371"/>
      <c r="CJ136" s="1371"/>
      <c r="CK136" s="1371"/>
      <c r="CL136" s="1372"/>
      <c r="CM136" s="1380">
        <f>SUM(CM86:CU86)</f>
        <v>8258.0399999999991</v>
      </c>
      <c r="CN136" s="1371"/>
      <c r="CO136" s="1371"/>
      <c r="CP136" s="1371"/>
      <c r="CQ136" s="1371"/>
      <c r="CR136" s="1371"/>
      <c r="CS136" s="1371"/>
      <c r="CT136" s="1371"/>
      <c r="CU136" s="1372"/>
      <c r="CV136" s="1380">
        <f>SUM(CV86:DA86)</f>
        <v>4209</v>
      </c>
      <c r="CW136" s="1371"/>
      <c r="CX136" s="1371"/>
      <c r="CY136" s="1371"/>
      <c r="CZ136" s="1371"/>
      <c r="DA136" s="1371"/>
      <c r="DB136" s="1387"/>
      <c r="DC136" s="1371"/>
      <c r="DD136" s="1371"/>
      <c r="DE136" s="1371"/>
      <c r="DF136" s="1371"/>
      <c r="DG136" s="1372"/>
      <c r="DH136" s="608">
        <f>SUM(CV136,CD136,Q136,BK136,M136,B136,CM136,)</f>
        <v>46060.860000000008</v>
      </c>
      <c r="DI136" s="683" t="s">
        <v>188</v>
      </c>
      <c r="DJ136" s="363"/>
    </row>
    <row r="137" spans="1:114" s="362" customFormat="1" ht="26.25" customHeight="1" thickTop="1" thickBot="1" x14ac:dyDescent="0.3">
      <c r="A137" s="683" t="s">
        <v>189</v>
      </c>
      <c r="B137" s="1380">
        <f>SUM(B130:L130)</f>
        <v>3627.7000000000003</v>
      </c>
      <c r="C137" s="1371"/>
      <c r="D137" s="1371"/>
      <c r="E137" s="1371"/>
      <c r="F137" s="1371"/>
      <c r="G137" s="1371"/>
      <c r="H137" s="1371"/>
      <c r="I137" s="1371"/>
      <c r="J137" s="1371"/>
      <c r="K137" s="1371"/>
      <c r="L137" s="1372"/>
      <c r="M137" s="1380">
        <f>SUM(M130:P130)</f>
        <v>595.70000000000005</v>
      </c>
      <c r="N137" s="1371"/>
      <c r="O137" s="1371"/>
      <c r="P137" s="1372"/>
      <c r="Q137" s="1352">
        <f>SUM(Q130:AR130)</f>
        <v>22336.759999999995</v>
      </c>
      <c r="R137" s="1352"/>
      <c r="S137" s="1352"/>
      <c r="T137" s="1352"/>
      <c r="U137" s="1352"/>
      <c r="V137" s="1352"/>
      <c r="W137" s="1352"/>
      <c r="X137" s="1352"/>
      <c r="Y137" s="1352"/>
      <c r="Z137" s="1352"/>
      <c r="AA137" s="1352"/>
      <c r="AB137" s="1352"/>
      <c r="AC137" s="1352"/>
      <c r="AD137" s="1352"/>
      <c r="AE137" s="1352"/>
      <c r="AF137" s="1352"/>
      <c r="AG137" s="1352"/>
      <c r="AH137" s="1352"/>
      <c r="AI137" s="1352"/>
      <c r="AJ137" s="1352"/>
      <c r="AK137" s="1352"/>
      <c r="AL137" s="1352"/>
      <c r="AM137" s="1352"/>
      <c r="AN137" s="1352"/>
      <c r="AO137" s="1352"/>
      <c r="AP137" s="1352"/>
      <c r="AQ137" s="1352"/>
      <c r="AR137" s="1353"/>
      <c r="AS137" s="1368">
        <f>SUM(AS130:BJ130)</f>
        <v>7001.2</v>
      </c>
      <c r="AT137" s="1368"/>
      <c r="AU137" s="1369"/>
      <c r="AV137" s="1369"/>
      <c r="AW137" s="1369"/>
      <c r="AX137" s="1369"/>
      <c r="AY137" s="1369"/>
      <c r="AZ137" s="1369"/>
      <c r="BA137" s="1369"/>
      <c r="BB137" s="1369"/>
      <c r="BC137" s="1369"/>
      <c r="BD137" s="1369"/>
      <c r="BE137" s="1369"/>
      <c r="BF137" s="1369"/>
      <c r="BG137" s="1369"/>
      <c r="BH137" s="1369"/>
      <c r="BI137" s="1369"/>
      <c r="BJ137" s="1370"/>
      <c r="BK137" s="1371">
        <f>SUM(BK130:CC130)</f>
        <v>25883.86</v>
      </c>
      <c r="BL137" s="1371"/>
      <c r="BM137" s="1371"/>
      <c r="BN137" s="1371"/>
      <c r="BO137" s="1371"/>
      <c r="BP137" s="1371"/>
      <c r="BQ137" s="1371"/>
      <c r="BR137" s="1371"/>
      <c r="BS137" s="1371"/>
      <c r="BT137" s="1371"/>
      <c r="BU137" s="1371"/>
      <c r="BV137" s="1371"/>
      <c r="BW137" s="1371"/>
      <c r="BX137" s="1371"/>
      <c r="BY137" s="1371"/>
      <c r="BZ137" s="1371"/>
      <c r="CA137" s="1371"/>
      <c r="CB137" s="1371"/>
      <c r="CC137" s="1372"/>
      <c r="CD137" s="1380">
        <f>SUM(CD130:CL130)</f>
        <v>2712.4799999999996</v>
      </c>
      <c r="CE137" s="1371"/>
      <c r="CF137" s="1371"/>
      <c r="CG137" s="1371"/>
      <c r="CH137" s="1371"/>
      <c r="CI137" s="1371"/>
      <c r="CJ137" s="1371"/>
      <c r="CK137" s="1371"/>
      <c r="CL137" s="1372"/>
      <c r="CM137" s="1380">
        <f>SUM(CM130:CU130)</f>
        <v>9085.3599999999988</v>
      </c>
      <c r="CN137" s="1371"/>
      <c r="CO137" s="1371"/>
      <c r="CP137" s="1371"/>
      <c r="CQ137" s="1371"/>
      <c r="CR137" s="1371"/>
      <c r="CS137" s="1371"/>
      <c r="CT137" s="1371"/>
      <c r="CU137" s="1372"/>
      <c r="CV137" s="1380">
        <f>SUM(CV130:DA130)</f>
        <v>1527</v>
      </c>
      <c r="CW137" s="1371"/>
      <c r="CX137" s="1371"/>
      <c r="CY137" s="1371"/>
      <c r="CZ137" s="1371"/>
      <c r="DA137" s="1371"/>
      <c r="DB137" s="1387"/>
      <c r="DC137" s="1371"/>
      <c r="DD137" s="1371"/>
      <c r="DE137" s="1371"/>
      <c r="DF137" s="1371"/>
      <c r="DG137" s="1372"/>
      <c r="DH137" s="1302">
        <f>SUM(CV137,CD137,Q137,BK137,M137,B137,CM137,)</f>
        <v>65768.859999999986</v>
      </c>
      <c r="DI137" s="683" t="s">
        <v>189</v>
      </c>
      <c r="DJ137" s="363"/>
    </row>
    <row r="138" spans="1:114" ht="9.75" customHeight="1" thickTop="1" thickBot="1" x14ac:dyDescent="0.3">
      <c r="A138" s="10" t="s">
        <v>64</v>
      </c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1112"/>
      <c r="S138" s="44"/>
      <c r="T138" s="44"/>
      <c r="U138" s="44"/>
      <c r="V138" s="1112"/>
      <c r="W138" s="1112"/>
      <c r="X138" s="44"/>
      <c r="Y138" s="44"/>
      <c r="Z138" s="44"/>
      <c r="AA138" s="44"/>
      <c r="AB138" s="1112"/>
      <c r="AC138" s="44"/>
      <c r="AD138" s="44"/>
      <c r="AE138" s="1112"/>
      <c r="AF138" s="1112"/>
      <c r="AG138" s="44"/>
      <c r="AH138" s="44"/>
      <c r="AI138" s="1112"/>
      <c r="AJ138" s="44"/>
      <c r="AK138" s="44"/>
      <c r="AL138" s="44"/>
      <c r="AM138" s="44"/>
      <c r="AN138" s="44"/>
      <c r="AO138" s="44"/>
      <c r="AP138" s="44"/>
      <c r="AQ138" s="44"/>
      <c r="AR138" s="44"/>
      <c r="AS138" s="44"/>
      <c r="AT138" s="44"/>
      <c r="AU138" s="44"/>
      <c r="AV138" s="44"/>
      <c r="AW138" s="44"/>
      <c r="AX138" s="44"/>
      <c r="AY138" s="44"/>
      <c r="AZ138" s="1112"/>
      <c r="BA138" s="1112"/>
      <c r="BB138" s="44"/>
      <c r="BC138" s="1112"/>
      <c r="BD138" s="44"/>
      <c r="BE138" s="1112"/>
      <c r="BF138" s="44"/>
      <c r="BG138" s="44"/>
      <c r="BH138" s="1112"/>
      <c r="BI138" s="44"/>
      <c r="BJ138" s="44"/>
      <c r="BK138" s="44"/>
      <c r="BL138" s="44"/>
      <c r="BM138" s="44"/>
      <c r="BN138" s="44"/>
      <c r="BO138" s="1112"/>
      <c r="BP138" s="1112"/>
      <c r="BQ138" s="1112"/>
      <c r="BR138" s="1112"/>
      <c r="BS138" s="44"/>
      <c r="BT138" s="44"/>
      <c r="BU138" s="1112"/>
      <c r="BV138" s="44"/>
      <c r="BW138" s="1112"/>
      <c r="BX138" s="44"/>
      <c r="BY138" s="1112"/>
      <c r="BZ138" s="1112"/>
      <c r="CA138" s="1112"/>
      <c r="CB138" s="11"/>
      <c r="CC138" s="44"/>
      <c r="CD138" s="44"/>
      <c r="CE138" s="44"/>
      <c r="CF138" s="44"/>
      <c r="CG138" s="1112"/>
      <c r="CH138" s="44"/>
      <c r="CI138" s="1112"/>
      <c r="CJ138" s="44"/>
      <c r="CK138" s="1112"/>
      <c r="CL138" s="44"/>
      <c r="CM138" s="11"/>
      <c r="CN138" s="44"/>
      <c r="CO138" s="44"/>
      <c r="CP138" s="1112"/>
      <c r="CQ138" s="44"/>
      <c r="CR138" s="44"/>
      <c r="CS138" s="44"/>
      <c r="CT138" s="1112"/>
      <c r="CU138" s="44"/>
      <c r="CV138" s="11"/>
      <c r="CW138" s="44"/>
      <c r="CX138" s="44"/>
      <c r="CY138" s="44"/>
      <c r="CZ138" s="44"/>
      <c r="DA138" s="44"/>
      <c r="DB138" s="11"/>
      <c r="DC138" s="642"/>
      <c r="DD138" s="44"/>
      <c r="DE138" s="44"/>
      <c r="DF138" s="44"/>
      <c r="DG138" s="643"/>
      <c r="DH138" s="11"/>
      <c r="DI138" s="811" t="s">
        <v>64</v>
      </c>
      <c r="DJ138" s="175"/>
    </row>
    <row r="139" spans="1:114" ht="15" customHeight="1" outlineLevel="1" thickTop="1" thickBot="1" x14ac:dyDescent="0.3">
      <c r="A139" s="329" t="s">
        <v>37</v>
      </c>
      <c r="B139" s="527"/>
      <c r="C139" s="527"/>
      <c r="D139" s="527"/>
      <c r="E139" s="527"/>
      <c r="F139" s="527"/>
      <c r="G139" s="527"/>
      <c r="H139" s="528"/>
      <c r="I139" s="565"/>
      <c r="J139" s="565"/>
      <c r="K139" s="565"/>
      <c r="L139" s="565"/>
      <c r="M139" s="565"/>
      <c r="N139" s="565"/>
      <c r="O139" s="565"/>
      <c r="P139" s="204"/>
      <c r="Q139" s="1287"/>
      <c r="R139" s="1287"/>
      <c r="S139" s="1054"/>
      <c r="T139" s="855"/>
      <c r="U139" s="855"/>
      <c r="V139" s="826">
        <f>V86</f>
        <v>8.4</v>
      </c>
      <c r="W139" s="826">
        <f>W86</f>
        <v>0</v>
      </c>
      <c r="X139" s="1304"/>
      <c r="Y139" s="1062"/>
      <c r="Z139" s="1429"/>
      <c r="AA139" s="1429"/>
      <c r="AB139" s="1429"/>
      <c r="AC139" s="1429"/>
      <c r="AD139" s="1429"/>
      <c r="AE139" s="1429"/>
      <c r="AF139" s="1429"/>
      <c r="AG139" s="1430"/>
      <c r="AH139" s="1430"/>
      <c r="AI139" s="1430"/>
      <c r="AJ139" s="1430"/>
      <c r="AK139" s="1430"/>
      <c r="AL139" s="1431"/>
      <c r="AM139" s="1060">
        <f>SUM(AM86)</f>
        <v>18.72</v>
      </c>
      <c r="AN139" s="870"/>
      <c r="AO139" s="891"/>
      <c r="AP139" s="874"/>
      <c r="AQ139" s="597"/>
      <c r="AR139" s="597"/>
      <c r="AS139" s="1425"/>
      <c r="AT139" s="1425"/>
      <c r="AU139" s="1425"/>
      <c r="AV139" s="1425"/>
      <c r="AW139" s="1425"/>
      <c r="AX139" s="1425"/>
      <c r="AY139" s="1425"/>
      <c r="AZ139" s="1425"/>
      <c r="BA139" s="1425"/>
      <c r="BB139" s="1425"/>
      <c r="BC139" s="1193"/>
      <c r="BD139" s="1426"/>
      <c r="BE139" s="1426"/>
      <c r="BF139" s="1427"/>
      <c r="BG139" s="1427"/>
      <c r="BH139" s="1427"/>
      <c r="BI139" s="1427"/>
      <c r="BJ139" s="1428"/>
      <c r="BK139" s="1413"/>
      <c r="BL139" s="1413"/>
      <c r="BM139" s="1413"/>
      <c r="BN139" s="1414"/>
      <c r="BO139" s="1414"/>
      <c r="BP139" s="1414"/>
      <c r="BQ139" s="1414"/>
      <c r="BR139" s="1414"/>
      <c r="BS139" s="1414"/>
      <c r="BT139" s="1414"/>
      <c r="BU139" s="1414"/>
      <c r="BV139" s="1414"/>
      <c r="BW139" s="1414"/>
      <c r="BX139" s="1414"/>
      <c r="BY139" s="1414"/>
      <c r="BZ139" s="1414"/>
      <c r="CA139" s="1414"/>
      <c r="CB139" s="1415"/>
      <c r="CC139" s="204"/>
      <c r="CD139" s="204"/>
      <c r="CE139" s="204"/>
      <c r="CF139" s="204"/>
      <c r="CG139" s="204"/>
      <c r="CH139" s="204"/>
      <c r="CI139" s="204"/>
      <c r="CJ139" s="204"/>
      <c r="CK139" s="204"/>
      <c r="CL139" s="204"/>
      <c r="CM139" s="1418">
        <f>SUM(CM86:CS86)</f>
        <v>7974</v>
      </c>
      <c r="CN139" s="1419"/>
      <c r="CO139" s="1419"/>
      <c r="CP139" s="1419"/>
      <c r="CQ139" s="1420"/>
      <c r="CR139" s="1420"/>
      <c r="CS139" s="1421"/>
      <c r="CT139" s="1328"/>
      <c r="CU139" s="204"/>
      <c r="CV139" s="1411">
        <f>SUM(CV86:CW86)</f>
        <v>2157</v>
      </c>
      <c r="CW139" s="1412"/>
      <c r="CX139" s="948"/>
      <c r="CY139" s="965"/>
      <c r="CZ139" s="965"/>
      <c r="DA139" s="564"/>
      <c r="DB139" s="624">
        <f>SUM(DB86)</f>
        <v>0</v>
      </c>
      <c r="DC139" s="644"/>
      <c r="DD139" s="879"/>
      <c r="DE139" s="879"/>
      <c r="DF139" s="879"/>
      <c r="DG139" s="645"/>
      <c r="DH139" s="95">
        <f>SUM(B139:DG139)</f>
        <v>10158.119999999999</v>
      </c>
      <c r="DI139" s="812" t="s">
        <v>37</v>
      </c>
      <c r="DJ139" s="175"/>
    </row>
    <row r="140" spans="1:114" ht="8.25" customHeight="1" outlineLevel="1" thickTop="1" thickBot="1" x14ac:dyDescent="0.3">
      <c r="A140" s="45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1113"/>
      <c r="S140" s="45"/>
      <c r="T140" s="45"/>
      <c r="U140" s="45"/>
      <c r="V140" s="1113"/>
      <c r="W140" s="1113"/>
      <c r="X140" s="93"/>
      <c r="Y140" s="45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5"/>
      <c r="AN140" s="45"/>
      <c r="AO140" s="45"/>
      <c r="AP140" s="45"/>
      <c r="AQ140" s="45"/>
      <c r="AR140" s="45"/>
      <c r="AS140" s="45"/>
      <c r="AT140" s="45"/>
      <c r="AU140" s="45"/>
      <c r="AV140" s="45"/>
      <c r="AW140" s="45"/>
      <c r="AX140" s="45"/>
      <c r="AY140" s="45"/>
      <c r="AZ140" s="1113"/>
      <c r="BA140" s="1113"/>
      <c r="BB140" s="45"/>
      <c r="BC140" s="1113"/>
      <c r="BD140" s="45"/>
      <c r="BE140" s="1113"/>
      <c r="BF140" s="45"/>
      <c r="BG140" s="45"/>
      <c r="BH140" s="1113"/>
      <c r="BI140" s="45"/>
      <c r="BJ140" s="45"/>
      <c r="BK140" s="45"/>
      <c r="BL140" s="45"/>
      <c r="BM140" s="45"/>
      <c r="BN140" s="45"/>
      <c r="BO140" s="1113"/>
      <c r="BP140" s="1113"/>
      <c r="BQ140" s="1113"/>
      <c r="BR140" s="1113"/>
      <c r="BS140" s="45"/>
      <c r="BT140" s="45"/>
      <c r="BU140" s="1113"/>
      <c r="BV140" s="45"/>
      <c r="BW140" s="1113"/>
      <c r="BX140" s="45"/>
      <c r="BY140" s="1113"/>
      <c r="BZ140" s="1113"/>
      <c r="CA140" s="1113"/>
      <c r="CB140" s="12"/>
      <c r="CC140" s="45"/>
      <c r="CD140" s="45"/>
      <c r="CE140" s="45"/>
      <c r="CF140" s="45"/>
      <c r="CG140" s="1113"/>
      <c r="CH140" s="45"/>
      <c r="CI140" s="1113"/>
      <c r="CJ140" s="45"/>
      <c r="CK140" s="1113"/>
      <c r="CL140" s="45"/>
      <c r="CM140" s="12"/>
      <c r="CN140" s="45"/>
      <c r="CO140" s="45"/>
      <c r="CP140" s="1113"/>
      <c r="CQ140" s="45"/>
      <c r="CR140" s="45"/>
      <c r="CS140" s="45"/>
      <c r="CT140" s="1113"/>
      <c r="CU140" s="45"/>
      <c r="CV140" s="12"/>
      <c r="CW140" s="45"/>
      <c r="CX140" s="45"/>
      <c r="CY140" s="45"/>
      <c r="CZ140" s="45"/>
      <c r="DA140" s="45"/>
      <c r="DB140" s="12"/>
      <c r="DC140" s="646"/>
      <c r="DD140" s="45"/>
      <c r="DE140" s="45"/>
      <c r="DF140" s="45"/>
      <c r="DG140" s="647"/>
      <c r="DH140" s="12"/>
      <c r="DI140" s="813"/>
      <c r="DJ140" s="175"/>
    </row>
    <row r="141" spans="1:114" ht="15" customHeight="1" outlineLevel="1" thickTop="1" thickBot="1" x14ac:dyDescent="0.3">
      <c r="A141" s="329" t="s">
        <v>38</v>
      </c>
      <c r="B141" s="527"/>
      <c r="C141" s="527"/>
      <c r="D141" s="527"/>
      <c r="E141" s="527"/>
      <c r="F141" s="527"/>
      <c r="G141" s="527"/>
      <c r="H141" s="528"/>
      <c r="I141" s="565"/>
      <c r="J141" s="565"/>
      <c r="K141" s="565"/>
      <c r="L141" s="565"/>
      <c r="M141" s="565"/>
      <c r="N141" s="565"/>
      <c r="O141" s="565"/>
      <c r="P141" s="204"/>
      <c r="Q141" s="1287"/>
      <c r="R141" s="1287"/>
      <c r="S141" s="1054"/>
      <c r="T141" s="855"/>
      <c r="U141" s="855"/>
      <c r="V141" s="826">
        <f>V120</f>
        <v>136.69714285714286</v>
      </c>
      <c r="W141" s="826">
        <f>W120</f>
        <v>0</v>
      </c>
      <c r="X141" s="1304"/>
      <c r="Y141" s="1062"/>
      <c r="Z141" s="1429"/>
      <c r="AA141" s="1429"/>
      <c r="AB141" s="1429"/>
      <c r="AC141" s="1429"/>
      <c r="AD141" s="1429"/>
      <c r="AE141" s="1429"/>
      <c r="AF141" s="1429"/>
      <c r="AG141" s="1430"/>
      <c r="AH141" s="1430"/>
      <c r="AI141" s="1430"/>
      <c r="AJ141" s="1430"/>
      <c r="AK141" s="1430"/>
      <c r="AL141" s="1431"/>
      <c r="AM141" s="1060">
        <f>AM120</f>
        <v>262.56285714285713</v>
      </c>
      <c r="AN141" s="870"/>
      <c r="AO141" s="891"/>
      <c r="AP141" s="874"/>
      <c r="AQ141" s="597"/>
      <c r="AR141" s="597"/>
      <c r="AS141" s="1425"/>
      <c r="AT141" s="1425"/>
      <c r="AU141" s="1425"/>
      <c r="AV141" s="1425"/>
      <c r="AW141" s="1425"/>
      <c r="AX141" s="1425"/>
      <c r="AY141" s="1425"/>
      <c r="AZ141" s="1425"/>
      <c r="BA141" s="1425"/>
      <c r="BB141" s="1425"/>
      <c r="BC141" s="1193"/>
      <c r="BD141" s="1426"/>
      <c r="BE141" s="1426"/>
      <c r="BF141" s="1427"/>
      <c r="BG141" s="1427"/>
      <c r="BH141" s="1427"/>
      <c r="BI141" s="1427"/>
      <c r="BJ141" s="1428"/>
      <c r="BK141" s="1413"/>
      <c r="BL141" s="1413"/>
      <c r="BM141" s="1413"/>
      <c r="BN141" s="1414"/>
      <c r="BO141" s="1414"/>
      <c r="BP141" s="1414"/>
      <c r="BQ141" s="1414"/>
      <c r="BR141" s="1414"/>
      <c r="BS141" s="1414"/>
      <c r="BT141" s="1414"/>
      <c r="BU141" s="1414"/>
      <c r="BV141" s="1414"/>
      <c r="BW141" s="1414"/>
      <c r="BX141" s="1414"/>
      <c r="BY141" s="1414"/>
      <c r="BZ141" s="1414"/>
      <c r="CA141" s="1414"/>
      <c r="CB141" s="1415"/>
      <c r="CC141" s="204"/>
      <c r="CD141" s="204"/>
      <c r="CE141" s="204"/>
      <c r="CF141" s="204"/>
      <c r="CG141" s="204"/>
      <c r="CH141" s="204"/>
      <c r="CI141" s="204"/>
      <c r="CJ141" s="204"/>
      <c r="CK141" s="204"/>
      <c r="CL141" s="204"/>
      <c r="CM141" s="1418">
        <f>SUM(CM120:CS120)</f>
        <v>9643.5714285714275</v>
      </c>
      <c r="CN141" s="1419"/>
      <c r="CO141" s="1419"/>
      <c r="CP141" s="1419"/>
      <c r="CQ141" s="1420"/>
      <c r="CR141" s="1420"/>
      <c r="CS141" s="1421"/>
      <c r="CT141" s="1328"/>
      <c r="CU141" s="204"/>
      <c r="CV141" s="1411">
        <f>SUM(CV120:CW120)</f>
        <v>1001.6190476190477</v>
      </c>
      <c r="CW141" s="1412"/>
      <c r="CX141" s="948"/>
      <c r="CY141" s="965"/>
      <c r="CZ141" s="965"/>
      <c r="DA141" s="564"/>
      <c r="DB141" s="624">
        <f>DB120</f>
        <v>0</v>
      </c>
      <c r="DC141" s="644"/>
      <c r="DD141" s="879"/>
      <c r="DE141" s="879"/>
      <c r="DF141" s="879"/>
      <c r="DG141" s="645"/>
      <c r="DH141" s="95">
        <f>SUM(B141:DG141)</f>
        <v>11044.450476190475</v>
      </c>
      <c r="DI141" s="812" t="s">
        <v>38</v>
      </c>
      <c r="DJ141" s="175"/>
    </row>
    <row r="142" spans="1:114" ht="8.25" customHeight="1" outlineLevel="1" thickTop="1" thickBot="1" x14ac:dyDescent="0.3">
      <c r="A142" s="45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1113"/>
      <c r="S142" s="45"/>
      <c r="T142" s="45"/>
      <c r="U142" s="45"/>
      <c r="V142" s="1113"/>
      <c r="W142" s="1113"/>
      <c r="X142" s="93"/>
      <c r="Y142" s="45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5"/>
      <c r="AN142" s="45"/>
      <c r="AO142" s="45"/>
      <c r="AP142" s="45"/>
      <c r="AQ142" s="45"/>
      <c r="AR142" s="45"/>
      <c r="AS142" s="45"/>
      <c r="AT142" s="45"/>
      <c r="AU142" s="45"/>
      <c r="AV142" s="45"/>
      <c r="AW142" s="45"/>
      <c r="AX142" s="45"/>
      <c r="AY142" s="45"/>
      <c r="AZ142" s="1113"/>
      <c r="BA142" s="1113"/>
      <c r="BB142" s="45"/>
      <c r="BC142" s="1113"/>
      <c r="BD142" s="45"/>
      <c r="BE142" s="1113"/>
      <c r="BF142" s="45"/>
      <c r="BG142" s="45"/>
      <c r="BH142" s="1113"/>
      <c r="BI142" s="45"/>
      <c r="BJ142" s="45"/>
      <c r="BK142" s="45"/>
      <c r="BL142" s="45"/>
      <c r="BM142" s="45"/>
      <c r="BN142" s="45"/>
      <c r="BO142" s="1113"/>
      <c r="BP142" s="1113"/>
      <c r="BQ142" s="1113"/>
      <c r="BR142" s="1113"/>
      <c r="BS142" s="45"/>
      <c r="BT142" s="45"/>
      <c r="BU142" s="1113"/>
      <c r="BV142" s="45"/>
      <c r="BW142" s="1113"/>
      <c r="BX142" s="45"/>
      <c r="BY142" s="1113"/>
      <c r="BZ142" s="1113"/>
      <c r="CA142" s="1113"/>
      <c r="CB142" s="12"/>
      <c r="CC142" s="45"/>
      <c r="CD142" s="45"/>
      <c r="CE142" s="45"/>
      <c r="CF142" s="45"/>
      <c r="CG142" s="1113"/>
      <c r="CH142" s="45"/>
      <c r="CI142" s="1113"/>
      <c r="CJ142" s="45"/>
      <c r="CK142" s="1113"/>
      <c r="CL142" s="45"/>
      <c r="CM142" s="12"/>
      <c r="CN142" s="45"/>
      <c r="CO142" s="45"/>
      <c r="CP142" s="1113"/>
      <c r="CQ142" s="45"/>
      <c r="CR142" s="45"/>
      <c r="CS142" s="45"/>
      <c r="CT142" s="1113"/>
      <c r="CU142" s="45"/>
      <c r="CV142" s="12"/>
      <c r="CW142" s="45"/>
      <c r="CX142" s="45"/>
      <c r="CY142" s="45"/>
      <c r="CZ142" s="45"/>
      <c r="DA142" s="45"/>
      <c r="DB142" s="12"/>
      <c r="DC142" s="646"/>
      <c r="DD142" s="45"/>
      <c r="DE142" s="45"/>
      <c r="DF142" s="45"/>
      <c r="DG142" s="647"/>
      <c r="DH142" s="12"/>
      <c r="DI142" s="813"/>
      <c r="DJ142" s="175"/>
    </row>
    <row r="143" spans="1:114" ht="15" customHeight="1" outlineLevel="1" thickTop="1" thickBot="1" x14ac:dyDescent="0.3">
      <c r="A143" s="329" t="s">
        <v>35</v>
      </c>
      <c r="B143" s="525"/>
      <c r="C143" s="525"/>
      <c r="D143" s="525"/>
      <c r="E143" s="525"/>
      <c r="F143" s="525"/>
      <c r="G143" s="525"/>
      <c r="H143" s="526"/>
      <c r="I143" s="566"/>
      <c r="J143" s="566"/>
      <c r="K143" s="566"/>
      <c r="L143" s="566"/>
      <c r="M143" s="566"/>
      <c r="N143" s="566"/>
      <c r="O143" s="566"/>
      <c r="P143" s="205"/>
      <c r="Q143" s="1286"/>
      <c r="R143" s="1286"/>
      <c r="S143" s="1053"/>
      <c r="T143" s="856"/>
      <c r="U143" s="856"/>
      <c r="V143" s="827">
        <f>V139-V141</f>
        <v>-128.29714285714286</v>
      </c>
      <c r="W143" s="827">
        <f>W139-W141</f>
        <v>0</v>
      </c>
      <c r="X143" s="1303"/>
      <c r="Y143" s="1063"/>
      <c r="Z143" s="1422"/>
      <c r="AA143" s="1422"/>
      <c r="AB143" s="1422"/>
      <c r="AC143" s="1422"/>
      <c r="AD143" s="1422"/>
      <c r="AE143" s="1422"/>
      <c r="AF143" s="1422"/>
      <c r="AG143" s="1423"/>
      <c r="AH143" s="1423"/>
      <c r="AI143" s="1423"/>
      <c r="AJ143" s="1423"/>
      <c r="AK143" s="1423"/>
      <c r="AL143" s="1424"/>
      <c r="AM143" s="1059">
        <f>AM139-AM141</f>
        <v>-243.84285714285713</v>
      </c>
      <c r="AN143" s="871"/>
      <c r="AO143" s="890"/>
      <c r="AP143" s="875"/>
      <c r="AQ143" s="597"/>
      <c r="AR143" s="597"/>
      <c r="AS143" s="1432"/>
      <c r="AT143" s="1432"/>
      <c r="AU143" s="1432"/>
      <c r="AV143" s="1432"/>
      <c r="AW143" s="1432"/>
      <c r="AX143" s="1432"/>
      <c r="AY143" s="1432"/>
      <c r="AZ143" s="1432"/>
      <c r="BA143" s="1432"/>
      <c r="BB143" s="1432"/>
      <c r="BC143" s="1194"/>
      <c r="BD143" s="1433"/>
      <c r="BE143" s="1433"/>
      <c r="BF143" s="1434"/>
      <c r="BG143" s="1434"/>
      <c r="BH143" s="1434"/>
      <c r="BI143" s="1434"/>
      <c r="BJ143" s="1435"/>
      <c r="BK143" s="1409"/>
      <c r="BL143" s="1409"/>
      <c r="BM143" s="1409"/>
      <c r="BN143" s="1410"/>
      <c r="BO143" s="1410"/>
      <c r="BP143" s="1410"/>
      <c r="BQ143" s="1410"/>
      <c r="BR143" s="1410"/>
      <c r="BS143" s="1410"/>
      <c r="BT143" s="1410"/>
      <c r="BU143" s="1410"/>
      <c r="BV143" s="1410"/>
      <c r="BW143" s="1410"/>
      <c r="BX143" s="1410"/>
      <c r="BY143" s="1410"/>
      <c r="BZ143" s="1410"/>
      <c r="CA143" s="1410"/>
      <c r="CB143" s="1410"/>
      <c r="CC143" s="205"/>
      <c r="CD143" s="205"/>
      <c r="CE143" s="205"/>
      <c r="CF143" s="205"/>
      <c r="CG143" s="205"/>
      <c r="CH143" s="205"/>
      <c r="CI143" s="205"/>
      <c r="CJ143" s="205"/>
      <c r="CK143" s="205"/>
      <c r="CL143" s="205"/>
      <c r="CM143" s="1405">
        <f>CM139-CM141</f>
        <v>-1669.5714285714275</v>
      </c>
      <c r="CN143" s="1406"/>
      <c r="CO143" s="1406"/>
      <c r="CP143" s="1406"/>
      <c r="CQ143" s="1407"/>
      <c r="CR143" s="1407"/>
      <c r="CS143" s="1408"/>
      <c r="CT143" s="1329"/>
      <c r="CU143" s="205"/>
      <c r="CV143" s="1416">
        <f>CV139-CV141</f>
        <v>1155.3809523809523</v>
      </c>
      <c r="CW143" s="1417"/>
      <c r="CX143" s="947"/>
      <c r="CY143" s="964"/>
      <c r="CZ143" s="964"/>
      <c r="DA143" s="563"/>
      <c r="DB143" s="625">
        <f>DB139-DB141</f>
        <v>0</v>
      </c>
      <c r="DC143" s="648"/>
      <c r="DD143" s="880"/>
      <c r="DE143" s="880"/>
      <c r="DF143" s="880"/>
      <c r="DG143" s="649"/>
      <c r="DH143" s="96"/>
      <c r="DI143" s="812" t="s">
        <v>35</v>
      </c>
      <c r="DJ143" s="175"/>
    </row>
    <row r="144" spans="1:114" ht="9" customHeight="1" outlineLevel="1" thickTop="1" x14ac:dyDescent="0.25">
      <c r="A144" s="36"/>
      <c r="B144" s="94"/>
      <c r="C144" s="94"/>
      <c r="D144" s="94"/>
      <c r="E144" s="94"/>
      <c r="F144" s="94"/>
      <c r="G144" s="94"/>
      <c r="H144" s="94" t="e">
        <f>AVERAGE(#REF!)</f>
        <v>#REF!</v>
      </c>
      <c r="I144" s="94"/>
      <c r="J144" s="94"/>
      <c r="K144" s="94"/>
      <c r="L144" s="94"/>
      <c r="M144" s="94"/>
      <c r="N144" s="94"/>
      <c r="O144" s="94"/>
      <c r="P144" s="405"/>
      <c r="Q144" s="94"/>
      <c r="R144" s="1125"/>
      <c r="S144" s="94"/>
      <c r="T144" s="94"/>
      <c r="U144" s="94"/>
      <c r="V144" s="1125"/>
      <c r="W144" s="1125"/>
      <c r="X144" s="94" t="e">
        <f>AVERAGE(#REF!)</f>
        <v>#REF!</v>
      </c>
      <c r="Y144" s="94"/>
      <c r="Z144" s="94" t="e">
        <f>AVERAGE(#REF!)</f>
        <v>#REF!</v>
      </c>
      <c r="AA144" s="94"/>
      <c r="AB144" s="1125"/>
      <c r="AC144" s="94"/>
      <c r="AD144" s="94"/>
      <c r="AE144" s="1125"/>
      <c r="AF144" s="1125"/>
      <c r="AG144" s="94" t="e">
        <f>AVERAGE(#REF!)</f>
        <v>#REF!</v>
      </c>
      <c r="AH144" s="94"/>
      <c r="AI144" s="1125"/>
      <c r="AJ144" s="405"/>
      <c r="AK144" s="405"/>
      <c r="AL144" s="94" t="e">
        <f>AVERAGE(#REF!)</f>
        <v>#REF!</v>
      </c>
      <c r="AM144" s="94" t="e">
        <f>AVERAGE(#REF!)</f>
        <v>#REF!</v>
      </c>
      <c r="AN144" s="94"/>
      <c r="AO144" s="94"/>
      <c r="AP144" s="94"/>
      <c r="AQ144" s="94"/>
      <c r="AR144" s="94"/>
      <c r="AS144" s="94" t="e">
        <f>AVERAGE(#REF!)</f>
        <v>#REF!</v>
      </c>
      <c r="AT144" s="94"/>
      <c r="AU144" s="94" t="e">
        <f>AVERAGE(#REF!)</f>
        <v>#REF!</v>
      </c>
      <c r="AV144" s="94" t="e">
        <f>AVERAGE(#REF!)</f>
        <v>#REF!</v>
      </c>
      <c r="AW144" s="94"/>
      <c r="AX144" s="94"/>
      <c r="AY144" s="94"/>
      <c r="AZ144" s="1125"/>
      <c r="BA144" s="1125"/>
      <c r="BB144" s="94"/>
      <c r="BC144" s="1125" t="e">
        <f>AVERAGE(#REF!)</f>
        <v>#REF!</v>
      </c>
      <c r="BD144" s="94" t="e">
        <f>AVERAGE(#REF!)</f>
        <v>#REF!</v>
      </c>
      <c r="BE144" s="1125"/>
      <c r="BF144" s="94" t="e">
        <f>AVERAGE(#REF!)</f>
        <v>#REF!</v>
      </c>
      <c r="BG144" s="94"/>
      <c r="BH144" s="1125"/>
      <c r="BI144" s="94"/>
      <c r="BJ144" s="94"/>
      <c r="BK144" s="94"/>
      <c r="BL144" s="94"/>
      <c r="BM144" s="94"/>
      <c r="BN144" s="94"/>
      <c r="BO144" s="1125"/>
      <c r="BP144" s="1125"/>
      <c r="BQ144" s="1125"/>
      <c r="BR144" s="1125"/>
      <c r="BS144" s="405"/>
      <c r="BT144" s="405"/>
      <c r="BU144" s="405"/>
      <c r="BV144" s="405"/>
      <c r="BW144" s="405"/>
      <c r="BX144" s="94"/>
      <c r="BY144" s="1125"/>
      <c r="BZ144" s="1125"/>
      <c r="CA144" s="1125"/>
      <c r="CB144" s="94"/>
      <c r="CC144" s="94"/>
      <c r="CD144" s="94"/>
      <c r="CE144" s="94"/>
      <c r="CF144" s="94"/>
      <c r="CG144" s="1125"/>
      <c r="CH144" s="94"/>
      <c r="CI144" s="1125"/>
      <c r="CJ144" s="94"/>
      <c r="CK144" s="1125"/>
      <c r="CL144" s="94"/>
      <c r="CM144" s="94" t="e">
        <f>AVERAGE(#REF!)</f>
        <v>#REF!</v>
      </c>
      <c r="CN144" s="94"/>
      <c r="CO144" s="94"/>
      <c r="CP144" s="1125"/>
      <c r="CQ144" s="94"/>
      <c r="CR144" s="94"/>
      <c r="CS144" s="94"/>
      <c r="CT144" s="1125"/>
      <c r="CU144" s="94"/>
      <c r="CV144" s="94" t="e">
        <f>AVERAGE(#REF!)</f>
        <v>#REF!</v>
      </c>
      <c r="CW144" s="94"/>
      <c r="CX144" s="94"/>
      <c r="CY144" s="94"/>
      <c r="CZ144" s="94"/>
      <c r="DA144" s="94"/>
      <c r="DB144" s="94"/>
      <c r="DC144" s="650"/>
      <c r="DD144" s="94"/>
      <c r="DE144" s="94"/>
      <c r="DF144" s="94"/>
      <c r="DG144" s="651"/>
      <c r="DH144" s="94" t="e">
        <f t="shared" ref="DH144:DH159" si="354">SUM(B144:DG144)</f>
        <v>#REF!</v>
      </c>
      <c r="DI144" s="814"/>
      <c r="DJ144" s="175"/>
    </row>
    <row r="145" spans="1:114" ht="15" customHeight="1" outlineLevel="1" thickBot="1" x14ac:dyDescent="0.3">
      <c r="A145" s="36"/>
      <c r="B145" s="48"/>
      <c r="C145" s="48"/>
      <c r="D145" s="48"/>
      <c r="E145" s="48"/>
      <c r="F145" s="48"/>
      <c r="G145" s="48"/>
      <c r="H145" s="48">
        <f>H130/50000*50000+H130</f>
        <v>56</v>
      </c>
      <c r="I145" s="48"/>
      <c r="J145" s="48"/>
      <c r="K145" s="48"/>
      <c r="L145" s="48"/>
      <c r="M145" s="48"/>
      <c r="N145" s="48"/>
      <c r="O145" s="48"/>
      <c r="P145" s="406"/>
      <c r="Q145" s="48"/>
      <c r="R145" s="1117"/>
      <c r="S145" s="48"/>
      <c r="T145" s="1234"/>
      <c r="U145" s="48"/>
      <c r="V145" s="1117"/>
      <c r="W145" s="1117"/>
      <c r="X145" s="48">
        <f>X130/50000*50000+X130</f>
        <v>1870.72</v>
      </c>
      <c r="Y145" s="48"/>
      <c r="Z145" s="48">
        <f>Z130/50000*50000+Z130</f>
        <v>5144.6399999999994</v>
      </c>
      <c r="AA145" s="48"/>
      <c r="AB145" s="1117"/>
      <c r="AC145" s="48"/>
      <c r="AD145" s="48"/>
      <c r="AE145" s="1117"/>
      <c r="AF145" s="1117"/>
      <c r="AG145" s="48">
        <f>AG130/50000*50000+AG130</f>
        <v>662.4</v>
      </c>
      <c r="AH145" s="48"/>
      <c r="AI145" s="1117"/>
      <c r="AJ145" s="406"/>
      <c r="AK145" s="406"/>
      <c r="AL145" s="48">
        <f>AL130/50000*50000+AL130</f>
        <v>1067.2</v>
      </c>
      <c r="AM145" s="48">
        <f>AM130/50000*50000+AM130</f>
        <v>490.88</v>
      </c>
      <c r="AN145" s="48"/>
      <c r="AO145" s="48"/>
      <c r="AP145" s="48"/>
      <c r="AQ145" s="48"/>
      <c r="AR145" s="48"/>
      <c r="AS145" s="48">
        <f>AS130/50000*50000+AS130</f>
        <v>1204</v>
      </c>
      <c r="AT145" s="48"/>
      <c r="AU145" s="48">
        <f>AU130/50000*50000+AU130</f>
        <v>245</v>
      </c>
      <c r="AV145" s="48">
        <f>AV130/50000*50000+AV130</f>
        <v>1459.1999999999998</v>
      </c>
      <c r="AW145" s="48"/>
      <c r="AX145" s="48"/>
      <c r="AY145" s="48"/>
      <c r="AZ145" s="1117"/>
      <c r="BA145" s="1117"/>
      <c r="BB145" s="48"/>
      <c r="BC145" s="1117">
        <f>BC130/50000*50000+BC130</f>
        <v>288</v>
      </c>
      <c r="BD145" s="48">
        <f>BD130/50000*50000+BD130</f>
        <v>4268</v>
      </c>
      <c r="BE145" s="1117"/>
      <c r="BF145" s="48">
        <f>BF130/50000*50000+BF130</f>
        <v>2865.6</v>
      </c>
      <c r="BG145" s="48"/>
      <c r="BH145" s="1117"/>
      <c r="BI145" s="48"/>
      <c r="BJ145" s="48"/>
      <c r="BK145" s="48"/>
      <c r="BL145" s="48"/>
      <c r="BM145" s="48"/>
      <c r="BN145" s="48"/>
      <c r="BO145" s="1117"/>
      <c r="BP145" s="1117"/>
      <c r="BQ145" s="1117"/>
      <c r="BR145" s="1117"/>
      <c r="BS145" s="406"/>
      <c r="BT145" s="406"/>
      <c r="BU145" s="406"/>
      <c r="BV145" s="406"/>
      <c r="BW145" s="406"/>
      <c r="BX145" s="48"/>
      <c r="BY145" s="1117"/>
      <c r="BZ145" s="1117"/>
      <c r="CA145" s="1117"/>
      <c r="CB145" s="39"/>
      <c r="CC145" s="48"/>
      <c r="CD145" s="48"/>
      <c r="CE145" s="48"/>
      <c r="CF145" s="48"/>
      <c r="CG145" s="1117"/>
      <c r="CH145" s="48"/>
      <c r="CI145" s="1117"/>
      <c r="CJ145" s="48"/>
      <c r="CK145" s="1117"/>
      <c r="CL145" s="48"/>
      <c r="CM145" s="39">
        <f>CM130/50000*50000+CM130</f>
        <v>3426</v>
      </c>
      <c r="CN145" s="48"/>
      <c r="CO145" s="48"/>
      <c r="CP145" s="1117"/>
      <c r="CQ145" s="48"/>
      <c r="CR145" s="48"/>
      <c r="CS145" s="48"/>
      <c r="CT145" s="1117"/>
      <c r="CU145" s="48"/>
      <c r="CV145" s="39">
        <f>CV130/50000*50000+CV130</f>
        <v>942</v>
      </c>
      <c r="CW145" s="48"/>
      <c r="CX145" s="48"/>
      <c r="CY145" s="48"/>
      <c r="CZ145" s="48"/>
      <c r="DA145" s="48"/>
      <c r="DB145" s="38">
        <f>DB130/59000*40000+DB130</f>
        <v>0</v>
      </c>
      <c r="DC145" s="652"/>
      <c r="DD145" s="38"/>
      <c r="DE145" s="38"/>
      <c r="DF145" s="38"/>
      <c r="DG145" s="653"/>
      <c r="DH145" s="38">
        <f t="shared" si="354"/>
        <v>23989.639999999996</v>
      </c>
      <c r="DI145" s="814"/>
      <c r="DJ145" s="175"/>
    </row>
    <row r="146" spans="1:114" ht="30.75" thickTop="1" x14ac:dyDescent="0.25">
      <c r="A146" s="330" t="s">
        <v>116</v>
      </c>
      <c r="B146" s="99">
        <f t="shared" ref="B146:BK146" si="355">SUM(B147:B152)</f>
        <v>6657.2</v>
      </c>
      <c r="C146" s="99">
        <f t="shared" si="355"/>
        <v>230</v>
      </c>
      <c r="D146" s="99">
        <f t="shared" si="355"/>
        <v>4180</v>
      </c>
      <c r="E146" s="99">
        <f t="shared" si="355"/>
        <v>233</v>
      </c>
      <c r="F146" s="99">
        <f t="shared" si="355"/>
        <v>4650.17</v>
      </c>
      <c r="G146" s="100">
        <f t="shared" si="355"/>
        <v>180</v>
      </c>
      <c r="H146" s="100">
        <f t="shared" si="355"/>
        <v>916.75</v>
      </c>
      <c r="I146" s="100">
        <f t="shared" si="355"/>
        <v>3918.24</v>
      </c>
      <c r="J146" s="100">
        <f t="shared" si="355"/>
        <v>636</v>
      </c>
      <c r="K146" s="100">
        <f t="shared" si="355"/>
        <v>157.03</v>
      </c>
      <c r="L146" s="100">
        <f t="shared" ref="L146" si="356">SUM(L147:L152)</f>
        <v>0</v>
      </c>
      <c r="M146" s="101">
        <f t="shared" si="355"/>
        <v>356.24</v>
      </c>
      <c r="N146" s="101">
        <f t="shared" si="355"/>
        <v>977.04</v>
      </c>
      <c r="O146" s="101">
        <f t="shared" si="355"/>
        <v>349.92</v>
      </c>
      <c r="P146" s="407">
        <f t="shared" si="355"/>
        <v>843.32</v>
      </c>
      <c r="Q146" s="1280">
        <f t="shared" si="355"/>
        <v>983.68000000000006</v>
      </c>
      <c r="R146" s="1280">
        <f t="shared" si="355"/>
        <v>800</v>
      </c>
      <c r="S146" s="1279">
        <f t="shared" ref="S146" si="357">SUM(S147:S152)</f>
        <v>27174.98</v>
      </c>
      <c r="T146" s="1279">
        <f t="shared" ref="T146" si="358">SUM(T147:T152)</f>
        <v>954.65</v>
      </c>
      <c r="U146" s="1279">
        <f t="shared" si="355"/>
        <v>1890.0900000000001</v>
      </c>
      <c r="V146" s="1279">
        <f t="shared" ref="V146:W146" si="359">SUM(V147:V152)</f>
        <v>1832.83</v>
      </c>
      <c r="W146" s="1279">
        <f t="shared" si="359"/>
        <v>680</v>
      </c>
      <c r="X146" s="98">
        <f t="shared" ref="X146" si="360">SUM(X147:X152)</f>
        <v>2921.2849999999999</v>
      </c>
      <c r="Y146" s="100">
        <f t="shared" ref="Y146" si="361">SUM(Y147:Y152)</f>
        <v>161.07999999999998</v>
      </c>
      <c r="Z146" s="1279">
        <f t="shared" ref="Z146" si="362">SUM(Z147:Z152)</f>
        <v>19571.54</v>
      </c>
      <c r="AA146" s="99">
        <f>SUM(AA147:AA152)</f>
        <v>931.84404761904739</v>
      </c>
      <c r="AB146" s="99">
        <f>SUM(AB147:AB152)</f>
        <v>20</v>
      </c>
      <c r="AC146" s="99">
        <f t="shared" si="355"/>
        <v>1931.6</v>
      </c>
      <c r="AD146" s="99">
        <f t="shared" ref="AD146:AF146" si="363">SUM(AD147:AD152)</f>
        <v>1733.01</v>
      </c>
      <c r="AE146" s="99">
        <f t="shared" si="363"/>
        <v>66.8</v>
      </c>
      <c r="AF146" s="99">
        <f t="shared" si="363"/>
        <v>4789.6000000000004</v>
      </c>
      <c r="AG146" s="99">
        <f t="shared" ref="AG146" si="364">SUM(AG147:AG152)</f>
        <v>1767.3600000000001</v>
      </c>
      <c r="AH146" s="407">
        <f t="shared" ref="AH146:AI146" si="365">SUM(AH147:AH152)</f>
        <v>5706.7</v>
      </c>
      <c r="AI146" s="407">
        <f t="shared" si="365"/>
        <v>120</v>
      </c>
      <c r="AJ146" s="407">
        <f t="shared" si="355"/>
        <v>2592</v>
      </c>
      <c r="AK146" s="407">
        <f t="shared" si="355"/>
        <v>143.93</v>
      </c>
      <c r="AL146" s="1283">
        <f t="shared" si="355"/>
        <v>1611.6</v>
      </c>
      <c r="AM146" s="1282">
        <f t="shared" ref="AM146" si="366">SUM(AM147:AM152)</f>
        <v>597.31999999999994</v>
      </c>
      <c r="AN146" s="1281">
        <f t="shared" si="355"/>
        <v>52.85</v>
      </c>
      <c r="AO146" s="1281">
        <f t="shared" si="355"/>
        <v>33.799999999999997</v>
      </c>
      <c r="AP146" s="1283">
        <f t="shared" si="355"/>
        <v>0</v>
      </c>
      <c r="AQ146" s="1282">
        <f t="shared" si="355"/>
        <v>0</v>
      </c>
      <c r="AR146" s="165">
        <f t="shared" si="355"/>
        <v>1000</v>
      </c>
      <c r="AS146" s="502">
        <f t="shared" ref="AS146" si="367">SUM(AS147:AS152)</f>
        <v>3274.5</v>
      </c>
      <c r="AT146" s="99">
        <f t="shared" ref="AT146" si="368">SUM(AT147:AT152)</f>
        <v>580.75</v>
      </c>
      <c r="AU146" s="99">
        <f t="shared" ref="AU146" si="369">SUM(AU147:AU152)</f>
        <v>1168.5</v>
      </c>
      <c r="AV146" s="99">
        <f t="shared" ref="AV146" si="370">SUM(AV147:AV152)</f>
        <v>1747.25</v>
      </c>
      <c r="AW146" s="100">
        <f t="shared" si="355"/>
        <v>582</v>
      </c>
      <c r="AX146" s="99">
        <f t="shared" si="355"/>
        <v>1637</v>
      </c>
      <c r="AY146" s="99">
        <f t="shared" si="355"/>
        <v>244</v>
      </c>
      <c r="AZ146" s="99">
        <f t="shared" si="355"/>
        <v>0</v>
      </c>
      <c r="BA146" s="99">
        <f t="shared" si="355"/>
        <v>1138</v>
      </c>
      <c r="BB146" s="99">
        <f t="shared" ref="BB146" si="371">SUM(BB147:BB152)</f>
        <v>186</v>
      </c>
      <c r="BC146" s="1170">
        <f t="shared" ref="BC146" si="372">SUM(BC147:BC152)</f>
        <v>47.2</v>
      </c>
      <c r="BD146" s="502">
        <f t="shared" ref="BD146:BE146" si="373">SUM(BD147:BD152)</f>
        <v>3574.75</v>
      </c>
      <c r="BE146" s="1170">
        <f t="shared" si="373"/>
        <v>21.5</v>
      </c>
      <c r="BF146" s="99">
        <f>SUM(BF147:BF152)</f>
        <v>5316.9</v>
      </c>
      <c r="BG146" s="99">
        <f t="shared" si="355"/>
        <v>143.5</v>
      </c>
      <c r="BH146" s="99">
        <f t="shared" si="355"/>
        <v>0</v>
      </c>
      <c r="BI146" s="100">
        <f t="shared" si="355"/>
        <v>710</v>
      </c>
      <c r="BJ146" s="986">
        <f t="shared" si="355"/>
        <v>692</v>
      </c>
      <c r="BK146" s="502">
        <f t="shared" si="355"/>
        <v>2332.5</v>
      </c>
      <c r="BL146" s="99">
        <f t="shared" ref="BL146:DA146" si="374">SUM(BL147:BL152)</f>
        <v>288</v>
      </c>
      <c r="BM146" s="99">
        <f t="shared" si="374"/>
        <v>314</v>
      </c>
      <c r="BN146" s="99">
        <f t="shared" si="374"/>
        <v>1200.6399999999999</v>
      </c>
      <c r="BO146" s="99">
        <f t="shared" ref="BO146:BR146" si="375">SUM(BO147:BO152)</f>
        <v>803.96</v>
      </c>
      <c r="BP146" s="99">
        <f t="shared" si="375"/>
        <v>156.6</v>
      </c>
      <c r="BQ146" s="99">
        <f t="shared" si="375"/>
        <v>0</v>
      </c>
      <c r="BR146" s="99">
        <f t="shared" si="375"/>
        <v>872.6</v>
      </c>
      <c r="BS146" s="407">
        <f t="shared" si="374"/>
        <v>18262</v>
      </c>
      <c r="BT146" s="407">
        <f t="shared" si="374"/>
        <v>13902.05</v>
      </c>
      <c r="BU146" s="407">
        <f t="shared" si="374"/>
        <v>220</v>
      </c>
      <c r="BV146" s="407">
        <f t="shared" si="374"/>
        <v>3515.2</v>
      </c>
      <c r="BW146" s="407">
        <f t="shared" si="374"/>
        <v>1157</v>
      </c>
      <c r="BX146" s="99">
        <f t="shared" si="374"/>
        <v>250</v>
      </c>
      <c r="BY146" s="99">
        <f t="shared" si="374"/>
        <v>87.5</v>
      </c>
      <c r="BZ146" s="99">
        <f t="shared" si="374"/>
        <v>351.25</v>
      </c>
      <c r="CA146" s="99">
        <f t="shared" si="374"/>
        <v>260</v>
      </c>
      <c r="CB146" s="99">
        <f t="shared" si="374"/>
        <v>80</v>
      </c>
      <c r="CC146" s="302">
        <f t="shared" si="374"/>
        <v>709</v>
      </c>
      <c r="CD146" s="98">
        <f t="shared" si="374"/>
        <v>351</v>
      </c>
      <c r="CE146" s="502">
        <f t="shared" si="374"/>
        <v>548.45000000000005</v>
      </c>
      <c r="CF146" s="502">
        <f t="shared" si="374"/>
        <v>2381.5079999999998</v>
      </c>
      <c r="CG146" s="1170">
        <f t="shared" si="374"/>
        <v>80</v>
      </c>
      <c r="CH146" s="99">
        <f t="shared" si="374"/>
        <v>2649.9</v>
      </c>
      <c r="CI146" s="302">
        <f t="shared" si="374"/>
        <v>70</v>
      </c>
      <c r="CJ146" s="302">
        <f t="shared" si="374"/>
        <v>1482.01</v>
      </c>
      <c r="CK146" s="302">
        <f t="shared" si="374"/>
        <v>372.36</v>
      </c>
      <c r="CL146" s="1284">
        <f t="shared" si="374"/>
        <v>406.02</v>
      </c>
      <c r="CM146" s="98">
        <f t="shared" si="374"/>
        <v>1149.25</v>
      </c>
      <c r="CN146" s="99">
        <f t="shared" si="374"/>
        <v>7508.0625</v>
      </c>
      <c r="CO146" s="99">
        <f t="shared" si="374"/>
        <v>2518.5</v>
      </c>
      <c r="CP146" s="99">
        <f t="shared" si="374"/>
        <v>1370.5</v>
      </c>
      <c r="CQ146" s="99">
        <f t="shared" si="374"/>
        <v>1390</v>
      </c>
      <c r="CR146" s="99">
        <f t="shared" si="374"/>
        <v>27.5</v>
      </c>
      <c r="CS146" s="99">
        <f t="shared" si="374"/>
        <v>675</v>
      </c>
      <c r="CT146" s="99">
        <f t="shared" si="374"/>
        <v>20</v>
      </c>
      <c r="CU146" s="99">
        <f t="shared" si="374"/>
        <v>638.74</v>
      </c>
      <c r="CV146" s="98">
        <f t="shared" si="374"/>
        <v>1163</v>
      </c>
      <c r="CW146" s="99">
        <f t="shared" si="374"/>
        <v>1538</v>
      </c>
      <c r="CX146" s="99">
        <f t="shared" si="374"/>
        <v>560</v>
      </c>
      <c r="CY146" s="99">
        <f t="shared" si="374"/>
        <v>358.75</v>
      </c>
      <c r="CZ146" s="99">
        <f t="shared" si="374"/>
        <v>319</v>
      </c>
      <c r="DA146" s="1285">
        <f t="shared" si="374"/>
        <v>796</v>
      </c>
      <c r="DB146" s="100">
        <f t="shared" ref="DB146:DG146" si="376">SUM(DB147:DB156)</f>
        <v>0</v>
      </c>
      <c r="DC146" s="654">
        <f t="shared" ref="DC146:DF146" si="377">SUM(DC147:DC156)</f>
        <v>0</v>
      </c>
      <c r="DD146" s="1285">
        <f t="shared" si="377"/>
        <v>0</v>
      </c>
      <c r="DE146" s="1285"/>
      <c r="DF146" s="1285">
        <f t="shared" si="377"/>
        <v>0</v>
      </c>
      <c r="DG146" s="165">
        <f t="shared" si="376"/>
        <v>0</v>
      </c>
      <c r="DH146" s="165">
        <f t="shared" si="354"/>
        <v>198553.15954761906</v>
      </c>
      <c r="DI146" s="330" t="s">
        <v>116</v>
      </c>
      <c r="DJ146" s="175"/>
    </row>
    <row r="147" spans="1:114" x14ac:dyDescent="0.25">
      <c r="A147" s="331" t="s">
        <v>464</v>
      </c>
      <c r="B147" s="104"/>
      <c r="C147" s="104"/>
      <c r="D147" s="104"/>
      <c r="E147" s="104"/>
      <c r="F147" s="104"/>
      <c r="G147" s="104"/>
      <c r="H147" s="104"/>
      <c r="I147" s="104"/>
      <c r="J147" s="104"/>
      <c r="K147" s="104"/>
      <c r="L147" s="104"/>
      <c r="M147" s="575"/>
      <c r="N147" s="575"/>
      <c r="O147" s="575"/>
      <c r="P147" s="408"/>
      <c r="Q147" s="102"/>
      <c r="R147" s="163"/>
      <c r="S147" s="104"/>
      <c r="T147" s="104"/>
      <c r="U147" s="104"/>
      <c r="V147" s="104"/>
      <c r="W147" s="104"/>
      <c r="X147" s="102"/>
      <c r="Y147" s="104"/>
      <c r="Z147" s="104"/>
      <c r="AA147" s="103"/>
      <c r="AB147" s="103"/>
      <c r="AC147" s="103"/>
      <c r="AD147" s="103"/>
      <c r="AE147" s="103"/>
      <c r="AF147" s="103"/>
      <c r="AG147" s="103"/>
      <c r="AH147" s="847"/>
      <c r="AI147" s="847"/>
      <c r="AJ147" s="408"/>
      <c r="AK147" s="408"/>
      <c r="AL147" s="609"/>
      <c r="AM147" s="1137"/>
      <c r="AN147" s="847"/>
      <c r="AO147" s="408"/>
      <c r="AP147" s="609"/>
      <c r="AQ147" s="1137"/>
      <c r="AR147" s="609"/>
      <c r="AS147" s="149"/>
      <c r="AT147" s="149"/>
      <c r="AU147" s="103"/>
      <c r="AV147" s="103"/>
      <c r="AW147" s="104"/>
      <c r="AX147" s="103"/>
      <c r="AY147" s="103"/>
      <c r="AZ147" s="103"/>
      <c r="BA147" s="103"/>
      <c r="BB147" s="103"/>
      <c r="BC147" s="1137"/>
      <c r="BD147" s="149"/>
      <c r="BE147" s="1137"/>
      <c r="BF147" s="103"/>
      <c r="BG147" s="104"/>
      <c r="BH147" s="104"/>
      <c r="BI147" s="104"/>
      <c r="BJ147" s="987"/>
      <c r="BK147" s="149"/>
      <c r="BL147" s="149"/>
      <c r="BM147" s="103"/>
      <c r="BN147" s="103"/>
      <c r="BO147" s="103"/>
      <c r="BP147" s="103"/>
      <c r="BQ147" s="103"/>
      <c r="BR147" s="103"/>
      <c r="BS147" s="408"/>
      <c r="BT147" s="408"/>
      <c r="BU147" s="408"/>
      <c r="BV147" s="408"/>
      <c r="BW147" s="408"/>
      <c r="BX147" s="103"/>
      <c r="BY147" s="103"/>
      <c r="BZ147" s="103"/>
      <c r="CA147" s="103"/>
      <c r="CB147" s="103"/>
      <c r="CC147" s="102"/>
      <c r="CD147" s="102"/>
      <c r="CE147" s="149"/>
      <c r="CF147" s="149"/>
      <c r="CG147" s="1137"/>
      <c r="CH147" s="103"/>
      <c r="CI147" s="1137"/>
      <c r="CJ147" s="102"/>
      <c r="CK147" s="102"/>
      <c r="CL147" s="102"/>
      <c r="CM147" s="102"/>
      <c r="CN147" s="149"/>
      <c r="CO147" s="149"/>
      <c r="CP147" s="1137"/>
      <c r="CQ147" s="103"/>
      <c r="CR147" s="103"/>
      <c r="CS147" s="103"/>
      <c r="CT147" s="103"/>
      <c r="CU147" s="103"/>
      <c r="CV147" s="102"/>
      <c r="CW147" s="103"/>
      <c r="CX147" s="104"/>
      <c r="CY147" s="104"/>
      <c r="CZ147" s="104"/>
      <c r="DA147" s="103"/>
      <c r="DB147" s="104"/>
      <c r="DC147" s="655"/>
      <c r="DD147" s="163"/>
      <c r="DE147" s="163"/>
      <c r="DF147" s="163"/>
      <c r="DG147" s="609"/>
      <c r="DH147" s="628">
        <f t="shared" si="354"/>
        <v>0</v>
      </c>
      <c r="DI147" s="331" t="str">
        <f>A147</f>
        <v>на 02 октября</v>
      </c>
      <c r="DJ147" s="175"/>
    </row>
    <row r="148" spans="1:114" x14ac:dyDescent="0.25">
      <c r="A148" s="331" t="s">
        <v>462</v>
      </c>
      <c r="B148" s="104">
        <v>5474.7</v>
      </c>
      <c r="C148" s="104">
        <v>0</v>
      </c>
      <c r="D148" s="104">
        <v>1620</v>
      </c>
      <c r="E148" s="104">
        <v>0</v>
      </c>
      <c r="F148" s="104">
        <v>1240.24</v>
      </c>
      <c r="G148" s="104">
        <v>0</v>
      </c>
      <c r="H148" s="104">
        <v>0</v>
      </c>
      <c r="I148" s="104">
        <v>159.04</v>
      </c>
      <c r="J148" s="104">
        <v>0</v>
      </c>
      <c r="K148" s="104">
        <v>0</v>
      </c>
      <c r="L148" s="104">
        <v>0</v>
      </c>
      <c r="M148" s="575">
        <v>0</v>
      </c>
      <c r="N148" s="575">
        <v>26.64</v>
      </c>
      <c r="O148" s="575">
        <v>20.72</v>
      </c>
      <c r="P148" s="408">
        <v>14.8</v>
      </c>
      <c r="Q148" s="102">
        <v>0</v>
      </c>
      <c r="R148" s="163"/>
      <c r="S148" s="104">
        <v>2873.92</v>
      </c>
      <c r="T148" s="104">
        <v>18</v>
      </c>
      <c r="U148" s="104">
        <v>121.2</v>
      </c>
      <c r="V148" s="104">
        <v>15.6</v>
      </c>
      <c r="W148" s="104">
        <v>10.8</v>
      </c>
      <c r="X148" s="102">
        <v>77.7</v>
      </c>
      <c r="Y148" s="104">
        <v>0</v>
      </c>
      <c r="Z148" s="104">
        <v>415.84</v>
      </c>
      <c r="AA148" s="103">
        <v>91.32</v>
      </c>
      <c r="AB148" s="103"/>
      <c r="AC148" s="103">
        <v>48</v>
      </c>
      <c r="AD148" s="103">
        <v>170.52</v>
      </c>
      <c r="AE148" s="103">
        <v>6.72</v>
      </c>
      <c r="AF148" s="103">
        <v>0</v>
      </c>
      <c r="AG148" s="103">
        <v>184</v>
      </c>
      <c r="AH148" s="847">
        <v>325.8</v>
      </c>
      <c r="AI148" s="847">
        <v>0</v>
      </c>
      <c r="AJ148" s="408">
        <v>6</v>
      </c>
      <c r="AK148" s="408">
        <v>7.2</v>
      </c>
      <c r="AL148" s="609">
        <v>0</v>
      </c>
      <c r="AM148" s="1137">
        <v>49.92</v>
      </c>
      <c r="AN148" s="847">
        <v>2.85</v>
      </c>
      <c r="AO148" s="408">
        <v>0</v>
      </c>
      <c r="AP148" s="609">
        <v>0</v>
      </c>
      <c r="AQ148" s="1137">
        <v>0</v>
      </c>
      <c r="AR148" s="609">
        <v>0</v>
      </c>
      <c r="AS148" s="149">
        <v>161.25</v>
      </c>
      <c r="AT148" s="149">
        <v>62</v>
      </c>
      <c r="AU148" s="103">
        <v>0</v>
      </c>
      <c r="AV148" s="103">
        <v>12</v>
      </c>
      <c r="AW148" s="104">
        <v>0</v>
      </c>
      <c r="AX148" s="103">
        <v>43.5</v>
      </c>
      <c r="AY148" s="103">
        <v>0</v>
      </c>
      <c r="AZ148" s="103"/>
      <c r="BA148" s="103">
        <v>18</v>
      </c>
      <c r="BB148" s="103">
        <v>1</v>
      </c>
      <c r="BC148" s="1137">
        <v>1.6</v>
      </c>
      <c r="BD148" s="149">
        <v>219</v>
      </c>
      <c r="BE148" s="1137">
        <v>3</v>
      </c>
      <c r="BF148" s="103">
        <v>74.400000000000006</v>
      </c>
      <c r="BG148" s="104">
        <v>0</v>
      </c>
      <c r="BH148" s="104"/>
      <c r="BI148" s="104">
        <v>0</v>
      </c>
      <c r="BJ148" s="987">
        <v>24</v>
      </c>
      <c r="BK148" s="149">
        <v>49.75</v>
      </c>
      <c r="BL148" s="149">
        <v>9</v>
      </c>
      <c r="BM148" s="103">
        <v>0</v>
      </c>
      <c r="BN148" s="103">
        <v>108.18</v>
      </c>
      <c r="BO148" s="103">
        <v>1.68</v>
      </c>
      <c r="BP148" s="103">
        <v>1.8</v>
      </c>
      <c r="BQ148" s="103">
        <v>0</v>
      </c>
      <c r="BR148" s="103">
        <v>16.8</v>
      </c>
      <c r="BS148" s="408">
        <v>1035</v>
      </c>
      <c r="BT148" s="408">
        <v>1299.5999999999999</v>
      </c>
      <c r="BU148" s="408">
        <v>0</v>
      </c>
      <c r="BV148" s="408">
        <v>75.599999999999994</v>
      </c>
      <c r="BW148" s="408">
        <v>43.5</v>
      </c>
      <c r="BX148" s="103">
        <v>0</v>
      </c>
      <c r="BY148" s="103"/>
      <c r="BZ148" s="103"/>
      <c r="CA148" s="103"/>
      <c r="CB148" s="103">
        <v>0</v>
      </c>
      <c r="CC148" s="102">
        <v>51</v>
      </c>
      <c r="CD148" s="102">
        <v>15</v>
      </c>
      <c r="CE148" s="149">
        <v>1.2</v>
      </c>
      <c r="CF148" s="149">
        <v>43.2</v>
      </c>
      <c r="CG148" s="1137">
        <v>0</v>
      </c>
      <c r="CH148" s="103">
        <v>164.16</v>
      </c>
      <c r="CI148" s="1137">
        <v>0</v>
      </c>
      <c r="CJ148" s="102">
        <v>31.32</v>
      </c>
      <c r="CK148" s="102">
        <v>5.4</v>
      </c>
      <c r="CL148" s="102">
        <v>5.58</v>
      </c>
      <c r="CM148" s="102">
        <v>18.25</v>
      </c>
      <c r="CN148" s="149">
        <v>30</v>
      </c>
      <c r="CO148" s="149">
        <v>114</v>
      </c>
      <c r="CP148" s="1137">
        <v>22.5</v>
      </c>
      <c r="CQ148" s="103">
        <v>22.5</v>
      </c>
      <c r="CR148" s="103">
        <v>0</v>
      </c>
      <c r="CS148" s="103">
        <v>48</v>
      </c>
      <c r="CT148" s="103"/>
      <c r="CU148" s="103">
        <v>42.12</v>
      </c>
      <c r="CV148" s="102">
        <v>36</v>
      </c>
      <c r="CW148" s="103">
        <v>12</v>
      </c>
      <c r="CX148" s="104">
        <v>6</v>
      </c>
      <c r="CY148" s="104">
        <v>6.5</v>
      </c>
      <c r="CZ148" s="104">
        <v>3</v>
      </c>
      <c r="DA148" s="103">
        <v>12</v>
      </c>
      <c r="DB148" s="104"/>
      <c r="DC148" s="655"/>
      <c r="DD148" s="163"/>
      <c r="DE148" s="163"/>
      <c r="DF148" s="163"/>
      <c r="DG148" s="609"/>
      <c r="DH148" s="628">
        <f t="shared" si="354"/>
        <v>16931.920000000006</v>
      </c>
      <c r="DI148" s="331" t="str">
        <f>A148</f>
        <v>на 03 октября</v>
      </c>
      <c r="DJ148" s="175"/>
    </row>
    <row r="149" spans="1:114" x14ac:dyDescent="0.25">
      <c r="A149" s="331" t="s">
        <v>463</v>
      </c>
      <c r="B149" s="104">
        <v>82.5</v>
      </c>
      <c r="C149" s="104">
        <v>30</v>
      </c>
      <c r="D149" s="104">
        <v>60</v>
      </c>
      <c r="E149" s="104">
        <v>33</v>
      </c>
      <c r="F149" s="104">
        <v>1133.68</v>
      </c>
      <c r="G149" s="104">
        <v>60</v>
      </c>
      <c r="H149" s="104">
        <v>253</v>
      </c>
      <c r="I149" s="104">
        <v>571.20000000000005</v>
      </c>
      <c r="J149" s="104">
        <v>36</v>
      </c>
      <c r="K149" s="104">
        <v>0</v>
      </c>
      <c r="L149" s="104">
        <v>0</v>
      </c>
      <c r="M149" s="575">
        <v>56.24</v>
      </c>
      <c r="N149" s="575">
        <v>245.68</v>
      </c>
      <c r="O149" s="575">
        <v>59.2</v>
      </c>
      <c r="P149" s="408">
        <v>183.52</v>
      </c>
      <c r="Q149" s="102">
        <v>183.68</v>
      </c>
      <c r="R149" s="163"/>
      <c r="S149" s="104">
        <v>5270.72</v>
      </c>
      <c r="T149" s="104">
        <v>68.400000000000006</v>
      </c>
      <c r="U149" s="104">
        <v>434.4</v>
      </c>
      <c r="V149" s="104">
        <v>690.48</v>
      </c>
      <c r="W149" s="104">
        <v>169.2</v>
      </c>
      <c r="X149" s="102">
        <v>517.26</v>
      </c>
      <c r="Y149" s="104">
        <v>31.08</v>
      </c>
      <c r="Z149" s="104">
        <v>1527.2</v>
      </c>
      <c r="AA149" s="103">
        <v>147.6</v>
      </c>
      <c r="AB149" s="103"/>
      <c r="AC149" s="103">
        <v>483.6</v>
      </c>
      <c r="AD149" s="103">
        <v>226.24</v>
      </c>
      <c r="AE149" s="103">
        <v>10.08</v>
      </c>
      <c r="AF149" s="103">
        <v>789.6</v>
      </c>
      <c r="AG149" s="103">
        <v>283.36</v>
      </c>
      <c r="AH149" s="847">
        <v>617.4</v>
      </c>
      <c r="AI149" s="847">
        <v>0</v>
      </c>
      <c r="AJ149" s="408">
        <v>936</v>
      </c>
      <c r="AK149" s="408">
        <v>6.48</v>
      </c>
      <c r="AL149" s="609">
        <v>211.6</v>
      </c>
      <c r="AM149" s="1137">
        <v>62.4</v>
      </c>
      <c r="AN149" s="847">
        <v>0</v>
      </c>
      <c r="AO149" s="408">
        <v>3.8</v>
      </c>
      <c r="AP149" s="609">
        <v>0</v>
      </c>
      <c r="AQ149" s="1137">
        <v>0</v>
      </c>
      <c r="AR149" s="609">
        <v>0</v>
      </c>
      <c r="AS149" s="149">
        <v>309.5</v>
      </c>
      <c r="AT149" s="149">
        <v>72.5</v>
      </c>
      <c r="AU149" s="103">
        <v>156</v>
      </c>
      <c r="AV149" s="103">
        <v>456</v>
      </c>
      <c r="AW149" s="104">
        <v>222</v>
      </c>
      <c r="AX149" s="103">
        <v>643.5</v>
      </c>
      <c r="AY149" s="103">
        <v>24</v>
      </c>
      <c r="AZ149" s="103"/>
      <c r="BA149" s="103">
        <v>320</v>
      </c>
      <c r="BB149" s="103">
        <v>35</v>
      </c>
      <c r="BC149" s="1137">
        <v>5.6</v>
      </c>
      <c r="BD149" s="149">
        <v>844.5</v>
      </c>
      <c r="BE149" s="1137">
        <v>8.5</v>
      </c>
      <c r="BF149" s="103">
        <v>1368</v>
      </c>
      <c r="BG149" s="104">
        <v>13.5</v>
      </c>
      <c r="BH149" s="104"/>
      <c r="BI149" s="104">
        <v>240</v>
      </c>
      <c r="BJ149" s="987">
        <v>168</v>
      </c>
      <c r="BK149" s="149">
        <v>361</v>
      </c>
      <c r="BL149" s="149">
        <v>90</v>
      </c>
      <c r="BM149" s="103">
        <v>84</v>
      </c>
      <c r="BN149" s="103">
        <v>268.92</v>
      </c>
      <c r="BO149" s="103">
        <v>7.28</v>
      </c>
      <c r="BP149" s="103">
        <v>4.8</v>
      </c>
      <c r="BQ149" s="103">
        <v>0</v>
      </c>
      <c r="BR149" s="103">
        <v>205.8</v>
      </c>
      <c r="BS149" s="408">
        <v>3177</v>
      </c>
      <c r="BT149" s="408">
        <v>2138.4</v>
      </c>
      <c r="BU149" s="408">
        <v>0</v>
      </c>
      <c r="BV149" s="408">
        <v>939.6</v>
      </c>
      <c r="BW149" s="408">
        <v>313.5</v>
      </c>
      <c r="BX149" s="103">
        <v>0</v>
      </c>
      <c r="BY149" s="103"/>
      <c r="BZ149" s="103"/>
      <c r="CA149" s="103"/>
      <c r="CB149" s="103">
        <v>30</v>
      </c>
      <c r="CC149" s="102">
        <v>48</v>
      </c>
      <c r="CD149" s="102">
        <v>36</v>
      </c>
      <c r="CE149" s="149">
        <v>92</v>
      </c>
      <c r="CF149" s="149">
        <v>712.8</v>
      </c>
      <c r="CG149" s="1137">
        <v>0</v>
      </c>
      <c r="CH149" s="103">
        <v>273.24</v>
      </c>
      <c r="CI149" s="1137">
        <v>0</v>
      </c>
      <c r="CJ149" s="102">
        <v>127.44</v>
      </c>
      <c r="CK149" s="102">
        <v>66.959999999999994</v>
      </c>
      <c r="CL149" s="102">
        <v>100.44</v>
      </c>
      <c r="CM149" s="102">
        <v>493.5</v>
      </c>
      <c r="CN149" s="149">
        <v>523.5</v>
      </c>
      <c r="CO149" s="149">
        <v>612</v>
      </c>
      <c r="CP149" s="1137">
        <v>348</v>
      </c>
      <c r="CQ149" s="103">
        <v>367.5</v>
      </c>
      <c r="CR149" s="103">
        <v>7.5</v>
      </c>
      <c r="CS149" s="103">
        <v>27</v>
      </c>
      <c r="CT149" s="103"/>
      <c r="CU149" s="103">
        <v>92.88</v>
      </c>
      <c r="CV149" s="102">
        <v>327</v>
      </c>
      <c r="CW149" s="103">
        <v>226</v>
      </c>
      <c r="CX149" s="104">
        <v>204</v>
      </c>
      <c r="CY149" s="104">
        <v>31</v>
      </c>
      <c r="CZ149" s="104">
        <v>51</v>
      </c>
      <c r="DA149" s="103">
        <v>84</v>
      </c>
      <c r="DB149" s="104"/>
      <c r="DC149" s="655"/>
      <c r="DD149" s="163"/>
      <c r="DE149" s="163"/>
      <c r="DF149" s="163"/>
      <c r="DG149" s="609"/>
      <c r="DH149" s="628">
        <f t="shared" si="354"/>
        <v>32833.259999999995</v>
      </c>
      <c r="DI149" s="331" t="str">
        <f>A149</f>
        <v>на 04 октября</v>
      </c>
      <c r="DJ149" s="175"/>
    </row>
    <row r="150" spans="1:114" ht="14.45" customHeight="1" outlineLevel="1" x14ac:dyDescent="0.25">
      <c r="A150" s="331"/>
      <c r="B150" s="104"/>
      <c r="C150" s="104"/>
      <c r="D150" s="104"/>
      <c r="E150" s="104"/>
      <c r="F150" s="104"/>
      <c r="G150" s="104"/>
      <c r="H150" s="104"/>
      <c r="I150" s="104"/>
      <c r="J150" s="104"/>
      <c r="K150" s="104"/>
      <c r="L150" s="104"/>
      <c r="M150" s="575"/>
      <c r="N150" s="575"/>
      <c r="O150" s="575"/>
      <c r="P150" s="408"/>
      <c r="Q150" s="102"/>
      <c r="R150" s="163"/>
      <c r="S150" s="104"/>
      <c r="T150" s="104"/>
      <c r="U150" s="104"/>
      <c r="V150" s="104"/>
      <c r="W150" s="104"/>
      <c r="X150" s="102"/>
      <c r="Y150" s="104"/>
      <c r="Z150" s="104"/>
      <c r="AA150" s="103"/>
      <c r="AB150" s="103"/>
      <c r="AC150" s="103"/>
      <c r="AD150" s="103"/>
      <c r="AE150" s="103"/>
      <c r="AF150" s="103"/>
      <c r="AG150" s="103"/>
      <c r="AH150" s="847"/>
      <c r="AI150" s="847"/>
      <c r="AJ150" s="408"/>
      <c r="AK150" s="408"/>
      <c r="AL150" s="609"/>
      <c r="AM150" s="1137"/>
      <c r="AN150" s="847"/>
      <c r="AO150" s="408"/>
      <c r="AP150" s="609"/>
      <c r="AQ150" s="1137"/>
      <c r="AR150" s="609"/>
      <c r="AS150" s="149"/>
      <c r="AT150" s="149"/>
      <c r="AU150" s="103"/>
      <c r="AV150" s="103"/>
      <c r="AW150" s="104"/>
      <c r="AX150" s="103"/>
      <c r="AY150" s="103"/>
      <c r="AZ150" s="103"/>
      <c r="BA150" s="103"/>
      <c r="BB150" s="103"/>
      <c r="BC150" s="1137"/>
      <c r="BD150" s="149"/>
      <c r="BE150" s="1137"/>
      <c r="BF150" s="103"/>
      <c r="BG150" s="104"/>
      <c r="BH150" s="104"/>
      <c r="BI150" s="104"/>
      <c r="BJ150" s="987"/>
      <c r="BK150" s="149"/>
      <c r="BL150" s="149"/>
      <c r="BM150" s="103"/>
      <c r="BN150" s="103"/>
      <c r="BO150" s="103"/>
      <c r="BP150" s="103"/>
      <c r="BQ150" s="103"/>
      <c r="BR150" s="103"/>
      <c r="BS150" s="408"/>
      <c r="BT150" s="408"/>
      <c r="BU150" s="408"/>
      <c r="BV150" s="408"/>
      <c r="BW150" s="408"/>
      <c r="BX150" s="103"/>
      <c r="BY150" s="103"/>
      <c r="BZ150" s="103"/>
      <c r="CA150" s="103"/>
      <c r="CB150" s="103"/>
      <c r="CC150" s="102"/>
      <c r="CD150" s="102"/>
      <c r="CE150" s="149"/>
      <c r="CF150" s="149"/>
      <c r="CG150" s="1137"/>
      <c r="CH150" s="103"/>
      <c r="CI150" s="1137"/>
      <c r="CJ150" s="102"/>
      <c r="CK150" s="102"/>
      <c r="CL150" s="102"/>
      <c r="CM150" s="102"/>
      <c r="CN150" s="149"/>
      <c r="CO150" s="149"/>
      <c r="CP150" s="1137"/>
      <c r="CQ150" s="103"/>
      <c r="CR150" s="103"/>
      <c r="CS150" s="103"/>
      <c r="CT150" s="103"/>
      <c r="CU150" s="103"/>
      <c r="CV150" s="102"/>
      <c r="CW150" s="103"/>
      <c r="CX150" s="104"/>
      <c r="CY150" s="104"/>
      <c r="CZ150" s="104"/>
      <c r="DA150" s="103"/>
      <c r="DB150" s="104"/>
      <c r="DC150" s="655"/>
      <c r="DD150" s="163"/>
      <c r="DE150" s="163"/>
      <c r="DF150" s="163"/>
      <c r="DG150" s="609"/>
      <c r="DH150" s="628">
        <f t="shared" si="354"/>
        <v>0</v>
      </c>
      <c r="DI150" s="331"/>
      <c r="DJ150" s="175"/>
    </row>
    <row r="151" spans="1:114" ht="14.45" customHeight="1" outlineLevel="1" x14ac:dyDescent="0.25">
      <c r="A151" s="331"/>
      <c r="B151" s="104"/>
      <c r="C151" s="104"/>
      <c r="D151" s="104"/>
      <c r="E151" s="104"/>
      <c r="F151" s="104"/>
      <c r="G151" s="104"/>
      <c r="H151" s="104"/>
      <c r="I151" s="104"/>
      <c r="J151" s="104"/>
      <c r="K151" s="104"/>
      <c r="L151" s="104"/>
      <c r="M151" s="575"/>
      <c r="N151" s="575"/>
      <c r="O151" s="575"/>
      <c r="P151" s="408"/>
      <c r="Q151" s="102"/>
      <c r="R151" s="163"/>
      <c r="S151" s="104"/>
      <c r="T151" s="104"/>
      <c r="U151" s="104"/>
      <c r="V151" s="104"/>
      <c r="W151" s="104"/>
      <c r="X151" s="102"/>
      <c r="Y151" s="104"/>
      <c r="Z151" s="104"/>
      <c r="AA151" s="103"/>
      <c r="AB151" s="103"/>
      <c r="AC151" s="103"/>
      <c r="AD151" s="103"/>
      <c r="AE151" s="103"/>
      <c r="AF151" s="103"/>
      <c r="AG151" s="103"/>
      <c r="AH151" s="847"/>
      <c r="AI151" s="847"/>
      <c r="AJ151" s="408"/>
      <c r="AK151" s="408"/>
      <c r="AL151" s="609"/>
      <c r="AM151" s="1137"/>
      <c r="AN151" s="847"/>
      <c r="AO151" s="408"/>
      <c r="AP151" s="609"/>
      <c r="AQ151" s="1137"/>
      <c r="AR151" s="609"/>
      <c r="AS151" s="149"/>
      <c r="AT151" s="149"/>
      <c r="AU151" s="103"/>
      <c r="AV151" s="103"/>
      <c r="AW151" s="104"/>
      <c r="AX151" s="103"/>
      <c r="AY151" s="103"/>
      <c r="AZ151" s="103"/>
      <c r="BA151" s="103"/>
      <c r="BB151" s="103"/>
      <c r="BC151" s="1137"/>
      <c r="BD151" s="149"/>
      <c r="BE151" s="1137"/>
      <c r="BF151" s="103"/>
      <c r="BG151" s="104"/>
      <c r="BH151" s="104"/>
      <c r="BI151" s="104"/>
      <c r="BJ151" s="987"/>
      <c r="BK151" s="149"/>
      <c r="BL151" s="149"/>
      <c r="BM151" s="103"/>
      <c r="BN151" s="103"/>
      <c r="BO151" s="103"/>
      <c r="BP151" s="103"/>
      <c r="BQ151" s="103"/>
      <c r="BR151" s="103"/>
      <c r="BS151" s="408"/>
      <c r="BT151" s="408"/>
      <c r="BU151" s="408"/>
      <c r="BV151" s="408"/>
      <c r="BW151" s="408"/>
      <c r="BX151" s="103"/>
      <c r="BY151" s="103"/>
      <c r="BZ151" s="103"/>
      <c r="CA151" s="103"/>
      <c r="CB151" s="103"/>
      <c r="CC151" s="102"/>
      <c r="CD151" s="102"/>
      <c r="CE151" s="149"/>
      <c r="CF151" s="149"/>
      <c r="CG151" s="1137"/>
      <c r="CH151" s="103"/>
      <c r="CI151" s="1137"/>
      <c r="CJ151" s="102"/>
      <c r="CK151" s="102"/>
      <c r="CL151" s="102"/>
      <c r="CM151" s="102"/>
      <c r="CN151" s="149"/>
      <c r="CO151" s="149"/>
      <c r="CP151" s="1137"/>
      <c r="CQ151" s="103"/>
      <c r="CR151" s="103"/>
      <c r="CS151" s="103"/>
      <c r="CT151" s="103"/>
      <c r="CU151" s="103"/>
      <c r="CV151" s="102"/>
      <c r="CW151" s="103"/>
      <c r="CX151" s="104"/>
      <c r="CY151" s="104"/>
      <c r="CZ151" s="104"/>
      <c r="DA151" s="103"/>
      <c r="DB151" s="104"/>
      <c r="DC151" s="655"/>
      <c r="DD151" s="163"/>
      <c r="DE151" s="163"/>
      <c r="DF151" s="163"/>
      <c r="DG151" s="609"/>
      <c r="DH151" s="628">
        <f t="shared" si="354"/>
        <v>0</v>
      </c>
      <c r="DI151" s="331"/>
      <c r="DJ151" s="175"/>
    </row>
    <row r="152" spans="1:114" ht="17.45" customHeight="1" x14ac:dyDescent="0.25">
      <c r="A152" s="1052" t="s">
        <v>311</v>
      </c>
      <c r="B152" s="1336">
        <v>1100</v>
      </c>
      <c r="C152" s="1336">
        <v>200</v>
      </c>
      <c r="D152" s="1336">
        <v>2500</v>
      </c>
      <c r="E152" s="1336">
        <v>200</v>
      </c>
      <c r="F152" s="1336">
        <v>2276.25</v>
      </c>
      <c r="G152" s="1336">
        <v>120</v>
      </c>
      <c r="H152" s="1336">
        <v>663.75</v>
      </c>
      <c r="I152" s="1336">
        <v>3188</v>
      </c>
      <c r="J152" s="1336">
        <v>600</v>
      </c>
      <c r="K152" s="1336">
        <v>157.03</v>
      </c>
      <c r="L152" s="1336">
        <v>0</v>
      </c>
      <c r="M152" s="1337">
        <v>300</v>
      </c>
      <c r="N152" s="1337">
        <v>704.72</v>
      </c>
      <c r="O152" s="1337">
        <v>270</v>
      </c>
      <c r="P152" s="1338">
        <v>645</v>
      </c>
      <c r="Q152" s="1339">
        <v>800</v>
      </c>
      <c r="R152" s="1340">
        <v>800</v>
      </c>
      <c r="S152" s="1336">
        <v>19030.34</v>
      </c>
      <c r="T152" s="1336">
        <v>868.25</v>
      </c>
      <c r="U152" s="1336">
        <v>1334.49</v>
      </c>
      <c r="V152" s="1336">
        <v>1126.75</v>
      </c>
      <c r="W152" s="1336">
        <v>500</v>
      </c>
      <c r="X152" s="1339">
        <v>2326.3249999999998</v>
      </c>
      <c r="Y152" s="1336">
        <v>130</v>
      </c>
      <c r="Z152" s="1336">
        <v>17628.5</v>
      </c>
      <c r="AA152" s="1341">
        <v>692.92404761904743</v>
      </c>
      <c r="AB152" s="1341">
        <v>20</v>
      </c>
      <c r="AC152" s="1341">
        <v>1400</v>
      </c>
      <c r="AD152" s="1341">
        <v>1336.25</v>
      </c>
      <c r="AE152" s="1341">
        <v>50</v>
      </c>
      <c r="AF152" s="1341">
        <v>4000</v>
      </c>
      <c r="AG152" s="1341">
        <v>1300</v>
      </c>
      <c r="AH152" s="1342">
        <v>4763.5</v>
      </c>
      <c r="AI152" s="1342">
        <v>120</v>
      </c>
      <c r="AJ152" s="1338">
        <v>1650</v>
      </c>
      <c r="AK152" s="1338">
        <v>130.25</v>
      </c>
      <c r="AL152" s="1343">
        <v>1400</v>
      </c>
      <c r="AM152" s="1344">
        <v>485</v>
      </c>
      <c r="AN152" s="1342">
        <v>50</v>
      </c>
      <c r="AO152" s="1338">
        <v>30</v>
      </c>
      <c r="AP152" s="1343">
        <v>0</v>
      </c>
      <c r="AQ152" s="1344">
        <v>0</v>
      </c>
      <c r="AR152" s="1343">
        <v>1000</v>
      </c>
      <c r="AS152" s="1344">
        <v>2803.75</v>
      </c>
      <c r="AT152" s="1344">
        <v>446.25</v>
      </c>
      <c r="AU152" s="1341">
        <v>1012.5</v>
      </c>
      <c r="AV152" s="1341">
        <v>1279.25</v>
      </c>
      <c r="AW152" s="1336">
        <v>360</v>
      </c>
      <c r="AX152" s="1341">
        <v>950</v>
      </c>
      <c r="AY152" s="1341">
        <v>220</v>
      </c>
      <c r="AZ152" s="1341">
        <v>0</v>
      </c>
      <c r="BA152" s="1341">
        <v>800</v>
      </c>
      <c r="BB152" s="1341">
        <v>150</v>
      </c>
      <c r="BC152" s="1344">
        <v>40</v>
      </c>
      <c r="BD152" s="1344">
        <v>2511.25</v>
      </c>
      <c r="BE152" s="1344">
        <v>10</v>
      </c>
      <c r="BF152" s="1341">
        <v>3874.5</v>
      </c>
      <c r="BG152" s="1336">
        <v>130</v>
      </c>
      <c r="BH152" s="1336">
        <v>0</v>
      </c>
      <c r="BI152" s="1336">
        <v>470</v>
      </c>
      <c r="BJ152" s="1345">
        <v>500</v>
      </c>
      <c r="BK152" s="1344">
        <v>1921.75</v>
      </c>
      <c r="BL152" s="1344">
        <v>189</v>
      </c>
      <c r="BM152" s="1341">
        <v>230</v>
      </c>
      <c r="BN152" s="1341">
        <v>823.54</v>
      </c>
      <c r="BO152" s="1341">
        <v>795</v>
      </c>
      <c r="BP152" s="1341">
        <v>150</v>
      </c>
      <c r="BQ152" s="1341">
        <v>0</v>
      </c>
      <c r="BR152" s="1341">
        <v>650</v>
      </c>
      <c r="BS152" s="1338">
        <v>14050</v>
      </c>
      <c r="BT152" s="1338">
        <v>10464.049999999999</v>
      </c>
      <c r="BU152" s="1338">
        <v>220</v>
      </c>
      <c r="BV152" s="1338">
        <v>2500</v>
      </c>
      <c r="BW152" s="1338">
        <v>800</v>
      </c>
      <c r="BX152" s="1341">
        <v>250</v>
      </c>
      <c r="BY152" s="1341">
        <v>87.5</v>
      </c>
      <c r="BZ152" s="1341">
        <v>351.25</v>
      </c>
      <c r="CA152" s="1341">
        <v>260</v>
      </c>
      <c r="CB152" s="1341">
        <v>50</v>
      </c>
      <c r="CC152" s="1339">
        <v>610</v>
      </c>
      <c r="CD152" s="1339">
        <v>300</v>
      </c>
      <c r="CE152" s="1344">
        <v>455.25</v>
      </c>
      <c r="CF152" s="1344">
        <v>1625.5079999999998</v>
      </c>
      <c r="CG152" s="1344">
        <v>80</v>
      </c>
      <c r="CH152" s="1341">
        <v>2212.5</v>
      </c>
      <c r="CI152" s="1344">
        <v>70</v>
      </c>
      <c r="CJ152" s="1339">
        <v>1323.25</v>
      </c>
      <c r="CK152" s="1339">
        <v>300</v>
      </c>
      <c r="CL152" s="1339">
        <v>300</v>
      </c>
      <c r="CM152" s="1339">
        <v>637.5</v>
      </c>
      <c r="CN152" s="1344">
        <v>6954.5625</v>
      </c>
      <c r="CO152" s="1344">
        <v>1792.5</v>
      </c>
      <c r="CP152" s="1344">
        <v>1000</v>
      </c>
      <c r="CQ152" s="1341">
        <v>1000</v>
      </c>
      <c r="CR152" s="1341">
        <v>20</v>
      </c>
      <c r="CS152" s="1341">
        <v>600</v>
      </c>
      <c r="CT152" s="1341">
        <v>20</v>
      </c>
      <c r="CU152" s="1341">
        <v>503.74</v>
      </c>
      <c r="CV152" s="1339">
        <v>800</v>
      </c>
      <c r="CW152" s="1341">
        <v>1300</v>
      </c>
      <c r="CX152" s="1336">
        <v>350</v>
      </c>
      <c r="CY152" s="1336">
        <v>321.25</v>
      </c>
      <c r="CZ152" s="1336">
        <v>265</v>
      </c>
      <c r="DA152" s="1341">
        <v>700</v>
      </c>
      <c r="DB152" s="104"/>
      <c r="DC152" s="655"/>
      <c r="DD152" s="163"/>
      <c r="DE152" s="163"/>
      <c r="DF152" s="163"/>
      <c r="DG152" s="609"/>
      <c r="DH152" s="628">
        <f>SUM(B152:DG152)</f>
        <v>148787.97954761903</v>
      </c>
      <c r="DI152" s="1052" t="str">
        <f t="shared" ref="DI152:DI159" si="378">A152</f>
        <v>План Департамента Продаж на ближайшие 04-10 дней, кг</v>
      </c>
      <c r="DJ152" s="175"/>
    </row>
    <row r="153" spans="1:114" ht="17.45" customHeight="1" x14ac:dyDescent="0.25">
      <c r="A153" s="1052" t="s">
        <v>117</v>
      </c>
      <c r="B153" s="1336">
        <v>1100</v>
      </c>
      <c r="C153" s="1336">
        <v>200</v>
      </c>
      <c r="D153" s="1336">
        <v>2500</v>
      </c>
      <c r="E153" s="1336">
        <v>200</v>
      </c>
      <c r="F153" s="1336">
        <v>2176.25</v>
      </c>
      <c r="G153" s="1336">
        <v>120</v>
      </c>
      <c r="H153" s="1336">
        <v>663.75</v>
      </c>
      <c r="I153" s="1336">
        <v>3188</v>
      </c>
      <c r="J153" s="1336">
        <v>600</v>
      </c>
      <c r="K153" s="1336">
        <v>157.03</v>
      </c>
      <c r="L153" s="1336">
        <v>0</v>
      </c>
      <c r="M153" s="1337">
        <v>300</v>
      </c>
      <c r="N153" s="1337">
        <v>704.72</v>
      </c>
      <c r="O153" s="1337">
        <v>270</v>
      </c>
      <c r="P153" s="1338">
        <v>645</v>
      </c>
      <c r="Q153" s="1339">
        <v>6000</v>
      </c>
      <c r="R153" s="1340">
        <v>800</v>
      </c>
      <c r="S153" s="1336">
        <v>17530.34</v>
      </c>
      <c r="T153" s="1336">
        <v>718.25</v>
      </c>
      <c r="U153" s="1336">
        <v>1334.49</v>
      </c>
      <c r="V153" s="1336">
        <v>1126.75</v>
      </c>
      <c r="W153" s="1336">
        <v>500</v>
      </c>
      <c r="X153" s="1339">
        <v>2326.3249999999998</v>
      </c>
      <c r="Y153" s="1336">
        <v>130</v>
      </c>
      <c r="Z153" s="1336">
        <v>4328.5</v>
      </c>
      <c r="AA153" s="1341">
        <v>692.92404761904743</v>
      </c>
      <c r="AB153" s="1341">
        <v>20</v>
      </c>
      <c r="AC153" s="1341">
        <v>1400</v>
      </c>
      <c r="AD153" s="1341">
        <v>836.25</v>
      </c>
      <c r="AE153" s="1341">
        <v>50</v>
      </c>
      <c r="AF153" s="1341">
        <v>4000</v>
      </c>
      <c r="AG153" s="1341">
        <v>1300</v>
      </c>
      <c r="AH153" s="1342">
        <v>11713.5</v>
      </c>
      <c r="AI153" s="1342">
        <v>120</v>
      </c>
      <c r="AJ153" s="1338">
        <v>1650</v>
      </c>
      <c r="AK153" s="1338">
        <v>130.25</v>
      </c>
      <c r="AL153" s="1343">
        <v>1400</v>
      </c>
      <c r="AM153" s="1344">
        <v>495</v>
      </c>
      <c r="AN153" s="1342">
        <v>70</v>
      </c>
      <c r="AO153" s="1338">
        <v>30</v>
      </c>
      <c r="AP153" s="1343">
        <v>0</v>
      </c>
      <c r="AQ153" s="1344">
        <v>0</v>
      </c>
      <c r="AR153" s="1343">
        <v>1000</v>
      </c>
      <c r="AS153" s="1344">
        <v>2803.75</v>
      </c>
      <c r="AT153" s="1344">
        <v>446.25</v>
      </c>
      <c r="AU153" s="1341">
        <v>1012.5</v>
      </c>
      <c r="AV153" s="1341">
        <v>3229.25</v>
      </c>
      <c r="AW153" s="1336">
        <v>360</v>
      </c>
      <c r="AX153" s="1341">
        <v>950</v>
      </c>
      <c r="AY153" s="1341">
        <v>220</v>
      </c>
      <c r="AZ153" s="1341">
        <v>0</v>
      </c>
      <c r="BA153" s="1341">
        <v>800</v>
      </c>
      <c r="BB153" s="1341">
        <v>150</v>
      </c>
      <c r="BC153" s="1344">
        <v>40</v>
      </c>
      <c r="BD153" s="1344">
        <v>1686.25</v>
      </c>
      <c r="BE153" s="1344">
        <v>10</v>
      </c>
      <c r="BF153" s="1341">
        <v>5674.5</v>
      </c>
      <c r="BG153" s="1336">
        <v>130</v>
      </c>
      <c r="BH153" s="1336">
        <v>0</v>
      </c>
      <c r="BI153" s="1336">
        <v>470</v>
      </c>
      <c r="BJ153" s="1345">
        <v>500</v>
      </c>
      <c r="BK153" s="1344">
        <v>1521.75</v>
      </c>
      <c r="BL153" s="1344">
        <v>189</v>
      </c>
      <c r="BM153" s="1341">
        <v>230</v>
      </c>
      <c r="BN153" s="1341">
        <v>823.54</v>
      </c>
      <c r="BO153" s="1341">
        <v>555</v>
      </c>
      <c r="BP153" s="1341">
        <v>10</v>
      </c>
      <c r="BQ153" s="1341">
        <v>0</v>
      </c>
      <c r="BR153" s="1341">
        <v>650</v>
      </c>
      <c r="BS153" s="1338">
        <v>14050</v>
      </c>
      <c r="BT153" s="1338">
        <v>10964.05</v>
      </c>
      <c r="BU153" s="1338">
        <v>220</v>
      </c>
      <c r="BV153" s="1338">
        <v>2500</v>
      </c>
      <c r="BW153" s="1338">
        <v>800</v>
      </c>
      <c r="BX153" s="1341">
        <v>250</v>
      </c>
      <c r="BY153" s="1341">
        <v>87.5</v>
      </c>
      <c r="BZ153" s="1341">
        <v>351.25</v>
      </c>
      <c r="CA153" s="1341">
        <v>260</v>
      </c>
      <c r="CB153" s="1341">
        <v>50</v>
      </c>
      <c r="CC153" s="1339">
        <v>500</v>
      </c>
      <c r="CD153" s="1339">
        <v>300</v>
      </c>
      <c r="CE153" s="1344">
        <v>455.25</v>
      </c>
      <c r="CF153" s="1344">
        <v>1625.5079999999998</v>
      </c>
      <c r="CG153" s="1344">
        <v>80</v>
      </c>
      <c r="CH153" s="1341">
        <v>1972.5</v>
      </c>
      <c r="CI153" s="1344">
        <v>70</v>
      </c>
      <c r="CJ153" s="1339">
        <v>823.25</v>
      </c>
      <c r="CK153" s="1339">
        <v>300</v>
      </c>
      <c r="CL153" s="1339">
        <v>300</v>
      </c>
      <c r="CM153" s="1339">
        <v>637.5</v>
      </c>
      <c r="CN153" s="1344">
        <v>1954.5625</v>
      </c>
      <c r="CO153" s="1344">
        <v>2742.5</v>
      </c>
      <c r="CP153" s="1344">
        <v>1000</v>
      </c>
      <c r="CQ153" s="1341">
        <v>1000</v>
      </c>
      <c r="CR153" s="1341">
        <v>20</v>
      </c>
      <c r="CS153" s="1341">
        <v>600</v>
      </c>
      <c r="CT153" s="1341">
        <v>20</v>
      </c>
      <c r="CU153" s="1341">
        <v>363.74</v>
      </c>
      <c r="CV153" s="1339">
        <v>800</v>
      </c>
      <c r="CW153" s="1341">
        <v>1300</v>
      </c>
      <c r="CX153" s="1336">
        <v>350</v>
      </c>
      <c r="CY153" s="1336">
        <v>321.25</v>
      </c>
      <c r="CZ153" s="1336">
        <v>265</v>
      </c>
      <c r="DA153" s="1341">
        <v>700</v>
      </c>
      <c r="DB153" s="104"/>
      <c r="DC153" s="655"/>
      <c r="DD153" s="163"/>
      <c r="DE153" s="163"/>
      <c r="DF153" s="163"/>
      <c r="DG153" s="609"/>
      <c r="DH153" s="628">
        <f t="shared" si="354"/>
        <v>143022.97954761903</v>
      </c>
      <c r="DI153" s="1052" t="str">
        <f t="shared" si="378"/>
        <v>План Департамента Продаж на ближайшие 11-17 дней, кг</v>
      </c>
      <c r="DJ153" s="175"/>
    </row>
    <row r="154" spans="1:114" ht="17.45" customHeight="1" x14ac:dyDescent="0.25">
      <c r="A154" s="1052" t="s">
        <v>118</v>
      </c>
      <c r="B154" s="1336">
        <v>2800</v>
      </c>
      <c r="C154" s="1336">
        <v>200</v>
      </c>
      <c r="D154" s="1336">
        <v>2500</v>
      </c>
      <c r="E154" s="1336">
        <v>500</v>
      </c>
      <c r="F154" s="1336">
        <v>2176.25</v>
      </c>
      <c r="G154" s="1336">
        <v>120</v>
      </c>
      <c r="H154" s="1336">
        <v>663.75</v>
      </c>
      <c r="I154" s="1336">
        <v>2588</v>
      </c>
      <c r="J154" s="1336">
        <v>600</v>
      </c>
      <c r="K154" s="1336">
        <v>157.03</v>
      </c>
      <c r="L154" s="1336">
        <v>0</v>
      </c>
      <c r="M154" s="1337">
        <v>300</v>
      </c>
      <c r="N154" s="1337">
        <v>704.72</v>
      </c>
      <c r="O154" s="1337">
        <v>270</v>
      </c>
      <c r="P154" s="1338">
        <v>645</v>
      </c>
      <c r="Q154" s="1339">
        <v>800</v>
      </c>
      <c r="R154" s="1340">
        <v>800</v>
      </c>
      <c r="S154" s="1336">
        <v>23190.34</v>
      </c>
      <c r="T154" s="1336">
        <v>718.25</v>
      </c>
      <c r="U154" s="1336">
        <v>1934.49</v>
      </c>
      <c r="V154" s="1336">
        <v>1026.75</v>
      </c>
      <c r="W154" s="1336">
        <v>500</v>
      </c>
      <c r="X154" s="1339">
        <v>2626.3249999999998</v>
      </c>
      <c r="Y154" s="1336">
        <v>130</v>
      </c>
      <c r="Z154" s="1336">
        <v>4328.5</v>
      </c>
      <c r="AA154" s="1341">
        <v>692.92404761904743</v>
      </c>
      <c r="AB154" s="1341">
        <v>20</v>
      </c>
      <c r="AC154" s="1341">
        <v>1400</v>
      </c>
      <c r="AD154" s="1341">
        <v>3636.25</v>
      </c>
      <c r="AE154" s="1341">
        <v>50</v>
      </c>
      <c r="AF154" s="1341">
        <v>4000</v>
      </c>
      <c r="AG154" s="1341">
        <v>1200</v>
      </c>
      <c r="AH154" s="1342">
        <v>8513.5</v>
      </c>
      <c r="AI154" s="1342">
        <v>120</v>
      </c>
      <c r="AJ154" s="1338">
        <v>1650</v>
      </c>
      <c r="AK154" s="1338">
        <v>130.25</v>
      </c>
      <c r="AL154" s="1343">
        <v>1400</v>
      </c>
      <c r="AM154" s="1344">
        <v>495</v>
      </c>
      <c r="AN154" s="1342">
        <v>70</v>
      </c>
      <c r="AO154" s="1338">
        <v>30</v>
      </c>
      <c r="AP154" s="1343">
        <v>0</v>
      </c>
      <c r="AQ154" s="1344">
        <v>0</v>
      </c>
      <c r="AR154" s="1343">
        <v>1000</v>
      </c>
      <c r="AS154" s="1344">
        <v>2553.75</v>
      </c>
      <c r="AT154" s="1344">
        <v>446.25</v>
      </c>
      <c r="AU154" s="1341">
        <v>1012.5</v>
      </c>
      <c r="AV154" s="1341">
        <v>2479.25</v>
      </c>
      <c r="AW154" s="1336">
        <v>360</v>
      </c>
      <c r="AX154" s="1341">
        <v>950</v>
      </c>
      <c r="AY154" s="1341">
        <v>220</v>
      </c>
      <c r="AZ154" s="1341">
        <v>0</v>
      </c>
      <c r="BA154" s="1341">
        <v>800</v>
      </c>
      <c r="BB154" s="1341">
        <v>150</v>
      </c>
      <c r="BC154" s="1344">
        <v>40</v>
      </c>
      <c r="BD154" s="1344">
        <v>1486.25</v>
      </c>
      <c r="BE154" s="1344">
        <v>10</v>
      </c>
      <c r="BF154" s="1341">
        <v>4074.5</v>
      </c>
      <c r="BG154" s="1336">
        <v>130</v>
      </c>
      <c r="BH154" s="1336">
        <v>0</v>
      </c>
      <c r="BI154" s="1336">
        <v>470</v>
      </c>
      <c r="BJ154" s="1345">
        <v>500</v>
      </c>
      <c r="BK154" s="1344">
        <v>1521.75</v>
      </c>
      <c r="BL154" s="1344">
        <v>189</v>
      </c>
      <c r="BM154" s="1341">
        <v>230</v>
      </c>
      <c r="BN154" s="1341">
        <v>823.54</v>
      </c>
      <c r="BO154" s="1341">
        <v>7755</v>
      </c>
      <c r="BP154" s="1341">
        <v>10</v>
      </c>
      <c r="BQ154" s="1341">
        <v>0</v>
      </c>
      <c r="BR154" s="1341">
        <v>650</v>
      </c>
      <c r="BS154" s="1338">
        <v>14050</v>
      </c>
      <c r="BT154" s="1338">
        <v>17464.05</v>
      </c>
      <c r="BU154" s="1338">
        <v>220</v>
      </c>
      <c r="BV154" s="1338">
        <v>2500</v>
      </c>
      <c r="BW154" s="1338">
        <v>800</v>
      </c>
      <c r="BX154" s="1341">
        <v>250</v>
      </c>
      <c r="BY154" s="1341">
        <v>87.5</v>
      </c>
      <c r="BZ154" s="1341">
        <v>351.25</v>
      </c>
      <c r="CA154" s="1341">
        <v>260</v>
      </c>
      <c r="CB154" s="1341">
        <v>50</v>
      </c>
      <c r="CC154" s="1339">
        <v>500</v>
      </c>
      <c r="CD154" s="1339">
        <v>300</v>
      </c>
      <c r="CE154" s="1344">
        <v>455.25</v>
      </c>
      <c r="CF154" s="1344">
        <v>1625.5079999999998</v>
      </c>
      <c r="CG154" s="1344">
        <v>80</v>
      </c>
      <c r="CH154" s="1341">
        <v>1972.5</v>
      </c>
      <c r="CI154" s="1344">
        <v>70</v>
      </c>
      <c r="CJ154" s="1339">
        <v>823.25</v>
      </c>
      <c r="CK154" s="1339">
        <v>300</v>
      </c>
      <c r="CL154" s="1339">
        <v>300</v>
      </c>
      <c r="CM154" s="1339">
        <v>637.5</v>
      </c>
      <c r="CN154" s="1344">
        <v>1354.5625</v>
      </c>
      <c r="CO154" s="1344">
        <v>1642.5</v>
      </c>
      <c r="CP154" s="1344">
        <v>1000</v>
      </c>
      <c r="CQ154" s="1341">
        <v>1000</v>
      </c>
      <c r="CR154" s="1341">
        <v>20</v>
      </c>
      <c r="CS154" s="1341">
        <v>600</v>
      </c>
      <c r="CT154" s="1341">
        <v>20</v>
      </c>
      <c r="CU154" s="1341">
        <v>363.74</v>
      </c>
      <c r="CV154" s="1339">
        <v>1000</v>
      </c>
      <c r="CW154" s="1341">
        <v>1300</v>
      </c>
      <c r="CX154" s="1336">
        <v>350</v>
      </c>
      <c r="CY154" s="1336">
        <v>321.25</v>
      </c>
      <c r="CZ154" s="1336">
        <v>265</v>
      </c>
      <c r="DA154" s="1341">
        <v>700</v>
      </c>
      <c r="DB154" s="104"/>
      <c r="DC154" s="655"/>
      <c r="DD154" s="163"/>
      <c r="DE154" s="163"/>
      <c r="DF154" s="163"/>
      <c r="DG154" s="609"/>
      <c r="DH154" s="628">
        <f t="shared" si="354"/>
        <v>154582.97954761903</v>
      </c>
      <c r="DI154" s="1052" t="str">
        <f t="shared" si="378"/>
        <v>План Департамента Продаж на ближайшие 18-24 дней, кг</v>
      </c>
      <c r="DJ154" s="175"/>
    </row>
    <row r="155" spans="1:114" ht="17.45" customHeight="1" x14ac:dyDescent="0.25">
      <c r="A155" s="1052" t="s">
        <v>119</v>
      </c>
      <c r="B155" s="1336">
        <v>1100</v>
      </c>
      <c r="C155" s="1336">
        <v>200</v>
      </c>
      <c r="D155" s="1336">
        <v>2500</v>
      </c>
      <c r="E155" s="1336">
        <v>600</v>
      </c>
      <c r="F155" s="1336">
        <v>2176.25</v>
      </c>
      <c r="G155" s="1336">
        <v>120</v>
      </c>
      <c r="H155" s="1336">
        <v>663.75</v>
      </c>
      <c r="I155" s="1336">
        <v>2288</v>
      </c>
      <c r="J155" s="1336">
        <v>600</v>
      </c>
      <c r="K155" s="1336">
        <v>157.03</v>
      </c>
      <c r="L155" s="1336">
        <v>0</v>
      </c>
      <c r="M155" s="1337">
        <v>300</v>
      </c>
      <c r="N155" s="1337">
        <v>704.72</v>
      </c>
      <c r="O155" s="1337">
        <v>270</v>
      </c>
      <c r="P155" s="1338">
        <v>645</v>
      </c>
      <c r="Q155" s="1339">
        <v>800</v>
      </c>
      <c r="R155" s="1340">
        <v>800</v>
      </c>
      <c r="S155" s="1336">
        <v>13930.34</v>
      </c>
      <c r="T155" s="1336">
        <v>718.25</v>
      </c>
      <c r="U155" s="1336">
        <v>1984.49</v>
      </c>
      <c r="V155" s="1336">
        <v>1026.75</v>
      </c>
      <c r="W155" s="1336">
        <v>500</v>
      </c>
      <c r="X155" s="1339">
        <v>2626.3249999999998</v>
      </c>
      <c r="Y155" s="1336">
        <v>130</v>
      </c>
      <c r="Z155" s="1336">
        <v>4328.5</v>
      </c>
      <c r="AA155" s="1341">
        <v>692.92404761904743</v>
      </c>
      <c r="AB155" s="1341">
        <v>20</v>
      </c>
      <c r="AC155" s="1341">
        <v>1400</v>
      </c>
      <c r="AD155" s="1341">
        <v>1636.25</v>
      </c>
      <c r="AE155" s="1341">
        <v>50</v>
      </c>
      <c r="AF155" s="1341">
        <v>4000</v>
      </c>
      <c r="AG155" s="1341">
        <v>1200</v>
      </c>
      <c r="AH155" s="1342">
        <v>4763.5</v>
      </c>
      <c r="AI155" s="1342">
        <v>120</v>
      </c>
      <c r="AJ155" s="1338">
        <v>1650</v>
      </c>
      <c r="AK155" s="1338">
        <v>130.25</v>
      </c>
      <c r="AL155" s="1343">
        <v>1400</v>
      </c>
      <c r="AM155" s="1344">
        <v>345</v>
      </c>
      <c r="AN155" s="1342">
        <v>70</v>
      </c>
      <c r="AO155" s="1338">
        <v>30</v>
      </c>
      <c r="AP155" s="1343">
        <v>0</v>
      </c>
      <c r="AQ155" s="1344">
        <v>0</v>
      </c>
      <c r="AR155" s="1343">
        <v>1000</v>
      </c>
      <c r="AS155" s="1344">
        <v>5453.75</v>
      </c>
      <c r="AT155" s="1344">
        <v>446.25</v>
      </c>
      <c r="AU155" s="1341">
        <v>1012.5</v>
      </c>
      <c r="AV155" s="1341">
        <v>2229.25</v>
      </c>
      <c r="AW155" s="1336">
        <v>360</v>
      </c>
      <c r="AX155" s="1341">
        <v>950</v>
      </c>
      <c r="AY155" s="1341">
        <v>220</v>
      </c>
      <c r="AZ155" s="1341">
        <v>0</v>
      </c>
      <c r="BA155" s="1341">
        <v>800</v>
      </c>
      <c r="BB155" s="1341">
        <v>150</v>
      </c>
      <c r="BC155" s="1344">
        <v>40</v>
      </c>
      <c r="BD155" s="1344">
        <v>6086.25</v>
      </c>
      <c r="BE155" s="1344">
        <v>10</v>
      </c>
      <c r="BF155" s="1341">
        <v>4074.5</v>
      </c>
      <c r="BG155" s="1336">
        <v>130</v>
      </c>
      <c r="BH155" s="1336">
        <v>0</v>
      </c>
      <c r="BI155" s="1336">
        <v>470</v>
      </c>
      <c r="BJ155" s="1345">
        <v>500</v>
      </c>
      <c r="BK155" s="1344">
        <v>1521.75</v>
      </c>
      <c r="BL155" s="1344">
        <v>189</v>
      </c>
      <c r="BM155" s="1341">
        <v>230</v>
      </c>
      <c r="BN155" s="1341">
        <v>823.54</v>
      </c>
      <c r="BO155" s="1341">
        <v>7755</v>
      </c>
      <c r="BP155" s="1341">
        <v>10</v>
      </c>
      <c r="BQ155" s="1341">
        <v>0</v>
      </c>
      <c r="BR155" s="1341">
        <v>650</v>
      </c>
      <c r="BS155" s="1338">
        <v>14050</v>
      </c>
      <c r="BT155" s="1338">
        <v>15964.05</v>
      </c>
      <c r="BU155" s="1338">
        <v>220</v>
      </c>
      <c r="BV155" s="1338">
        <v>2500</v>
      </c>
      <c r="BW155" s="1338">
        <v>800</v>
      </c>
      <c r="BX155" s="1341">
        <v>250</v>
      </c>
      <c r="BY155" s="1341">
        <v>87.5</v>
      </c>
      <c r="BZ155" s="1341">
        <v>351.25</v>
      </c>
      <c r="CA155" s="1341">
        <v>260</v>
      </c>
      <c r="CB155" s="1341">
        <v>50</v>
      </c>
      <c r="CC155" s="1339">
        <v>500</v>
      </c>
      <c r="CD155" s="1339">
        <v>350</v>
      </c>
      <c r="CE155" s="1344">
        <v>455.25</v>
      </c>
      <c r="CF155" s="1344">
        <v>1625.5079999999998</v>
      </c>
      <c r="CG155" s="1344">
        <v>80</v>
      </c>
      <c r="CH155" s="1341">
        <v>1622.5</v>
      </c>
      <c r="CI155" s="1344">
        <v>70</v>
      </c>
      <c r="CJ155" s="1339">
        <v>623.25</v>
      </c>
      <c r="CK155" s="1339">
        <v>300</v>
      </c>
      <c r="CL155" s="1339">
        <v>300</v>
      </c>
      <c r="CM155" s="1339">
        <v>637.5</v>
      </c>
      <c r="CN155" s="1344">
        <v>1229.5625</v>
      </c>
      <c r="CO155" s="1344">
        <v>1692.5</v>
      </c>
      <c r="CP155" s="1344">
        <v>1000</v>
      </c>
      <c r="CQ155" s="1341">
        <v>1000</v>
      </c>
      <c r="CR155" s="1341">
        <v>20</v>
      </c>
      <c r="CS155" s="1341">
        <v>400</v>
      </c>
      <c r="CT155" s="1341">
        <v>20</v>
      </c>
      <c r="CU155" s="1341">
        <v>363.74</v>
      </c>
      <c r="CV155" s="1339">
        <v>1100</v>
      </c>
      <c r="CW155" s="1341">
        <v>1300</v>
      </c>
      <c r="CX155" s="1336">
        <v>350</v>
      </c>
      <c r="CY155" s="1336">
        <v>321.25</v>
      </c>
      <c r="CZ155" s="1336">
        <v>265</v>
      </c>
      <c r="DA155" s="1341">
        <v>700</v>
      </c>
      <c r="DB155" s="104"/>
      <c r="DC155" s="655"/>
      <c r="DD155" s="163"/>
      <c r="DE155" s="163"/>
      <c r="DF155" s="163"/>
      <c r="DG155" s="609"/>
      <c r="DH155" s="628">
        <f t="shared" si="354"/>
        <v>142647.97954761903</v>
      </c>
      <c r="DI155" s="1052" t="str">
        <f t="shared" si="378"/>
        <v>План Департамента Продаж на ближайшие 25-31 дней, кг</v>
      </c>
      <c r="DJ155" s="175"/>
    </row>
    <row r="156" spans="1:114" ht="17.45" customHeight="1" x14ac:dyDescent="0.25">
      <c r="A156" s="1052" t="s">
        <v>312</v>
      </c>
      <c r="B156" s="1336">
        <v>1100</v>
      </c>
      <c r="C156" s="1336">
        <v>200</v>
      </c>
      <c r="D156" s="1336">
        <v>2500</v>
      </c>
      <c r="E156" s="1336">
        <v>300</v>
      </c>
      <c r="F156" s="1336">
        <v>1800</v>
      </c>
      <c r="G156" s="1336">
        <v>120</v>
      </c>
      <c r="H156" s="1336">
        <v>650</v>
      </c>
      <c r="I156" s="1336">
        <v>1500</v>
      </c>
      <c r="J156" s="1336">
        <v>600</v>
      </c>
      <c r="K156" s="1336">
        <v>157.03</v>
      </c>
      <c r="L156" s="1336">
        <v>0</v>
      </c>
      <c r="M156" s="1337">
        <v>300</v>
      </c>
      <c r="N156" s="1337">
        <v>700</v>
      </c>
      <c r="O156" s="1337">
        <v>270</v>
      </c>
      <c r="P156" s="1338">
        <v>600</v>
      </c>
      <c r="Q156" s="1339">
        <v>6000</v>
      </c>
      <c r="R156" s="1340">
        <v>800</v>
      </c>
      <c r="S156" s="1336">
        <v>19500</v>
      </c>
      <c r="T156" s="1336">
        <v>500</v>
      </c>
      <c r="U156" s="1336">
        <v>1350</v>
      </c>
      <c r="V156" s="1336">
        <v>1100</v>
      </c>
      <c r="W156" s="1336">
        <v>500</v>
      </c>
      <c r="X156" s="1339">
        <v>2000</v>
      </c>
      <c r="Y156" s="1336">
        <v>130</v>
      </c>
      <c r="Z156" s="1336">
        <v>5300</v>
      </c>
      <c r="AA156" s="1341">
        <v>607.92404761904743</v>
      </c>
      <c r="AB156" s="1341">
        <v>20</v>
      </c>
      <c r="AC156" s="1341">
        <v>1400</v>
      </c>
      <c r="AD156" s="1341">
        <v>1500</v>
      </c>
      <c r="AE156" s="1341">
        <v>50</v>
      </c>
      <c r="AF156" s="1341">
        <v>4000</v>
      </c>
      <c r="AG156" s="1341">
        <v>1200</v>
      </c>
      <c r="AH156" s="1342">
        <v>4800</v>
      </c>
      <c r="AI156" s="1342">
        <v>120</v>
      </c>
      <c r="AJ156" s="1338">
        <v>1650</v>
      </c>
      <c r="AK156" s="1338">
        <v>130</v>
      </c>
      <c r="AL156" s="1343">
        <v>1400</v>
      </c>
      <c r="AM156" s="1344">
        <v>300</v>
      </c>
      <c r="AN156" s="1342">
        <v>70</v>
      </c>
      <c r="AO156" s="1338">
        <v>30</v>
      </c>
      <c r="AP156" s="1343">
        <v>0</v>
      </c>
      <c r="AQ156" s="1344">
        <v>0</v>
      </c>
      <c r="AR156" s="1343">
        <v>1000</v>
      </c>
      <c r="AS156" s="1344">
        <v>2700</v>
      </c>
      <c r="AT156" s="1344">
        <v>350</v>
      </c>
      <c r="AU156" s="1341">
        <v>900</v>
      </c>
      <c r="AV156" s="1341">
        <v>1300</v>
      </c>
      <c r="AW156" s="1336">
        <v>360</v>
      </c>
      <c r="AX156" s="1341">
        <v>950</v>
      </c>
      <c r="AY156" s="1341">
        <v>220</v>
      </c>
      <c r="AZ156" s="1341">
        <v>0</v>
      </c>
      <c r="BA156" s="1341">
        <v>800</v>
      </c>
      <c r="BB156" s="1341">
        <v>150</v>
      </c>
      <c r="BC156" s="1344">
        <v>40</v>
      </c>
      <c r="BD156" s="1344">
        <v>3500</v>
      </c>
      <c r="BE156" s="1344">
        <v>10</v>
      </c>
      <c r="BF156" s="1341">
        <v>3800</v>
      </c>
      <c r="BG156" s="1336">
        <v>130</v>
      </c>
      <c r="BH156" s="1336">
        <v>0</v>
      </c>
      <c r="BI156" s="1336">
        <v>470</v>
      </c>
      <c r="BJ156" s="1345">
        <v>500</v>
      </c>
      <c r="BK156" s="1344">
        <v>1300</v>
      </c>
      <c r="BL156" s="1344">
        <v>189</v>
      </c>
      <c r="BM156" s="1341">
        <v>230</v>
      </c>
      <c r="BN156" s="1341">
        <v>800</v>
      </c>
      <c r="BO156" s="1341">
        <v>7750</v>
      </c>
      <c r="BP156" s="1341">
        <v>10</v>
      </c>
      <c r="BQ156" s="1341">
        <v>0</v>
      </c>
      <c r="BR156" s="1341">
        <v>650</v>
      </c>
      <c r="BS156" s="1338">
        <v>10000</v>
      </c>
      <c r="BT156" s="1338">
        <v>10000</v>
      </c>
      <c r="BU156" s="1338">
        <v>220</v>
      </c>
      <c r="BV156" s="1338">
        <v>2500</v>
      </c>
      <c r="BW156" s="1338">
        <v>800</v>
      </c>
      <c r="BX156" s="1341">
        <v>250</v>
      </c>
      <c r="BY156" s="1341">
        <v>20</v>
      </c>
      <c r="BZ156" s="1341">
        <v>25</v>
      </c>
      <c r="CA156" s="1341">
        <v>30</v>
      </c>
      <c r="CB156" s="1341">
        <v>50</v>
      </c>
      <c r="CC156" s="1339">
        <v>500</v>
      </c>
      <c r="CD156" s="1339">
        <v>300</v>
      </c>
      <c r="CE156" s="1344">
        <v>400</v>
      </c>
      <c r="CF156" s="1344">
        <v>1625.5079999999998</v>
      </c>
      <c r="CG156" s="1344">
        <v>80</v>
      </c>
      <c r="CH156" s="1341">
        <v>900</v>
      </c>
      <c r="CI156" s="1344">
        <v>70</v>
      </c>
      <c r="CJ156" s="1339">
        <v>500</v>
      </c>
      <c r="CK156" s="1339">
        <v>300</v>
      </c>
      <c r="CL156" s="1339">
        <v>300</v>
      </c>
      <c r="CM156" s="1339">
        <v>500</v>
      </c>
      <c r="CN156" s="1344">
        <v>6950</v>
      </c>
      <c r="CO156" s="1344">
        <v>1500</v>
      </c>
      <c r="CP156" s="1344">
        <v>1000</v>
      </c>
      <c r="CQ156" s="1341">
        <v>1000</v>
      </c>
      <c r="CR156" s="1341">
        <v>20</v>
      </c>
      <c r="CS156" s="1341">
        <v>400</v>
      </c>
      <c r="CT156" s="1341">
        <v>20</v>
      </c>
      <c r="CU156" s="1341">
        <v>350</v>
      </c>
      <c r="CV156" s="1339">
        <v>1100</v>
      </c>
      <c r="CW156" s="1341">
        <v>1300</v>
      </c>
      <c r="CX156" s="1336">
        <v>350</v>
      </c>
      <c r="CY156" s="1336">
        <v>100</v>
      </c>
      <c r="CZ156" s="1336">
        <v>250</v>
      </c>
      <c r="DA156" s="1341">
        <v>700</v>
      </c>
      <c r="DB156" s="104"/>
      <c r="DC156" s="655"/>
      <c r="DD156" s="163"/>
      <c r="DE156" s="163"/>
      <c r="DF156" s="163"/>
      <c r="DG156" s="609"/>
      <c r="DH156" s="628">
        <f t="shared" si="354"/>
        <v>137774.46204761905</v>
      </c>
      <c r="DI156" s="1052" t="str">
        <f t="shared" si="378"/>
        <v>План Департамента Продаж на ближайшие 32-38 дней, кг</v>
      </c>
      <c r="DJ156" s="175"/>
    </row>
    <row r="157" spans="1:114" s="213" customFormat="1" ht="18.600000000000001" customHeight="1" x14ac:dyDescent="0.25">
      <c r="A157" s="1052" t="s">
        <v>313</v>
      </c>
      <c r="B157" s="1336">
        <v>1100</v>
      </c>
      <c r="C157" s="1336">
        <v>200</v>
      </c>
      <c r="D157" s="1336">
        <v>2500</v>
      </c>
      <c r="E157" s="1336">
        <v>200</v>
      </c>
      <c r="F157" s="1336">
        <v>1800</v>
      </c>
      <c r="G157" s="1336">
        <v>120</v>
      </c>
      <c r="H157" s="1336">
        <v>650</v>
      </c>
      <c r="I157" s="1336">
        <v>1500</v>
      </c>
      <c r="J157" s="1336">
        <v>600</v>
      </c>
      <c r="K157" s="1336">
        <v>157.03</v>
      </c>
      <c r="L157" s="1336">
        <v>0</v>
      </c>
      <c r="M157" s="1337">
        <v>300</v>
      </c>
      <c r="N157" s="1337">
        <v>700</v>
      </c>
      <c r="O157" s="1337">
        <v>270</v>
      </c>
      <c r="P157" s="1338">
        <v>600</v>
      </c>
      <c r="Q157" s="1339">
        <v>800</v>
      </c>
      <c r="R157" s="1340">
        <v>800</v>
      </c>
      <c r="S157" s="1336">
        <v>12000</v>
      </c>
      <c r="T157" s="1336">
        <v>500</v>
      </c>
      <c r="U157" s="1336">
        <v>1250</v>
      </c>
      <c r="V157" s="1336">
        <v>1100</v>
      </c>
      <c r="W157" s="1336">
        <v>500</v>
      </c>
      <c r="X157" s="1339">
        <v>1900</v>
      </c>
      <c r="Y157" s="1336">
        <v>130</v>
      </c>
      <c r="Z157" s="1336">
        <v>4300</v>
      </c>
      <c r="AA157" s="1341">
        <v>607.92404761904743</v>
      </c>
      <c r="AB157" s="1341">
        <v>20</v>
      </c>
      <c r="AC157" s="1341">
        <v>1400</v>
      </c>
      <c r="AD157" s="1341">
        <v>1500</v>
      </c>
      <c r="AE157" s="1341">
        <v>50</v>
      </c>
      <c r="AF157" s="1341">
        <v>4000</v>
      </c>
      <c r="AG157" s="1341">
        <v>1200</v>
      </c>
      <c r="AH157" s="1342">
        <v>4000</v>
      </c>
      <c r="AI157" s="1342">
        <v>120</v>
      </c>
      <c r="AJ157" s="1338">
        <v>1650</v>
      </c>
      <c r="AK157" s="1338">
        <v>130</v>
      </c>
      <c r="AL157" s="1343">
        <v>1400</v>
      </c>
      <c r="AM157" s="1344">
        <v>300</v>
      </c>
      <c r="AN157" s="1342">
        <v>70</v>
      </c>
      <c r="AO157" s="1338">
        <v>30</v>
      </c>
      <c r="AP157" s="1343">
        <v>0</v>
      </c>
      <c r="AQ157" s="1344">
        <v>0</v>
      </c>
      <c r="AR157" s="1343">
        <v>1000</v>
      </c>
      <c r="AS157" s="1344">
        <v>2500</v>
      </c>
      <c r="AT157" s="1344">
        <v>250</v>
      </c>
      <c r="AU157" s="1341">
        <v>900</v>
      </c>
      <c r="AV157" s="1341">
        <v>1100</v>
      </c>
      <c r="AW157" s="1336">
        <v>360</v>
      </c>
      <c r="AX157" s="1341">
        <v>950</v>
      </c>
      <c r="AY157" s="1341">
        <v>220</v>
      </c>
      <c r="AZ157" s="1341">
        <v>0</v>
      </c>
      <c r="BA157" s="1341">
        <v>800</v>
      </c>
      <c r="BB157" s="1341">
        <v>150</v>
      </c>
      <c r="BC157" s="1344">
        <v>40</v>
      </c>
      <c r="BD157" s="1344">
        <v>2000</v>
      </c>
      <c r="BE157" s="1344">
        <v>10</v>
      </c>
      <c r="BF157" s="1341">
        <v>3600</v>
      </c>
      <c r="BG157" s="1336">
        <v>130</v>
      </c>
      <c r="BH157" s="1336">
        <v>0</v>
      </c>
      <c r="BI157" s="1336">
        <v>470</v>
      </c>
      <c r="BJ157" s="1345">
        <v>500</v>
      </c>
      <c r="BK157" s="1344">
        <v>1300</v>
      </c>
      <c r="BL157" s="1344">
        <v>189</v>
      </c>
      <c r="BM157" s="1341">
        <v>230</v>
      </c>
      <c r="BN157" s="1341">
        <v>800</v>
      </c>
      <c r="BO157" s="1341">
        <v>7750</v>
      </c>
      <c r="BP157" s="1341">
        <v>10</v>
      </c>
      <c r="BQ157" s="1341">
        <v>0</v>
      </c>
      <c r="BR157" s="1341">
        <v>650</v>
      </c>
      <c r="BS157" s="1338">
        <v>10000</v>
      </c>
      <c r="BT157" s="1338">
        <v>17000</v>
      </c>
      <c r="BU157" s="1338">
        <v>220</v>
      </c>
      <c r="BV157" s="1338">
        <v>2500</v>
      </c>
      <c r="BW157" s="1338">
        <v>800</v>
      </c>
      <c r="BX157" s="1341">
        <v>250</v>
      </c>
      <c r="BY157" s="1341">
        <v>20</v>
      </c>
      <c r="BZ157" s="1341">
        <v>25</v>
      </c>
      <c r="CA157" s="1341">
        <v>30</v>
      </c>
      <c r="CB157" s="1341">
        <v>50</v>
      </c>
      <c r="CC157" s="1339">
        <v>500</v>
      </c>
      <c r="CD157" s="1339">
        <v>300</v>
      </c>
      <c r="CE157" s="1344">
        <v>400</v>
      </c>
      <c r="CF157" s="1344">
        <v>1625.5079999999998</v>
      </c>
      <c r="CG157" s="1344">
        <v>80</v>
      </c>
      <c r="CH157" s="1341">
        <v>1500</v>
      </c>
      <c r="CI157" s="1344">
        <v>70</v>
      </c>
      <c r="CJ157" s="1339">
        <v>500</v>
      </c>
      <c r="CK157" s="1339">
        <v>300</v>
      </c>
      <c r="CL157" s="1339">
        <v>300</v>
      </c>
      <c r="CM157" s="1339">
        <v>500</v>
      </c>
      <c r="CN157" s="1344">
        <v>6950</v>
      </c>
      <c r="CO157" s="1344">
        <v>1500</v>
      </c>
      <c r="CP157" s="1344">
        <v>1000</v>
      </c>
      <c r="CQ157" s="1341">
        <v>1000</v>
      </c>
      <c r="CR157" s="1341">
        <v>20</v>
      </c>
      <c r="CS157" s="1341">
        <v>400</v>
      </c>
      <c r="CT157" s="1341">
        <v>20</v>
      </c>
      <c r="CU157" s="1341">
        <v>350</v>
      </c>
      <c r="CV157" s="1339">
        <v>900</v>
      </c>
      <c r="CW157" s="1341">
        <v>1300</v>
      </c>
      <c r="CX157" s="1336">
        <v>350</v>
      </c>
      <c r="CY157" s="1336">
        <v>100</v>
      </c>
      <c r="CZ157" s="1336">
        <v>250</v>
      </c>
      <c r="DA157" s="1341">
        <v>700</v>
      </c>
      <c r="DB157" s="104"/>
      <c r="DC157" s="655"/>
      <c r="DD157" s="163"/>
      <c r="DE157" s="163"/>
      <c r="DF157" s="163"/>
      <c r="DG157" s="609"/>
      <c r="DH157" s="628">
        <f t="shared" si="354"/>
        <v>128174.46204761905</v>
      </c>
      <c r="DI157" s="1052" t="str">
        <f t="shared" si="378"/>
        <v>План Департамента Продаж на ближайшие 39-45 дней, кг</v>
      </c>
      <c r="DJ157" s="1043"/>
    </row>
    <row r="158" spans="1:114" s="213" customFormat="1" ht="18.600000000000001" customHeight="1" x14ac:dyDescent="0.25">
      <c r="A158" s="1052" t="s">
        <v>314</v>
      </c>
      <c r="B158" s="1336">
        <v>1100</v>
      </c>
      <c r="C158" s="1336">
        <v>200</v>
      </c>
      <c r="D158" s="1336">
        <v>2500</v>
      </c>
      <c r="E158" s="1336">
        <v>200</v>
      </c>
      <c r="F158" s="1336">
        <v>1800</v>
      </c>
      <c r="G158" s="1336">
        <v>120</v>
      </c>
      <c r="H158" s="1336">
        <v>650</v>
      </c>
      <c r="I158" s="1336">
        <v>1500</v>
      </c>
      <c r="J158" s="1336">
        <v>600</v>
      </c>
      <c r="K158" s="1336">
        <v>157.03</v>
      </c>
      <c r="L158" s="1336">
        <v>0</v>
      </c>
      <c r="M158" s="1337">
        <v>300</v>
      </c>
      <c r="N158" s="1337">
        <v>700</v>
      </c>
      <c r="O158" s="1337">
        <v>270</v>
      </c>
      <c r="P158" s="1338">
        <v>600</v>
      </c>
      <c r="Q158" s="1339">
        <v>800</v>
      </c>
      <c r="R158" s="1340">
        <v>800</v>
      </c>
      <c r="S158" s="1336">
        <v>12000</v>
      </c>
      <c r="T158" s="1336">
        <v>500</v>
      </c>
      <c r="U158" s="1336">
        <v>1200</v>
      </c>
      <c r="V158" s="1336">
        <v>1100</v>
      </c>
      <c r="W158" s="1336">
        <v>500</v>
      </c>
      <c r="X158" s="1339">
        <v>1900</v>
      </c>
      <c r="Y158" s="1336">
        <v>130</v>
      </c>
      <c r="Z158" s="1336">
        <v>4300</v>
      </c>
      <c r="AA158" s="1341">
        <v>607.92404761904743</v>
      </c>
      <c r="AB158" s="1341">
        <v>20</v>
      </c>
      <c r="AC158" s="1341">
        <v>1400</v>
      </c>
      <c r="AD158" s="1341">
        <v>1500</v>
      </c>
      <c r="AE158" s="1341">
        <v>50</v>
      </c>
      <c r="AF158" s="1341">
        <v>4000</v>
      </c>
      <c r="AG158" s="1341">
        <v>1200</v>
      </c>
      <c r="AH158" s="1342">
        <v>3800</v>
      </c>
      <c r="AI158" s="1342">
        <v>120</v>
      </c>
      <c r="AJ158" s="1338">
        <v>1650</v>
      </c>
      <c r="AK158" s="1338">
        <v>130</v>
      </c>
      <c r="AL158" s="1343">
        <v>1400</v>
      </c>
      <c r="AM158" s="1344">
        <v>300</v>
      </c>
      <c r="AN158" s="1342">
        <v>70</v>
      </c>
      <c r="AO158" s="1338">
        <v>30</v>
      </c>
      <c r="AP158" s="1343">
        <v>0</v>
      </c>
      <c r="AQ158" s="1344">
        <v>0</v>
      </c>
      <c r="AR158" s="1343">
        <v>1000</v>
      </c>
      <c r="AS158" s="1344">
        <v>2500</v>
      </c>
      <c r="AT158" s="1344">
        <v>250</v>
      </c>
      <c r="AU158" s="1341">
        <v>900</v>
      </c>
      <c r="AV158" s="1341">
        <v>1000</v>
      </c>
      <c r="AW158" s="1336">
        <v>360</v>
      </c>
      <c r="AX158" s="1341">
        <v>950</v>
      </c>
      <c r="AY158" s="1341">
        <v>220</v>
      </c>
      <c r="AZ158" s="1341">
        <v>0</v>
      </c>
      <c r="BA158" s="1341">
        <v>800</v>
      </c>
      <c r="BB158" s="1341">
        <v>150</v>
      </c>
      <c r="BC158" s="1344">
        <v>40</v>
      </c>
      <c r="BD158" s="1344">
        <v>4500</v>
      </c>
      <c r="BE158" s="1344">
        <v>10</v>
      </c>
      <c r="BF158" s="1341">
        <v>4000</v>
      </c>
      <c r="BG158" s="1336">
        <v>130</v>
      </c>
      <c r="BH158" s="1336">
        <v>0</v>
      </c>
      <c r="BI158" s="1336">
        <v>470</v>
      </c>
      <c r="BJ158" s="1345">
        <v>500</v>
      </c>
      <c r="BK158" s="1344">
        <v>1300</v>
      </c>
      <c r="BL158" s="1344">
        <v>189</v>
      </c>
      <c r="BM158" s="1341">
        <v>230</v>
      </c>
      <c r="BN158" s="1341">
        <v>800</v>
      </c>
      <c r="BO158" s="1341">
        <v>7750</v>
      </c>
      <c r="BP158" s="1341">
        <v>10</v>
      </c>
      <c r="BQ158" s="1341">
        <v>0</v>
      </c>
      <c r="BR158" s="1341">
        <v>650</v>
      </c>
      <c r="BS158" s="1338">
        <v>10000</v>
      </c>
      <c r="BT158" s="1338">
        <v>17000</v>
      </c>
      <c r="BU158" s="1338">
        <v>220</v>
      </c>
      <c r="BV158" s="1338">
        <v>2500</v>
      </c>
      <c r="BW158" s="1338">
        <v>800</v>
      </c>
      <c r="BX158" s="1341">
        <v>250</v>
      </c>
      <c r="BY158" s="1341">
        <v>20</v>
      </c>
      <c r="BZ158" s="1341">
        <v>25</v>
      </c>
      <c r="CA158" s="1341">
        <v>30</v>
      </c>
      <c r="CB158" s="1341">
        <v>50</v>
      </c>
      <c r="CC158" s="1339">
        <v>500</v>
      </c>
      <c r="CD158" s="1339">
        <v>300</v>
      </c>
      <c r="CE158" s="1344">
        <v>400</v>
      </c>
      <c r="CF158" s="1344">
        <v>1625.5079999999998</v>
      </c>
      <c r="CG158" s="1344">
        <v>80</v>
      </c>
      <c r="CH158" s="1341">
        <v>1200</v>
      </c>
      <c r="CI158" s="1344">
        <v>70</v>
      </c>
      <c r="CJ158" s="1339">
        <v>500</v>
      </c>
      <c r="CK158" s="1339">
        <v>300</v>
      </c>
      <c r="CL158" s="1339">
        <v>300</v>
      </c>
      <c r="CM158" s="1339">
        <v>500</v>
      </c>
      <c r="CN158" s="1344">
        <v>2700</v>
      </c>
      <c r="CO158" s="1344">
        <v>1500</v>
      </c>
      <c r="CP158" s="1344">
        <v>1000</v>
      </c>
      <c r="CQ158" s="1341">
        <v>1000</v>
      </c>
      <c r="CR158" s="1341">
        <v>20</v>
      </c>
      <c r="CS158" s="1341">
        <v>400</v>
      </c>
      <c r="CT158" s="1341">
        <v>20</v>
      </c>
      <c r="CU158" s="1341">
        <v>350</v>
      </c>
      <c r="CV158" s="1339">
        <v>800</v>
      </c>
      <c r="CW158" s="1341">
        <v>1300</v>
      </c>
      <c r="CX158" s="1336">
        <v>350</v>
      </c>
      <c r="CY158" s="1336">
        <v>100</v>
      </c>
      <c r="CZ158" s="1336">
        <v>250</v>
      </c>
      <c r="DA158" s="1341">
        <v>700</v>
      </c>
      <c r="DB158" s="104"/>
      <c r="DC158" s="655"/>
      <c r="DD158" s="163"/>
      <c r="DE158" s="163"/>
      <c r="DF158" s="163"/>
      <c r="DG158" s="609"/>
      <c r="DH158" s="628">
        <f t="shared" si="354"/>
        <v>126074.46204761905</v>
      </c>
      <c r="DI158" s="1052" t="str">
        <f t="shared" si="378"/>
        <v>План Департамента Продаж на ближайшие 46-52 дней, кг</v>
      </c>
      <c r="DJ158" s="1043"/>
    </row>
    <row r="159" spans="1:114" s="213" customFormat="1" ht="18.600000000000001" customHeight="1" thickBot="1" x14ac:dyDescent="0.3">
      <c r="A159" s="1052" t="s">
        <v>315</v>
      </c>
      <c r="B159" s="1336">
        <v>1100</v>
      </c>
      <c r="C159" s="1336">
        <v>200</v>
      </c>
      <c r="D159" s="1336">
        <v>2500</v>
      </c>
      <c r="E159" s="1336">
        <v>200</v>
      </c>
      <c r="F159" s="1336">
        <v>1800</v>
      </c>
      <c r="G159" s="1336">
        <v>120</v>
      </c>
      <c r="H159" s="1336">
        <v>650</v>
      </c>
      <c r="I159" s="1336">
        <v>1500</v>
      </c>
      <c r="J159" s="1336">
        <v>600</v>
      </c>
      <c r="K159" s="1336">
        <v>157.03</v>
      </c>
      <c r="L159" s="1336">
        <v>0</v>
      </c>
      <c r="M159" s="1337">
        <v>300</v>
      </c>
      <c r="N159" s="1337">
        <v>700</v>
      </c>
      <c r="O159" s="1337">
        <v>270</v>
      </c>
      <c r="P159" s="1338">
        <v>600</v>
      </c>
      <c r="Q159" s="1339">
        <v>800</v>
      </c>
      <c r="R159" s="1340">
        <v>800</v>
      </c>
      <c r="S159" s="1336">
        <v>13000</v>
      </c>
      <c r="T159" s="1336">
        <v>500</v>
      </c>
      <c r="U159" s="1336">
        <v>1200</v>
      </c>
      <c r="V159" s="1336">
        <v>1100</v>
      </c>
      <c r="W159" s="1336">
        <v>500</v>
      </c>
      <c r="X159" s="1339">
        <v>1900</v>
      </c>
      <c r="Y159" s="1336">
        <v>130</v>
      </c>
      <c r="Z159" s="1336">
        <v>4300</v>
      </c>
      <c r="AA159" s="1341">
        <v>607.92404761904743</v>
      </c>
      <c r="AB159" s="1341">
        <v>20</v>
      </c>
      <c r="AC159" s="1341">
        <v>1400</v>
      </c>
      <c r="AD159" s="1341">
        <v>1200</v>
      </c>
      <c r="AE159" s="1341">
        <v>50</v>
      </c>
      <c r="AF159" s="1341">
        <v>4000</v>
      </c>
      <c r="AG159" s="1341">
        <v>1200</v>
      </c>
      <c r="AH159" s="1342">
        <v>3800</v>
      </c>
      <c r="AI159" s="1342">
        <v>120</v>
      </c>
      <c r="AJ159" s="1338">
        <v>1650</v>
      </c>
      <c r="AK159" s="1338">
        <v>130</v>
      </c>
      <c r="AL159" s="1343">
        <v>1400</v>
      </c>
      <c r="AM159" s="1344">
        <v>300</v>
      </c>
      <c r="AN159" s="1342">
        <v>70</v>
      </c>
      <c r="AO159" s="1338">
        <v>30</v>
      </c>
      <c r="AP159" s="1343">
        <v>0</v>
      </c>
      <c r="AQ159" s="1344">
        <v>0</v>
      </c>
      <c r="AR159" s="1343">
        <v>1000</v>
      </c>
      <c r="AS159" s="1344">
        <v>2700</v>
      </c>
      <c r="AT159" s="1344">
        <v>350</v>
      </c>
      <c r="AU159" s="1341">
        <v>900</v>
      </c>
      <c r="AV159" s="1341">
        <v>1000</v>
      </c>
      <c r="AW159" s="1336">
        <v>360</v>
      </c>
      <c r="AX159" s="1341">
        <v>950</v>
      </c>
      <c r="AY159" s="1341">
        <v>220</v>
      </c>
      <c r="AZ159" s="1341">
        <v>0</v>
      </c>
      <c r="BA159" s="1341">
        <v>800</v>
      </c>
      <c r="BB159" s="1341">
        <v>150</v>
      </c>
      <c r="BC159" s="1344">
        <v>40</v>
      </c>
      <c r="BD159" s="1344">
        <v>1400</v>
      </c>
      <c r="BE159" s="1344">
        <v>10</v>
      </c>
      <c r="BF159" s="1341">
        <v>4000</v>
      </c>
      <c r="BG159" s="1336">
        <v>130</v>
      </c>
      <c r="BH159" s="1336">
        <v>0</v>
      </c>
      <c r="BI159" s="1336">
        <v>470</v>
      </c>
      <c r="BJ159" s="1345">
        <v>500</v>
      </c>
      <c r="BK159" s="1344">
        <v>1300</v>
      </c>
      <c r="BL159" s="1344">
        <v>189</v>
      </c>
      <c r="BM159" s="1341">
        <v>230</v>
      </c>
      <c r="BN159" s="1341">
        <v>800</v>
      </c>
      <c r="BO159" s="1341">
        <v>600</v>
      </c>
      <c r="BP159" s="1341">
        <v>10</v>
      </c>
      <c r="BQ159" s="1341">
        <v>0</v>
      </c>
      <c r="BR159" s="1341">
        <v>650</v>
      </c>
      <c r="BS159" s="1338">
        <v>10000</v>
      </c>
      <c r="BT159" s="1338">
        <v>10000</v>
      </c>
      <c r="BU159" s="1338">
        <v>220</v>
      </c>
      <c r="BV159" s="1338">
        <v>2500</v>
      </c>
      <c r="BW159" s="1338">
        <v>800</v>
      </c>
      <c r="BX159" s="1341">
        <v>250</v>
      </c>
      <c r="BY159" s="1341">
        <v>20</v>
      </c>
      <c r="BZ159" s="1341">
        <v>25</v>
      </c>
      <c r="CA159" s="1341">
        <v>30</v>
      </c>
      <c r="CB159" s="1341">
        <v>50</v>
      </c>
      <c r="CC159" s="1339">
        <v>500</v>
      </c>
      <c r="CD159" s="1339">
        <v>300</v>
      </c>
      <c r="CE159" s="1344">
        <v>400</v>
      </c>
      <c r="CF159" s="1344">
        <v>1625.5079999999998</v>
      </c>
      <c r="CG159" s="1344">
        <v>80</v>
      </c>
      <c r="CH159" s="1341">
        <v>850</v>
      </c>
      <c r="CI159" s="1344">
        <v>70</v>
      </c>
      <c r="CJ159" s="1339">
        <v>500</v>
      </c>
      <c r="CK159" s="1339">
        <v>300</v>
      </c>
      <c r="CL159" s="1339">
        <v>300</v>
      </c>
      <c r="CM159" s="1339">
        <v>25300</v>
      </c>
      <c r="CN159" s="1344">
        <v>1200</v>
      </c>
      <c r="CO159" s="1344">
        <v>1700</v>
      </c>
      <c r="CP159" s="1344">
        <v>1000</v>
      </c>
      <c r="CQ159" s="1341">
        <v>1000</v>
      </c>
      <c r="CR159" s="1341">
        <v>20</v>
      </c>
      <c r="CS159" s="1341">
        <v>400</v>
      </c>
      <c r="CT159" s="1341">
        <v>20</v>
      </c>
      <c r="CU159" s="1341">
        <v>350</v>
      </c>
      <c r="CV159" s="1339">
        <v>800</v>
      </c>
      <c r="CW159" s="1341">
        <v>1300</v>
      </c>
      <c r="CX159" s="1336">
        <v>350</v>
      </c>
      <c r="CY159" s="1336">
        <v>100</v>
      </c>
      <c r="CZ159" s="1336">
        <v>250</v>
      </c>
      <c r="DA159" s="1341">
        <v>700</v>
      </c>
      <c r="DB159" s="1044"/>
      <c r="DC159" s="1046"/>
      <c r="DD159" s="1045"/>
      <c r="DE159" s="1045"/>
      <c r="DF159" s="1045"/>
      <c r="DG159" s="1047"/>
      <c r="DH159" s="1048">
        <f t="shared" si="354"/>
        <v>132974.46204761905</v>
      </c>
      <c r="DI159" s="1052" t="str">
        <f t="shared" si="378"/>
        <v>План Департамента Продаж на ближайшие 53-59 дней, кг</v>
      </c>
      <c r="DJ159" s="1043"/>
    </row>
    <row r="160" spans="1:114" ht="8.25" customHeight="1" thickTop="1" thickBot="1" x14ac:dyDescent="0.3">
      <c r="A160" s="332"/>
      <c r="B160" s="306"/>
      <c r="C160" s="306"/>
      <c r="D160" s="306"/>
      <c r="E160" s="306"/>
      <c r="F160" s="306"/>
      <c r="G160" s="306"/>
      <c r="H160" s="306"/>
      <c r="I160" s="306"/>
      <c r="J160" s="306"/>
      <c r="K160" s="306"/>
      <c r="L160" s="306"/>
      <c r="M160" s="306"/>
      <c r="N160" s="576"/>
      <c r="O160" s="576"/>
      <c r="P160" s="409"/>
      <c r="Q160" s="1126"/>
      <c r="R160" s="1126"/>
      <c r="S160" s="97"/>
      <c r="T160" s="306"/>
      <c r="U160" s="97"/>
      <c r="V160" s="306"/>
      <c r="W160" s="1126"/>
      <c r="X160" s="97"/>
      <c r="Y160" s="97"/>
      <c r="Z160" s="1126"/>
      <c r="AA160" s="97"/>
      <c r="AB160" s="1126"/>
      <c r="AC160" s="97"/>
      <c r="AD160" s="97"/>
      <c r="AE160" s="1126"/>
      <c r="AF160" s="1126"/>
      <c r="AG160" s="97"/>
      <c r="AH160" s="97"/>
      <c r="AI160" s="1126"/>
      <c r="AJ160" s="409"/>
      <c r="AK160" s="409"/>
      <c r="AL160" s="1126"/>
      <c r="AM160" s="1126"/>
      <c r="AN160" s="1126"/>
      <c r="AO160" s="409"/>
      <c r="AP160" s="1126"/>
      <c r="AQ160" s="1126"/>
      <c r="AR160" s="97"/>
      <c r="AS160" s="97"/>
      <c r="AT160" s="97"/>
      <c r="AU160" s="97"/>
      <c r="AV160" s="97"/>
      <c r="AW160" s="97"/>
      <c r="AX160" s="97"/>
      <c r="AY160" s="97"/>
      <c r="AZ160" s="1126"/>
      <c r="BA160" s="1126"/>
      <c r="BB160" s="97"/>
      <c r="BC160" s="1126"/>
      <c r="BD160" s="97"/>
      <c r="BE160" s="1126"/>
      <c r="BF160" s="97"/>
      <c r="BG160" s="97"/>
      <c r="BH160" s="1126"/>
      <c r="BI160" s="97"/>
      <c r="BJ160" s="97"/>
      <c r="BK160" s="97"/>
      <c r="BL160" s="97"/>
      <c r="BM160" s="97"/>
      <c r="BN160" s="97"/>
      <c r="BO160" s="1126"/>
      <c r="BP160" s="1126"/>
      <c r="BQ160" s="1126"/>
      <c r="BR160" s="1126"/>
      <c r="BS160" s="409"/>
      <c r="BT160" s="409"/>
      <c r="BU160" s="409"/>
      <c r="BV160" s="409"/>
      <c r="BW160" s="409"/>
      <c r="BX160" s="97"/>
      <c r="BY160" s="1126"/>
      <c r="BZ160" s="1126"/>
      <c r="CA160" s="1126"/>
      <c r="CB160" s="97"/>
      <c r="CC160" s="97"/>
      <c r="CD160" s="97"/>
      <c r="CE160" s="97"/>
      <c r="CF160" s="97"/>
      <c r="CG160" s="1126"/>
      <c r="CH160" s="97"/>
      <c r="CI160" s="1126"/>
      <c r="CJ160" s="97"/>
      <c r="CK160" s="1126"/>
      <c r="CL160" s="1126"/>
      <c r="CM160" s="97"/>
      <c r="CN160" s="97"/>
      <c r="CO160" s="97"/>
      <c r="CP160" s="1126"/>
      <c r="CQ160" s="97"/>
      <c r="CR160" s="97"/>
      <c r="CS160" s="97"/>
      <c r="CT160" s="1126"/>
      <c r="CU160" s="97"/>
      <c r="CV160" s="97"/>
      <c r="CW160" s="97"/>
      <c r="CX160" s="97"/>
      <c r="CY160" s="97"/>
      <c r="CZ160" s="97"/>
      <c r="DA160" s="1126"/>
      <c r="DB160" s="97"/>
      <c r="DC160" s="656"/>
      <c r="DD160" s="97"/>
      <c r="DE160" s="97"/>
      <c r="DF160" s="97"/>
      <c r="DG160" s="657"/>
      <c r="DH160" s="65"/>
      <c r="DI160" s="332"/>
      <c r="DJ160" s="175"/>
    </row>
    <row r="161" spans="1:114" ht="15.75" thickTop="1" x14ac:dyDescent="0.25">
      <c r="A161" s="333" t="s">
        <v>120</v>
      </c>
      <c r="B161" s="308">
        <f t="shared" ref="B161:BK161" si="379">SUM(B162:B167)</f>
        <v>6134.1865714285714</v>
      </c>
      <c r="C161" s="308">
        <f t="shared" si="379"/>
        <v>321.60295238095239</v>
      </c>
      <c r="D161" s="308">
        <f t="shared" si="379"/>
        <v>3888.2209523809524</v>
      </c>
      <c r="E161" s="308">
        <f t="shared" si="379"/>
        <v>236.96638095238097</v>
      </c>
      <c r="F161" s="308">
        <f t="shared" si="379"/>
        <v>4145.560476190476</v>
      </c>
      <c r="G161" s="308">
        <f t="shared" si="379"/>
        <v>232.28571428571428</v>
      </c>
      <c r="H161" s="574">
        <f t="shared" si="379"/>
        <v>1763.294523809524</v>
      </c>
      <c r="I161" s="308">
        <f t="shared" si="379"/>
        <v>3793.9733333333324</v>
      </c>
      <c r="J161" s="308">
        <f t="shared" si="379"/>
        <v>708.26133333333337</v>
      </c>
      <c r="K161" s="308">
        <f t="shared" si="379"/>
        <v>281.68857142857144</v>
      </c>
      <c r="L161" s="308">
        <f t="shared" ref="L161" si="380">SUM(L162:L167)</f>
        <v>1251.7369523809525</v>
      </c>
      <c r="M161" s="595">
        <f t="shared" si="379"/>
        <v>455.01238095238097</v>
      </c>
      <c r="N161" s="595">
        <f t="shared" si="379"/>
        <v>1383.7757142857142</v>
      </c>
      <c r="O161" s="595">
        <f t="shared" si="379"/>
        <v>991.11238095238105</v>
      </c>
      <c r="P161" s="410">
        <f t="shared" si="379"/>
        <v>1077.1071428571429</v>
      </c>
      <c r="Q161" s="455">
        <f t="shared" si="379"/>
        <v>2121.4933333333333</v>
      </c>
      <c r="R161" s="455">
        <f t="shared" si="379"/>
        <v>791.04</v>
      </c>
      <c r="S161" s="455">
        <f t="shared" ref="S161" si="381">SUM(S162:S167)</f>
        <v>24267.5</v>
      </c>
      <c r="T161" s="1251">
        <f t="shared" ref="T161" si="382">SUM(T162:T167)</f>
        <v>673.67857142857133</v>
      </c>
      <c r="U161" s="455">
        <f t="shared" si="379"/>
        <v>2205.9071428571433</v>
      </c>
      <c r="V161" s="455">
        <f t="shared" ref="V161" si="383">SUM(V162:V167)</f>
        <v>1961.1271428571426</v>
      </c>
      <c r="W161" s="455">
        <f t="shared" si="379"/>
        <v>680</v>
      </c>
      <c r="X161" s="196">
        <f t="shared" ref="X161" si="384">SUM(X162:X167)</f>
        <v>2679.5164285714282</v>
      </c>
      <c r="Y161" s="498">
        <f t="shared" ref="Y161" si="385">SUM(Y162:Y167)</f>
        <v>38.97999999999999</v>
      </c>
      <c r="Z161" s="197">
        <f t="shared" ref="Z161" si="386">SUM(Z162:Z167)</f>
        <v>17041.452380952382</v>
      </c>
      <c r="AA161" s="197">
        <f t="shared" si="379"/>
        <v>1254.3354761904761</v>
      </c>
      <c r="AB161" s="197">
        <f t="shared" ref="AB161" si="387">SUM(AB162:AB167)</f>
        <v>14</v>
      </c>
      <c r="AC161" s="197">
        <f t="shared" si="379"/>
        <v>2248.3428571428572</v>
      </c>
      <c r="AD161" s="197">
        <f t="shared" ref="AD161:AF161" si="388">SUM(AD162:AD167)</f>
        <v>2199.3566666666666</v>
      </c>
      <c r="AE161" s="197">
        <f t="shared" ref="AE161" si="389">SUM(AE162:AE167)</f>
        <v>0</v>
      </c>
      <c r="AF161" s="197">
        <f t="shared" si="388"/>
        <v>3522.4000000000005</v>
      </c>
      <c r="AG161" s="197">
        <f t="shared" ref="AG161" si="390">SUM(AG162:AG167)</f>
        <v>1896.2476190476191</v>
      </c>
      <c r="AH161" s="410">
        <f t="shared" ref="AH161" si="391">SUM(AH162:AH167)</f>
        <v>4330.7761904761901</v>
      </c>
      <c r="AI161" s="410">
        <f t="shared" ref="AI161" si="392">SUM(AI162:AI167)</f>
        <v>120</v>
      </c>
      <c r="AJ161" s="410">
        <f t="shared" si="379"/>
        <v>2713.8571428571431</v>
      </c>
      <c r="AK161" s="410">
        <f t="shared" si="379"/>
        <v>154.39857142857147</v>
      </c>
      <c r="AL161" s="197">
        <f t="shared" si="379"/>
        <v>1350.9333333333332</v>
      </c>
      <c r="AM161" s="754">
        <f t="shared" ref="AM161" si="393">SUM(AM162:AM167)</f>
        <v>841.16285714285709</v>
      </c>
      <c r="AN161" s="754">
        <f t="shared" si="379"/>
        <v>72.358442857142862</v>
      </c>
      <c r="AO161" s="754">
        <f t="shared" si="379"/>
        <v>47.738999999999997</v>
      </c>
      <c r="AP161" s="754">
        <f t="shared" si="379"/>
        <v>11.568</v>
      </c>
      <c r="AQ161" s="781">
        <f t="shared" si="379"/>
        <v>0</v>
      </c>
      <c r="AR161" s="782">
        <f t="shared" si="379"/>
        <v>1000</v>
      </c>
      <c r="AS161" s="311">
        <f t="shared" ref="AS161" si="394">SUM(AS162:AS167)</f>
        <v>3008.5</v>
      </c>
      <c r="AT161" s="311">
        <f t="shared" ref="AT161" si="395">SUM(AT162:AT167)</f>
        <v>500.75</v>
      </c>
      <c r="AU161" s="311">
        <f t="shared" ref="AU161" si="396">SUM(AU162:AU167)</f>
        <v>1056.5</v>
      </c>
      <c r="AV161" s="311">
        <f t="shared" ref="AV161" si="397">SUM(AV162:AV167)</f>
        <v>1464.05</v>
      </c>
      <c r="AW161" s="311">
        <f t="shared" si="379"/>
        <v>582</v>
      </c>
      <c r="AX161" s="311">
        <f t="shared" si="379"/>
        <v>1439</v>
      </c>
      <c r="AY161" s="311">
        <f t="shared" si="379"/>
        <v>217</v>
      </c>
      <c r="AZ161" s="1155">
        <f t="shared" ref="AZ161" si="398">SUM(AZ162:AZ167)</f>
        <v>0</v>
      </c>
      <c r="BA161" s="1155">
        <f t="shared" ref="BA161" si="399">SUM(BA162:BA167)</f>
        <v>648</v>
      </c>
      <c r="BB161" s="311">
        <f t="shared" ref="BB161" si="400">SUM(BB162:BB167)</f>
        <v>164</v>
      </c>
      <c r="BC161" s="1155">
        <f t="shared" ref="BC161" si="401">SUM(BC162:BC167)</f>
        <v>28.000000000000004</v>
      </c>
      <c r="BD161" s="311">
        <f t="shared" ref="BD161:BE161" si="402">SUM(BD162:BD167)</f>
        <v>2531.75</v>
      </c>
      <c r="BE161" s="1155">
        <f t="shared" si="402"/>
        <v>0</v>
      </c>
      <c r="BF161" s="311">
        <f>SUM(BF162:BF167)</f>
        <v>4559.2999999999993</v>
      </c>
      <c r="BG161" s="198">
        <f t="shared" si="379"/>
        <v>118</v>
      </c>
      <c r="BH161" s="198">
        <f t="shared" ref="BH161" si="403">SUM(BH162:BH167)</f>
        <v>0</v>
      </c>
      <c r="BI161" s="198">
        <f t="shared" si="379"/>
        <v>710</v>
      </c>
      <c r="BJ161" s="992">
        <f t="shared" si="379"/>
        <v>353</v>
      </c>
      <c r="BK161" s="988">
        <f t="shared" si="379"/>
        <v>4499.1428571428569</v>
      </c>
      <c r="BL161" s="198">
        <f t="shared" ref="BL161:CZ161" si="404">SUM(BL162:BL167)</f>
        <v>369.57142857142856</v>
      </c>
      <c r="BM161" s="198">
        <f t="shared" si="404"/>
        <v>509.85714285714289</v>
      </c>
      <c r="BN161" s="198">
        <f t="shared" si="404"/>
        <v>2913.2114285714283</v>
      </c>
      <c r="BO161" s="198">
        <f t="shared" ref="BO161:BR161" si="405">SUM(BO162:BO167)</f>
        <v>572.42000000000007</v>
      </c>
      <c r="BP161" s="198">
        <f t="shared" ref="BP161:BQ161" si="406">SUM(BP162:BP167)</f>
        <v>0</v>
      </c>
      <c r="BQ161" s="198">
        <f t="shared" si="406"/>
        <v>0</v>
      </c>
      <c r="BR161" s="198">
        <f t="shared" si="405"/>
        <v>993.28</v>
      </c>
      <c r="BS161" s="533">
        <f t="shared" si="404"/>
        <v>31239</v>
      </c>
      <c r="BT161" s="533">
        <f t="shared" si="404"/>
        <v>20161.478571428572</v>
      </c>
      <c r="BU161" s="533">
        <f t="shared" ref="BU161" si="407">SUM(BU162:BU167)</f>
        <v>65.200000000000017</v>
      </c>
      <c r="BV161" s="533">
        <f t="shared" si="404"/>
        <v>4577.92</v>
      </c>
      <c r="BW161" s="533">
        <f t="shared" ref="BW161" si="408">SUM(BW162:BW167)</f>
        <v>821</v>
      </c>
      <c r="BX161" s="533">
        <f t="shared" si="404"/>
        <v>405.6571428571429</v>
      </c>
      <c r="BY161" s="533">
        <f t="shared" ref="BY161:CA161" si="409">SUM(BY162:BY167)</f>
        <v>74.3</v>
      </c>
      <c r="BZ161" s="533">
        <f t="shared" si="409"/>
        <v>201.25</v>
      </c>
      <c r="CA161" s="533">
        <f t="shared" si="409"/>
        <v>143.6</v>
      </c>
      <c r="CB161" s="533">
        <f t="shared" si="404"/>
        <v>96.071428571428555</v>
      </c>
      <c r="CC161" s="199">
        <f t="shared" si="404"/>
        <v>615.09523809523807</v>
      </c>
      <c r="CD161" s="290">
        <f t="shared" si="404"/>
        <v>464.14285714285711</v>
      </c>
      <c r="CE161" s="310">
        <f t="shared" si="404"/>
        <v>514.50714285714298</v>
      </c>
      <c r="CF161" s="742">
        <f t="shared" si="404"/>
        <v>2486.6279999999997</v>
      </c>
      <c r="CG161" s="742">
        <f t="shared" ref="CG161" si="410">SUM(CG162:CG167)</f>
        <v>0</v>
      </c>
      <c r="CH161" s="291">
        <f t="shared" si="404"/>
        <v>3581.3742857142861</v>
      </c>
      <c r="CI161" s="291">
        <f t="shared" ref="CI161" si="411">SUM(CI162:CI167)</f>
        <v>61.36</v>
      </c>
      <c r="CJ161" s="199">
        <f t="shared" si="404"/>
        <v>1751.7014285714288</v>
      </c>
      <c r="CK161" s="199">
        <f t="shared" si="404"/>
        <v>258.96000000000004</v>
      </c>
      <c r="CL161" s="199">
        <f t="shared" si="404"/>
        <v>492.78000000000003</v>
      </c>
      <c r="CM161" s="196">
        <f t="shared" si="404"/>
        <v>1794.8214285714284</v>
      </c>
      <c r="CN161" s="197">
        <f t="shared" si="404"/>
        <v>7841.4196428571431</v>
      </c>
      <c r="CO161" s="197">
        <f t="shared" si="404"/>
        <v>2897.7857142857138</v>
      </c>
      <c r="CP161" s="197">
        <f t="shared" si="404"/>
        <v>653.5</v>
      </c>
      <c r="CQ161" s="197">
        <f t="shared" si="404"/>
        <v>2460.5714285714284</v>
      </c>
      <c r="CR161" s="197">
        <f t="shared" si="404"/>
        <v>14</v>
      </c>
      <c r="CS161" s="197">
        <f t="shared" si="404"/>
        <v>646.28571428571422</v>
      </c>
      <c r="CT161" s="197">
        <f t="shared" ref="CT161" si="412">SUM(CT162:CT167)</f>
        <v>0</v>
      </c>
      <c r="CU161" s="197">
        <f t="shared" si="404"/>
        <v>697.18857142857144</v>
      </c>
      <c r="CV161" s="290">
        <f t="shared" si="404"/>
        <v>622.47619047619037</v>
      </c>
      <c r="CW161" s="198">
        <f t="shared" si="404"/>
        <v>923.14285714285711</v>
      </c>
      <c r="CX161" s="198">
        <f t="shared" si="404"/>
        <v>74.761904761904816</v>
      </c>
      <c r="CY161" s="198">
        <f t="shared" si="404"/>
        <v>154.75</v>
      </c>
      <c r="CZ161" s="198">
        <f t="shared" si="404"/>
        <v>76.238095238095241</v>
      </c>
      <c r="DA161" s="197">
        <f>SUM(DA162:DA167)</f>
        <v>296.28571428571422</v>
      </c>
      <c r="DB161" s="455">
        <f t="shared" ref="DB161:DG161" si="413">SUM(DB162:DB171)</f>
        <v>0</v>
      </c>
      <c r="DC161" s="658">
        <f t="shared" si="413"/>
        <v>0</v>
      </c>
      <c r="DD161" s="658">
        <f t="shared" ref="DD161" si="414">SUM(DD162:DD171)</f>
        <v>0</v>
      </c>
      <c r="DE161" s="455"/>
      <c r="DF161" s="658">
        <f t="shared" ref="DF161" si="415">SUM(DF162:DF171)</f>
        <v>0</v>
      </c>
      <c r="DG161" s="610">
        <f t="shared" si="413"/>
        <v>0</v>
      </c>
      <c r="DH161" s="610">
        <f t="shared" ref="DH161:DH174" si="416">SUM(B161:DG161)</f>
        <v>215305.54275238092</v>
      </c>
      <c r="DI161" s="333" t="s">
        <v>120</v>
      </c>
      <c r="DJ161" s="175"/>
    </row>
    <row r="162" spans="1:114" x14ac:dyDescent="0.25">
      <c r="A162" s="334" t="str">
        <f>A147</f>
        <v>на 02 октября</v>
      </c>
      <c r="B162" s="201">
        <f t="shared" ref="B162:BI162" si="417">IF((B147+B120-B86)&lt;0,0,(B147+B120-B86))</f>
        <v>0</v>
      </c>
      <c r="C162" s="174">
        <f t="shared" si="417"/>
        <v>91.602952380952388</v>
      </c>
      <c r="D162" s="174">
        <f t="shared" si="417"/>
        <v>0</v>
      </c>
      <c r="E162" s="174">
        <f t="shared" si="417"/>
        <v>3.9663809523809448</v>
      </c>
      <c r="F162" s="174">
        <f t="shared" si="417"/>
        <v>0</v>
      </c>
      <c r="G162" s="174">
        <f t="shared" ref="G162" si="418">IF((G147+G120-G86)&lt;0,0,(G147+G120-G86))</f>
        <v>52.285714285714285</v>
      </c>
      <c r="H162" s="201">
        <f t="shared" si="417"/>
        <v>846.54452380952387</v>
      </c>
      <c r="I162" s="174">
        <f t="shared" ref="I162:J162" si="419">IF((I147+I120-I86)&lt;0,0,(I147+I120-I86))</f>
        <v>0</v>
      </c>
      <c r="J162" s="174">
        <f t="shared" si="419"/>
        <v>72.261333333333354</v>
      </c>
      <c r="K162" s="174">
        <f t="shared" ref="K162:L162" si="420">IF((K147+K120-K86)&lt;0,0,(K147+K120-K86))</f>
        <v>124.65857142857142</v>
      </c>
      <c r="L162" s="174">
        <f t="shared" si="420"/>
        <v>1251.7369523809525</v>
      </c>
      <c r="M162" s="202">
        <f t="shared" si="417"/>
        <v>98.772380952380942</v>
      </c>
      <c r="N162" s="202">
        <f t="shared" si="417"/>
        <v>406.73571428571427</v>
      </c>
      <c r="O162" s="202">
        <f t="shared" ref="O162" si="421">IF((O147+O120-O86)&lt;0,0,(O147+O120-O86))</f>
        <v>641.19238095238097</v>
      </c>
      <c r="P162" s="431">
        <f t="shared" si="417"/>
        <v>233.78714285714284</v>
      </c>
      <c r="Q162" s="203">
        <f t="shared" si="417"/>
        <v>1137.8133333333335</v>
      </c>
      <c r="R162" s="1146">
        <f t="shared" ref="R162" si="422">IF((R147+R120-R86)&lt;0,0,(R147+R120-R86))</f>
        <v>0</v>
      </c>
      <c r="S162" s="201">
        <f t="shared" ref="S162" si="423">IF((S147+S120-S86)&lt;0,0,(S147+S120-S86))</f>
        <v>0</v>
      </c>
      <c r="T162" s="1252">
        <f t="shared" ref="T162" si="424">IF((T147+T120-T86)&lt;0,0,(T147+T120-T86))</f>
        <v>0</v>
      </c>
      <c r="U162" s="203">
        <f t="shared" ref="U162" si="425">IF((U147+U120-U86)&lt;0,0,(U147+U120-U86))</f>
        <v>315.81714285714287</v>
      </c>
      <c r="V162" s="1146">
        <f>IF((V147+V120-V86)&lt;0,0,(V147+V120-V86))</f>
        <v>128.29714285714286</v>
      </c>
      <c r="W162" s="1146">
        <f>IF((W147+W120-W86)&lt;0,0,(W147+W120-W86))</f>
        <v>0</v>
      </c>
      <c r="X162" s="173">
        <f t="shared" ref="X162" si="426">IF((X147+X120-X86)&lt;0,0,(X147+X120-X86))</f>
        <v>0</v>
      </c>
      <c r="Y162" s="201">
        <f t="shared" ref="Y162" si="427">IF((Y147+Y120-Y86)&lt;0,0,(Y147+Y120-Y86))</f>
        <v>0</v>
      </c>
      <c r="Z162" s="173">
        <f t="shared" ref="Z162" si="428">IF((Z147+Z120-Z86)&lt;0,0,(Z147+Z120-Z86))</f>
        <v>0</v>
      </c>
      <c r="AA162" s="203">
        <f t="shared" ref="AA162:AB162" si="429">IF((AA147+AA120-AA86)&lt;0,0,(AA147+AA120-AA86))</f>
        <v>322.49142857142857</v>
      </c>
      <c r="AB162" s="1146">
        <f t="shared" si="429"/>
        <v>0</v>
      </c>
      <c r="AC162" s="203">
        <f t="shared" ref="AC162" si="430">IF((AC147+AC120-AC86)&lt;0,0,(AC147+AC120-AC86))</f>
        <v>316.74285714285713</v>
      </c>
      <c r="AD162" s="174">
        <f t="shared" ref="AD162:AF162" si="431">IF((AD147+AD120-AD86)&lt;0,0,(AD147+AD120-AD86))</f>
        <v>466.34666666666669</v>
      </c>
      <c r="AE162" s="174">
        <f t="shared" ref="AE162" si="432">IF((AE147+AE120-AE86)&lt;0,0,(AE147+AE120-AE86))</f>
        <v>0</v>
      </c>
      <c r="AF162" s="174">
        <f t="shared" si="431"/>
        <v>0</v>
      </c>
      <c r="AG162" s="174">
        <f t="shared" ref="AG162" si="433">IF((AG147+AG120-AG86)&lt;0,0,(AG147+AG120-AG86))</f>
        <v>128.88761904761907</v>
      </c>
      <c r="AH162" s="411">
        <f t="shared" ref="AH162:AI162" si="434">IF((AH147+AH120-AH86)&lt;0,0,(AH147+AH120-AH86))</f>
        <v>0</v>
      </c>
      <c r="AI162" s="411">
        <f t="shared" si="434"/>
        <v>0</v>
      </c>
      <c r="AJ162" s="411">
        <f t="shared" ref="AJ162" si="435">IF((AJ147+AJ120-AJ86)&lt;0,0,(AJ147+AJ120-AJ86))</f>
        <v>121.85714285714286</v>
      </c>
      <c r="AK162" s="411">
        <f t="shared" si="417"/>
        <v>10.46857142857143</v>
      </c>
      <c r="AL162" s="203">
        <f t="shared" si="417"/>
        <v>0</v>
      </c>
      <c r="AM162" s="309">
        <f t="shared" ref="AM162" si="436">IF((AM147+AM120-AM86)&lt;0,0,(AM147+AM120-AM86))</f>
        <v>243.84285714285713</v>
      </c>
      <c r="AN162" s="309">
        <f t="shared" ref="AN162:AP162" si="437">IF((AN147+AN120-AN86)&lt;0,0,(AN147+AN120-AN86))</f>
        <v>19.50844285714286</v>
      </c>
      <c r="AO162" s="309">
        <f t="shared" ref="AO162" si="438">IF((AO147+AO120-AO86)&lt;0,0,(AO147+AO120-AO86))</f>
        <v>13.939</v>
      </c>
      <c r="AP162" s="309">
        <f t="shared" si="437"/>
        <v>11.568</v>
      </c>
      <c r="AQ162" s="783">
        <f t="shared" ref="AQ162" si="439">IF((AQ147+AQ120-AQ86)&lt;0,0,(AQ147+AQ120-AQ86))</f>
        <v>0</v>
      </c>
      <c r="AR162" s="292">
        <f t="shared" si="417"/>
        <v>0</v>
      </c>
      <c r="AS162" s="203">
        <f t="shared" ref="AS162" si="440">IF((AS147+AS120-AS86)&lt;0,0,(AS147+AS120-AS86))</f>
        <v>0</v>
      </c>
      <c r="AT162" s="174">
        <f t="shared" ref="AT162" si="441">IF((AT147+AT120-AT86)&lt;0,0,(AT147+AT120-AT86))</f>
        <v>0</v>
      </c>
      <c r="AU162" s="174">
        <f t="shared" ref="AU162" si="442">IF((AU147+AU120-AU86)&lt;0,0,(AU147+AU120-AU86))</f>
        <v>0</v>
      </c>
      <c r="AV162" s="174">
        <f t="shared" ref="AV162" si="443">IF((AV147+AV120-AV86)&lt;0,0,(AV147+AV120-AV86))</f>
        <v>0</v>
      </c>
      <c r="AW162" s="174">
        <f t="shared" si="417"/>
        <v>0</v>
      </c>
      <c r="AX162" s="174">
        <f t="shared" si="417"/>
        <v>0</v>
      </c>
      <c r="AY162" s="203">
        <f t="shared" si="417"/>
        <v>0</v>
      </c>
      <c r="AZ162" s="1146">
        <f t="shared" ref="AZ162" si="444">IF((AZ147+AZ120-AZ86)&lt;0,0,(AZ147+AZ120-AZ86))</f>
        <v>0</v>
      </c>
      <c r="BA162" s="1146">
        <f t="shared" ref="BA162" si="445">IF((BA147+BA120-BA86)&lt;0,0,(BA147+BA120-BA86))</f>
        <v>0</v>
      </c>
      <c r="BB162" s="203">
        <f t="shared" ref="BB162" si="446">IF((BB147+BB120-BB86)&lt;0,0,(BB147+BB120-BB86))</f>
        <v>0</v>
      </c>
      <c r="BC162" s="1146">
        <f t="shared" ref="BC162" si="447">IF((BC147+BC120-BC86)&lt;0,0,(BC147+BC120-BC86))</f>
        <v>0</v>
      </c>
      <c r="BD162" s="203">
        <f t="shared" ref="BD162:BE162" si="448">IF((BD147+BD120-BD86)&lt;0,0,(BD147+BD120-BD86))</f>
        <v>0</v>
      </c>
      <c r="BE162" s="1146">
        <f t="shared" si="448"/>
        <v>0</v>
      </c>
      <c r="BF162" s="174">
        <f t="shared" ref="BF162" si="449">IF((BF147+BF120-BF86)&lt;0,0,(BF147+BF120-BF86))</f>
        <v>0</v>
      </c>
      <c r="BG162" s="201">
        <f t="shared" si="417"/>
        <v>0</v>
      </c>
      <c r="BH162" s="201">
        <f t="shared" ref="BH162" si="450">IF((BH147+BH120-BH86)&lt;0,0,(BH147+BH120-BH86))</f>
        <v>0</v>
      </c>
      <c r="BI162" s="174">
        <f t="shared" si="417"/>
        <v>0</v>
      </c>
      <c r="BJ162" s="993">
        <f t="shared" ref="BJ162:DG162" si="451">IF((BJ147+BJ120-BJ86)&lt;0,0,(BJ147+BJ120-BJ86))</f>
        <v>0</v>
      </c>
      <c r="BK162" s="201">
        <f t="shared" ref="BK162:BL162" si="452">IF((BK147+BK120-BK86)&lt;0,0,(BK147+BK120-BK86))</f>
        <v>2166.6428571428569</v>
      </c>
      <c r="BL162" s="200">
        <f t="shared" si="452"/>
        <v>81.571428571428555</v>
      </c>
      <c r="BM162" s="200">
        <f t="shared" si="451"/>
        <v>195.85714285714289</v>
      </c>
      <c r="BN162" s="200">
        <f t="shared" si="451"/>
        <v>1712.5714285714287</v>
      </c>
      <c r="BO162" s="200">
        <f t="shared" ref="BO162:BR162" si="453">IF((BO147+BO120-BO86)&lt;0,0,(BO147+BO120-BO86))</f>
        <v>0</v>
      </c>
      <c r="BP162" s="200">
        <f t="shared" ref="BP162:BQ162" si="454">IF((BP147+BP120-BP86)&lt;0,0,(BP147+BP120-BP86))</f>
        <v>0</v>
      </c>
      <c r="BQ162" s="200">
        <f t="shared" si="454"/>
        <v>0</v>
      </c>
      <c r="BR162" s="200">
        <f t="shared" si="453"/>
        <v>120.67999999999999</v>
      </c>
      <c r="BS162" s="431">
        <f t="shared" si="451"/>
        <v>12977</v>
      </c>
      <c r="BT162" s="431">
        <f t="shared" si="451"/>
        <v>6259.4285714285706</v>
      </c>
      <c r="BU162" s="431">
        <f t="shared" ref="BU162" si="455">IF((BU147+BU120-BU86)&lt;0,0,(BU147+BU120-BU86))</f>
        <v>0</v>
      </c>
      <c r="BV162" s="431">
        <f t="shared" ref="BV162:BW162" si="456">IF((BV147+BV120-BV86)&lt;0,0,(BV147+BV120-BV86))</f>
        <v>1062.72</v>
      </c>
      <c r="BW162" s="431">
        <f t="shared" si="456"/>
        <v>0</v>
      </c>
      <c r="BX162" s="431">
        <f t="shared" ref="BX162:CA162" si="457">IF((BX147+BX120-BX86)&lt;0,0,(BX147+BX120-BX86))</f>
        <v>155.65714285714287</v>
      </c>
      <c r="BY162" s="431">
        <f t="shared" si="457"/>
        <v>0</v>
      </c>
      <c r="BZ162" s="431">
        <f t="shared" si="457"/>
        <v>0</v>
      </c>
      <c r="CA162" s="431">
        <f t="shared" si="457"/>
        <v>0</v>
      </c>
      <c r="CB162" s="431">
        <f t="shared" si="451"/>
        <v>16.071428571428569</v>
      </c>
      <c r="CC162" s="173">
        <f t="shared" ref="CC162" si="458">IF((CC147+CC120-CC86)&lt;0,0,(CC147+CC120-CC86))</f>
        <v>0</v>
      </c>
      <c r="CD162" s="173">
        <f t="shared" si="451"/>
        <v>113.14285714285714</v>
      </c>
      <c r="CE162" s="203">
        <f t="shared" si="451"/>
        <v>0</v>
      </c>
      <c r="CF162" s="203">
        <f t="shared" ref="CF162:CG162" si="459">IF((CF147+CF120-CF86)&lt;0,0,(CF147+CF120-CF86))</f>
        <v>105.11999999999989</v>
      </c>
      <c r="CG162" s="1146">
        <f t="shared" si="459"/>
        <v>0</v>
      </c>
      <c r="CH162" s="203">
        <f t="shared" si="451"/>
        <v>931.47428571428577</v>
      </c>
      <c r="CI162" s="1146">
        <f t="shared" ref="CI162" si="460">IF((CI147+CI120-CI86)&lt;0,0,(CI147+CI120-CI86))</f>
        <v>0</v>
      </c>
      <c r="CJ162" s="173">
        <f t="shared" si="451"/>
        <v>269.69142857142873</v>
      </c>
      <c r="CK162" s="173">
        <f t="shared" ref="CK162" si="461">IF((CK147+CK120-CK86)&lt;0,0,(CK147+CK120-CK86))</f>
        <v>0</v>
      </c>
      <c r="CL162" s="174">
        <f t="shared" si="451"/>
        <v>86.759999999999991</v>
      </c>
      <c r="CM162" s="309">
        <f t="shared" si="451"/>
        <v>645.57142857142844</v>
      </c>
      <c r="CN162" s="174">
        <f t="shared" si="451"/>
        <v>333.35714285714312</v>
      </c>
      <c r="CO162" s="201">
        <f t="shared" si="451"/>
        <v>379.28571428571422</v>
      </c>
      <c r="CP162" s="201">
        <f t="shared" si="451"/>
        <v>0</v>
      </c>
      <c r="CQ162" s="174">
        <f t="shared" ref="CQ162" si="462">IF((CQ147+CQ120-CQ86)&lt;0,0,(CQ147+CQ120-CQ86))</f>
        <v>1070.5714285714284</v>
      </c>
      <c r="CR162" s="174">
        <f t="shared" si="451"/>
        <v>0</v>
      </c>
      <c r="CS162" s="174">
        <f t="shared" si="451"/>
        <v>0</v>
      </c>
      <c r="CT162" s="174">
        <f t="shared" ref="CT162" si="463">IF((CT147+CT120-CT86)&lt;0,0,(CT147+CT120-CT86))</f>
        <v>0</v>
      </c>
      <c r="CU162" s="203">
        <f t="shared" si="451"/>
        <v>58.448571428571455</v>
      </c>
      <c r="CV162" s="309">
        <f t="shared" si="451"/>
        <v>0</v>
      </c>
      <c r="CW162" s="174">
        <f t="shared" si="451"/>
        <v>0</v>
      </c>
      <c r="CX162" s="174">
        <f t="shared" ref="CX162:CZ162" si="464">IF((CX147+CX120-CX86)&lt;0,0,(CX147+CX120-CX86))</f>
        <v>0</v>
      </c>
      <c r="CY162" s="174">
        <f t="shared" si="464"/>
        <v>0</v>
      </c>
      <c r="CZ162" s="174">
        <f t="shared" si="464"/>
        <v>0</v>
      </c>
      <c r="DA162" s="203">
        <f t="shared" si="451"/>
        <v>0</v>
      </c>
      <c r="DB162" s="201">
        <f t="shared" si="451"/>
        <v>0</v>
      </c>
      <c r="DC162" s="623">
        <f t="shared" si="451"/>
        <v>0</v>
      </c>
      <c r="DD162" s="623">
        <f t="shared" ref="DD162" si="465">IF((DD147+DD120-DD86)&lt;0,0,(DD147+DD120-DD86))</f>
        <v>0</v>
      </c>
      <c r="DE162" s="201"/>
      <c r="DF162" s="623">
        <f t="shared" ref="DF162" si="466">IF((DF147+DF120-DF86)&lt;0,0,(DF147+DF120-DF86))</f>
        <v>0</v>
      </c>
      <c r="DG162" s="292">
        <f t="shared" si="451"/>
        <v>0</v>
      </c>
      <c r="DH162" s="292">
        <f t="shared" si="416"/>
        <v>35802.747109523822</v>
      </c>
      <c r="DI162" s="815" t="str">
        <f>A162</f>
        <v>на 02 октября</v>
      </c>
      <c r="DJ162" s="175"/>
    </row>
    <row r="163" spans="1:114" x14ac:dyDescent="0.25">
      <c r="A163" s="334" t="str">
        <f>A148</f>
        <v>на 03 октября</v>
      </c>
      <c r="B163" s="201">
        <f t="shared" ref="B163:BI163" si="467">IF((B147+B148+B120-B86)&lt;0,0,(B147+B148+B120-B86-B162))</f>
        <v>4951.6865714285714</v>
      </c>
      <c r="C163" s="174">
        <f t="shared" si="467"/>
        <v>0</v>
      </c>
      <c r="D163" s="174">
        <f t="shared" si="467"/>
        <v>1328.2209523809524</v>
      </c>
      <c r="E163" s="174">
        <f t="shared" si="467"/>
        <v>0</v>
      </c>
      <c r="F163" s="174">
        <f t="shared" si="467"/>
        <v>735.6304761904762</v>
      </c>
      <c r="G163" s="174">
        <f t="shared" ref="G163" si="468">IF((G147+G148+G120-G86)&lt;0,0,(G147+G148+G120-G86-G162))</f>
        <v>0</v>
      </c>
      <c r="H163" s="201">
        <f t="shared" si="467"/>
        <v>0</v>
      </c>
      <c r="I163" s="174">
        <f t="shared" ref="I163:J163" si="469">IF((I147+I148+I120-I86)&lt;0,0,(I147+I148+I120-I86-I162))</f>
        <v>34.773333333333426</v>
      </c>
      <c r="J163" s="174">
        <f t="shared" si="469"/>
        <v>0</v>
      </c>
      <c r="K163" s="174">
        <f t="shared" ref="K163:L163" si="470">IF((K147+K148+K120-K86)&lt;0,0,(K147+K148+K120-K86-K162))</f>
        <v>0</v>
      </c>
      <c r="L163" s="174">
        <f t="shared" si="470"/>
        <v>0</v>
      </c>
      <c r="M163" s="202">
        <f t="shared" si="467"/>
        <v>0</v>
      </c>
      <c r="N163" s="202">
        <f t="shared" si="467"/>
        <v>26.639999999999986</v>
      </c>
      <c r="O163" s="202">
        <f t="shared" ref="O163" si="471">IF((O147+O148+O120-O86)&lt;0,0,(O147+O148+O120-O86-O162))</f>
        <v>20.720000000000027</v>
      </c>
      <c r="P163" s="431">
        <f t="shared" si="467"/>
        <v>14.800000000000011</v>
      </c>
      <c r="Q163" s="203">
        <f t="shared" si="467"/>
        <v>0</v>
      </c>
      <c r="R163" s="1146">
        <f t="shared" ref="R163" si="472">IF((R147+R148+R120-R86)&lt;0,0,(R147+R148+R120-R86-R162))</f>
        <v>0</v>
      </c>
      <c r="S163" s="201">
        <f t="shared" ref="S163" si="473">IF((S147+S148+S120-S86)&lt;0,0,(S147+S148+S120-S86-S162))</f>
        <v>0</v>
      </c>
      <c r="T163" s="1252">
        <f t="shared" ref="T163" si="474">IF((T147+T148+T120-T86)&lt;0,0,(T147+T148+T120-T86-T162))</f>
        <v>0</v>
      </c>
      <c r="U163" s="203">
        <f t="shared" ref="U163" si="475">IF((U147+U148+U120-U86)&lt;0,0,(U147+U148+U120-U86-U162))</f>
        <v>121.20000000000005</v>
      </c>
      <c r="V163" s="1146">
        <f>IF((V147+V148+V120-V86)&lt;0,0,(V147+V148+V120-V86-V162))</f>
        <v>15.599999999999994</v>
      </c>
      <c r="W163" s="1146">
        <f>IF((W147+W148+W120-W86)&lt;0,0,(W147+W148+W120-W86-W162))</f>
        <v>10.8</v>
      </c>
      <c r="X163" s="173">
        <f t="shared" ref="X163" si="476">IF((X147+X148+X120-X86)&lt;0,0,(X147+X148+X120-X86-X162))</f>
        <v>0</v>
      </c>
      <c r="Y163" s="203">
        <f t="shared" ref="Y163" si="477">IF((Y147+Y148+Y120-Y86)&lt;0,0,(Y147+Y148+Y120-Y86-Y162))</f>
        <v>0</v>
      </c>
      <c r="Z163" s="173">
        <f t="shared" ref="Z163" si="478">IF((Z147+Z148+Z120-Z86)&lt;0,0,(Z147+Z148+Z120-Z86-Z162))</f>
        <v>0</v>
      </c>
      <c r="AA163" s="203">
        <f>IF((AA147+AA148+AA120-AA86)&lt;0,0,(AA147+AA148+AA120-AA86-AA162))</f>
        <v>91.32</v>
      </c>
      <c r="AB163" s="1146">
        <f>IF((AB147+AB148+AB120-AB86)&lt;0,0,(AB147+AB148+AB120-AB86-AB162))</f>
        <v>0</v>
      </c>
      <c r="AC163" s="203">
        <f>IF((AC147+AC148+AC120-AC86)&lt;0,0,(AC147+AC148+AC120-AC86-AC162))</f>
        <v>48</v>
      </c>
      <c r="AD163" s="174">
        <f t="shared" ref="AD163:AF163" si="479">IF((AD147+AD148+AD120-AD86)&lt;0,0,(AD147+AD148+AD120-AD86-AD162))</f>
        <v>170.51999999999998</v>
      </c>
      <c r="AE163" s="174">
        <f t="shared" ref="AE163" si="480">IF((AE147+AE148+AE120-AE86)&lt;0,0,(AE147+AE148+AE120-AE86-AE162))</f>
        <v>0</v>
      </c>
      <c r="AF163" s="174">
        <f t="shared" si="479"/>
        <v>0</v>
      </c>
      <c r="AG163" s="174">
        <f t="shared" ref="AG163" si="481">IF((AG147+AG148+AG120-AG86)&lt;0,0,(AG147+AG148+AG120-AG86-AG162))</f>
        <v>184</v>
      </c>
      <c r="AH163" s="411">
        <f t="shared" ref="AH163:AI163" si="482">IF((AH147+AH148+AH120-AH86)&lt;0,0,(AH147+AH148+AH120-AH86-AH162))</f>
        <v>0</v>
      </c>
      <c r="AI163" s="411">
        <f t="shared" si="482"/>
        <v>0</v>
      </c>
      <c r="AJ163" s="411">
        <f t="shared" ref="AJ163" si="483">IF((AJ147+AJ148+AJ120-AJ86)&lt;0,0,(AJ147+AJ148+AJ120-AJ86-AJ162))</f>
        <v>6</v>
      </c>
      <c r="AK163" s="411">
        <f t="shared" si="467"/>
        <v>7.2000000000000028</v>
      </c>
      <c r="AL163" s="203">
        <f t="shared" si="467"/>
        <v>0</v>
      </c>
      <c r="AM163" s="309">
        <f t="shared" ref="AM163" si="484">IF((AM147+AM148+AM120-AM86)&lt;0,0,(AM147+AM148+AM120-AM86-AM162))</f>
        <v>49.919999999999987</v>
      </c>
      <c r="AN163" s="309">
        <f t="shared" ref="AN163:AP163" si="485">IF((AN147+AN148+AN120-AN86)&lt;0,0,(AN147+AN148+AN120-AN86-AN162))</f>
        <v>2.8500000000000014</v>
      </c>
      <c r="AO163" s="309">
        <f t="shared" ref="AO163" si="486">IF((AO147+AO148+AO120-AO86)&lt;0,0,(AO147+AO148+AO120-AO86-AO162))</f>
        <v>0</v>
      </c>
      <c r="AP163" s="309">
        <f t="shared" si="485"/>
        <v>0</v>
      </c>
      <c r="AQ163" s="783">
        <f t="shared" ref="AQ163" si="487">IF((AQ147+AQ148+AQ120-AQ86)&lt;0,0,(AQ147+AQ148+AQ120-AQ86-AQ162))</f>
        <v>0</v>
      </c>
      <c r="AR163" s="292">
        <f t="shared" si="467"/>
        <v>0</v>
      </c>
      <c r="AS163" s="203">
        <f t="shared" ref="AS163" si="488">IF((AS147+AS148+AS120-AS86)&lt;0,0,(AS147+AS148+AS120-AS86-AS162))</f>
        <v>0</v>
      </c>
      <c r="AT163" s="174">
        <f t="shared" ref="AT163" si="489">IF((AT147+AT148+AT120-AT86)&lt;0,0,(AT147+AT148+AT120-AT86-AT162))</f>
        <v>0</v>
      </c>
      <c r="AU163" s="174">
        <f t="shared" ref="AU163" si="490">IF((AU147+AU148+AU120-AU86)&lt;0,0,(AU147+AU148+AU120-AU86-AU162))</f>
        <v>0</v>
      </c>
      <c r="AV163" s="174">
        <f t="shared" ref="AV163" si="491">IF((AV147+AV148+AV120-AV86)&lt;0,0,(AV147+AV148+AV120-AV86-AV162))</f>
        <v>0</v>
      </c>
      <c r="AW163" s="203">
        <f t="shared" si="467"/>
        <v>0</v>
      </c>
      <c r="AX163" s="174">
        <f t="shared" si="467"/>
        <v>0</v>
      </c>
      <c r="AY163" s="203">
        <f t="shared" si="467"/>
        <v>0</v>
      </c>
      <c r="AZ163" s="1146">
        <f t="shared" ref="AZ163" si="492">IF((AZ147+AZ148+AZ120-AZ86)&lt;0,0,(AZ147+AZ148+AZ120-AZ86-AZ162))</f>
        <v>0</v>
      </c>
      <c r="BA163" s="1146">
        <f t="shared" ref="BA163" si="493">IF((BA147+BA148+BA120-BA86)&lt;0,0,(BA147+BA148+BA120-BA86-BA162))</f>
        <v>0</v>
      </c>
      <c r="BB163" s="203">
        <f t="shared" ref="BB163" si="494">IF((BB147+BB148+BB120-BB86)&lt;0,0,(BB147+BB148+BB120-BB86-BB162))</f>
        <v>0</v>
      </c>
      <c r="BC163" s="1146">
        <f t="shared" ref="BC163" si="495">IF((BC147+BC148+BC120-BC86)&lt;0,0,(BC147+BC148+BC120-BC86-BC162))</f>
        <v>0</v>
      </c>
      <c r="BD163" s="203">
        <f t="shared" ref="BD163:BE163" si="496">IF((BD147+BD148+BD120-BD86)&lt;0,0,(BD147+BD148+BD120-BD86-BD162))</f>
        <v>0</v>
      </c>
      <c r="BE163" s="1146">
        <f t="shared" si="496"/>
        <v>0</v>
      </c>
      <c r="BF163" s="174">
        <f t="shared" ref="BF163" si="497">IF((BF147+BF148+BF120-BF86)&lt;0,0,(BF147+BF148+BF120-BF86-BF162))</f>
        <v>0</v>
      </c>
      <c r="BG163" s="201">
        <f t="shared" si="467"/>
        <v>0</v>
      </c>
      <c r="BH163" s="201">
        <f t="shared" ref="BH163" si="498">IF((BH147+BH148+BH120-BH86)&lt;0,0,(BH147+BH148+BH120-BH86-BH162))</f>
        <v>0</v>
      </c>
      <c r="BI163" s="174">
        <f t="shared" si="467"/>
        <v>0</v>
      </c>
      <c r="BJ163" s="993">
        <f t="shared" ref="BJ163:DG163" si="499">IF((BJ147+BJ148+BJ120-BJ86)&lt;0,0,(BJ147+BJ148+BJ120-BJ86-BJ162))</f>
        <v>0</v>
      </c>
      <c r="BK163" s="201">
        <f t="shared" ref="BK163:BL163" si="500">IF((BK147+BK148+BK120-BK86)&lt;0,0,(BK147+BK148+BK120-BK86-BK162))</f>
        <v>49.75</v>
      </c>
      <c r="BL163" s="200">
        <f t="shared" si="500"/>
        <v>9</v>
      </c>
      <c r="BM163" s="200">
        <f t="shared" si="499"/>
        <v>0</v>
      </c>
      <c r="BN163" s="200">
        <f t="shared" si="499"/>
        <v>108.18000000000006</v>
      </c>
      <c r="BO163" s="200">
        <f t="shared" ref="BO163:BR163" si="501">IF((BO147+BO148+BO120-BO86)&lt;0,0,(BO147+BO148+BO120-BO86-BO162))</f>
        <v>0</v>
      </c>
      <c r="BP163" s="200">
        <f t="shared" ref="BP163:BQ163" si="502">IF((BP147+BP148+BP120-BP86)&lt;0,0,(BP147+BP148+BP120-BP86-BP162))</f>
        <v>0</v>
      </c>
      <c r="BQ163" s="200">
        <f t="shared" si="502"/>
        <v>0</v>
      </c>
      <c r="BR163" s="200">
        <f t="shared" si="501"/>
        <v>16.800000000000026</v>
      </c>
      <c r="BS163" s="431">
        <f t="shared" si="499"/>
        <v>1035</v>
      </c>
      <c r="BT163" s="431">
        <f t="shared" si="499"/>
        <v>1299.6000000000004</v>
      </c>
      <c r="BU163" s="431">
        <f t="shared" ref="BU163" si="503">IF((BU147+BU148+BU120-BU86)&lt;0,0,(BU147+BU148+BU120-BU86-BU162))</f>
        <v>0</v>
      </c>
      <c r="BV163" s="431">
        <f t="shared" ref="BV163:BW163" si="504">IF((BV147+BV148+BV120-BV86)&lt;0,0,(BV147+BV148+BV120-BV86-BV162))</f>
        <v>75.599999999999909</v>
      </c>
      <c r="BW163" s="431">
        <f t="shared" si="504"/>
        <v>0</v>
      </c>
      <c r="BX163" s="431">
        <f t="shared" ref="BX163:CA163" si="505">IF((BX147+BX148+BX120-BX86)&lt;0,0,(BX147+BX148+BX120-BX86-BX162))</f>
        <v>0</v>
      </c>
      <c r="BY163" s="431">
        <f t="shared" si="505"/>
        <v>0</v>
      </c>
      <c r="BZ163" s="431">
        <f t="shared" si="505"/>
        <v>0</v>
      </c>
      <c r="CA163" s="431">
        <f t="shared" si="505"/>
        <v>0</v>
      </c>
      <c r="CB163" s="431">
        <f t="shared" si="499"/>
        <v>0</v>
      </c>
      <c r="CC163" s="173">
        <f t="shared" ref="CC163" si="506">IF((CC147+CC148+CC120-CC86)&lt;0,0,(CC147+CC148+CC120-CC86-CC162))</f>
        <v>0</v>
      </c>
      <c r="CD163" s="173">
        <f t="shared" si="499"/>
        <v>15</v>
      </c>
      <c r="CE163" s="203">
        <f t="shared" si="499"/>
        <v>0</v>
      </c>
      <c r="CF163" s="203">
        <f t="shared" ref="CF163:CG163" si="507">IF((CF147+CF148+CF120-CF86)&lt;0,0,(CF147+CF148+CF120-CF86-CF162))</f>
        <v>43.200000000000045</v>
      </c>
      <c r="CG163" s="1146">
        <f t="shared" si="507"/>
        <v>0</v>
      </c>
      <c r="CH163" s="203">
        <f t="shared" si="499"/>
        <v>164.16000000000008</v>
      </c>
      <c r="CI163" s="1146">
        <f t="shared" ref="CI163" si="508">IF((CI147+CI148+CI120-CI86)&lt;0,0,(CI147+CI148+CI120-CI86-CI162))</f>
        <v>0</v>
      </c>
      <c r="CJ163" s="173">
        <f t="shared" si="499"/>
        <v>31.32000000000005</v>
      </c>
      <c r="CK163" s="173">
        <f t="shared" ref="CK163" si="509">IF((CK147+CK148+CK120-CK86)&lt;0,0,(CK147+CK148+CK120-CK86-CK162))</f>
        <v>0</v>
      </c>
      <c r="CL163" s="174">
        <f t="shared" si="499"/>
        <v>5.5799999999999841</v>
      </c>
      <c r="CM163" s="309">
        <f t="shared" si="499"/>
        <v>18.25</v>
      </c>
      <c r="CN163" s="174">
        <f t="shared" si="499"/>
        <v>30</v>
      </c>
      <c r="CO163" s="201">
        <f t="shared" si="499"/>
        <v>114</v>
      </c>
      <c r="CP163" s="201">
        <f t="shared" si="499"/>
        <v>0</v>
      </c>
      <c r="CQ163" s="174">
        <f t="shared" ref="CQ163" si="510">IF((CQ147+CQ148+CQ120-CQ86)&lt;0,0,(CQ147+CQ148+CQ120-CQ86-CQ162))</f>
        <v>22.5</v>
      </c>
      <c r="CR163" s="174">
        <f t="shared" si="499"/>
        <v>0</v>
      </c>
      <c r="CS163" s="174">
        <f t="shared" si="499"/>
        <v>19.285714285714278</v>
      </c>
      <c r="CT163" s="174">
        <f t="shared" ref="CT163" si="511">IF((CT147+CT148+CT120-CT86)&lt;0,0,(CT147+CT148+CT120-CT86-CT162))</f>
        <v>0</v>
      </c>
      <c r="CU163" s="203">
        <f t="shared" si="499"/>
        <v>42.120000000000005</v>
      </c>
      <c r="CV163" s="309">
        <f t="shared" si="499"/>
        <v>0</v>
      </c>
      <c r="CW163" s="174">
        <f t="shared" si="499"/>
        <v>0</v>
      </c>
      <c r="CX163" s="174">
        <f t="shared" ref="CX163:CZ163" si="512">IF((CX147+CX148+CX120-CX86)&lt;0,0,(CX147+CX148+CX120-CX86-CX162))</f>
        <v>0</v>
      </c>
      <c r="CY163" s="174">
        <f t="shared" si="512"/>
        <v>0</v>
      </c>
      <c r="CZ163" s="174">
        <f t="shared" si="512"/>
        <v>0</v>
      </c>
      <c r="DA163" s="203">
        <f t="shared" si="499"/>
        <v>0</v>
      </c>
      <c r="DB163" s="201">
        <f t="shared" si="499"/>
        <v>0</v>
      </c>
      <c r="DC163" s="623">
        <f t="shared" si="499"/>
        <v>0</v>
      </c>
      <c r="DD163" s="623">
        <f t="shared" ref="DD163" si="513">IF((DD147+DD148+DD120-DD86)&lt;0,0,(DD147+DD148+DD120-DD86-DD162))</f>
        <v>0</v>
      </c>
      <c r="DE163" s="201"/>
      <c r="DF163" s="623">
        <f t="shared" ref="DF163" si="514">IF((DF147+DF148+DF120-DF86)&lt;0,0,(DF147+DF148+DF120-DF86-DF162))</f>
        <v>0</v>
      </c>
      <c r="DG163" s="292">
        <f t="shared" si="499"/>
        <v>0</v>
      </c>
      <c r="DH163" s="292">
        <f t="shared" si="416"/>
        <v>10919.227047619052</v>
      </c>
      <c r="DI163" s="815" t="str">
        <f>A163</f>
        <v>на 03 октября</v>
      </c>
      <c r="DJ163" s="175"/>
    </row>
    <row r="164" spans="1:114" x14ac:dyDescent="0.25">
      <c r="A164" s="334" t="str">
        <f>A149</f>
        <v>на 04 октября</v>
      </c>
      <c r="B164" s="201">
        <f t="shared" ref="B164:BI164" si="515">IF((B147+B148+B149+B120-B86)&lt;0,0,(B147+B148+B149+B120-B86-B162-B163))</f>
        <v>82.5</v>
      </c>
      <c r="C164" s="174">
        <f t="shared" si="515"/>
        <v>30</v>
      </c>
      <c r="D164" s="174">
        <f t="shared" si="515"/>
        <v>60</v>
      </c>
      <c r="E164" s="174">
        <f t="shared" si="515"/>
        <v>33</v>
      </c>
      <c r="F164" s="174">
        <f t="shared" si="515"/>
        <v>1133.6800000000003</v>
      </c>
      <c r="G164" s="174">
        <f t="shared" ref="G164" si="516">IF((G147+G148+G149+G120-G86)&lt;0,0,(G147+G148+G149+G120-G86-G162-G163))</f>
        <v>59.999999999999993</v>
      </c>
      <c r="H164" s="201">
        <f t="shared" si="515"/>
        <v>253.00000000000011</v>
      </c>
      <c r="I164" s="174">
        <f t="shared" ref="I164:J164" si="517">IF((I147+I148+I149+I120-I86)&lt;0,0,(I147+I148+I149+I120-I86-I162-I163))</f>
        <v>571.20000000000005</v>
      </c>
      <c r="J164" s="174">
        <f t="shared" si="517"/>
        <v>35.999999999999986</v>
      </c>
      <c r="K164" s="174">
        <f t="shared" ref="K164:L164" si="518">IF((K147+K148+K149+K120-K86)&lt;0,0,(K147+K148+K149+K120-K86-K162-K163))</f>
        <v>0</v>
      </c>
      <c r="L164" s="174">
        <f t="shared" si="518"/>
        <v>0</v>
      </c>
      <c r="M164" s="202">
        <f t="shared" si="515"/>
        <v>56.240000000000023</v>
      </c>
      <c r="N164" s="202">
        <f t="shared" si="515"/>
        <v>245.68000000000006</v>
      </c>
      <c r="O164" s="202">
        <f t="shared" ref="O164" si="519">IF((O147+O148+O149+O120-O86)&lt;0,0,(O147+O148+O149+O120-O86-O162-O163))</f>
        <v>59.199999999999932</v>
      </c>
      <c r="P164" s="431">
        <f t="shared" si="515"/>
        <v>183.51999999999998</v>
      </c>
      <c r="Q164" s="203">
        <f t="shared" si="515"/>
        <v>183.68000000000006</v>
      </c>
      <c r="R164" s="1146">
        <f t="shared" ref="R164" si="520">IF((R147+R148+R149+R120-R86)&lt;0,0,(R147+R148+R149+R120-R86-R162-R163))</f>
        <v>0</v>
      </c>
      <c r="S164" s="201">
        <f t="shared" ref="S164" si="521">IF((S147+S148+S149+S120-S86)&lt;0,0,(S147+S148+S149+S120-S86-S162-S163))</f>
        <v>5237.1600000000008</v>
      </c>
      <c r="T164" s="1252">
        <f t="shared" ref="T164" si="522">IF((T147+T148+T149+T120-T86)&lt;0,0,(T147+T148+T149+T120-T86-T162-T163))</f>
        <v>0</v>
      </c>
      <c r="U164" s="203">
        <f t="shared" ref="U164" si="523">IF((U147+U148+U149+U120-U86)&lt;0,0,(U147+U148+U149+U120-U86-U162-U163))</f>
        <v>434.39999999999986</v>
      </c>
      <c r="V164" s="1146">
        <f>IF((V147+V148+V149+V120-V86)&lt;0,0,(V147+V148+V149+V120-V86-V162-V163))</f>
        <v>690.48000000000013</v>
      </c>
      <c r="W164" s="1146">
        <f>IF((W147+W148+W149+W120-W86)&lt;0,0,(W147+W148+W149+W120-W86-W162-W163))</f>
        <v>169.2</v>
      </c>
      <c r="X164" s="173">
        <f t="shared" ref="X164" si="524">IF((X147+X148+X149+X120-X86)&lt;0,0,(X147+X148+X149+X120-X86-X162-X163))</f>
        <v>353.19142857142856</v>
      </c>
      <c r="Y164" s="201">
        <f t="shared" ref="Y164" si="525">IF((Y147+Y148+Y149+Y120-Y86)&lt;0,0,(Y147+Y148+Y149+Y120-Y86-Y162-Y163))</f>
        <v>0</v>
      </c>
      <c r="Z164" s="173">
        <f t="shared" ref="Z164" si="526">IF((Z147+Z148+Z149+Z120-Z86)&lt;0,0,(Z147+Z148+Z149+Z120-Z86-Z162-Z163))</f>
        <v>0</v>
      </c>
      <c r="AA164" s="203">
        <f t="shared" ref="AA164:AB164" si="527">IF((AA147+AA148+AA149+AA120-AA86)&lt;0,0,(AA147+AA148+AA149+AA120-AA86-AA162-AA163))</f>
        <v>147.60000000000002</v>
      </c>
      <c r="AB164" s="1146">
        <f t="shared" si="527"/>
        <v>0</v>
      </c>
      <c r="AC164" s="203">
        <f t="shared" ref="AC164" si="528">IF((AC147+AC148+AC149+AC120-AC86)&lt;0,0,(AC147+AC148+AC149+AC120-AC86-AC162-AC163))</f>
        <v>483.6</v>
      </c>
      <c r="AD164" s="174">
        <f t="shared" ref="AD164:AF164" si="529">IF((AD147+AD148+AD149+AD120-AD86)&lt;0,0,(AD147+AD148+AD149+AD120-AD86-AD162-AD163))</f>
        <v>226.24</v>
      </c>
      <c r="AE164" s="174">
        <f t="shared" ref="AE164" si="530">IF((AE147+AE148+AE149+AE120-AE86)&lt;0,0,(AE147+AE148+AE149+AE120-AE86-AE162-AE163))</f>
        <v>0</v>
      </c>
      <c r="AF164" s="174">
        <f t="shared" si="529"/>
        <v>0</v>
      </c>
      <c r="AG164" s="174">
        <f t="shared" ref="AG164" si="531">IF((AG147+AG148+AG149+AG120-AG86)&lt;0,0,(AG147+AG148+AG149+AG120-AG86-AG162-AG163))</f>
        <v>283.36</v>
      </c>
      <c r="AH164" s="411">
        <f t="shared" ref="AH164:AI164" si="532">IF((AH147+AH148+AH149+AH120-AH86)&lt;0,0,(AH147+AH148+AH149+AH120-AH86-AH162-AH163))</f>
        <v>0</v>
      </c>
      <c r="AI164" s="411">
        <f t="shared" si="532"/>
        <v>0</v>
      </c>
      <c r="AJ164" s="411">
        <f t="shared" ref="AJ164" si="533">IF((AJ147+AJ148+AJ149+AJ120-AJ86)&lt;0,0,(AJ147+AJ148+AJ149+AJ120-AJ86-AJ162-AJ163))</f>
        <v>936</v>
      </c>
      <c r="AK164" s="411">
        <f t="shared" si="515"/>
        <v>6.4799999999999969</v>
      </c>
      <c r="AL164" s="203">
        <f t="shared" si="515"/>
        <v>0</v>
      </c>
      <c r="AM164" s="309">
        <f t="shared" ref="AM164" si="534">IF((AM147+AM148+AM149+AM120-AM86)&lt;0,0,(AM147+AM148+AM149+AM120-AM86-AM162-AM163))</f>
        <v>62.399999999999977</v>
      </c>
      <c r="AN164" s="309">
        <f t="shared" ref="AN164:AP164" si="535">IF((AN147+AN148+AN149+AN120-AN86)&lt;0,0,(AN147+AN148+AN149+AN120-AN86-AN162-AN163))</f>
        <v>0</v>
      </c>
      <c r="AO164" s="309">
        <f t="shared" ref="AO164" si="536">IF((AO147+AO148+AO149+AO120-AO86)&lt;0,0,(AO147+AO148+AO149+AO120-AO86-AO162-AO163))</f>
        <v>3.8000000000000007</v>
      </c>
      <c r="AP164" s="309">
        <f t="shared" si="535"/>
        <v>0</v>
      </c>
      <c r="AQ164" s="783">
        <f t="shared" ref="AQ164" si="537">IF((AQ147+AQ148+AQ149+AQ120-AQ86)&lt;0,0,(AQ147+AQ148+AQ149+AQ120-AQ86-AQ162-AQ163))</f>
        <v>0</v>
      </c>
      <c r="AR164" s="292">
        <f t="shared" si="515"/>
        <v>0</v>
      </c>
      <c r="AS164" s="203">
        <f t="shared" ref="AS164" si="538">IF((AS147+AS148+AS149+AS120-AS86)&lt;0,0,(AS147+AS148+AS149+AS120-AS86-AS162-AS163))</f>
        <v>204.75</v>
      </c>
      <c r="AT164" s="174">
        <f t="shared" ref="AT164" si="539">IF((AT147+AT148+AT149+AT120-AT86)&lt;0,0,(AT147+AT148+AT149+AT120-AT86-AT162-AT163))</f>
        <v>54.5</v>
      </c>
      <c r="AU164" s="174">
        <f t="shared" ref="AU164" si="540">IF((AU147+AU148+AU149+AU120-AU86)&lt;0,0,(AU147+AU148+AU149+AU120-AU86-AU162-AU163))</f>
        <v>44</v>
      </c>
      <c r="AV164" s="174">
        <f t="shared" ref="AV164" si="541">IF((AV147+AV148+AV149+AV120-AV86)&lt;0,0,(AV147+AV148+AV149+AV120-AV86-AV162-AV163))</f>
        <v>184.8</v>
      </c>
      <c r="AW164" s="203">
        <f t="shared" si="515"/>
        <v>222</v>
      </c>
      <c r="AX164" s="174">
        <f t="shared" si="515"/>
        <v>489</v>
      </c>
      <c r="AY164" s="203">
        <f t="shared" si="515"/>
        <v>0</v>
      </c>
      <c r="AZ164" s="1146">
        <f t="shared" ref="AZ164" si="542">IF((AZ147+AZ148+AZ149+AZ120-AZ86)&lt;0,0,(AZ147+AZ148+AZ149+AZ120-AZ86-AZ162-AZ163))</f>
        <v>0</v>
      </c>
      <c r="BA164" s="1146">
        <f t="shared" ref="BA164" si="543">IF((BA147+BA148+BA149+BA120-BA86)&lt;0,0,(BA147+BA148+BA149+BA120-BA86-BA162-BA163))</f>
        <v>0</v>
      </c>
      <c r="BB164" s="203">
        <f t="shared" ref="BB164" si="544">IF((BB147+BB148+BB149+BB120-BB86)&lt;0,0,(BB147+BB148+BB149+BB120-BB86-BB162-BB163))</f>
        <v>14</v>
      </c>
      <c r="BC164" s="1146">
        <f t="shared" ref="BC164" si="545">IF((BC147+BC148+BC149+BC120-BC86)&lt;0,0,(BC147+BC148+BC149+BC120-BC86-BC162-BC163))</f>
        <v>0</v>
      </c>
      <c r="BD164" s="203">
        <f t="shared" ref="BD164:BE164" si="546">IF((BD147+BD148+BD149+BD120-BD86)&lt;0,0,(BD147+BD148+BD149+BD120-BD86-BD162-BD163))</f>
        <v>20.5</v>
      </c>
      <c r="BE164" s="1146">
        <f t="shared" si="546"/>
        <v>0</v>
      </c>
      <c r="BF164" s="174">
        <f t="shared" ref="BF164" si="547">IF((BF147+BF148+BF149+BF120-BF86)&lt;0,0,(BF147+BF148+BF149+BF120-BF86-BF162-BF163))</f>
        <v>684.80000000000007</v>
      </c>
      <c r="BG164" s="201">
        <f t="shared" si="515"/>
        <v>0</v>
      </c>
      <c r="BH164" s="201">
        <f t="shared" ref="BH164" si="548">IF((BH147+BH148+BH149+BH120-BH86)&lt;0,0,(BH147+BH148+BH149+BH120-BH86-BH162-BH163))</f>
        <v>0</v>
      </c>
      <c r="BI164" s="174">
        <f t="shared" si="515"/>
        <v>240</v>
      </c>
      <c r="BJ164" s="993">
        <f t="shared" ref="BJ164:DG164" si="549">IF((BJ147+BJ148+BJ149+BJ120-BJ86)&lt;0,0,(BJ147+BJ148+BJ149+BJ120-BJ86-BJ162-BJ163))</f>
        <v>0</v>
      </c>
      <c r="BK164" s="201">
        <f t="shared" ref="BK164:BL164" si="550">IF((BK147+BK148+BK149+BK120-BK86)&lt;0,0,(BK147+BK148+BK149+BK120-BK86-BK162-BK163))</f>
        <v>361</v>
      </c>
      <c r="BL164" s="200">
        <f t="shared" si="550"/>
        <v>90</v>
      </c>
      <c r="BM164" s="200">
        <f t="shared" si="549"/>
        <v>84</v>
      </c>
      <c r="BN164" s="200">
        <f t="shared" si="549"/>
        <v>268.91999999999962</v>
      </c>
      <c r="BO164" s="200">
        <f t="shared" ref="BO164:BR164" si="551">IF((BO147+BO148+BO149+BO120-BO86)&lt;0,0,(BO147+BO148+BO149+BO120-BO86-BO162-BO163))</f>
        <v>0</v>
      </c>
      <c r="BP164" s="200">
        <f t="shared" ref="BP164:BQ164" si="552">IF((BP147+BP148+BP149+BP120-BP86)&lt;0,0,(BP147+BP148+BP149+BP120-BP86-BP162-BP163))</f>
        <v>0</v>
      </c>
      <c r="BQ164" s="200">
        <f t="shared" si="552"/>
        <v>0</v>
      </c>
      <c r="BR164" s="200">
        <f t="shared" si="551"/>
        <v>205.8</v>
      </c>
      <c r="BS164" s="431">
        <f t="shared" si="549"/>
        <v>3177</v>
      </c>
      <c r="BT164" s="431">
        <f t="shared" si="549"/>
        <v>2138.3999999999996</v>
      </c>
      <c r="BU164" s="431">
        <f t="shared" ref="BU164" si="553">IF((BU147+BU148+BU149+BU120-BU86)&lt;0,0,(BU147+BU148+BU149+BU120-BU86-BU162-BU163))</f>
        <v>0</v>
      </c>
      <c r="BV164" s="431">
        <f t="shared" ref="BV164:BW164" si="554">IF((BV147+BV148+BV149+BV120-BV86)&lt;0,0,(BV147+BV148+BV149+BV120-BV86-BV162-BV163))</f>
        <v>939.60000000000014</v>
      </c>
      <c r="BW164" s="431">
        <f t="shared" si="554"/>
        <v>21</v>
      </c>
      <c r="BX164" s="431">
        <f t="shared" ref="BX164:CA164" si="555">IF((BX147+BX148+BX149+BX120-BX86)&lt;0,0,(BX147+BX148+BX149+BX120-BX86-BX162-BX163))</f>
        <v>0</v>
      </c>
      <c r="BY164" s="431">
        <f t="shared" si="555"/>
        <v>0</v>
      </c>
      <c r="BZ164" s="431">
        <f t="shared" si="555"/>
        <v>0</v>
      </c>
      <c r="CA164" s="431">
        <f t="shared" si="555"/>
        <v>0</v>
      </c>
      <c r="CB164" s="431">
        <f t="shared" si="549"/>
        <v>30</v>
      </c>
      <c r="CC164" s="173">
        <f t="shared" ref="CC164" si="556">IF((CC147+CC148+CC149+CC120-CC86)&lt;0,0,(CC147+CC148+CC149+CC120-CC86-CC162-CC163))</f>
        <v>5.095238095238102</v>
      </c>
      <c r="CD164" s="173">
        <f t="shared" si="549"/>
        <v>36</v>
      </c>
      <c r="CE164" s="203">
        <f t="shared" si="549"/>
        <v>59.257142857142867</v>
      </c>
      <c r="CF164" s="203">
        <f t="shared" ref="CF164:CG164" si="557">IF((CF147+CF148+CF149+CF120-CF86)&lt;0,0,(CF147+CF148+CF149+CF120-CF86-CF162-CF163))</f>
        <v>712.8</v>
      </c>
      <c r="CG164" s="1146">
        <f t="shared" si="557"/>
        <v>0</v>
      </c>
      <c r="CH164" s="203">
        <f t="shared" si="549"/>
        <v>273.24</v>
      </c>
      <c r="CI164" s="1146">
        <f t="shared" ref="CI164" si="558">IF((CI147+CI148+CI149+CI120-CI86)&lt;0,0,(CI147+CI148+CI149+CI120-CI86-CI162-CI163))</f>
        <v>0</v>
      </c>
      <c r="CJ164" s="173">
        <f t="shared" si="549"/>
        <v>127.43999999999994</v>
      </c>
      <c r="CK164" s="173">
        <f t="shared" ref="CK164" si="559">IF((CK147+CK148+CK149+CK120-CK86)&lt;0,0,(CK147+CK148+CK149+CK120-CK86-CK162-CK163))</f>
        <v>0</v>
      </c>
      <c r="CL164" s="174">
        <f t="shared" si="549"/>
        <v>100.44</v>
      </c>
      <c r="CM164" s="309">
        <f t="shared" si="549"/>
        <v>493.5</v>
      </c>
      <c r="CN164" s="174">
        <f t="shared" si="549"/>
        <v>523.5</v>
      </c>
      <c r="CO164" s="201">
        <f t="shared" si="549"/>
        <v>612</v>
      </c>
      <c r="CP164" s="201">
        <f t="shared" si="549"/>
        <v>0</v>
      </c>
      <c r="CQ164" s="174">
        <f t="shared" ref="CQ164" si="560">IF((CQ147+CQ148+CQ149+CQ120-CQ86)&lt;0,0,(CQ147+CQ148+CQ149+CQ120-CQ86-CQ162-CQ163))</f>
        <v>367.5</v>
      </c>
      <c r="CR164" s="174">
        <f t="shared" si="549"/>
        <v>0</v>
      </c>
      <c r="CS164" s="174">
        <f t="shared" si="549"/>
        <v>27</v>
      </c>
      <c r="CT164" s="174">
        <f t="shared" ref="CT164" si="561">IF((CT147+CT148+CT149+CT120-CT86)&lt;0,0,(CT147+CT148+CT149+CT120-CT86-CT162-CT163))</f>
        <v>0</v>
      </c>
      <c r="CU164" s="203">
        <f t="shared" si="549"/>
        <v>92.88</v>
      </c>
      <c r="CV164" s="309">
        <f t="shared" si="549"/>
        <v>0</v>
      </c>
      <c r="CW164" s="174">
        <f t="shared" si="549"/>
        <v>0</v>
      </c>
      <c r="CX164" s="174">
        <f t="shared" ref="CX164:CZ164" si="562">IF((CX147+CX148+CX149+CX120-CX86)&lt;0,0,(CX147+CX148+CX149+CX120-CX86-CX162-CX163))</f>
        <v>0</v>
      </c>
      <c r="CY164" s="174">
        <f t="shared" si="562"/>
        <v>0</v>
      </c>
      <c r="CZ164" s="174">
        <f t="shared" si="562"/>
        <v>0</v>
      </c>
      <c r="DA164" s="203">
        <f t="shared" si="549"/>
        <v>0</v>
      </c>
      <c r="DB164" s="201">
        <f t="shared" si="549"/>
        <v>0</v>
      </c>
      <c r="DC164" s="623">
        <f t="shared" si="549"/>
        <v>0</v>
      </c>
      <c r="DD164" s="623">
        <f t="shared" ref="DD164" si="563">IF((DD147+DD148+DD149+DD120-DD86)&lt;0,0,(DD147+DD148+DD149+DD120-DD86-DD162-DD163))</f>
        <v>0</v>
      </c>
      <c r="DE164" s="201"/>
      <c r="DF164" s="623">
        <f t="shared" ref="DF164" si="564">IF((DF147+DF148+DF149+DF120-DF86)&lt;0,0,(DF147+DF148+DF149+DF120-DF86-DF162-DF163))</f>
        <v>0</v>
      </c>
      <c r="DG164" s="292">
        <f t="shared" si="549"/>
        <v>0</v>
      </c>
      <c r="DH164" s="292">
        <f t="shared" si="416"/>
        <v>24926.333809523807</v>
      </c>
      <c r="DI164" s="815" t="str">
        <f>A164</f>
        <v>на 04 октября</v>
      </c>
      <c r="DJ164" s="175"/>
    </row>
    <row r="165" spans="1:114" ht="14.45" customHeight="1" outlineLevel="1" x14ac:dyDescent="0.25">
      <c r="A165" s="334"/>
      <c r="B165" s="201">
        <f t="shared" ref="B165:BI165" si="565">IF((B147+B148+B149+B150+B120-B86)&lt;0,0,(B147+B148+B149+B150+B120-B86-B162-B163-B164))</f>
        <v>0</v>
      </c>
      <c r="C165" s="174">
        <f t="shared" si="565"/>
        <v>0</v>
      </c>
      <c r="D165" s="174">
        <f t="shared" si="565"/>
        <v>0</v>
      </c>
      <c r="E165" s="174">
        <f t="shared" si="565"/>
        <v>0</v>
      </c>
      <c r="F165" s="174">
        <f t="shared" si="565"/>
        <v>0</v>
      </c>
      <c r="G165" s="174">
        <f t="shared" ref="G165" si="566">IF((G147+G148+G149+G150+G120-G86)&lt;0,0,(G147+G148+G149+G150+G120-G86-G162-G163-G164))</f>
        <v>0</v>
      </c>
      <c r="H165" s="201">
        <f t="shared" si="565"/>
        <v>0</v>
      </c>
      <c r="I165" s="174">
        <f t="shared" ref="I165:J165" si="567">IF((I147+I148+I149+I150+I120-I86)&lt;0,0,(I147+I148+I149+I150+I120-I86-I162-I163-I164))</f>
        <v>0</v>
      </c>
      <c r="J165" s="174">
        <f t="shared" si="567"/>
        <v>0</v>
      </c>
      <c r="K165" s="174">
        <f t="shared" ref="K165:L165" si="568">IF((K147+K148+K149+K150+K120-K86)&lt;0,0,(K147+K148+K149+K150+K120-K86-K162-K163-K164))</f>
        <v>0</v>
      </c>
      <c r="L165" s="174">
        <f t="shared" si="568"/>
        <v>0</v>
      </c>
      <c r="M165" s="202">
        <f t="shared" si="565"/>
        <v>0</v>
      </c>
      <c r="N165" s="202">
        <f t="shared" si="565"/>
        <v>0</v>
      </c>
      <c r="O165" s="202">
        <f t="shared" ref="O165" si="569">IF((O147+O148+O149+O150+O120-O86)&lt;0,0,(O147+O148+O149+O150+O120-O86-O162-O163-O164))</f>
        <v>0</v>
      </c>
      <c r="P165" s="431">
        <f t="shared" si="565"/>
        <v>0</v>
      </c>
      <c r="Q165" s="203">
        <f t="shared" si="565"/>
        <v>0</v>
      </c>
      <c r="R165" s="1146">
        <f t="shared" ref="R165" si="570">IF((R147+R148+R149+R150+R120-R86)&lt;0,0,(R147+R148+R149+R150+R120-R86-R162-R163-R164))</f>
        <v>0</v>
      </c>
      <c r="S165" s="201">
        <f t="shared" ref="S165" si="571">IF((S147+S148+S149+S150+S120-S86)&lt;0,0,(S147+S148+S149+S150+S120-S86-S162-S163-S164))</f>
        <v>0</v>
      </c>
      <c r="T165" s="1252">
        <f t="shared" ref="T165" si="572">IF((T147+T148+T149+T150+T120-T86)&lt;0,0,(T147+T148+T149+T150+T120-T86-T162-T163-T164))</f>
        <v>0</v>
      </c>
      <c r="U165" s="203">
        <f t="shared" ref="U165" si="573">IF((U147+U148+U149+U150+U120-U86)&lt;0,0,(U147+U148+U149+U150+U120-U86-U162-U163-U164))</f>
        <v>0</v>
      </c>
      <c r="V165" s="1146">
        <f>IF((V147+V148+V149+V150+V120-V86)&lt;0,0,(V147+V148+V149+V150+V120-V86-V162-V163-V164))</f>
        <v>0</v>
      </c>
      <c r="W165" s="1146">
        <f>IF((W147+W148+W149+W150+W120-W86)&lt;0,0,(W147+W148+W149+W150+W120-W86-W162-W163-W164))</f>
        <v>0</v>
      </c>
      <c r="X165" s="173">
        <f t="shared" ref="X165" si="574">IF((X147+X148+X149+X150+X120-X86)&lt;0,0,(X147+X148+X149+X150+X120-X86-X162-X163-X164))</f>
        <v>0</v>
      </c>
      <c r="Y165" s="203">
        <f t="shared" ref="Y165" si="575">IF((Y147+Y148+Y149+Y150+Y120-Y86)&lt;0,0,(Y147+Y148+Y149+Y150+Y120-Y86-Y162-Y163-Y164))</f>
        <v>0</v>
      </c>
      <c r="Z165" s="173">
        <f t="shared" ref="Z165" si="576">IF((Z147+Z148+Z149+Z150+Z120-Z86)&lt;0,0,(Z147+Z148+Z149+Z150+Z120-Z86-Z162-Z163-Z164))</f>
        <v>0</v>
      </c>
      <c r="AA165" s="203">
        <f t="shared" ref="AA165:AB165" si="577">IF((AA147+AA148+AA149+AA150+AA120-AA86)&lt;0,0,(AA147+AA148+AA149+AA150+AA120-AA86-AA162-AA163-AA164))</f>
        <v>0</v>
      </c>
      <c r="AB165" s="1146">
        <f t="shared" si="577"/>
        <v>0</v>
      </c>
      <c r="AC165" s="203">
        <f t="shared" ref="AC165" si="578">IF((AC147+AC148+AC149+AC150+AC120-AC86)&lt;0,0,(AC147+AC148+AC149+AC150+AC120-AC86-AC162-AC163-AC164))</f>
        <v>0</v>
      </c>
      <c r="AD165" s="174">
        <f t="shared" ref="AD165:AE165" si="579">IF((AD147+AD148+AD149+AD150+AD120-AD86)&lt;0,0,(AD147+AD148+AD149+AD150+AD120-AD86-AD162-AD163-AD164))</f>
        <v>0</v>
      </c>
      <c r="AE165" s="174">
        <f t="shared" si="579"/>
        <v>0</v>
      </c>
      <c r="AF165" s="174"/>
      <c r="AG165" s="174">
        <f t="shared" ref="AG165" si="580">IF((AG147+AG148+AG149+AG150+AG120-AG86)&lt;0,0,(AG147+AG148+AG149+AG150+AG120-AG86-AG162-AG163-AG164))</f>
        <v>0</v>
      </c>
      <c r="AH165" s="411">
        <f t="shared" ref="AH165:AI165" si="581">IF((AH147+AH148+AH149+AH150+AH120-AH86)&lt;0,0,(AH147+AH148+AH149+AH150+AH120-AH86-AH162-AH163-AH164))</f>
        <v>0</v>
      </c>
      <c r="AI165" s="411">
        <f t="shared" si="581"/>
        <v>0</v>
      </c>
      <c r="AJ165" s="411">
        <f t="shared" ref="AJ165" si="582">IF((AJ147+AJ148+AJ149+AJ150+AJ120-AJ86)&lt;0,0,(AJ147+AJ148+AJ149+AJ150+AJ120-AJ86-AJ162-AJ163-AJ164))</f>
        <v>0</v>
      </c>
      <c r="AK165" s="411">
        <f t="shared" si="565"/>
        <v>0</v>
      </c>
      <c r="AL165" s="203">
        <f t="shared" si="565"/>
        <v>0</v>
      </c>
      <c r="AM165" s="309">
        <f t="shared" ref="AM165" si="583">IF((AM147+AM148+AM149+AM150+AM120-AM86)&lt;0,0,(AM147+AM148+AM149+AM150+AM120-AM86-AM162-AM163-AM164))</f>
        <v>0</v>
      </c>
      <c r="AN165" s="309">
        <f t="shared" ref="AN165:AP165" si="584">IF((AN147+AN148+AN149+AN150+AN120-AN86)&lt;0,0,(AN147+AN148+AN149+AN150+AN120-AN86-AN162-AN163-AN164))</f>
        <v>0</v>
      </c>
      <c r="AO165" s="309">
        <f t="shared" ref="AO165" si="585">IF((AO147+AO148+AO149+AO150+AO120-AO86)&lt;0,0,(AO147+AO148+AO149+AO150+AO120-AO86-AO162-AO163-AO164))</f>
        <v>0</v>
      </c>
      <c r="AP165" s="309">
        <f t="shared" si="584"/>
        <v>0</v>
      </c>
      <c r="AQ165" s="783">
        <f t="shared" ref="AQ165" si="586">IF((AQ147+AQ148+AQ149+AQ150+AQ120-AQ86)&lt;0,0,(AQ147+AQ148+AQ149+AQ150+AQ120-AQ86-AQ162-AQ163-AQ164))</f>
        <v>0</v>
      </c>
      <c r="AR165" s="292">
        <f t="shared" si="565"/>
        <v>0</v>
      </c>
      <c r="AS165" s="203">
        <f t="shared" ref="AS165" si="587">IF((AS147+AS148+AS149+AS150+AS120-AS86)&lt;0,0,(AS147+AS148+AS149+AS150+AS120-AS86-AS162-AS163-AS164))</f>
        <v>0</v>
      </c>
      <c r="AT165" s="174">
        <f t="shared" ref="AT165" si="588">IF((AT147+AT148+AT149+AT150+AT120-AT86)&lt;0,0,(AT147+AT148+AT149+AT150+AT120-AT86-AT162-AT163-AT164))</f>
        <v>0</v>
      </c>
      <c r="AU165" s="174">
        <f t="shared" ref="AU165" si="589">IF((AU147+AU148+AU149+AU150+AU120-AU86)&lt;0,0,(AU147+AU148+AU149+AU150+AU120-AU86-AU162-AU163-AU164))</f>
        <v>0</v>
      </c>
      <c r="AV165" s="174">
        <f t="shared" ref="AV165" si="590">IF((AV147+AV148+AV149+AV150+AV120-AV86)&lt;0,0,(AV147+AV148+AV149+AV150+AV120-AV86-AV162-AV163-AV164))</f>
        <v>0</v>
      </c>
      <c r="AW165" s="203">
        <f t="shared" si="565"/>
        <v>0</v>
      </c>
      <c r="AX165" s="174">
        <f t="shared" si="565"/>
        <v>0</v>
      </c>
      <c r="AY165" s="203">
        <f t="shared" si="565"/>
        <v>0</v>
      </c>
      <c r="AZ165" s="1146">
        <f t="shared" ref="AZ165" si="591">IF((AZ147+AZ148+AZ149+AZ150+AZ120-AZ86)&lt;0,0,(AZ147+AZ148+AZ149+AZ150+AZ120-AZ86-AZ162-AZ163-AZ164))</f>
        <v>0</v>
      </c>
      <c r="BA165" s="1146">
        <f t="shared" ref="BA165" si="592">IF((BA147+BA148+BA149+BA150+BA120-BA86)&lt;0,0,(BA147+BA148+BA149+BA150+BA120-BA86-BA162-BA163-BA164))</f>
        <v>0</v>
      </c>
      <c r="BB165" s="203">
        <f t="shared" ref="BB165" si="593">IF((BB147+BB148+BB149+BB150+BB120-BB86)&lt;0,0,(BB147+BB148+BB149+BB150+BB120-BB86-BB162-BB163-BB164))</f>
        <v>0</v>
      </c>
      <c r="BC165" s="1146">
        <f t="shared" ref="BC165" si="594">IF((BC147+BC148+BC149+BC150+BC120-BC86)&lt;0,0,(BC147+BC148+BC149+BC150+BC120-BC86-BC162-BC163-BC164))</f>
        <v>0</v>
      </c>
      <c r="BD165" s="203">
        <f t="shared" ref="BD165:BE165" si="595">IF((BD147+BD148+BD149+BD150+BD120-BD86)&lt;0,0,(BD147+BD148+BD149+BD150+BD120-BD86-BD162-BD163-BD164))</f>
        <v>0</v>
      </c>
      <c r="BE165" s="1146">
        <f t="shared" si="595"/>
        <v>0</v>
      </c>
      <c r="BF165" s="174">
        <f t="shared" ref="BF165" si="596">IF((BF147+BF148+BF149+BF150+BF120-BF86)&lt;0,0,(BF147+BF148+BF149+BF150+BF120-BF86-BF162-BF163-BF164))</f>
        <v>0</v>
      </c>
      <c r="BG165" s="201">
        <f t="shared" si="565"/>
        <v>0</v>
      </c>
      <c r="BH165" s="201">
        <f t="shared" ref="BH165" si="597">IF((BH147+BH148+BH149+BH150+BH120-BH86)&lt;0,0,(BH147+BH148+BH149+BH150+BH120-BH86-BH162-BH163-BH164))</f>
        <v>0</v>
      </c>
      <c r="BI165" s="174">
        <f t="shared" si="565"/>
        <v>0</v>
      </c>
      <c r="BJ165" s="993">
        <f t="shared" ref="BJ165:DG165" si="598">IF((BJ147+BJ148+BJ149+BJ150+BJ120-BJ86)&lt;0,0,(BJ147+BJ148+BJ149+BJ150+BJ120-BJ86-BJ162-BJ163-BJ164))</f>
        <v>0</v>
      </c>
      <c r="BK165" s="201">
        <f t="shared" ref="BK165:BL165" si="599">IF((BK147+BK148+BK149+BK150+BK120-BK86)&lt;0,0,(BK147+BK148+BK149+BK150+BK120-BK86-BK162-BK163-BK164))</f>
        <v>0</v>
      </c>
      <c r="BL165" s="200">
        <f t="shared" si="599"/>
        <v>0</v>
      </c>
      <c r="BM165" s="200">
        <f t="shared" si="598"/>
        <v>0</v>
      </c>
      <c r="BN165" s="200">
        <f t="shared" si="598"/>
        <v>0</v>
      </c>
      <c r="BO165" s="200">
        <f t="shared" ref="BO165:BR165" si="600">IF((BO147+BO148+BO149+BO150+BO120-BO86)&lt;0,0,(BO147+BO148+BO149+BO150+BO120-BO86-BO162-BO163-BO164))</f>
        <v>0</v>
      </c>
      <c r="BP165" s="200">
        <f t="shared" ref="BP165:BQ165" si="601">IF((BP147+BP148+BP149+BP150+BP120-BP86)&lt;0,0,(BP147+BP148+BP149+BP150+BP120-BP86-BP162-BP163-BP164))</f>
        <v>0</v>
      </c>
      <c r="BQ165" s="200">
        <f t="shared" si="601"/>
        <v>0</v>
      </c>
      <c r="BR165" s="200">
        <f t="shared" si="600"/>
        <v>0</v>
      </c>
      <c r="BS165" s="431">
        <f t="shared" si="598"/>
        <v>0</v>
      </c>
      <c r="BT165" s="431">
        <f t="shared" si="598"/>
        <v>0</v>
      </c>
      <c r="BU165" s="431">
        <f t="shared" ref="BU165" si="602">IF((BU147+BU148+BU149+BU150+BU120-BU86)&lt;0,0,(BU147+BU148+BU149+BU150+BU120-BU86-BU162-BU163-BU164))</f>
        <v>0</v>
      </c>
      <c r="BV165" s="431">
        <f t="shared" ref="BV165:BW165" si="603">IF((BV147+BV148+BV149+BV150+BV120-BV86)&lt;0,0,(BV147+BV148+BV149+BV150+BV120-BV86-BV162-BV163-BV164))</f>
        <v>0</v>
      </c>
      <c r="BW165" s="431">
        <f t="shared" si="603"/>
        <v>0</v>
      </c>
      <c r="BX165" s="431">
        <f t="shared" ref="BX165:CA165" si="604">IF((BX147+BX148+BX149+BX150+BX120-BX86)&lt;0,0,(BX147+BX148+BX149+BX150+BX120-BX86-BX162-BX163-BX164))</f>
        <v>0</v>
      </c>
      <c r="BY165" s="431">
        <f t="shared" si="604"/>
        <v>0</v>
      </c>
      <c r="BZ165" s="431">
        <f t="shared" si="604"/>
        <v>0</v>
      </c>
      <c r="CA165" s="431">
        <f t="shared" si="604"/>
        <v>0</v>
      </c>
      <c r="CB165" s="431">
        <f t="shared" si="598"/>
        <v>0</v>
      </c>
      <c r="CC165" s="173">
        <f t="shared" ref="CC165" si="605">IF((CC147+CC148+CC149+CC150+CC120-CC86)&lt;0,0,(CC147+CC148+CC149+CC150+CC120-CC86-CC162-CC163-CC164))</f>
        <v>0</v>
      </c>
      <c r="CD165" s="173">
        <f t="shared" si="598"/>
        <v>0</v>
      </c>
      <c r="CE165" s="203">
        <f t="shared" si="598"/>
        <v>0</v>
      </c>
      <c r="CF165" s="203">
        <f t="shared" ref="CF165:CG165" si="606">IF((CF147+CF148+CF149+CF150+CF120-CF86)&lt;0,0,(CF147+CF148+CF149+CF150+CF120-CF86-CF162-CF163-CF164))</f>
        <v>0</v>
      </c>
      <c r="CG165" s="1146">
        <f t="shared" si="606"/>
        <v>0</v>
      </c>
      <c r="CH165" s="203">
        <f t="shared" si="598"/>
        <v>0</v>
      </c>
      <c r="CI165" s="1146">
        <f t="shared" ref="CI165" si="607">IF((CI147+CI148+CI149+CI150+CI120-CI86)&lt;0,0,(CI147+CI148+CI149+CI150+CI120-CI86-CI162-CI163-CI164))</f>
        <v>0</v>
      </c>
      <c r="CJ165" s="173">
        <f t="shared" si="598"/>
        <v>0</v>
      </c>
      <c r="CK165" s="173">
        <f t="shared" ref="CK165" si="608">IF((CK147+CK148+CK149+CK150+CK120-CK86)&lt;0,0,(CK147+CK148+CK149+CK150+CK120-CK86-CK162-CK163-CK164))</f>
        <v>0</v>
      </c>
      <c r="CL165" s="174">
        <f t="shared" si="598"/>
        <v>0</v>
      </c>
      <c r="CM165" s="309">
        <f t="shared" si="598"/>
        <v>0</v>
      </c>
      <c r="CN165" s="174">
        <f t="shared" si="598"/>
        <v>0</v>
      </c>
      <c r="CO165" s="201">
        <f t="shared" si="598"/>
        <v>0</v>
      </c>
      <c r="CP165" s="201"/>
      <c r="CQ165" s="174">
        <f t="shared" ref="CQ165" si="609">IF((CQ147+CQ148+CQ149+CQ150+CQ120-CQ86)&lt;0,0,(CQ147+CQ148+CQ149+CQ150+CQ120-CQ86-CQ162-CQ163-CQ164))</f>
        <v>0</v>
      </c>
      <c r="CR165" s="174">
        <f t="shared" si="598"/>
        <v>0</v>
      </c>
      <c r="CS165" s="174">
        <f t="shared" si="598"/>
        <v>0</v>
      </c>
      <c r="CT165" s="174">
        <f t="shared" ref="CT165" si="610">IF((CT147+CT148+CT149+CT150+CT120-CT86)&lt;0,0,(CT147+CT148+CT149+CT150+CT120-CT86-CT162-CT163-CT164))</f>
        <v>0</v>
      </c>
      <c r="CU165" s="203">
        <f t="shared" si="598"/>
        <v>0</v>
      </c>
      <c r="CV165" s="309">
        <f t="shared" si="598"/>
        <v>0</v>
      </c>
      <c r="CW165" s="174">
        <f t="shared" si="598"/>
        <v>0</v>
      </c>
      <c r="CX165" s="174">
        <f t="shared" ref="CX165:CZ165" si="611">IF((CX147+CX148+CX149+CX150+CX120-CX86)&lt;0,0,(CX147+CX148+CX149+CX150+CX120-CX86-CX162-CX163-CX164))</f>
        <v>0</v>
      </c>
      <c r="CY165" s="174">
        <f t="shared" si="611"/>
        <v>0</v>
      </c>
      <c r="CZ165" s="174">
        <f t="shared" si="611"/>
        <v>0</v>
      </c>
      <c r="DA165" s="203">
        <f t="shared" si="598"/>
        <v>0</v>
      </c>
      <c r="DB165" s="201">
        <f t="shared" si="598"/>
        <v>0</v>
      </c>
      <c r="DC165" s="623">
        <f t="shared" si="598"/>
        <v>0</v>
      </c>
      <c r="DD165" s="623">
        <f t="shared" ref="DD165" si="612">IF((DD147+DD148+DD149+DD150+DD120-DD86)&lt;0,0,(DD147+DD148+DD149+DD150+DD120-DD86-DD162-DD163-DD164))</f>
        <v>0</v>
      </c>
      <c r="DE165" s="201"/>
      <c r="DF165" s="623">
        <f t="shared" ref="DF165" si="613">IF((DF147+DF148+DF149+DF150+DF120-DF86)&lt;0,0,(DF147+DF148+DF149+DF150+DF120-DF86-DF162-DF163-DF164))</f>
        <v>0</v>
      </c>
      <c r="DG165" s="292">
        <f t="shared" si="598"/>
        <v>0</v>
      </c>
      <c r="DH165" s="292">
        <f t="shared" si="416"/>
        <v>0</v>
      </c>
      <c r="DI165" s="815"/>
      <c r="DJ165" s="175"/>
    </row>
    <row r="166" spans="1:114" ht="13.9" customHeight="1" outlineLevel="1" x14ac:dyDescent="0.25">
      <c r="A166" s="334"/>
      <c r="B166" s="201">
        <f t="shared" ref="B166:BI166" si="614">IF((B147+B148+B149+B150+B151+B120-B86)&lt;0,0,(B147+B148+B149+B150+B151+B120-B86-B162-B163-B164-B165))</f>
        <v>0</v>
      </c>
      <c r="C166" s="174">
        <f t="shared" si="614"/>
        <v>0</v>
      </c>
      <c r="D166" s="174">
        <f t="shared" si="614"/>
        <v>0</v>
      </c>
      <c r="E166" s="174">
        <f t="shared" si="614"/>
        <v>0</v>
      </c>
      <c r="F166" s="174">
        <f t="shared" si="614"/>
        <v>0</v>
      </c>
      <c r="G166" s="174">
        <f t="shared" ref="G166" si="615">IF((G147+G148+G149+G150+G151+G120-G86)&lt;0,0,(G147+G148+G149+G150+G151+G120-G86-G162-G163-G164-G165))</f>
        <v>0</v>
      </c>
      <c r="H166" s="201">
        <f t="shared" si="614"/>
        <v>0</v>
      </c>
      <c r="I166" s="174">
        <f t="shared" ref="I166:J166" si="616">IF((I147+I148+I149+I150+I151+I120-I86)&lt;0,0,(I147+I148+I149+I150+I151+I120-I86-I162-I163-I164-I165))</f>
        <v>0</v>
      </c>
      <c r="J166" s="174">
        <f t="shared" si="616"/>
        <v>0</v>
      </c>
      <c r="K166" s="174">
        <f t="shared" ref="K166:L166" si="617">IF((K147+K148+K149+K150+K151+K120-K86)&lt;0,0,(K147+K148+K149+K150+K151+K120-K86-K162-K163-K164-K165))</f>
        <v>0</v>
      </c>
      <c r="L166" s="174">
        <f t="shared" si="617"/>
        <v>0</v>
      </c>
      <c r="M166" s="202">
        <f t="shared" si="614"/>
        <v>0</v>
      </c>
      <c r="N166" s="202">
        <f t="shared" si="614"/>
        <v>0</v>
      </c>
      <c r="O166" s="202">
        <f t="shared" ref="O166" si="618">IF((O147+O148+O149+O150+O151+O120-O86)&lt;0,0,(O147+O148+O149+O150+O151+O120-O86-O162-O163-O164-O165))</f>
        <v>0</v>
      </c>
      <c r="P166" s="431">
        <f t="shared" si="614"/>
        <v>0</v>
      </c>
      <c r="Q166" s="203">
        <f t="shared" si="614"/>
        <v>0</v>
      </c>
      <c r="R166" s="1146">
        <f t="shared" ref="R166" si="619">IF((R147+R148+R149+R150+R151+R120-R86)&lt;0,0,(R147+R148+R149+R150+R151+R120-R86-R162-R163-R164-R165))</f>
        <v>0</v>
      </c>
      <c r="S166" s="201">
        <f t="shared" ref="S166" si="620">IF((S147+S148+S149+S150+S151+S120-S86)&lt;0,0,(S147+S148+S149+S150+S151+S120-S86-S162-S163-S164-S165))</f>
        <v>0</v>
      </c>
      <c r="T166" s="1252">
        <f t="shared" ref="T166" si="621">IF((T147+T148+T149+T150+T151+T120-T86)&lt;0,0,(T147+T148+T149+T150+T151+T120-T86-T162-T163-T164-T165))</f>
        <v>0</v>
      </c>
      <c r="U166" s="203">
        <f t="shared" ref="U166" si="622">IF((U147+U148+U149+U150+U151+U120-U86)&lt;0,0,(U147+U148+U149+U150+U151+U120-U86-U162-U163-U164-U165))</f>
        <v>0</v>
      </c>
      <c r="V166" s="1146">
        <f>IF((V147+V148+V149+V150+V151+V120-V86)&lt;0,0,(V147+V148+V149+V150+V151+V120-V86-V162-V163-V164-V165))</f>
        <v>0</v>
      </c>
      <c r="W166" s="1146">
        <f>IF((W147+W148+W149+W150+W151+W120-W86)&lt;0,0,(W147+W148+W149+W150+W151+W120-W86-W162-W163-W164-W165))</f>
        <v>0</v>
      </c>
      <c r="X166" s="173">
        <f t="shared" ref="X166" si="623">IF((X147+X148+X149+X150+X151+X120-X86)&lt;0,0,(X147+X148+X149+X150+X151+X120-X86-X162-X163-X164-X165))</f>
        <v>0</v>
      </c>
      <c r="Y166" s="203">
        <f t="shared" ref="Y166" si="624">IF((Y147+Y148+Y149+Y150+Y151+Y120-Y86)&lt;0,0,(Y147+Y148+Y149+Y150+Y151+Y120-Y86-Y162-Y163-Y164-Y165))</f>
        <v>0</v>
      </c>
      <c r="Z166" s="173">
        <f t="shared" ref="Z166" si="625">IF((Z147+Z148+Z149+Z150+Z151+Z120-Z86)&lt;0,0,(Z147+Z148+Z149+Z150+Z151+Z120-Z86-Z162-Z163-Z164-Z165))</f>
        <v>0</v>
      </c>
      <c r="AA166" s="203">
        <f t="shared" ref="AA166:AB166" si="626">IF((AA147+AA148+AA149+AA150+AA151+AA120-AA86)&lt;0,0,(AA147+AA148+AA149+AA150+AA151+AA120-AA86-AA162-AA163-AA164-AA165))</f>
        <v>0</v>
      </c>
      <c r="AB166" s="1146">
        <f t="shared" si="626"/>
        <v>0</v>
      </c>
      <c r="AC166" s="203">
        <f t="shared" ref="AC166" si="627">IF((AC147+AC148+AC149+AC150+AC151+AC120-AC86)&lt;0,0,(AC147+AC148+AC149+AC150+AC151+AC120-AC86-AC162-AC163-AC164-AC165))</f>
        <v>0</v>
      </c>
      <c r="AD166" s="174">
        <f t="shared" ref="AD166:AE166" si="628">IF((AD147+AD148+AD149+AD150+AD151+AD120-AD86)&lt;0,0,(AD147+AD148+AD149+AD150+AD151+AD120-AD86-AD162-AD163-AD164-AD165))</f>
        <v>0</v>
      </c>
      <c r="AE166" s="174">
        <f t="shared" si="628"/>
        <v>0</v>
      </c>
      <c r="AF166" s="174"/>
      <c r="AG166" s="174">
        <f t="shared" ref="AG166" si="629">IF((AG147+AG148+AG149+AG150+AG151+AG120-AG86)&lt;0,0,(AG147+AG148+AG149+AG150+AG151+AG120-AG86-AG162-AG163-AG164-AG165))</f>
        <v>0</v>
      </c>
      <c r="AH166" s="411">
        <f t="shared" ref="AH166:AI166" si="630">IF((AH147+AH148+AH149+AH150+AH151+AH120-AH86)&lt;0,0,(AH147+AH148+AH149+AH150+AH151+AH120-AH86-AH162-AH163-AH164-AH165))</f>
        <v>0</v>
      </c>
      <c r="AI166" s="411">
        <f t="shared" si="630"/>
        <v>0</v>
      </c>
      <c r="AJ166" s="411">
        <f t="shared" ref="AJ166" si="631">IF((AJ147+AJ148+AJ149+AJ150+AJ151+AJ120-AJ86)&lt;0,0,(AJ147+AJ148+AJ149+AJ150+AJ151+AJ120-AJ86-AJ162-AJ163-AJ164-AJ165))</f>
        <v>0</v>
      </c>
      <c r="AK166" s="411">
        <f t="shared" si="614"/>
        <v>0</v>
      </c>
      <c r="AL166" s="203">
        <f t="shared" si="614"/>
        <v>0</v>
      </c>
      <c r="AM166" s="309">
        <f t="shared" ref="AM166" si="632">IF((AM147+AM148+AM149+AM150+AM151+AM120-AM86)&lt;0,0,(AM147+AM148+AM149+AM150+AM151+AM120-AM86-AM162-AM163-AM164-AM165))</f>
        <v>0</v>
      </c>
      <c r="AN166" s="309">
        <f t="shared" ref="AN166:AP166" si="633">IF((AN147+AN148+AN149+AN150+AN151+AN120-AN86)&lt;0,0,(AN147+AN148+AN149+AN150+AN151+AN120-AN86-AN162-AN163-AN164-AN165))</f>
        <v>0</v>
      </c>
      <c r="AO166" s="309">
        <f t="shared" ref="AO166" si="634">IF((AO147+AO148+AO149+AO150+AO151+AO120-AO86)&lt;0,0,(AO147+AO148+AO149+AO150+AO151+AO120-AO86-AO162-AO163-AO164-AO165))</f>
        <v>0</v>
      </c>
      <c r="AP166" s="309">
        <f t="shared" si="633"/>
        <v>0</v>
      </c>
      <c r="AQ166" s="783">
        <f t="shared" ref="AQ166" si="635">IF((AQ147+AQ148+AQ149+AQ150+AQ151+AQ120-AQ86)&lt;0,0,(AQ147+AQ148+AQ149+AQ150+AQ151+AQ120-AQ86-AQ162-AQ163-AQ164-AQ165))</f>
        <v>0</v>
      </c>
      <c r="AR166" s="292">
        <f t="shared" si="614"/>
        <v>0</v>
      </c>
      <c r="AS166" s="203">
        <f t="shared" ref="AS166" si="636">IF((AS147+AS148+AS149+AS150+AS151+AS120-AS86)&lt;0,0,(AS147+AS148+AS149+AS150+AS151+AS120-AS86-AS162-AS163-AS164-AS165))</f>
        <v>0</v>
      </c>
      <c r="AT166" s="174">
        <f t="shared" ref="AT166" si="637">IF((AT147+AT148+AT149+AT150+AT151+AT120-AT86)&lt;0,0,(AT147+AT148+AT149+AT150+AT151+AT120-AT86-AT162-AT163-AT164-AT165))</f>
        <v>0</v>
      </c>
      <c r="AU166" s="174">
        <f t="shared" ref="AU166" si="638">IF((AU147+AU148+AU149+AU150+AU151+AU120-AU86)&lt;0,0,(AU147+AU148+AU149+AU150+AU151+AU120-AU86-AU162-AU163-AU164-AU165))</f>
        <v>0</v>
      </c>
      <c r="AV166" s="174">
        <f t="shared" ref="AV166" si="639">IF((AV147+AV148+AV149+AV150+AV151+AV120-AV86)&lt;0,0,(AV147+AV148+AV149+AV150+AV151+AV120-AV86-AV162-AV163-AV164-AV165))</f>
        <v>0</v>
      </c>
      <c r="AW166" s="203">
        <f t="shared" si="614"/>
        <v>0</v>
      </c>
      <c r="AX166" s="174">
        <f t="shared" si="614"/>
        <v>0</v>
      </c>
      <c r="AY166" s="203">
        <f t="shared" si="614"/>
        <v>0</v>
      </c>
      <c r="AZ166" s="1146">
        <f t="shared" ref="AZ166" si="640">IF((AZ147+AZ148+AZ149+AZ150+AZ151+AZ120-AZ86)&lt;0,0,(AZ147+AZ148+AZ149+AZ150+AZ151+AZ120-AZ86-AZ162-AZ163-AZ164-AZ165))</f>
        <v>0</v>
      </c>
      <c r="BA166" s="1146">
        <f t="shared" ref="BA166" si="641">IF((BA147+BA148+BA149+BA150+BA151+BA120-BA86)&lt;0,0,(BA147+BA148+BA149+BA150+BA151+BA120-BA86-BA162-BA163-BA164-BA165))</f>
        <v>0</v>
      </c>
      <c r="BB166" s="203">
        <f t="shared" ref="BB166" si="642">IF((BB147+BB148+BB149+BB150+BB151+BB120-BB86)&lt;0,0,(BB147+BB148+BB149+BB150+BB151+BB120-BB86-BB162-BB163-BB164-BB165))</f>
        <v>0</v>
      </c>
      <c r="BC166" s="1146">
        <f t="shared" ref="BC166" si="643">IF((BC147+BC148+BC149+BC150+BC151+BC120-BC86)&lt;0,0,(BC147+BC148+BC149+BC150+BC151+BC120-BC86-BC162-BC163-BC164-BC165))</f>
        <v>0</v>
      </c>
      <c r="BD166" s="203">
        <f t="shared" ref="BD166:BE166" si="644">IF((BD147+BD148+BD149+BD150+BD151+BD120-BD86)&lt;0,0,(BD147+BD148+BD149+BD150+BD151+BD120-BD86-BD162-BD163-BD164-BD165))</f>
        <v>0</v>
      </c>
      <c r="BE166" s="1146">
        <f t="shared" si="644"/>
        <v>0</v>
      </c>
      <c r="BF166" s="174">
        <f t="shared" ref="BF166" si="645">IF((BF147+BF148+BF149+BF150+BF151+BF120-BF86)&lt;0,0,(BF147+BF148+BF149+BF150+BF151+BF120-BF86-BF162-BF163-BF164-BF165))</f>
        <v>0</v>
      </c>
      <c r="BG166" s="201">
        <f t="shared" si="614"/>
        <v>0</v>
      </c>
      <c r="BH166" s="201">
        <f t="shared" ref="BH166" si="646">IF((BH147+BH148+BH149+BH150+BH151+BH120-BH86)&lt;0,0,(BH147+BH148+BH149+BH150+BH151+BH120-BH86-BH162-BH163-BH164-BH165))</f>
        <v>0</v>
      </c>
      <c r="BI166" s="174">
        <f t="shared" si="614"/>
        <v>0</v>
      </c>
      <c r="BJ166" s="993">
        <f t="shared" ref="BJ166:DG166" si="647">IF((BJ147+BJ148+BJ149+BJ150+BJ151+BJ120-BJ86)&lt;0,0,(BJ147+BJ148+BJ149+BJ150+BJ151+BJ120-BJ86-BJ162-BJ163-BJ164-BJ165))</f>
        <v>0</v>
      </c>
      <c r="BK166" s="201">
        <f t="shared" ref="BK166:BL166" si="648">IF((BK147+BK148+BK149+BK150+BK151+BK120-BK86)&lt;0,0,(BK147+BK148+BK149+BK150+BK151+BK120-BK86-BK162-BK163-BK164-BK165))</f>
        <v>0</v>
      </c>
      <c r="BL166" s="200">
        <f t="shared" si="648"/>
        <v>0</v>
      </c>
      <c r="BM166" s="200">
        <f t="shared" si="647"/>
        <v>0</v>
      </c>
      <c r="BN166" s="200">
        <f t="shared" si="647"/>
        <v>0</v>
      </c>
      <c r="BO166" s="200">
        <f t="shared" ref="BO166:BR166" si="649">IF((BO147+BO148+BO149+BO150+BO151+BO120-BO86)&lt;0,0,(BO147+BO148+BO149+BO150+BO151+BO120-BO86-BO162-BO163-BO164-BO165))</f>
        <v>0</v>
      </c>
      <c r="BP166" s="200">
        <f t="shared" ref="BP166:BQ166" si="650">IF((BP147+BP148+BP149+BP150+BP151+BP120-BP86)&lt;0,0,(BP147+BP148+BP149+BP150+BP151+BP120-BP86-BP162-BP163-BP164-BP165))</f>
        <v>0</v>
      </c>
      <c r="BQ166" s="200">
        <f t="shared" si="650"/>
        <v>0</v>
      </c>
      <c r="BR166" s="200">
        <f t="shared" si="649"/>
        <v>0</v>
      </c>
      <c r="BS166" s="431">
        <f t="shared" si="647"/>
        <v>0</v>
      </c>
      <c r="BT166" s="431">
        <f t="shared" si="647"/>
        <v>0</v>
      </c>
      <c r="BU166" s="431">
        <f t="shared" ref="BU166" si="651">IF((BU147+BU148+BU149+BU150+BU151+BU120-BU86)&lt;0,0,(BU147+BU148+BU149+BU150+BU151+BU120-BU86-BU162-BU163-BU164-BU165))</f>
        <v>0</v>
      </c>
      <c r="BV166" s="431">
        <f t="shared" ref="BV166:BW166" si="652">IF((BV147+BV148+BV149+BV150+BV151+BV120-BV86)&lt;0,0,(BV147+BV148+BV149+BV150+BV151+BV120-BV86-BV162-BV163-BV164-BV165))</f>
        <v>0</v>
      </c>
      <c r="BW166" s="431">
        <f t="shared" si="652"/>
        <v>0</v>
      </c>
      <c r="BX166" s="431">
        <f t="shared" ref="BX166:CA166" si="653">IF((BX147+BX148+BX149+BX150+BX151+BX120-BX86)&lt;0,0,(BX147+BX148+BX149+BX150+BX151+BX120-BX86-BX162-BX163-BX164-BX165))</f>
        <v>0</v>
      </c>
      <c r="BY166" s="431">
        <f t="shared" si="653"/>
        <v>0</v>
      </c>
      <c r="BZ166" s="431">
        <f t="shared" si="653"/>
        <v>0</v>
      </c>
      <c r="CA166" s="431">
        <f t="shared" si="653"/>
        <v>0</v>
      </c>
      <c r="CB166" s="431">
        <f t="shared" si="647"/>
        <v>0</v>
      </c>
      <c r="CC166" s="173">
        <f t="shared" ref="CC166" si="654">IF((CC147+CC148+CC149+CC150+CC151+CC120-CC86)&lt;0,0,(CC147+CC148+CC149+CC150+CC151+CC120-CC86-CC162-CC163-CC164-CC165))</f>
        <v>0</v>
      </c>
      <c r="CD166" s="173">
        <f t="shared" si="647"/>
        <v>0</v>
      </c>
      <c r="CE166" s="203">
        <f t="shared" si="647"/>
        <v>0</v>
      </c>
      <c r="CF166" s="203">
        <f t="shared" ref="CF166:CG166" si="655">IF((CF147+CF148+CF149+CF150+CF151+CF120-CF86)&lt;0,0,(CF147+CF148+CF149+CF150+CF151+CF120-CF86-CF162-CF163-CF164-CF165))</f>
        <v>0</v>
      </c>
      <c r="CG166" s="1146">
        <f t="shared" si="655"/>
        <v>0</v>
      </c>
      <c r="CH166" s="203">
        <f t="shared" si="647"/>
        <v>0</v>
      </c>
      <c r="CI166" s="1146">
        <f t="shared" ref="CI166" si="656">IF((CI147+CI148+CI149+CI150+CI151+CI120-CI86)&lt;0,0,(CI147+CI148+CI149+CI150+CI151+CI120-CI86-CI162-CI163-CI164-CI165))</f>
        <v>0</v>
      </c>
      <c r="CJ166" s="173">
        <f t="shared" si="647"/>
        <v>0</v>
      </c>
      <c r="CK166" s="173">
        <f t="shared" ref="CK166" si="657">IF((CK147+CK148+CK149+CK150+CK151+CK120-CK86)&lt;0,0,(CK147+CK148+CK149+CK150+CK151+CK120-CK86-CK162-CK163-CK164-CK165))</f>
        <v>0</v>
      </c>
      <c r="CL166" s="174">
        <f t="shared" si="647"/>
        <v>0</v>
      </c>
      <c r="CM166" s="309">
        <f t="shared" si="647"/>
        <v>0</v>
      </c>
      <c r="CN166" s="174">
        <f t="shared" si="647"/>
        <v>0</v>
      </c>
      <c r="CO166" s="201">
        <f t="shared" si="647"/>
        <v>0</v>
      </c>
      <c r="CP166" s="201"/>
      <c r="CQ166" s="174">
        <f t="shared" ref="CQ166" si="658">IF((CQ147+CQ148+CQ149+CQ150+CQ151+CQ120-CQ86)&lt;0,0,(CQ147+CQ148+CQ149+CQ150+CQ151+CQ120-CQ86-CQ162-CQ163-CQ164-CQ165))</f>
        <v>0</v>
      </c>
      <c r="CR166" s="174">
        <f t="shared" si="647"/>
        <v>0</v>
      </c>
      <c r="CS166" s="174">
        <f t="shared" si="647"/>
        <v>0</v>
      </c>
      <c r="CT166" s="174">
        <f t="shared" ref="CT166" si="659">IF((CT147+CT148+CT149+CT150+CT151+CT120-CT86)&lt;0,0,(CT147+CT148+CT149+CT150+CT151+CT120-CT86-CT162-CT163-CT164-CT165))</f>
        <v>0</v>
      </c>
      <c r="CU166" s="203">
        <f t="shared" si="647"/>
        <v>0</v>
      </c>
      <c r="CV166" s="309">
        <f t="shared" si="647"/>
        <v>0</v>
      </c>
      <c r="CW166" s="174">
        <f t="shared" si="647"/>
        <v>0</v>
      </c>
      <c r="CX166" s="174">
        <f t="shared" ref="CX166:CZ166" si="660">IF((CX147+CX148+CX149+CX150+CX151+CX120-CX86)&lt;0,0,(CX147+CX148+CX149+CX150+CX151+CX120-CX86-CX162-CX163-CX164-CX165))</f>
        <v>0</v>
      </c>
      <c r="CY166" s="174">
        <f t="shared" si="660"/>
        <v>0</v>
      </c>
      <c r="CZ166" s="174">
        <f t="shared" si="660"/>
        <v>0</v>
      </c>
      <c r="DA166" s="203">
        <f t="shared" si="647"/>
        <v>0</v>
      </c>
      <c r="DB166" s="201">
        <f t="shared" si="647"/>
        <v>0</v>
      </c>
      <c r="DC166" s="623">
        <f t="shared" si="647"/>
        <v>0</v>
      </c>
      <c r="DD166" s="623">
        <f t="shared" ref="DD166" si="661">IF((DD147+DD148+DD149+DD150+DD151+DD120-DD86)&lt;0,0,(DD147+DD148+DD149+DD150+DD151+DD120-DD86-DD162-DD163-DD164-DD165))</f>
        <v>0</v>
      </c>
      <c r="DE166" s="201"/>
      <c r="DF166" s="623">
        <f t="shared" ref="DF166" si="662">IF((DF147+DF148+DF149+DF150+DF151+DF120-DF86)&lt;0,0,(DF147+DF148+DF149+DF150+DF151+DF120-DF86-DF162-DF163-DF164-DF165))</f>
        <v>0</v>
      </c>
      <c r="DG166" s="292">
        <f t="shared" si="647"/>
        <v>0</v>
      </c>
      <c r="DH166" s="292">
        <f t="shared" si="416"/>
        <v>0</v>
      </c>
      <c r="DI166" s="815"/>
      <c r="DJ166" s="175"/>
    </row>
    <row r="167" spans="1:114" ht="13.9" customHeight="1" x14ac:dyDescent="0.25">
      <c r="A167" s="334" t="s">
        <v>316</v>
      </c>
      <c r="B167" s="201">
        <f t="shared" ref="B167:BI167" si="663">IF((B147+B148+B149+B150+B151+B152+B120-B86)&lt;0,0,(B147+B148+B149+B150+B151+B152+B120-B86-B162-B163-B164-B165-B166))</f>
        <v>1100</v>
      </c>
      <c r="C167" s="174">
        <f t="shared" si="663"/>
        <v>200</v>
      </c>
      <c r="D167" s="174">
        <f t="shared" si="663"/>
        <v>2500</v>
      </c>
      <c r="E167" s="174">
        <f t="shared" si="663"/>
        <v>200.00000000000003</v>
      </c>
      <c r="F167" s="174">
        <f t="shared" si="663"/>
        <v>2276.2499999999995</v>
      </c>
      <c r="G167" s="174">
        <f t="shared" ref="G167" si="664">IF((G147+G148+G149+G150+G151+G152+G120-G86)&lt;0,0,(G147+G148+G149+G150+G151+G152+G120-G86-G162-G163-G164-G165-G166))</f>
        <v>120</v>
      </c>
      <c r="H167" s="201">
        <f t="shared" si="663"/>
        <v>663.75</v>
      </c>
      <c r="I167" s="174">
        <f t="shared" ref="I167:J167" si="665">IF((I147+I148+I149+I150+I151+I152+I120-I86)&lt;0,0,(I147+I148+I149+I150+I151+I152+I120-I86-I162-I163-I164-I165-I166))</f>
        <v>3187.9999999999991</v>
      </c>
      <c r="J167" s="174">
        <f t="shared" si="665"/>
        <v>600</v>
      </c>
      <c r="K167" s="174">
        <f t="shared" ref="K167:L167" si="666">IF((K147+K148+K149+K150+K151+K152+K120-K86)&lt;0,0,(K147+K148+K149+K150+K151+K152+K120-K86-K162-K163-K164-K165-K166))</f>
        <v>157.03000000000003</v>
      </c>
      <c r="L167" s="174">
        <f t="shared" si="666"/>
        <v>0</v>
      </c>
      <c r="M167" s="202">
        <f t="shared" si="663"/>
        <v>300</v>
      </c>
      <c r="N167" s="202">
        <f t="shared" si="663"/>
        <v>704.71999999999991</v>
      </c>
      <c r="O167" s="202">
        <f t="shared" ref="O167" si="667">IF((O147+O148+O149+O150+O151+O152+O120-O86)&lt;0,0,(O147+O148+O149+O150+O151+O152+O120-O86-O162-O163-O164-O165-O166))</f>
        <v>270.00000000000011</v>
      </c>
      <c r="P167" s="431">
        <f t="shared" si="663"/>
        <v>645</v>
      </c>
      <c r="Q167" s="203">
        <f t="shared" si="663"/>
        <v>799.99999999999977</v>
      </c>
      <c r="R167" s="1146">
        <f t="shared" ref="R167" si="668">IF((R147+R148+R149+R150+R151+R152+R120-R86)&lt;0,0,(R147+R148+R149+R150+R151+R152+R120-R86-R162-R163-R164-R165-R166))</f>
        <v>791.04</v>
      </c>
      <c r="S167" s="201">
        <f t="shared" ref="S167" si="669">IF((S147+S148+S149+S150+S151+S152+S120-S86)&lt;0,0,(S147+S148+S149+S150+S151+S152+S120-S86-S162-S163-S164-S165-S166))</f>
        <v>19030.34</v>
      </c>
      <c r="T167" s="1252">
        <f t="shared" ref="T167" si="670">IF((T147+T148+T149+T150+T151+T152+T120-T86)&lt;0,0,(T147+T148+T149+T150+T151+T152+T120-T86-T162-T163-T164-T165-T166))</f>
        <v>673.67857142857133</v>
      </c>
      <c r="U167" s="203">
        <f t="shared" ref="U167" si="671">IF((U147+U148+U149+U150+U151+U152+U120-U86)&lt;0,0,(U147+U148+U149+U150+U151+U152+U120-U86-U162-U163-U164-U165-U166))</f>
        <v>1334.4900000000005</v>
      </c>
      <c r="V167" s="1146">
        <f>IF((V147+V148+V149+V150+V151+V152+V120-V86)&lt;0,0,(V147+V148+V149+V150+V151+V152+V120-V86-V162-V163-V164-V165-V166))</f>
        <v>1126.7499999999995</v>
      </c>
      <c r="W167" s="1146">
        <f>IF((W147+W148+W149+W150+W151+W152+W120-W86)&lt;0,0,(W147+W148+W149+W150+W151+W152+W120-W86-W162-W163-W164-W165-W166))</f>
        <v>500.00000000000006</v>
      </c>
      <c r="X167" s="173">
        <f t="shared" ref="X167" si="672">IF((X147+X148+X149+X150+X151+X152+X120-X86)&lt;0,0,(X147+X148+X149+X150+X151+X152+X120-X86-X162-X163-X164-X165-X166))</f>
        <v>2326.3249999999998</v>
      </c>
      <c r="Y167" s="203">
        <f t="shared" ref="Y167" si="673">IF((Y147+Y148+Y149+Y150+Y151+Y152+Y120-Y86)&lt;0,0,(Y147+Y148+Y149+Y150+Y151+Y152+Y120-Y86-Y162-Y163-Y164-Y165-Y166))</f>
        <v>38.97999999999999</v>
      </c>
      <c r="Z167" s="173">
        <f t="shared" ref="Z167" si="674">IF((Z147+Z148+Z149+Z150+Z151+Z152+Z120-Z86)&lt;0,0,(Z147+Z148+Z149+Z150+Z151+Z152+Z120-Z86-Z162-Z163-Z164-Z165-Z166))</f>
        <v>17041.452380952382</v>
      </c>
      <c r="AA167" s="203">
        <f t="shared" ref="AA167:AB167" si="675">IF((AA147+AA148+AA149+AA150+AA151+AA152+AA120-AA86)&lt;0,0,(AA147+AA148+AA149+AA150+AA151+AA152+AA120-AA86-AA162-AA163-AA164-AA165-AA166))</f>
        <v>692.92404761904743</v>
      </c>
      <c r="AB167" s="1146">
        <f t="shared" si="675"/>
        <v>14</v>
      </c>
      <c r="AC167" s="203">
        <f t="shared" ref="AC167" si="676">IF((AC147+AC148+AC149+AC150+AC151+AC152+AC120-AC86)&lt;0,0,(AC147+AC148+AC149+AC150+AC151+AC152+AC120-AC86-AC162-AC163-AC164-AC165-AC166))</f>
        <v>1400</v>
      </c>
      <c r="AD167" s="174">
        <f t="shared" ref="AD167:AF167" si="677">IF((AD147+AD148+AD149+AD150+AD151+AD152+AD120-AD86)&lt;0,0,(AD147+AD148+AD149+AD150+AD151+AD152+AD120-AD86-AD162-AD163-AD164-AD165-AD166))</f>
        <v>1336.2499999999998</v>
      </c>
      <c r="AE167" s="174">
        <f t="shared" ref="AE167" si="678">IF((AE147+AE148+AE149+AE150+AE151+AE152+AE120-AE86)&lt;0,0,(AE147+AE148+AE149+AE150+AE151+AE152+AE120-AE86-AE162-AE163-AE164-AE165-AE166))</f>
        <v>0</v>
      </c>
      <c r="AF167" s="174">
        <f t="shared" si="677"/>
        <v>3522.4000000000005</v>
      </c>
      <c r="AG167" s="174">
        <f t="shared" ref="AG167" si="679">IF((AG147+AG148+AG149+AG150+AG151+AG152+AG120-AG86)&lt;0,0,(AG147+AG148+AG149+AG150+AG151+AG152+AG120-AG86-AG162-AG163-AG164-AG165-AG166))</f>
        <v>1300</v>
      </c>
      <c r="AH167" s="411">
        <f t="shared" ref="AH167:AI167" si="680">IF((AH147+AH148+AH149+AH150+AH151+AH152+AH120-AH86)&lt;0,0,(AH147+AH148+AH149+AH150+AH151+AH152+AH120-AH86-AH162-AH163-AH164-AH165-AH166))</f>
        <v>4330.7761904761901</v>
      </c>
      <c r="AI167" s="411">
        <f t="shared" si="680"/>
        <v>120</v>
      </c>
      <c r="AJ167" s="411">
        <f t="shared" ref="AJ167" si="681">IF((AJ147+AJ148+AJ149+AJ150+AJ151+AJ152+AJ120-AJ86)&lt;0,0,(AJ147+AJ148+AJ149+AJ150+AJ151+AJ152+AJ120-AJ86-AJ162-AJ163-AJ164-AJ165-AJ166))</f>
        <v>1650</v>
      </c>
      <c r="AK167" s="411">
        <f t="shared" si="663"/>
        <v>130.25000000000003</v>
      </c>
      <c r="AL167" s="203">
        <f t="shared" si="663"/>
        <v>1350.9333333333332</v>
      </c>
      <c r="AM167" s="309">
        <f t="shared" ref="AM167" si="682">IF((AM147+AM148+AM149+AM150+AM151+AM152+AM120-AM86)&lt;0,0,(AM147+AM148+AM149+AM150+AM151+AM152+AM120-AM86-AM162-AM163-AM164-AM165-AM166))</f>
        <v>485</v>
      </c>
      <c r="AN167" s="309">
        <f t="shared" ref="AN167:AP167" si="683">IF((AN147+AN148+AN149+AN150+AN151+AN152+AN120-AN86)&lt;0,0,(AN147+AN148+AN149+AN150+AN151+AN152+AN120-AN86-AN162-AN163-AN164-AN165-AN166))</f>
        <v>50</v>
      </c>
      <c r="AO167" s="309">
        <f t="shared" ref="AO167" si="684">IF((AO147+AO148+AO149+AO150+AO151+AO152+AO120-AO86)&lt;0,0,(AO147+AO148+AO149+AO150+AO151+AO152+AO120-AO86-AO162-AO163-AO164-AO165-AO166))</f>
        <v>29.999999999999996</v>
      </c>
      <c r="AP167" s="309">
        <f t="shared" si="683"/>
        <v>0</v>
      </c>
      <c r="AQ167" s="783">
        <f t="shared" ref="AQ167" si="685">IF((AQ147+AQ148+AQ149+AQ150+AQ151+AQ152+AQ120-AQ86)&lt;0,0,(AQ147+AQ148+AQ149+AQ150+AQ151+AQ152+AQ120-AQ86-AQ162-AQ163-AQ164-AQ165-AQ166))</f>
        <v>0</v>
      </c>
      <c r="AR167" s="292">
        <f t="shared" si="663"/>
        <v>1000</v>
      </c>
      <c r="AS167" s="203">
        <f t="shared" ref="AS167" si="686">IF((AS147+AS148+AS149+AS150+AS151+AS152+AS120-AS86)&lt;0,0,(AS147+AS148+AS149+AS150+AS151+AS152+AS120-AS86-AS162-AS163-AS164-AS165-AS166))</f>
        <v>2803.75</v>
      </c>
      <c r="AT167" s="174">
        <f t="shared" ref="AT167" si="687">IF((AT147+AT148+AT149+AT150+AT151+AT152+AT120-AT86)&lt;0,0,(AT147+AT148+AT149+AT150+AT151+AT152+AT120-AT86-AT162-AT163-AT164-AT165-AT166))</f>
        <v>446.25</v>
      </c>
      <c r="AU167" s="174">
        <f t="shared" ref="AU167" si="688">IF((AU147+AU148+AU149+AU150+AU151+AU152+AU120-AU86)&lt;0,0,(AU147+AU148+AU149+AU150+AU151+AU152+AU120-AU86-AU162-AU163-AU164-AU165-AU166))</f>
        <v>1012.5</v>
      </c>
      <c r="AV167" s="174">
        <f t="shared" ref="AV167" si="689">IF((AV147+AV148+AV149+AV150+AV151+AV152+AV120-AV86)&lt;0,0,(AV147+AV148+AV149+AV150+AV151+AV152+AV120-AV86-AV162-AV163-AV164-AV165-AV166))</f>
        <v>1279.25</v>
      </c>
      <c r="AW167" s="203">
        <f t="shared" si="663"/>
        <v>360</v>
      </c>
      <c r="AX167" s="174">
        <f t="shared" si="663"/>
        <v>950</v>
      </c>
      <c r="AY167" s="203">
        <f t="shared" si="663"/>
        <v>217</v>
      </c>
      <c r="AZ167" s="1146">
        <f t="shared" ref="AZ167" si="690">IF((AZ147+AZ148+AZ149+AZ150+AZ151+AZ152+AZ120-AZ86)&lt;0,0,(AZ147+AZ148+AZ149+AZ150+AZ151+AZ152+AZ120-AZ86-AZ162-AZ163-AZ164-AZ165-AZ166))</f>
        <v>0</v>
      </c>
      <c r="BA167" s="1146">
        <f t="shared" ref="BA167" si="691">IF((BA147+BA148+BA149+BA150+BA151+BA152+BA120-BA86)&lt;0,0,(BA147+BA148+BA149+BA150+BA151+BA152+BA120-BA86-BA162-BA163-BA164-BA165-BA166))</f>
        <v>648</v>
      </c>
      <c r="BB167" s="203">
        <f t="shared" ref="BB167" si="692">IF((BB147+BB148+BB149+BB150+BB151+BB152+BB120-BB86)&lt;0,0,(BB147+BB148+BB149+BB150+BB151+BB152+BB120-BB86-BB162-BB163-BB164-BB165-BB166))</f>
        <v>150</v>
      </c>
      <c r="BC167" s="1146">
        <f t="shared" ref="BC167" si="693">IF((BC147+BC148+BC149+BC150+BC151+BC152+BC120-BC86)&lt;0,0,(BC147+BC148+BC149+BC150+BC151+BC152+BC120-BC86-BC162-BC163-BC164-BC165-BC166))</f>
        <v>28.000000000000004</v>
      </c>
      <c r="BD167" s="203">
        <f t="shared" ref="BD167:BE167" si="694">IF((BD147+BD148+BD149+BD150+BD151+BD152+BD120-BD86)&lt;0,0,(BD147+BD148+BD149+BD150+BD151+BD152+BD120-BD86-BD162-BD163-BD164-BD165-BD166))</f>
        <v>2511.25</v>
      </c>
      <c r="BE167" s="1146">
        <f t="shared" si="694"/>
        <v>0</v>
      </c>
      <c r="BF167" s="174">
        <f t="shared" ref="BF167" si="695">IF((BF147+BF148+BF149+BF150+BF151+BF152+BF120-BF86)&lt;0,0,(BF147+BF148+BF149+BF150+BF151+BF152+BF120-BF86-BF162-BF163-BF164-BF165-BF166))</f>
        <v>3874.4999999999991</v>
      </c>
      <c r="BG167" s="201">
        <f t="shared" si="663"/>
        <v>118</v>
      </c>
      <c r="BH167" s="201">
        <f t="shared" ref="BH167" si="696">IF((BH147+BH148+BH149+BH150+BH151+BH152+BH120-BH86)&lt;0,0,(BH147+BH148+BH149+BH150+BH151+BH152+BH120-BH86-BH162-BH163-BH164-BH165-BH166))</f>
        <v>0</v>
      </c>
      <c r="BI167" s="174">
        <f t="shared" si="663"/>
        <v>470</v>
      </c>
      <c r="BJ167" s="993">
        <f t="shared" ref="BJ167:DG167" si="697">IF((BJ147+BJ148+BJ149+BJ150+BJ151+BJ152+BJ120-BJ86)&lt;0,0,(BJ147+BJ148+BJ149+BJ150+BJ151+BJ152+BJ120-BJ86-BJ162-BJ163-BJ164-BJ165-BJ166))</f>
        <v>353</v>
      </c>
      <c r="BK167" s="201">
        <f t="shared" ref="BK167:BL167" si="698">IF((BK147+BK148+BK149+BK150+BK151+BK152+BK120-BK86)&lt;0,0,(BK147+BK148+BK149+BK150+BK151+BK152+BK120-BK86-BK162-BK163-BK164-BK165-BK166))</f>
        <v>1921.75</v>
      </c>
      <c r="BL167" s="200">
        <f t="shared" si="698"/>
        <v>189</v>
      </c>
      <c r="BM167" s="200">
        <f t="shared" si="697"/>
        <v>230</v>
      </c>
      <c r="BN167" s="200">
        <f t="shared" si="697"/>
        <v>823.54</v>
      </c>
      <c r="BO167" s="200">
        <f t="shared" ref="BO167:BR167" si="699">IF((BO147+BO148+BO149+BO150+BO151+BO152+BO120-BO86)&lt;0,0,(BO147+BO148+BO149+BO150+BO151+BO152+BO120-BO86-BO162-BO163-BO164-BO165-BO166))</f>
        <v>572.42000000000007</v>
      </c>
      <c r="BP167" s="200">
        <f t="shared" ref="BP167:BQ167" si="700">IF((BP147+BP148+BP149+BP150+BP151+BP152+BP120-BP86)&lt;0,0,(BP147+BP148+BP149+BP150+BP151+BP152+BP120-BP86-BP162-BP163-BP164-BP165-BP166))</f>
        <v>0</v>
      </c>
      <c r="BQ167" s="200">
        <f t="shared" si="700"/>
        <v>0</v>
      </c>
      <c r="BR167" s="200">
        <f t="shared" si="699"/>
        <v>650</v>
      </c>
      <c r="BS167" s="431">
        <f t="shared" si="697"/>
        <v>14050</v>
      </c>
      <c r="BT167" s="431">
        <f t="shared" si="697"/>
        <v>10464.050000000001</v>
      </c>
      <c r="BU167" s="431">
        <f t="shared" ref="BU167" si="701">IF((BU147+BU148+BU149+BU150+BU151+BU152+BU120-BU86)&lt;0,0,(BU147+BU148+BU149+BU150+BU151+BU152+BU120-BU86-BU162-BU163-BU164-BU165-BU166))</f>
        <v>65.200000000000017</v>
      </c>
      <c r="BV167" s="431">
        <f t="shared" ref="BV167:BW167" si="702">IF((BV147+BV148+BV149+BV150+BV151+BV152+BV120-BV86)&lt;0,0,(BV147+BV148+BV149+BV150+BV151+BV152+BV120-BV86-BV162-BV163-BV164-BV165-BV166))</f>
        <v>2500</v>
      </c>
      <c r="BW167" s="431">
        <f t="shared" si="702"/>
        <v>800</v>
      </c>
      <c r="BX167" s="431">
        <f>IF((BX147+BX148+BX149+BX150+BX151+BX152+BX120-BX86)&lt;0,0,(BX147+BX148+BX149+BX150+BX151+BX152+BX120-BX86-BX162-BX163-BX164-BX165-BX166))</f>
        <v>250.00000000000003</v>
      </c>
      <c r="BY167" s="431">
        <f t="shared" ref="BY167:CA167" si="703">IF((BY147+BY148+BY149+BY150+BY151+BY152+BY120-BY86)&lt;0,0,(BY147+BY148+BY149+BY150+BY151+BY152+BY120-BY86-BY162-BY163-BY164-BY165-BY166))</f>
        <v>74.3</v>
      </c>
      <c r="BZ167" s="431">
        <f t="shared" si="703"/>
        <v>201.25</v>
      </c>
      <c r="CA167" s="431">
        <f t="shared" si="703"/>
        <v>143.6</v>
      </c>
      <c r="CB167" s="431">
        <f t="shared" si="697"/>
        <v>49.999999999999986</v>
      </c>
      <c r="CC167" s="173">
        <f t="shared" ref="CC167" si="704">IF((CC147+CC148+CC149+CC150+CC151+CC152+CC120-CC86)&lt;0,0,(CC147+CC148+CC149+CC150+CC151+CC152+CC120-CC86-CC162-CC163-CC164-CC165-CC166))</f>
        <v>610</v>
      </c>
      <c r="CD167" s="173">
        <f t="shared" si="697"/>
        <v>300</v>
      </c>
      <c r="CE167" s="203">
        <f t="shared" si="697"/>
        <v>455.25000000000011</v>
      </c>
      <c r="CF167" s="203">
        <f t="shared" ref="CF167:CG167" si="705">IF((CF147+CF148+CF149+CF150+CF151+CF152+CF120-CF86)&lt;0,0,(CF147+CF148+CF149+CF150+CF151+CF152+CF120-CF86-CF162-CF163-CF164-CF165-CF166))</f>
        <v>1625.508</v>
      </c>
      <c r="CG167" s="1146">
        <f t="shared" si="705"/>
        <v>0</v>
      </c>
      <c r="CH167" s="203">
        <f t="shared" si="697"/>
        <v>2212.5</v>
      </c>
      <c r="CI167" s="1146">
        <f t="shared" ref="CI167" si="706">IF((CI147+CI148+CI149+CI150+CI151+CI152+CI120-CI86)&lt;0,0,(CI147+CI148+CI149+CI150+CI151+CI152+CI120-CI86-CI162-CI163-CI164-CI165-CI166))</f>
        <v>61.36</v>
      </c>
      <c r="CJ167" s="173">
        <f t="shared" si="697"/>
        <v>1323.25</v>
      </c>
      <c r="CK167" s="173">
        <f t="shared" ref="CK167" si="707">IF((CK147+CK148+CK149+CK150+CK151+CK152+CK120-CK86)&lt;0,0,(CK147+CK148+CK149+CK150+CK151+CK152+CK120-CK86-CK162-CK163-CK164-CK165-CK166))</f>
        <v>258.96000000000004</v>
      </c>
      <c r="CL167" s="174">
        <f t="shared" si="697"/>
        <v>300.00000000000006</v>
      </c>
      <c r="CM167" s="309">
        <f t="shared" si="697"/>
        <v>637.5</v>
      </c>
      <c r="CN167" s="174">
        <f t="shared" si="697"/>
        <v>6954.5625</v>
      </c>
      <c r="CO167" s="201">
        <f t="shared" si="697"/>
        <v>1792.4999999999995</v>
      </c>
      <c r="CP167" s="201">
        <f t="shared" si="697"/>
        <v>653.5</v>
      </c>
      <c r="CQ167" s="174">
        <f t="shared" ref="CQ167" si="708">IF((CQ147+CQ148+CQ149+CQ150+CQ151+CQ152+CQ120-CQ86)&lt;0,0,(CQ147+CQ148+CQ149+CQ150+CQ151+CQ152+CQ120-CQ86-CQ162-CQ163-CQ164-CQ165-CQ166))</f>
        <v>1000</v>
      </c>
      <c r="CR167" s="174">
        <f t="shared" si="697"/>
        <v>14</v>
      </c>
      <c r="CS167" s="174">
        <f t="shared" si="697"/>
        <v>600</v>
      </c>
      <c r="CT167" s="174">
        <f t="shared" ref="CT167" si="709">IF((CT147+CT148+CT149+CT150+CT151+CT152+CT120-CT86)&lt;0,0,(CT147+CT148+CT149+CT150+CT151+CT152+CT120-CT86-CT162-CT163-CT164-CT165-CT166))</f>
        <v>0</v>
      </c>
      <c r="CU167" s="203">
        <f t="shared" si="697"/>
        <v>503.74</v>
      </c>
      <c r="CV167" s="309">
        <f t="shared" si="697"/>
        <v>622.47619047619037</v>
      </c>
      <c r="CW167" s="174">
        <f t="shared" si="697"/>
        <v>923.14285714285711</v>
      </c>
      <c r="CX167" s="174">
        <f t="shared" ref="CX167:CZ167" si="710">IF((CX147+CX148+CX149+CX150+CX151+CX152+CX120-CX86)&lt;0,0,(CX147+CX148+CX149+CX150+CX151+CX152+CX120-CX86-CX162-CX163-CX164-CX165-CX166))</f>
        <v>74.761904761904816</v>
      </c>
      <c r="CY167" s="174">
        <f t="shared" si="710"/>
        <v>154.75</v>
      </c>
      <c r="CZ167" s="174">
        <f t="shared" si="710"/>
        <v>76.238095238095241</v>
      </c>
      <c r="DA167" s="203">
        <f t="shared" si="697"/>
        <v>296.28571428571422</v>
      </c>
      <c r="DB167" s="201">
        <f t="shared" si="697"/>
        <v>0</v>
      </c>
      <c r="DC167" s="623">
        <f t="shared" si="697"/>
        <v>0</v>
      </c>
      <c r="DD167" s="623">
        <f t="shared" ref="DD167" si="711">IF((DD147+DD148+DD149+DD150+DD151+DD152+DD120-DD86)&lt;0,0,(DD147+DD148+DD149+DD150+DD151+DD152+DD120-DD86-DD162-DD163-DD164-DD165-DD166))</f>
        <v>0</v>
      </c>
      <c r="DE167" s="201"/>
      <c r="DF167" s="623">
        <f t="shared" ref="DF167" si="712">IF((DF147+DF148+DF149+DF150+DF151+DF152+DF120-DF86)&lt;0,0,(DF147+DF148+DF149+DF150+DF151+DF152+DF120-DF86-DF162-DF163-DF164-DF165-DF166))</f>
        <v>0</v>
      </c>
      <c r="DG167" s="292">
        <f t="shared" si="697"/>
        <v>0</v>
      </c>
      <c r="DH167" s="292">
        <f t="shared" si="416"/>
        <v>143657.23478571427</v>
      </c>
      <c r="DI167" s="815" t="str">
        <f t="shared" ref="DI167:DI174" si="713">A167</f>
        <v>Заявка на Производство на ближайшие 04-10 дней, кг</v>
      </c>
      <c r="DJ167" s="175"/>
    </row>
    <row r="168" spans="1:114" ht="13.9" customHeight="1" x14ac:dyDescent="0.25">
      <c r="A168" s="334" t="s">
        <v>317</v>
      </c>
      <c r="B168" s="201">
        <f t="shared" ref="B168:BI168" si="714">IF((B147+B148+B149+B150+B151+B152+B153+B120-B86)&lt;0,0,(B147+B148+B149+B150+B151+B152+B153+B120-B86-B162-B163-B164-B165-B166-B167))</f>
        <v>1099.9999999999991</v>
      </c>
      <c r="C168" s="174">
        <f t="shared" si="714"/>
        <v>200</v>
      </c>
      <c r="D168" s="174">
        <f t="shared" si="714"/>
        <v>2500</v>
      </c>
      <c r="E168" s="174">
        <f t="shared" si="714"/>
        <v>199.99999999999997</v>
      </c>
      <c r="F168" s="174">
        <f t="shared" si="714"/>
        <v>2176.2500000000005</v>
      </c>
      <c r="G168" s="174">
        <f t="shared" ref="G168" si="715">IF((G147+G148+G149+G150+G151+G152+G153+G120-G86)&lt;0,0,(G147+G148+G149+G150+G151+G152+G153+G120-G86-G162-G163-G164-G165-G166-G167))</f>
        <v>120</v>
      </c>
      <c r="H168" s="201">
        <f t="shared" si="714"/>
        <v>663.75</v>
      </c>
      <c r="I168" s="174">
        <f t="shared" ref="I168:J168" si="716">IF((I147+I148+I149+I150+I151+I152+I153+I120-I86)&lt;0,0,(I147+I148+I149+I150+I151+I152+I153+I120-I86-I162-I163-I164-I165-I166-I167))</f>
        <v>3188.0000000000009</v>
      </c>
      <c r="J168" s="174">
        <f t="shared" si="716"/>
        <v>600</v>
      </c>
      <c r="K168" s="174">
        <f t="shared" ref="K168:L168" si="717">IF((K147+K148+K149+K150+K151+K152+K153+K120-K86)&lt;0,0,(K147+K148+K149+K150+K151+K152+K153+K120-K86-K162-K163-K164-K165-K166-K167))</f>
        <v>157.02999999999997</v>
      </c>
      <c r="L168" s="174">
        <f t="shared" si="717"/>
        <v>0</v>
      </c>
      <c r="M168" s="202">
        <f t="shared" si="714"/>
        <v>300.00000000000011</v>
      </c>
      <c r="N168" s="202">
        <f t="shared" si="714"/>
        <v>704.71999999999991</v>
      </c>
      <c r="O168" s="202">
        <f t="shared" ref="O168" si="718">IF((O147+O148+O149+O150+O151+O152+O153+O120-O86)&lt;0,0,(O147+O148+O149+O150+O151+O152+O153+O120-O86-O162-O163-O164-O165-O166-O167))</f>
        <v>270</v>
      </c>
      <c r="P168" s="431">
        <f t="shared" si="714"/>
        <v>645.00000000000023</v>
      </c>
      <c r="Q168" s="203">
        <f t="shared" si="714"/>
        <v>6000</v>
      </c>
      <c r="R168" s="1146">
        <f t="shared" ref="R168" si="719">IF((R147+R148+R149+R150+R151+R152+R153+R120-R86)&lt;0,0,(R147+R148+R149+R150+R151+R152+R153+R120-R86-R162-R163-R164-R165-R166-R167))</f>
        <v>800</v>
      </c>
      <c r="S168" s="201">
        <f t="shared" ref="S168" si="720">IF((S147+S148+S149+S150+S151+S152+S153+S120-S86)&lt;0,0,(S147+S148+S149+S150+S151+S152+S153+S120-S86-S162-S163-S164-S165-S166-S167))</f>
        <v>17530.339999999993</v>
      </c>
      <c r="T168" s="1252">
        <f t="shared" ref="T168" si="721">IF((T147+T148+T149+T150+T151+T152+T153+T120-T86)&lt;0,0,(T147+T148+T149+T150+T151+T152+T153+T120-T86-T162-T163-T164-T165-T166-T167))</f>
        <v>718.25000000000023</v>
      </c>
      <c r="U168" s="203">
        <f t="shared" ref="U168" si="722">IF((U147+U148+U149+U150+U151+U152+U153+U120-U86)&lt;0,0,(U147+U148+U149+U150+U151+U152+U153+U120-U86-U162-U163-U164-U165-U166-U167))</f>
        <v>1334.49</v>
      </c>
      <c r="V168" s="1146">
        <f>IF((V147+V148+V149+V150+V151+V152+V153+V120-V86)&lt;0,0,(V147+V148+V149+V150+V151+V152+V153+V120-V86-V162-V163-V164-V165-V166-V167))</f>
        <v>1126.7500000000005</v>
      </c>
      <c r="W168" s="1146">
        <f>IF((W147+W148+W149+W150+W151+W152+W153+W120-W86)&lt;0,0,(W147+W148+W149+W150+W151+W152+W153+W120-W86-W162-W163-W164-W165-W166-W167))</f>
        <v>499.99999999999994</v>
      </c>
      <c r="X168" s="173">
        <f t="shared" ref="X168" si="723">IF((X147+X148+X149+X150+X151+X152+X153+X120-X86)&lt;0,0,(X147+X148+X149+X150+X151+X152+X153+X120-X86-X162-X163-X164-X165-X166-X167))</f>
        <v>2326.3249999999998</v>
      </c>
      <c r="Y168" s="201">
        <f t="shared" ref="Y168" si="724">IF((Y147+Y148+Y149+Y150+Y151+Y152+Y153+Y120-Y86)&lt;0,0,(Y147+Y148+Y149+Y150+Y151+Y152+Y153+Y120-Y86-Y162-Y163-Y164-Y165-Y166-Y167))</f>
        <v>130</v>
      </c>
      <c r="Z168" s="173">
        <f t="shared" ref="Z168" si="725">IF((Z147+Z148+Z149+Z150+Z151+Z152+Z153+Z120-Z86)&lt;0,0,(Z147+Z148+Z149+Z150+Z151+Z152+Z153+Z120-Z86-Z162-Z163-Z164-Z165-Z166-Z167))</f>
        <v>4328.5</v>
      </c>
      <c r="AA168" s="203">
        <f t="shared" ref="AA168:AB168" si="726">IF((AA147+AA148+AA149+AA150+AA151+AA152+AA153+AA120-AA86)&lt;0,0,(AA147+AA148+AA149+AA150+AA151+AA152+AA153+AA120-AA86-AA162-AA163-AA164-AA165-AA166-AA167))</f>
        <v>692.9240476190472</v>
      </c>
      <c r="AB168" s="1146">
        <f t="shared" si="726"/>
        <v>20</v>
      </c>
      <c r="AC168" s="203">
        <f t="shared" ref="AC168" si="727">IF((AC147+AC148+AC149+AC150+AC151+AC152+AC153+AC120-AC86)&lt;0,0,(AC147+AC148+AC149+AC150+AC151+AC152+AC153+AC120-AC86-AC162-AC163-AC164-AC165-AC166-AC167))</f>
        <v>1400</v>
      </c>
      <c r="AD168" s="174">
        <f t="shared" ref="AD168:AF168" si="728">IF((AD147+AD148+AD149+AD150+AD151+AD152+AD153+AD120-AD86)&lt;0,0,(AD147+AD148+AD149+AD150+AD151+AD152+AD153+AD120-AD86-AD162-AD163-AD164-AD165-AD166-AD167))</f>
        <v>836.25000000000023</v>
      </c>
      <c r="AE168" s="174">
        <f t="shared" ref="AE168" si="729">IF((AE147+AE148+AE149+AE150+AE151+AE152+AE153+AE120-AE86)&lt;0,0,(AE147+AE148+AE149+AE150+AE151+AE152+AE153+AE120-AE86-AE162-AE163-AE164-AE165-AE166-AE167))</f>
        <v>0</v>
      </c>
      <c r="AF168" s="174">
        <f t="shared" si="728"/>
        <v>4000</v>
      </c>
      <c r="AG168" s="174">
        <f t="shared" ref="AG168" si="730">IF((AG147+AG148+AG149+AG150+AG151+AG152+AG153+AG120-AG86)&lt;0,0,(AG147+AG148+AG149+AG150+AG151+AG152+AG153+AG120-AG86-AG162-AG163-AG164-AG165-AG166-AG167))</f>
        <v>1300</v>
      </c>
      <c r="AH168" s="411">
        <f t="shared" ref="AH168:AI168" si="731">IF((AH147+AH148+AH149+AH150+AH151+AH152+AH153+AH120-AH86)&lt;0,0,(AH147+AH148+AH149+AH150+AH151+AH152+AH153+AH120-AH86-AH162-AH163-AH164-AH165-AH166-AH167))</f>
        <v>11713.5</v>
      </c>
      <c r="AI168" s="411">
        <f t="shared" si="731"/>
        <v>120</v>
      </c>
      <c r="AJ168" s="411">
        <f t="shared" ref="AJ168" si="732">IF((AJ147+AJ148+AJ149+AJ150+AJ151+AJ152+AJ153+AJ120-AJ86)&lt;0,0,(AJ147+AJ148+AJ149+AJ150+AJ151+AJ152+AJ153+AJ120-AJ86-AJ162-AJ163-AJ164-AJ165-AJ166-AJ167))</f>
        <v>1650</v>
      </c>
      <c r="AK168" s="411">
        <f t="shared" si="714"/>
        <v>130.25000000000003</v>
      </c>
      <c r="AL168" s="203">
        <f t="shared" si="714"/>
        <v>1400.0000000000002</v>
      </c>
      <c r="AM168" s="309">
        <f t="shared" ref="AM168" si="733">IF((AM147+AM148+AM149+AM150+AM151+AM152+AM153+AM120-AM86)&lt;0,0,(AM147+AM148+AM149+AM150+AM151+AM152+AM153+AM120-AM86-AM162-AM163-AM164-AM165-AM166-AM167))</f>
        <v>494.99999999999989</v>
      </c>
      <c r="AN168" s="309">
        <f t="shared" ref="AN168:AP168" si="734">IF((AN147+AN148+AN149+AN150+AN151+AN152+AN153+AN120-AN86)&lt;0,0,(AN147+AN148+AN149+AN150+AN151+AN152+AN153+AN120-AN86-AN162-AN163-AN164-AN165-AN166-AN167))</f>
        <v>70</v>
      </c>
      <c r="AO168" s="309">
        <f t="shared" ref="AO168" si="735">IF((AO147+AO148+AO149+AO150+AO151+AO152+AO153+AO120-AO86)&lt;0,0,(AO147+AO148+AO149+AO150+AO151+AO152+AO153+AO120-AO86-AO162-AO163-AO164-AO165-AO166-AO167))</f>
        <v>30.000000000000004</v>
      </c>
      <c r="AP168" s="309">
        <f t="shared" si="734"/>
        <v>0</v>
      </c>
      <c r="AQ168" s="783">
        <f t="shared" ref="AQ168" si="736">IF((AQ147+AQ148+AQ149+AQ150+AQ151+AQ152+AQ153+AQ120-AQ86)&lt;0,0,(AQ147+AQ148+AQ149+AQ150+AQ151+AQ152+AQ153+AQ120-AQ86-AQ162-AQ163-AQ164-AQ165-AQ166-AQ167))</f>
        <v>0</v>
      </c>
      <c r="AR168" s="292">
        <f t="shared" si="714"/>
        <v>1000</v>
      </c>
      <c r="AS168" s="203">
        <f t="shared" ref="AS168" si="737">IF((AS147+AS148+AS149+AS150+AS151+AS152+AS153+AS120-AS86)&lt;0,0,(AS147+AS148+AS149+AS150+AS151+AS152+AS153+AS120-AS86-AS162-AS163-AS164-AS165-AS166-AS167))</f>
        <v>2803.75</v>
      </c>
      <c r="AT168" s="174">
        <f t="shared" ref="AT168" si="738">IF((AT147+AT148+AT149+AT150+AT151+AT152+AT153+AT120-AT86)&lt;0,0,(AT147+AT148+AT149+AT150+AT151+AT152+AT153+AT120-AT86-AT162-AT163-AT164-AT165-AT166-AT167))</f>
        <v>446.25</v>
      </c>
      <c r="AU168" s="174">
        <f t="shared" ref="AU168" si="739">IF((AU147+AU148+AU149+AU150+AU151+AU152+AU153+AU120-AU86)&lt;0,0,(AU147+AU148+AU149+AU150+AU151+AU152+AU153+AU120-AU86-AU162-AU163-AU164-AU165-AU166-AU167))</f>
        <v>1012.5</v>
      </c>
      <c r="AV168" s="174">
        <f t="shared" ref="AV168" si="740">IF((AV147+AV148+AV149+AV150+AV151+AV152+AV153+AV120-AV86)&lt;0,0,(AV147+AV148+AV149+AV150+AV151+AV152+AV153+AV120-AV86-AV162-AV163-AV164-AV165-AV166-AV167))</f>
        <v>3229.25</v>
      </c>
      <c r="AW168" s="174">
        <f t="shared" si="714"/>
        <v>360</v>
      </c>
      <c r="AX168" s="174">
        <f t="shared" si="714"/>
        <v>950</v>
      </c>
      <c r="AY168" s="203">
        <f t="shared" si="714"/>
        <v>220</v>
      </c>
      <c r="AZ168" s="1146">
        <f t="shared" ref="AZ168" si="741">IF((AZ147+AZ148+AZ149+AZ150+AZ151+AZ152+AZ153+AZ120-AZ86)&lt;0,0,(AZ147+AZ148+AZ149+AZ150+AZ151+AZ152+AZ153+AZ120-AZ86-AZ162-AZ163-AZ164-AZ165-AZ166-AZ167))</f>
        <v>0</v>
      </c>
      <c r="BA168" s="1146">
        <f t="shared" ref="BA168" si="742">IF((BA147+BA148+BA149+BA150+BA151+BA152+BA153+BA120-BA86)&lt;0,0,(BA147+BA148+BA149+BA150+BA151+BA152+BA153+BA120-BA86-BA162-BA163-BA164-BA165-BA166-BA167))</f>
        <v>800</v>
      </c>
      <c r="BB168" s="203">
        <f t="shared" ref="BB168" si="743">IF((BB147+BB148+BB149+BB150+BB151+BB152+BB153+BB120-BB86)&lt;0,0,(BB147+BB148+BB149+BB150+BB151+BB152+BB153+BB120-BB86-BB162-BB163-BB164-BB165-BB166-BB167))</f>
        <v>150</v>
      </c>
      <c r="BC168" s="1146">
        <f t="shared" ref="BC168" si="744">IF((BC147+BC148+BC149+BC150+BC151+BC152+BC153+BC120-BC86)&lt;0,0,(BC147+BC148+BC149+BC150+BC151+BC152+BC153+BC120-BC86-BC162-BC163-BC164-BC165-BC166-BC167))</f>
        <v>40</v>
      </c>
      <c r="BD168" s="203">
        <f t="shared" ref="BD168:BE168" si="745">IF((BD147+BD148+BD149+BD150+BD151+BD152+BD153+BD120-BD86)&lt;0,0,(BD147+BD148+BD149+BD150+BD151+BD152+BD153+BD120-BD86-BD162-BD163-BD164-BD165-BD166-BD167))</f>
        <v>1686.25</v>
      </c>
      <c r="BE168" s="1146">
        <f t="shared" si="745"/>
        <v>0</v>
      </c>
      <c r="BF168" s="174">
        <f t="shared" ref="BF168" si="746">IF((BF147+BF148+BF149+BF150+BF151+BF152+BF153+BF120-BF86)&lt;0,0,(BF147+BF148+BF149+BF150+BF151+BF152+BF153+BF120-BF86-BF162-BF163-BF164-BF165-BF166-BF167))</f>
        <v>5674.5000000000009</v>
      </c>
      <c r="BG168" s="201">
        <f t="shared" si="714"/>
        <v>130</v>
      </c>
      <c r="BH168" s="201">
        <f t="shared" ref="BH168" si="747">IF((BH147+BH148+BH149+BH150+BH151+BH152+BH153+BH120-BH86)&lt;0,0,(BH147+BH148+BH149+BH150+BH151+BH152+BH153+BH120-BH86-BH162-BH163-BH164-BH165-BH166-BH167))</f>
        <v>0</v>
      </c>
      <c r="BI168" s="174">
        <f t="shared" si="714"/>
        <v>470</v>
      </c>
      <c r="BJ168" s="993">
        <f t="shared" ref="BJ168:DG168" si="748">IF((BJ147+BJ148+BJ149+BJ150+BJ151+BJ152+BJ153+BJ120-BJ86)&lt;0,0,(BJ147+BJ148+BJ149+BJ150+BJ151+BJ152+BJ153+BJ120-BJ86-BJ162-BJ163-BJ164-BJ165-BJ166-BJ167))</f>
        <v>500</v>
      </c>
      <c r="BK168" s="201">
        <f t="shared" ref="BK168:BL168" si="749">IF((BK147+BK148+BK149+BK150+BK151+BK152+BK153+BK120-BK86)&lt;0,0,(BK147+BK148+BK149+BK150+BK151+BK152+BK153+BK120-BK86-BK162-BK163-BK164-BK165-BK166-BK167))</f>
        <v>1521.75</v>
      </c>
      <c r="BL168" s="200">
        <f t="shared" si="749"/>
        <v>189</v>
      </c>
      <c r="BM168" s="200">
        <f t="shared" si="748"/>
        <v>230</v>
      </c>
      <c r="BN168" s="200">
        <f t="shared" si="748"/>
        <v>823.54</v>
      </c>
      <c r="BO168" s="200">
        <f t="shared" ref="BO168:BR168" si="750">IF((BO147+BO148+BO149+BO150+BO151+BO152+BO153+BO120-BO86)&lt;0,0,(BO147+BO148+BO149+BO150+BO151+BO152+BO153+BO120-BO86-BO162-BO163-BO164-BO165-BO166-BO167))</f>
        <v>555</v>
      </c>
      <c r="BP168" s="200">
        <f t="shared" ref="BP168:BQ168" si="751">IF((BP147+BP148+BP149+BP150+BP151+BP152+BP153+BP120-BP86)&lt;0,0,(BP147+BP148+BP149+BP150+BP151+BP152+BP153+BP120-BP86-BP162-BP163-BP164-BP165-BP166-BP167))</f>
        <v>0</v>
      </c>
      <c r="BQ168" s="200">
        <f t="shared" si="751"/>
        <v>0</v>
      </c>
      <c r="BR168" s="200">
        <f t="shared" si="750"/>
        <v>649.99999999999977</v>
      </c>
      <c r="BS168" s="431">
        <f t="shared" si="748"/>
        <v>14050</v>
      </c>
      <c r="BT168" s="431">
        <f t="shared" si="748"/>
        <v>10964.049999999997</v>
      </c>
      <c r="BU168" s="431">
        <f t="shared" ref="BU168" si="752">IF((BU147+BU148+BU149+BU150+BU151+BU152+BU153+BU120-BU86)&lt;0,0,(BU147+BU148+BU149+BU150+BU151+BU152+BU153+BU120-BU86-BU162-BU163-BU164-BU165-BU166-BU167))</f>
        <v>220.00000000000003</v>
      </c>
      <c r="BV168" s="431">
        <f t="shared" ref="BV168:BW168" si="753">IF((BV147+BV148+BV149+BV150+BV151+BV152+BV153+BV120-BV86)&lt;0,0,(BV147+BV148+BV149+BV150+BV151+BV152+BV153+BV120-BV86-BV162-BV163-BV164-BV165-BV166-BV167))</f>
        <v>2500</v>
      </c>
      <c r="BW168" s="431">
        <f t="shared" si="753"/>
        <v>800</v>
      </c>
      <c r="BX168" s="431">
        <f t="shared" ref="BX168:CA168" si="754">IF((BX147+BX148+BX149+BX150+BX151+BX152+BX153+BX120-BX86)&lt;0,0,(BX147+BX148+BX149+BX150+BX151+BX152+BX153+BX120-BX86-BX162-BX163-BX164-BX165-BX166-BX167))</f>
        <v>249.99999999999997</v>
      </c>
      <c r="BY168" s="431">
        <f t="shared" si="754"/>
        <v>87.500000000000014</v>
      </c>
      <c r="BZ168" s="431">
        <f t="shared" si="754"/>
        <v>351.25</v>
      </c>
      <c r="CA168" s="431">
        <f t="shared" si="754"/>
        <v>260</v>
      </c>
      <c r="CB168" s="431">
        <f t="shared" si="748"/>
        <v>50.000000000000014</v>
      </c>
      <c r="CC168" s="173">
        <f t="shared" ref="CC168" si="755">IF((CC147+CC148+CC149+CC150+CC151+CC152+CC153+CC120-CC86)&lt;0,0,(CC147+CC148+CC149+CC150+CC151+CC152+CC153+CC120-CC86-CC162-CC163-CC164-CC165-CC166-CC167))</f>
        <v>500</v>
      </c>
      <c r="CD168" s="173">
        <f t="shared" si="748"/>
        <v>300</v>
      </c>
      <c r="CE168" s="203">
        <f t="shared" si="748"/>
        <v>455.25</v>
      </c>
      <c r="CF168" s="203">
        <f t="shared" ref="CF168:CG168" si="756">IF((CF147+CF148+CF149+CF150+CF151+CF152+CF153+CF120-CF86)&lt;0,0,(CF147+CF148+CF149+CF150+CF151+CF152+CF153+CF120-CF86-CF162-CF163-CF164-CF165-CF166-CF167))</f>
        <v>1625.5080000000005</v>
      </c>
      <c r="CG168" s="1146">
        <f t="shared" si="756"/>
        <v>30.400000000000006</v>
      </c>
      <c r="CH168" s="203">
        <f t="shared" si="748"/>
        <v>1972.5</v>
      </c>
      <c r="CI168" s="1146">
        <f t="shared" ref="CI168" si="757">IF((CI147+CI148+CI149+CI150+CI151+CI152+CI153+CI120-CI86)&lt;0,0,(CI147+CI148+CI149+CI150+CI151+CI152+CI153+CI120-CI86-CI162-CI163-CI164-CI165-CI166-CI167))</f>
        <v>70.000000000000014</v>
      </c>
      <c r="CJ168" s="173">
        <f t="shared" si="748"/>
        <v>823.24999999999955</v>
      </c>
      <c r="CK168" s="173">
        <f t="shared" ref="CK168" si="758">IF((CK147+CK148+CK149+CK150+CK151+CK152+CK153+CK120-CK86)&lt;0,0,(CK147+CK148+CK149+CK150+CK151+CK152+CK153+CK120-CK86-CK162-CK163-CK164-CK165-CK166-CK167))</f>
        <v>300</v>
      </c>
      <c r="CL168" s="174">
        <f t="shared" si="748"/>
        <v>299.99999999999994</v>
      </c>
      <c r="CM168" s="309">
        <f t="shared" si="748"/>
        <v>637.5</v>
      </c>
      <c r="CN168" s="174">
        <f t="shared" si="748"/>
        <v>1954.5625</v>
      </c>
      <c r="CO168" s="201">
        <f t="shared" si="748"/>
        <v>2742.5000000000005</v>
      </c>
      <c r="CP168" s="201">
        <f t="shared" ref="CP168" si="759">IF((CP148+CP149+CP150+CP151+CP152+CP153+CP121-CP87)&lt;0,0,(CP148+CP149+CP150+CP151+CP152+CP153+CP121-CP87-CP163-CP164-CP165-CP166-CP167))</f>
        <v>1000</v>
      </c>
      <c r="CQ168" s="174">
        <f t="shared" ref="CQ168" si="760">IF((CQ147+CQ148+CQ149+CQ150+CQ151+CQ152+CQ153+CQ120-CQ86)&lt;0,0,(CQ147+CQ148+CQ149+CQ150+CQ151+CQ152+CQ153+CQ120-CQ86-CQ162-CQ163-CQ164-CQ165-CQ166-CQ167))</f>
        <v>1000</v>
      </c>
      <c r="CR168" s="174">
        <f t="shared" si="748"/>
        <v>20</v>
      </c>
      <c r="CS168" s="174">
        <f t="shared" si="748"/>
        <v>600</v>
      </c>
      <c r="CT168" s="174">
        <f t="shared" ref="CT168" si="761">IF((CT147+CT148+CT149+CT150+CT151+CT152+CT153+CT120-CT86)&lt;0,0,(CT147+CT148+CT149+CT150+CT151+CT152+CT153+CT120-CT86-CT162-CT163-CT164-CT165-CT166-CT167))</f>
        <v>0</v>
      </c>
      <c r="CU168" s="203">
        <f t="shared" si="748"/>
        <v>363.74000000000012</v>
      </c>
      <c r="CV168" s="309">
        <f t="shared" si="748"/>
        <v>800</v>
      </c>
      <c r="CW168" s="174">
        <f t="shared" si="748"/>
        <v>1300.0000000000002</v>
      </c>
      <c r="CX168" s="174">
        <f t="shared" ref="CX168:CZ168" si="762">IF((CX147+CX148+CX149+CX150+CX151+CX152+CX153+CX120-CX86)&lt;0,0,(CX147+CX148+CX149+CX150+CX151+CX152+CX153+CX120-CX86-CX162-CX163-CX164-CX165-CX166-CX167))</f>
        <v>350</v>
      </c>
      <c r="CY168" s="174">
        <f t="shared" si="762"/>
        <v>321.25</v>
      </c>
      <c r="CZ168" s="174">
        <f t="shared" si="762"/>
        <v>264.99999999999994</v>
      </c>
      <c r="DA168" s="203">
        <f t="shared" si="748"/>
        <v>700</v>
      </c>
      <c r="DB168" s="201">
        <f t="shared" si="748"/>
        <v>0</v>
      </c>
      <c r="DC168" s="623">
        <f t="shared" si="748"/>
        <v>0</v>
      </c>
      <c r="DD168" s="623">
        <f t="shared" ref="DD168" si="763">IF((DD147+DD148+DD149+DD150+DD151+DD152+DD153+DD120-DD86)&lt;0,0,(DD147+DD148+DD149+DD150+DD151+DD152+DD153+DD120-DD86-DD162-DD163-DD164-DD165-DD166-DD167))</f>
        <v>0</v>
      </c>
      <c r="DE168" s="201"/>
      <c r="DF168" s="623">
        <f t="shared" ref="DF168" si="764">IF((DF147+DF148+DF149+DF150+DF151+DF152+DF153+DF120-DF86)&lt;0,0,(DF147+DF148+DF149+DF150+DF151+DF152+DF153+DF120-DF86-DF162-DF163-DF164-DF165-DF166-DF167))</f>
        <v>0</v>
      </c>
      <c r="DG168" s="292">
        <f t="shared" si="748"/>
        <v>0</v>
      </c>
      <c r="DH168" s="292">
        <f t="shared" si="416"/>
        <v>142883.37954761903</v>
      </c>
      <c r="DI168" s="815" t="str">
        <f t="shared" si="713"/>
        <v>Заявка на Производство на ближайшие 11-17 дней, кг</v>
      </c>
      <c r="DJ168" s="175"/>
    </row>
    <row r="169" spans="1:114" ht="13.9" customHeight="1" x14ac:dyDescent="0.25">
      <c r="A169" s="334" t="s">
        <v>318</v>
      </c>
      <c r="B169" s="201">
        <f t="shared" ref="B169:BI169" si="765">IF((B147+B148+B149+B150+B151+B152+B153+B154+B120-B86)&lt;0,0,(B147+B148+B149+B150+B151+B152+B154+B153+B120-B86-B162-B163-B164-B165-B166-B167-B168))</f>
        <v>2800.0000000000018</v>
      </c>
      <c r="C169" s="174">
        <f t="shared" si="765"/>
        <v>200</v>
      </c>
      <c r="D169" s="174">
        <f t="shared" si="765"/>
        <v>2500</v>
      </c>
      <c r="E169" s="174">
        <f t="shared" si="765"/>
        <v>499.99999999999989</v>
      </c>
      <c r="F169" s="174">
        <f t="shared" si="765"/>
        <v>2176.2499999999995</v>
      </c>
      <c r="G169" s="174">
        <f t="shared" ref="G169" si="766">IF((G147+G148+G149+G150+G151+G152+G153+G154+G120-G86)&lt;0,0,(G147+G148+G149+G150+G151+G152+G154+G153+G120-G86-G162-G163-G164-G165-G166-G167-G168))</f>
        <v>120</v>
      </c>
      <c r="H169" s="201">
        <f t="shared" si="765"/>
        <v>663.75</v>
      </c>
      <c r="I169" s="174">
        <f t="shared" ref="I169:J169" si="767">IF((I147+I148+I149+I150+I151+I152+I153+I154+I120-I86)&lt;0,0,(I147+I148+I149+I150+I151+I152+I154+I153+I120-I86-I162-I163-I164-I165-I166-I167-I168))</f>
        <v>2588</v>
      </c>
      <c r="J169" s="174">
        <f t="shared" si="767"/>
        <v>600</v>
      </c>
      <c r="K169" s="174">
        <f t="shared" ref="K169:L169" si="768">IF((K147+K148+K149+K150+K151+K152+K153+K154+K120-K86)&lt;0,0,(K147+K148+K149+K150+K151+K152+K154+K153+K120-K86-K162-K163-K164-K165-K166-K167-K168))</f>
        <v>157.03000000000009</v>
      </c>
      <c r="L169" s="174">
        <f t="shared" si="768"/>
        <v>0</v>
      </c>
      <c r="M169" s="202">
        <f t="shared" si="765"/>
        <v>299.99999999999989</v>
      </c>
      <c r="N169" s="202">
        <f t="shared" si="765"/>
        <v>704.72000000000105</v>
      </c>
      <c r="O169" s="202">
        <f t="shared" ref="O169" si="769">IF((O147+O148+O149+O150+O151+O152+O153+O154+O120-O86)&lt;0,0,(O147+O148+O149+O150+O151+O152+O154+O153+O120-O86-O162-O163-O164-O165-O166-O167-O168))</f>
        <v>270</v>
      </c>
      <c r="P169" s="431">
        <f t="shared" si="765"/>
        <v>644.99999999999977</v>
      </c>
      <c r="Q169" s="203">
        <f t="shared" si="765"/>
        <v>800</v>
      </c>
      <c r="R169" s="1146">
        <f t="shared" ref="R169" si="770">IF((R147+R148+R149+R150+R151+R152+R153+R154+R120-R86)&lt;0,0,(R147+R148+R149+R150+R151+R152+R154+R153+R120-R86-R162-R163-R164-R165-R166-R167-R168))</f>
        <v>800</v>
      </c>
      <c r="S169" s="201">
        <f t="shared" ref="S169" si="771">IF((S147+S148+S149+S150+S151+S152+S153+S154+S120-S86)&lt;0,0,(S147+S148+S149+S150+S151+S152+S154+S153+S120-S86-S162-S163-S164-S165-S166-S167-S168))</f>
        <v>23190.34</v>
      </c>
      <c r="T169" s="1252">
        <f t="shared" ref="T169" si="772">IF((T147+T148+T149+T150+T151+T152+T153+T154+T120-T86)&lt;0,0,(T147+T148+T149+T150+T151+T152+T154+T153+T120-T86-T162-T163-T164-T165-T166-T167-T168))</f>
        <v>718.25</v>
      </c>
      <c r="U169" s="203">
        <f t="shared" ref="U169" si="773">IF((U147+U148+U149+U150+U151+U152+U153+U154+U120-U86)&lt;0,0,(U147+U148+U149+U150+U151+U152+U154+U153+U120-U86-U162-U163-U164-U165-U166-U167-U168))</f>
        <v>1934.4899999999996</v>
      </c>
      <c r="V169" s="1146">
        <f>IF((V147+V148+V149+V150+V151+V152+V153+V154+V120-V86)&lt;0,0,(V147+V148+V149+V150+V151+V152+V154+V153+V120-V86-V162-V163-V164-V165-V166-V167-V168))</f>
        <v>1026.7500000000009</v>
      </c>
      <c r="W169" s="1146">
        <f>IF((W147+W148+W149+W150+W151+W152+W153+W154+W120-W86)&lt;0,0,(W147+W148+W149+W150+W151+W152+W154+W153+W120-W86-W162-W163-W164-W165-W166-W167-W168))</f>
        <v>500.00000000000006</v>
      </c>
      <c r="X169" s="173">
        <f t="shared" ref="X169" si="774">IF((X147+X148+X149+X150+X151+X152+X153+X154+X120-X86)&lt;0,0,(X147+X148+X149+X150+X151+X152+X154+X153+X120-X86-X162-X163-X164-X165-X166-X167-X168))</f>
        <v>2626.3250000000007</v>
      </c>
      <c r="Y169" s="203">
        <f t="shared" ref="Y169" si="775">IF((Y147+Y148+Y149+Y150+Y151+Y152+Y153+Y154+Y120-Y86)&lt;0,0,(Y147+Y148+Y149+Y150+Y151+Y152+Y154+Y153+Y120-Y86-Y162-Y163-Y164-Y165-Y166-Y167-Y168))</f>
        <v>130</v>
      </c>
      <c r="Z169" s="173">
        <f t="shared" ref="Z169" si="776">IF((Z147+Z148+Z149+Z150+Z151+Z152+Z153+Z154+Z120-Z86)&lt;0,0,(Z147+Z148+Z149+Z150+Z151+Z152+Z154+Z153+Z120-Z86-Z162-Z163-Z164-Z165-Z166-Z167-Z168))</f>
        <v>4328.5</v>
      </c>
      <c r="AA169" s="203">
        <f t="shared" ref="AA169:AB169" si="777">IF((AA147+AA148+AA149+AA150+AA151+AA152+AA153+AA154+AA120-AA86)&lt;0,0,(AA147+AA148+AA149+AA150+AA151+AA152+AA154+AA153+AA120-AA86-AA162-AA163-AA164-AA165-AA166-AA167-AA168))</f>
        <v>692.92404761904743</v>
      </c>
      <c r="AB169" s="1146">
        <f t="shared" si="777"/>
        <v>20</v>
      </c>
      <c r="AC169" s="203">
        <f t="shared" ref="AC169" si="778">IF((AC147+AC148+AC149+AC150+AC151+AC152+AC153+AC154+AC120-AC86)&lt;0,0,(AC147+AC148+AC149+AC150+AC151+AC152+AC154+AC153+AC120-AC86-AC162-AC163-AC164-AC165-AC166-AC167-AC168))</f>
        <v>1400</v>
      </c>
      <c r="AD169" s="174">
        <f t="shared" ref="AD169:AF169" si="779">IF((AD147+AD148+AD149+AD150+AD151+AD152+AD153+AD154+AD120-AD86)&lt;0,0,(AD147+AD148+AD149+AD150+AD151+AD152+AD154+AD153+AD120-AD86-AD162-AD163-AD164-AD165-AD166-AD167-AD168))</f>
        <v>3636.25</v>
      </c>
      <c r="AE169" s="174">
        <f t="shared" ref="AE169" si="780">IF((AE147+AE148+AE149+AE150+AE151+AE152+AE153+AE154+AE120-AE86)&lt;0,0,(AE147+AE148+AE149+AE150+AE151+AE152+AE154+AE153+AE120-AE86-AE162-AE163-AE164-AE165-AE166-AE167-AE168))</f>
        <v>0</v>
      </c>
      <c r="AF169" s="174">
        <f t="shared" si="779"/>
        <v>3999.9999999999991</v>
      </c>
      <c r="AG169" s="174">
        <f t="shared" ref="AG169" si="781">IF((AG147+AG148+AG149+AG150+AG151+AG152+AG153+AG154+AG120-AG86)&lt;0,0,(AG147+AG148+AG149+AG150+AG151+AG152+AG154+AG153+AG120-AG86-AG162-AG163-AG164-AG165-AG166-AG167-AG168))</f>
        <v>1200.0000000000005</v>
      </c>
      <c r="AH169" s="411">
        <f t="shared" ref="AH169:AI169" si="782">IF((AH147+AH148+AH149+AH150+AH151+AH152+AH153+AH154+AH120-AH86)&lt;0,0,(AH147+AH148+AH149+AH150+AH151+AH152+AH154+AH153+AH120-AH86-AH162-AH163-AH164-AH165-AH166-AH167-AH168))</f>
        <v>8513.5</v>
      </c>
      <c r="AI169" s="411">
        <f t="shared" si="782"/>
        <v>120</v>
      </c>
      <c r="AJ169" s="411">
        <f t="shared" ref="AJ169" si="783">IF((AJ147+AJ148+AJ149+AJ150+AJ151+AJ152+AJ153+AJ154+AJ120-AJ86)&lt;0,0,(AJ147+AJ148+AJ149+AJ150+AJ151+AJ152+AJ154+AJ153+AJ120-AJ86-AJ162-AJ163-AJ164-AJ165-AJ166-AJ167-AJ168))</f>
        <v>1650</v>
      </c>
      <c r="AK169" s="411">
        <f t="shared" si="765"/>
        <v>130.24999999999997</v>
      </c>
      <c r="AL169" s="203">
        <f t="shared" si="765"/>
        <v>1400.0000000000007</v>
      </c>
      <c r="AM169" s="309">
        <f t="shared" ref="AM169" si="784">IF((AM147+AM148+AM149+AM150+AM151+AM152+AM153+AM154+AM120-AM86)&lt;0,0,(AM147+AM148+AM149+AM150+AM151+AM152+AM154+AM153+AM120-AM86-AM162-AM163-AM164-AM165-AM166-AM167-AM168))</f>
        <v>495.00000000000011</v>
      </c>
      <c r="AN169" s="309">
        <f t="shared" ref="AN169:AP169" si="785">IF((AN147+AN148+AN149+AN150+AN151+AN152+AN153+AN154+AN120-AN86)&lt;0,0,(AN147+AN148+AN149+AN150+AN151+AN152+AN154+AN153+AN120-AN86-AN162-AN163-AN164-AN165-AN166-AN167-AN168))</f>
        <v>70</v>
      </c>
      <c r="AO169" s="309">
        <f t="shared" ref="AO169" si="786">IF((AO147+AO148+AO149+AO150+AO151+AO152+AO153+AO154+AO120-AO86)&lt;0,0,(AO147+AO148+AO149+AO150+AO151+AO152+AO154+AO153+AO120-AO86-AO162-AO163-AO164-AO165-AO166-AO167-AO168))</f>
        <v>30.000000000000011</v>
      </c>
      <c r="AP169" s="309">
        <f t="shared" si="785"/>
        <v>0</v>
      </c>
      <c r="AQ169" s="783">
        <f t="shared" ref="AQ169" si="787">IF((AQ147+AQ148+AQ149+AQ150+AQ151+AQ152+AQ153+AQ154+AQ120-AQ86)&lt;0,0,(AQ147+AQ148+AQ149+AQ150+AQ151+AQ152+AQ154+AQ153+AQ120-AQ86-AQ162-AQ163-AQ164-AQ165-AQ166-AQ167-AQ168))</f>
        <v>0</v>
      </c>
      <c r="AR169" s="292">
        <f t="shared" si="765"/>
        <v>1000</v>
      </c>
      <c r="AS169" s="203">
        <f t="shared" ref="AS169" si="788">IF((AS147+AS148+AS149+AS150+AS151+AS152+AS153+AS154+AS120-AS86)&lt;0,0,(AS147+AS148+AS149+AS150+AS151+AS152+AS154+AS153+AS120-AS86-AS162-AS163-AS164-AS165-AS166-AS167-AS168))</f>
        <v>2553.75</v>
      </c>
      <c r="AT169" s="174">
        <f t="shared" ref="AT169" si="789">IF((AT147+AT148+AT149+AT150+AT151+AT152+AT153+AT154+AT120-AT86)&lt;0,0,(AT147+AT148+AT149+AT150+AT151+AT152+AT154+AT153+AT120-AT86-AT162-AT163-AT164-AT165-AT166-AT167-AT168))</f>
        <v>446.25</v>
      </c>
      <c r="AU169" s="174">
        <f t="shared" ref="AU169" si="790">IF((AU147+AU148+AU149+AU150+AU151+AU152+AU153+AU154+AU120-AU86)&lt;0,0,(AU147+AU148+AU149+AU150+AU151+AU152+AU154+AU153+AU120-AU86-AU162-AU163-AU164-AU165-AU166-AU167-AU168))</f>
        <v>1012.5</v>
      </c>
      <c r="AV169" s="174">
        <f t="shared" ref="AV169" si="791">IF((AV147+AV148+AV149+AV150+AV151+AV152+AV153+AV154+AV120-AV86)&lt;0,0,(AV147+AV148+AV149+AV150+AV151+AV152+AV154+AV153+AV120-AV86-AV162-AV163-AV164-AV165-AV166-AV167-AV168))</f>
        <v>2479.25</v>
      </c>
      <c r="AW169" s="203">
        <f t="shared" si="765"/>
        <v>360</v>
      </c>
      <c r="AX169" s="174">
        <f t="shared" si="765"/>
        <v>950</v>
      </c>
      <c r="AY169" s="203">
        <f t="shared" si="765"/>
        <v>220</v>
      </c>
      <c r="AZ169" s="1146">
        <f t="shared" ref="AZ169" si="792">IF((AZ147+AZ148+AZ149+AZ150+AZ151+AZ152+AZ153+AZ154+AZ120-AZ86)&lt;0,0,(AZ147+AZ148+AZ149+AZ150+AZ151+AZ152+AZ154+AZ153+AZ120-AZ86-AZ162-AZ163-AZ164-AZ165-AZ166-AZ167-AZ168))</f>
        <v>0</v>
      </c>
      <c r="BA169" s="1146">
        <f t="shared" ref="BA169" si="793">IF((BA147+BA148+BA149+BA150+BA151+BA152+BA153+BA154+BA120-BA86)&lt;0,0,(BA147+BA148+BA149+BA150+BA151+BA152+BA154+BA153+BA120-BA86-BA162-BA163-BA164-BA165-BA166-BA167-BA168))</f>
        <v>800</v>
      </c>
      <c r="BB169" s="203">
        <f t="shared" ref="BB169" si="794">IF((BB147+BB148+BB149+BB150+BB151+BB152+BB153+BB154+BB120-BB86)&lt;0,0,(BB147+BB148+BB149+BB150+BB151+BB152+BB154+BB153+BB120-BB86-BB162-BB163-BB164-BB165-BB166-BB167-BB168))</f>
        <v>150</v>
      </c>
      <c r="BC169" s="1146">
        <f t="shared" ref="BC169" si="795">IF((BC147+BC148+BC149+BC150+BC151+BC152+BC153+BC154+BC120-BC86)&lt;0,0,(BC147+BC148+BC149+BC150+BC151+BC152+BC154+BC153+BC120-BC86-BC162-BC163-BC164-BC165-BC166-BC167-BC168))</f>
        <v>40</v>
      </c>
      <c r="BD169" s="203">
        <f t="shared" ref="BD169:BE169" si="796">IF((BD147+BD148+BD149+BD150+BD151+BD152+BD153+BD154+BD120-BD86)&lt;0,0,(BD147+BD148+BD149+BD150+BD151+BD152+BD154+BD153+BD120-BD86-BD162-BD163-BD164-BD165-BD166-BD167-BD168))</f>
        <v>1486.25</v>
      </c>
      <c r="BE169" s="1146">
        <f t="shared" si="796"/>
        <v>4.5</v>
      </c>
      <c r="BF169" s="174">
        <f t="shared" ref="BF169" si="797">IF((BF147+BF148+BF149+BF150+BF151+BF152+BF153+BF154+BF120-BF86)&lt;0,0,(BF147+BF148+BF149+BF150+BF151+BF152+BF154+BF153+BF120-BF86-BF162-BF163-BF164-BF165-BF166-BF167-BF168))</f>
        <v>4074.4999999999991</v>
      </c>
      <c r="BG169" s="201">
        <f t="shared" si="765"/>
        <v>130</v>
      </c>
      <c r="BH169" s="201">
        <f t="shared" ref="BH169" si="798">IF((BH147+BH148+BH149+BH150+BH151+BH152+BH153+BH154+BH120-BH86)&lt;0,0,(BH147+BH148+BH149+BH150+BH151+BH152+BH154+BH153+BH120-BH86-BH162-BH163-BH164-BH165-BH166-BH167-BH168))</f>
        <v>0</v>
      </c>
      <c r="BI169" s="174">
        <f t="shared" si="765"/>
        <v>470</v>
      </c>
      <c r="BJ169" s="993">
        <f t="shared" ref="BJ169:DG169" si="799">IF((BJ147+BJ148+BJ149+BJ150+BJ151+BJ152+BJ153+BJ154+BJ120-BJ86)&lt;0,0,(BJ147+BJ148+BJ149+BJ150+BJ151+BJ152+BJ154+BJ153+BJ120-BJ86-BJ162-BJ163-BJ164-BJ165-BJ166-BJ167-BJ168))</f>
        <v>500</v>
      </c>
      <c r="BK169" s="201">
        <f t="shared" ref="BK169:BL169" si="800">IF((BK147+BK148+BK149+BK150+BK151+BK152+BK153+BK154+BK120-BK86)&lt;0,0,(BK147+BK148+BK149+BK150+BK151+BK152+BK154+BK153+BK120-BK86-BK162-BK163-BK164-BK165-BK166-BK167-BK168))</f>
        <v>1521.75</v>
      </c>
      <c r="BL169" s="200">
        <f t="shared" si="800"/>
        <v>189</v>
      </c>
      <c r="BM169" s="200">
        <f t="shared" si="799"/>
        <v>230</v>
      </c>
      <c r="BN169" s="200">
        <f t="shared" si="799"/>
        <v>823.54000000000042</v>
      </c>
      <c r="BO169" s="200">
        <f t="shared" ref="BO169:BR169" si="801">IF((BO147+BO148+BO149+BO150+BO151+BO152+BO153+BO154+BO120-BO86)&lt;0,0,(BO147+BO148+BO149+BO150+BO151+BO152+BO154+BO153+BO120-BO86-BO162-BO163-BO164-BO165-BO166-BO167-BO168))</f>
        <v>7754.9999999999982</v>
      </c>
      <c r="BP169" s="200">
        <f t="shared" ref="BP169:BQ169" si="802">IF((BP147+BP148+BP149+BP150+BP151+BP152+BP153+BP154+BP120-BP86)&lt;0,0,(BP147+BP148+BP149+BP150+BP151+BP152+BP154+BP153+BP120-BP86-BP162-BP163-BP164-BP165-BP166-BP167-BP168))</f>
        <v>0</v>
      </c>
      <c r="BQ169" s="200">
        <f t="shared" si="802"/>
        <v>0</v>
      </c>
      <c r="BR169" s="200">
        <f t="shared" si="801"/>
        <v>650</v>
      </c>
      <c r="BS169" s="431">
        <f t="shared" si="799"/>
        <v>14050</v>
      </c>
      <c r="BT169" s="431">
        <f t="shared" si="799"/>
        <v>17464.049999999996</v>
      </c>
      <c r="BU169" s="431">
        <f t="shared" ref="BU169" si="803">IF((BU147+BU148+BU149+BU150+BU151+BU152+BU153+BU154+BU120-BU86)&lt;0,0,(BU147+BU148+BU149+BU150+BU151+BU152+BU154+BU153+BU120-BU86-BU162-BU163-BU164-BU165-BU166-BU167-BU168))</f>
        <v>219.99999999999997</v>
      </c>
      <c r="BV169" s="431">
        <f t="shared" ref="BV169:BW169" si="804">IF((BV147+BV148+BV149+BV150+BV151+BV152+BV153+BV154+BV120-BV86)&lt;0,0,(BV147+BV148+BV149+BV150+BV151+BV152+BV154+BV153+BV120-BV86-BV162-BV163-BV164-BV165-BV166-BV167-BV168))</f>
        <v>2500</v>
      </c>
      <c r="BW169" s="431">
        <f t="shared" si="804"/>
        <v>800</v>
      </c>
      <c r="BX169" s="431">
        <f t="shared" ref="BX169:CA169" si="805">IF((BX147+BX148+BX149+BX150+BX151+BX152+BX153+BX154+BX120-BX86)&lt;0,0,(BX147+BX148+BX149+BX150+BX151+BX152+BX154+BX153+BX120-BX86-BX162-BX163-BX164-BX165-BX166-BX167-BX168))</f>
        <v>250.00000000000003</v>
      </c>
      <c r="BY169" s="431">
        <f t="shared" si="805"/>
        <v>87.499999999999986</v>
      </c>
      <c r="BZ169" s="431">
        <f t="shared" si="805"/>
        <v>351.25</v>
      </c>
      <c r="CA169" s="431">
        <f t="shared" si="805"/>
        <v>260</v>
      </c>
      <c r="CB169" s="431">
        <f t="shared" si="799"/>
        <v>50</v>
      </c>
      <c r="CC169" s="173">
        <f t="shared" ref="CC169" si="806">IF((CC147+CC148+CC149+CC150+CC151+CC152+CC153+CC154+CC120-CC86)&lt;0,0,(CC147+CC148+CC149+CC150+CC151+CC152+CC154+CC153+CC120-CC86-CC162-CC163-CC164-CC165-CC166-CC167-CC168))</f>
        <v>500</v>
      </c>
      <c r="CD169" s="173">
        <f t="shared" si="799"/>
        <v>300</v>
      </c>
      <c r="CE169" s="203">
        <f t="shared" si="799"/>
        <v>455.24999999999989</v>
      </c>
      <c r="CF169" s="203">
        <f t="shared" ref="CF169:CG169" si="807">IF((CF147+CF148+CF149+CF150+CF151+CF152+CF153+CF154+CF120-CF86)&lt;0,0,(CF147+CF148+CF149+CF150+CF151+CF152+CF154+CF153+CF120-CF86-CF162-CF163-CF164-CF165-CF166-CF167-CF168))</f>
        <v>1625.508</v>
      </c>
      <c r="CG169" s="1146">
        <f t="shared" si="807"/>
        <v>80</v>
      </c>
      <c r="CH169" s="203">
        <f t="shared" si="799"/>
        <v>1972.5</v>
      </c>
      <c r="CI169" s="1146">
        <f t="shared" ref="CI169" si="808">IF((CI147+CI148+CI149+CI150+CI151+CI152+CI153+CI154+CI120-CI86)&lt;0,0,(CI147+CI148+CI149+CI150+CI151+CI152+CI154+CI153+CI120-CI86-CI162-CI163-CI164-CI165-CI166-CI167-CI168))</f>
        <v>69.999999999999986</v>
      </c>
      <c r="CJ169" s="173">
        <f t="shared" si="799"/>
        <v>823.25</v>
      </c>
      <c r="CK169" s="173">
        <f t="shared" ref="CK169" si="809">IF((CK147+CK148+CK149+CK150+CK151+CK152+CK153+CK154+CK120-CK86)&lt;0,0,(CK147+CK148+CK149+CK150+CK151+CK152+CK154+CK153+CK120-CK86-CK162-CK163-CK164-CK165-CK166-CK167-CK168))</f>
        <v>300</v>
      </c>
      <c r="CL169" s="174">
        <f t="shared" si="799"/>
        <v>300.00000000000006</v>
      </c>
      <c r="CM169" s="309">
        <f t="shared" si="799"/>
        <v>637.5</v>
      </c>
      <c r="CN169" s="174">
        <f t="shared" si="799"/>
        <v>1354.5625</v>
      </c>
      <c r="CO169" s="201">
        <f t="shared" si="799"/>
        <v>1642.4999999999995</v>
      </c>
      <c r="CP169" s="201">
        <f t="shared" ref="CP169" si="810">IF((CP149+CP150+CP151+CP152+CP153+CP154+CP122-CP88)&lt;0,0,(CP149+CP150+CP151+CP152+CP153+CP154+CP122-CP88-CP164-CP165-CP166-CP167-CP168))</f>
        <v>1694.5</v>
      </c>
      <c r="CQ169" s="174">
        <f t="shared" ref="CQ169" si="811">IF((CQ147+CQ148+CQ149+CQ150+CQ151+CQ152+CQ153+CQ154+CQ120-CQ86)&lt;0,0,(CQ147+CQ148+CQ149+CQ150+CQ151+CQ152+CQ154+CQ153+CQ120-CQ86-CQ162-CQ163-CQ164-CQ165-CQ166-CQ167-CQ168))</f>
        <v>1000</v>
      </c>
      <c r="CR169" s="174">
        <f t="shared" si="799"/>
        <v>20</v>
      </c>
      <c r="CS169" s="174">
        <f t="shared" si="799"/>
        <v>600</v>
      </c>
      <c r="CT169" s="174">
        <f t="shared" ref="CT169" si="812">IF((CT147+CT148+CT149+CT150+CT151+CT152+CT153+CT154+CT120-CT86)&lt;0,0,(CT147+CT148+CT149+CT150+CT151+CT152+CT154+CT153+CT120-CT86-CT162-CT163-CT164-CT165-CT166-CT167-CT168))</f>
        <v>16.799999999999997</v>
      </c>
      <c r="CU169" s="203">
        <f t="shared" si="799"/>
        <v>363.73999999999967</v>
      </c>
      <c r="CV169" s="309">
        <f t="shared" si="799"/>
        <v>1000</v>
      </c>
      <c r="CW169" s="174">
        <f t="shared" si="799"/>
        <v>1299.9999999999998</v>
      </c>
      <c r="CX169" s="174">
        <f t="shared" ref="CX169:CZ169" si="813">IF((CX147+CX148+CX149+CX150+CX151+CX152+CX153+CX154+CX120-CX86)&lt;0,0,(CX147+CX148+CX149+CX150+CX151+CX152+CX154+CX153+CX120-CX86-CX162-CX163-CX164-CX165-CX166-CX167-CX168))</f>
        <v>350</v>
      </c>
      <c r="CY169" s="174">
        <f t="shared" si="813"/>
        <v>321.25</v>
      </c>
      <c r="CZ169" s="174">
        <f t="shared" si="813"/>
        <v>265.00000000000006</v>
      </c>
      <c r="DA169" s="203">
        <f t="shared" si="799"/>
        <v>700</v>
      </c>
      <c r="DB169" s="201">
        <f t="shared" si="799"/>
        <v>0</v>
      </c>
      <c r="DC169" s="623">
        <f t="shared" si="799"/>
        <v>0</v>
      </c>
      <c r="DD169" s="623">
        <f t="shared" ref="DD169" si="814">IF((DD147+DD148+DD149+DD150+DD151+DD152+DD153+DD154+DD120-DD86)&lt;0,0,(DD147+DD148+DD149+DD150+DD151+DD152+DD154+DD153+DD120-DD86-DD162-DD163-DD164-DD165-DD166-DD167-DD168))</f>
        <v>0</v>
      </c>
      <c r="DE169" s="201"/>
      <c r="DF169" s="623">
        <f t="shared" ref="DF169" si="815">IF((DF147+DF148+DF149+DF150+DF151+DF152+DF153+DF154+DF120-DF86)&lt;0,0,(DF147+DF148+DF149+DF150+DF151+DF152+DF154+DF153+DF120-DF86-DF162-DF163-DF164-DF165-DF166-DF167-DF168))</f>
        <v>0</v>
      </c>
      <c r="DG169" s="292">
        <f t="shared" si="799"/>
        <v>0</v>
      </c>
      <c r="DH169" s="292">
        <f t="shared" si="416"/>
        <v>155208.77954761902</v>
      </c>
      <c r="DI169" s="815" t="str">
        <f t="shared" si="713"/>
        <v>Заявка на Производство на ближайшие 18-24 дней, кг</v>
      </c>
      <c r="DJ169" s="175"/>
    </row>
    <row r="170" spans="1:114" ht="13.9" customHeight="1" x14ac:dyDescent="0.25">
      <c r="A170" s="334" t="s">
        <v>319</v>
      </c>
      <c r="B170" s="201">
        <f t="shared" ref="B170:BI170" si="816">IF((B147+B148+B149+B150+B151+B152+B153+B154+B155+B120-B86)&lt;0,0,(B147+B148+B149+B150+B151+B152+B153+B154+B155+B120-B86-B162-B163-B164-B165-B166-B167-B168-B169))</f>
        <v>1100</v>
      </c>
      <c r="C170" s="174">
        <f t="shared" si="816"/>
        <v>200</v>
      </c>
      <c r="D170" s="174">
        <f t="shared" si="816"/>
        <v>2500</v>
      </c>
      <c r="E170" s="174">
        <f t="shared" si="816"/>
        <v>600.00000000000011</v>
      </c>
      <c r="F170" s="174">
        <f t="shared" si="816"/>
        <v>2176.2500000000005</v>
      </c>
      <c r="G170" s="174">
        <f t="shared" ref="G170" si="817">IF((G147+G148+G149+G150+G151+G152+G153+G154+G155+G120-G86)&lt;0,0,(G147+G148+G149+G150+G151+G152+G153+G154+G155+G120-G86-G162-G163-G164-G165-G166-G167-G168-G169))</f>
        <v>120</v>
      </c>
      <c r="H170" s="201">
        <f t="shared" si="816"/>
        <v>663.75</v>
      </c>
      <c r="I170" s="174">
        <f t="shared" ref="I170:J170" si="818">IF((I147+I148+I149+I150+I151+I152+I153+I154+I155+I120-I86)&lt;0,0,(I147+I148+I149+I150+I151+I152+I153+I154+I155+I120-I86-I162-I163-I164-I165-I166-I167-I168-I169))</f>
        <v>2288</v>
      </c>
      <c r="J170" s="174">
        <f t="shared" si="818"/>
        <v>600</v>
      </c>
      <c r="K170" s="174">
        <f t="shared" ref="K170:L170" si="819">IF((K147+K148+K149+K150+K151+K152+K153+K154+K155+K120-K86)&lt;0,0,(K147+K148+K149+K150+K151+K152+K153+K154+K155+K120-K86-K162-K163-K164-K165-K166-K167-K168-K169))</f>
        <v>157.02999999999992</v>
      </c>
      <c r="L170" s="174">
        <f t="shared" si="819"/>
        <v>0</v>
      </c>
      <c r="M170" s="202">
        <f t="shared" si="816"/>
        <v>300</v>
      </c>
      <c r="N170" s="202">
        <f t="shared" si="816"/>
        <v>704.71999999999946</v>
      </c>
      <c r="O170" s="202">
        <f t="shared" ref="O170" si="820">IF((O147+O148+O149+O150+O151+O152+O153+O154+O155+O120-O86)&lt;0,0,(O147+O148+O149+O150+O151+O152+O153+O154+O155+O120-O86-O162-O163-O164-O165-O166-O167-O168-O169))</f>
        <v>269.99999999999989</v>
      </c>
      <c r="P170" s="431">
        <f t="shared" si="816"/>
        <v>645</v>
      </c>
      <c r="Q170" s="203">
        <f t="shared" si="816"/>
        <v>800</v>
      </c>
      <c r="R170" s="1146">
        <f t="shared" ref="R170" si="821">IF((R147+R148+R149+R150+R151+R152+R153+R154+R155+R120-R86)&lt;0,0,(R147+R148+R149+R150+R151+R152+R153+R154+R155+R120-R86-R162-R163-R164-R165-R166-R167-R168-R169))</f>
        <v>800</v>
      </c>
      <c r="S170" s="201">
        <f t="shared" ref="S170" si="822">IF((S147+S148+S149+S150+S151+S152+S153+S154+S155+S120-S86)&lt;0,0,(S147+S148+S149+S150+S151+S152+S153+S154+S155+S120-S86-S162-S163-S164-S165-S166-S167-S168-S169))</f>
        <v>13930.340000000007</v>
      </c>
      <c r="T170" s="1252">
        <f t="shared" ref="T170" si="823">IF((T147+T148+T149+T150+T151+T152+T153+T154+T155+T120-T86)&lt;0,0,(T147+T148+T149+T150+T151+T152+T153+T154+T155+T120-T86-T162-T163-T164-T165-T166-T167-T168-T169))</f>
        <v>718.24999999999977</v>
      </c>
      <c r="U170" s="203">
        <f t="shared" ref="U170" si="824">IF((U147+U148+U149+U150+U151+U152+U153+U154+U155+U120-U86)&lt;0,0,(U147+U148+U149+U150+U151+U152+U153+U154+U155+U120-U86-U162-U163-U164-U165-U166-U167-U168-U169))</f>
        <v>1984.49</v>
      </c>
      <c r="V170" s="1146">
        <f>IF((V147+V148+V149+V150+V151+V152+V153+V154+V155+V120-V86)&lt;0,0,(V147+V148+V149+V150+V151+V152+V153+V154+V155+V120-V86-V162-V163-V164-V165-V166-V167-V168-V169))</f>
        <v>1026.7499999999991</v>
      </c>
      <c r="W170" s="1146">
        <f>IF((W147+W148+W149+W150+W151+W152+W153+W154+W155+W120-W86)&lt;0,0,(W147+W148+W149+W150+W151+W152+W153+W154+W155+W120-W86-W162-W163-W164-W165-W166-W167-W168-W169))</f>
        <v>499.99999999999972</v>
      </c>
      <c r="X170" s="173">
        <f t="shared" ref="X170" si="825">IF((X147+X148+X149+X150+X151+X152+X153+X154+X155+X120-X86)&lt;0,0,(X147+X148+X149+X150+X151+X152+X153+X154+X155+X120-X86-X162-X163-X164-X165-X166-X167-X168-X169))</f>
        <v>2626.3249999999989</v>
      </c>
      <c r="Y170" s="201">
        <f t="shared" ref="Y170" si="826">IF((Y147+Y148+Y149+Y150+Y151+Y152+Y153+Y154+Y155+Y120-Y86)&lt;0,0,(Y147+Y148+Y149+Y150+Y151+Y152+Y153+Y154+Y155+Y120-Y86-Y162-Y163-Y164-Y165-Y166-Y167-Y168-Y169))</f>
        <v>129.99999999999989</v>
      </c>
      <c r="Z170" s="173">
        <f t="shared" ref="Z170" si="827">IF((Z147+Z148+Z149+Z150+Z151+Z152+Z153+Z154+Z155+Z120-Z86)&lt;0,0,(Z147+Z148+Z149+Z150+Z151+Z152+Z153+Z154+Z155+Z120-Z86-Z162-Z163-Z164-Z165-Z166-Z167-Z168-Z169))</f>
        <v>4328.4999999999964</v>
      </c>
      <c r="AA170" s="203">
        <f t="shared" ref="AA170:AB170" si="828">IF((AA147+AA148+AA149+AA150+AA151+AA152+AA153+AA154+AA155+AA120-AA86)&lt;0,0,(AA147+AA148+AA149+AA150+AA151+AA152+AA153+AA154+AA155+AA120-AA86-AA162-AA163-AA164-AA165-AA166-AA167-AA168-AA169))</f>
        <v>692.92404761904766</v>
      </c>
      <c r="AB170" s="1146">
        <f t="shared" si="828"/>
        <v>20</v>
      </c>
      <c r="AC170" s="203">
        <f t="shared" ref="AC170" si="829">IF((AC147+AC148+AC149+AC150+AC151+AC152+AC153+AC154+AC155+AC120-AC86)&lt;0,0,(AC147+AC148+AC149+AC150+AC151+AC152+AC153+AC154+AC155+AC120-AC86-AC162-AC163-AC164-AC165-AC166-AC167-AC168-AC169))</f>
        <v>1400</v>
      </c>
      <c r="AD170" s="174">
        <f t="shared" ref="AD170:AF170" si="830">IF((AD147+AD148+AD149+AD150+AD151+AD152+AD153+AD154+AD155+AD120-AD86)&lt;0,0,(AD147+AD148+AD149+AD150+AD151+AD152+AD153+AD154+AD155+AD120-AD86-AD162-AD163-AD164-AD165-AD166-AD167-AD168-AD169))</f>
        <v>1636.25</v>
      </c>
      <c r="AE170" s="174">
        <f t="shared" ref="AE170" si="831">IF((AE147+AE148+AE149+AE150+AE151+AE152+AE153+AE154+AE155+AE120-AE86)&lt;0,0,(AE147+AE148+AE149+AE150+AE151+AE152+AE153+AE154+AE155+AE120-AE86-AE162-AE163-AE164-AE165-AE166-AE167-AE168-AE169))</f>
        <v>21.920000000000016</v>
      </c>
      <c r="AF170" s="174">
        <f t="shared" si="830"/>
        <v>3999.9999999999973</v>
      </c>
      <c r="AG170" s="174">
        <f t="shared" ref="AG170" si="832">IF((AG147+AG148+AG149+AG150+AG151+AG152+AG153+AG154+AG155+AG120-AG86)&lt;0,0,(AG147+AG148+AG149+AG150+AG151+AG152+AG153+AG154+AG155+AG120-AG86-AG162-AG163-AG164-AG165-AG166-AG167-AG168-AG169))</f>
        <v>1200.0000000000005</v>
      </c>
      <c r="AH170" s="411">
        <f t="shared" ref="AH170:AI170" si="833">IF((AH147+AH148+AH149+AH150+AH151+AH152+AH153+AH154+AH155+AH120-AH86)&lt;0,0,(AH147+AH148+AH149+AH150+AH151+AH152+AH153+AH154+AH155+AH120-AH86-AH162-AH163-AH164-AH165-AH166-AH167-AH168-AH169))</f>
        <v>4763.5</v>
      </c>
      <c r="AI170" s="411">
        <f t="shared" si="833"/>
        <v>120</v>
      </c>
      <c r="AJ170" s="411">
        <f t="shared" ref="AJ170" si="834">IF((AJ147+AJ148+AJ149+AJ150+AJ151+AJ152+AJ153+AJ154+AJ155+AJ120-AJ86)&lt;0,0,(AJ147+AJ148+AJ149+AJ150+AJ151+AJ152+AJ153+AJ154+AJ155+AJ120-AJ86-AJ162-AJ163-AJ164-AJ165-AJ166-AJ167-AJ168-AJ169))</f>
        <v>1650</v>
      </c>
      <c r="AK170" s="411">
        <f t="shared" si="816"/>
        <v>130.25000000000003</v>
      </c>
      <c r="AL170" s="203">
        <f t="shared" si="816"/>
        <v>1400.0000000000002</v>
      </c>
      <c r="AM170" s="309">
        <f t="shared" ref="AM170" si="835">IF((AM147+AM148+AM149+AM150+AM151+AM152+AM153+AM154+AM155+AM120-AM86)&lt;0,0,(AM147+AM148+AM149+AM150+AM151+AM152+AM153+AM154+AM155+AM120-AM86-AM162-AM163-AM164-AM165-AM166-AM167-AM168-AM169))</f>
        <v>345</v>
      </c>
      <c r="AN170" s="309">
        <f t="shared" ref="AN170:AP170" si="836">IF((AN147+AN148+AN149+AN150+AN151+AN152+AN153+AN154+AN155+AN120-AN86)&lt;0,0,(AN147+AN148+AN149+AN150+AN151+AN152+AN153+AN154+AN155+AN120-AN86-AN162-AN163-AN164-AN165-AN166-AN167-AN168-AN169))</f>
        <v>70</v>
      </c>
      <c r="AO170" s="309">
        <f t="shared" ref="AO170" si="837">IF((AO147+AO148+AO149+AO150+AO151+AO152+AO153+AO154+AO155+AO120-AO86)&lt;0,0,(AO147+AO148+AO149+AO150+AO151+AO152+AO153+AO154+AO155+AO120-AO86-AO162-AO163-AO164-AO165-AO166-AO167-AO168-AO169))</f>
        <v>30.000000000000004</v>
      </c>
      <c r="AP170" s="309">
        <f t="shared" si="836"/>
        <v>0</v>
      </c>
      <c r="AQ170" s="783">
        <f t="shared" ref="AQ170" si="838">IF((AQ147+AQ148+AQ149+AQ150+AQ151+AQ152+AQ153+AQ154+AQ155+AQ120-AQ86)&lt;0,0,(AQ147+AQ148+AQ149+AQ150+AQ151+AQ152+AQ153+AQ154+AQ155+AQ120-AQ86-AQ162-AQ163-AQ164-AQ165-AQ166-AQ167-AQ168-AQ169))</f>
        <v>0</v>
      </c>
      <c r="AR170" s="292">
        <f t="shared" si="816"/>
        <v>1000</v>
      </c>
      <c r="AS170" s="203">
        <f t="shared" ref="AS170" si="839">IF((AS147+AS148+AS149+AS150+AS151+AS152+AS153+AS154+AS155+AS120-AS86)&lt;0,0,(AS147+AS148+AS149+AS150+AS151+AS152+AS153+AS154+AS155+AS120-AS86-AS162-AS163-AS164-AS165-AS166-AS167-AS168-AS169))</f>
        <v>5453.75</v>
      </c>
      <c r="AT170" s="174">
        <f t="shared" ref="AT170" si="840">IF((AT147+AT148+AT149+AT150+AT151+AT152+AT153+AT154+AT155+AT120-AT86)&lt;0,0,(AT147+AT148+AT149+AT150+AT151+AT152+AT153+AT154+AT155+AT120-AT86-AT162-AT163-AT164-AT165-AT166-AT167-AT168-AT169))</f>
        <v>446.25</v>
      </c>
      <c r="AU170" s="174">
        <f t="shared" ref="AU170" si="841">IF((AU147+AU148+AU149+AU150+AU151+AU152+AU153+AU154+AU155+AU120-AU86)&lt;0,0,(AU147+AU148+AU149+AU150+AU151+AU152+AU153+AU154+AU155+AU120-AU86-AU162-AU163-AU164-AU165-AU166-AU167-AU168-AU169))</f>
        <v>1012.5</v>
      </c>
      <c r="AV170" s="174">
        <f t="shared" ref="AV170" si="842">IF((AV147+AV148+AV149+AV150+AV151+AV152+AV153+AV154+AV155+AV120-AV86)&lt;0,0,(AV147+AV148+AV149+AV150+AV151+AV152+AV153+AV154+AV155+AV120-AV86-AV162-AV163-AV164-AV165-AV166-AV167-AV168-AV169))</f>
        <v>2229.25</v>
      </c>
      <c r="AW170" s="203">
        <f t="shared" si="816"/>
        <v>360</v>
      </c>
      <c r="AX170" s="174">
        <f t="shared" si="816"/>
        <v>950</v>
      </c>
      <c r="AY170" s="203">
        <f t="shared" si="816"/>
        <v>220</v>
      </c>
      <c r="AZ170" s="1146">
        <f t="shared" ref="AZ170" si="843">IF((AZ147+AZ148+AZ149+AZ150+AZ151+AZ152+AZ153+AZ154+AZ155+AZ120-AZ86)&lt;0,0,(AZ147+AZ148+AZ149+AZ150+AZ151+AZ152+AZ153+AZ154+AZ155+AZ120-AZ86-AZ162-AZ163-AZ164-AZ165-AZ166-AZ167-AZ168-AZ169))</f>
        <v>0</v>
      </c>
      <c r="BA170" s="1146">
        <f t="shared" ref="BA170" si="844">IF((BA147+BA148+BA149+BA150+BA151+BA152+BA153+BA154+BA155+BA120-BA86)&lt;0,0,(BA147+BA148+BA149+BA150+BA151+BA152+BA153+BA154+BA155+BA120-BA86-BA162-BA163-BA164-BA165-BA166-BA167-BA168-BA169))</f>
        <v>800</v>
      </c>
      <c r="BB170" s="203">
        <f t="shared" ref="BB170" si="845">IF((BB147+BB148+BB149+BB150+BB151+BB152+BB153+BB154+BB155+BB120-BB86)&lt;0,0,(BB147+BB148+BB149+BB150+BB151+BB152+BB153+BB154+BB155+BB120-BB86-BB162-BB163-BB164-BB165-BB166-BB167-BB168-BB169))</f>
        <v>150</v>
      </c>
      <c r="BC170" s="1146">
        <f t="shared" ref="BC170" si="846">IF((BC147+BC148+BC149+BC150+BC151+BC152+BC153+BC154+BC155+BC120-BC86)&lt;0,0,(BC147+BC148+BC149+BC150+BC151+BC152+BC153+BC154+BC155+BC120-BC86-BC162-BC163-BC164-BC165-BC166-BC167-BC168-BC169))</f>
        <v>40</v>
      </c>
      <c r="BD170" s="203">
        <f t="shared" ref="BD170:BE170" si="847">IF((BD147+BD148+BD149+BD150+BD151+BD152+BD153+BD154+BD155+BD120-BD86)&lt;0,0,(BD147+BD148+BD149+BD150+BD151+BD152+BD153+BD154+BD155+BD120-BD86-BD162-BD163-BD164-BD165-BD166-BD167-BD168-BD169))</f>
        <v>6086.25</v>
      </c>
      <c r="BE170" s="1146">
        <f t="shared" si="847"/>
        <v>10</v>
      </c>
      <c r="BF170" s="174">
        <f>IF((BF147+BF148+BF149+BF150+BF151+BF152+BF153+BF154+BF155+BF120-BF86)&lt;0,0,(BF147+BF148+BF149+BF150+BF151+BF152+BF153+BF154+BF155+BF120-BF86-BF162-BF163-BF164-BF165-BF166-BF167-BF168-BF169))</f>
        <v>4074.5000000000036</v>
      </c>
      <c r="BG170" s="201">
        <f t="shared" si="816"/>
        <v>130</v>
      </c>
      <c r="BH170" s="201">
        <f t="shared" ref="BH170" si="848">IF((BH147+BH148+BH149+BH150+BH151+BH152+BH153+BH154+BH155+BH120-BH86)&lt;0,0,(BH147+BH148+BH149+BH150+BH151+BH152+BH153+BH154+BH155+BH120-BH86-BH162-BH163-BH164-BH165-BH166-BH167-BH168-BH169))</f>
        <v>0</v>
      </c>
      <c r="BI170" s="174">
        <f t="shared" si="816"/>
        <v>470</v>
      </c>
      <c r="BJ170" s="993">
        <f t="shared" ref="BJ170:DG170" si="849">IF((BJ147+BJ148+BJ149+BJ150+BJ151+BJ152+BJ153+BJ154+BJ155+BJ120-BJ86)&lt;0,0,(BJ147+BJ148+BJ149+BJ150+BJ151+BJ152+BJ153+BJ154+BJ155+BJ120-BJ86-BJ162-BJ163-BJ164-BJ165-BJ166-BJ167-BJ168-BJ169))</f>
        <v>500</v>
      </c>
      <c r="BK170" s="201">
        <f t="shared" ref="BK170:BL170" si="850">IF((BK147+BK148+BK149+BK150+BK151+BK152+BK153+BK154+BK155+BK120-BK86)&lt;0,0,(BK147+BK148+BK149+BK150+BK151+BK152+BK153+BK154+BK155+BK120-BK86-BK162-BK163-BK164-BK165-BK166-BK167-BK168-BK169))</f>
        <v>1521.75</v>
      </c>
      <c r="BL170" s="200">
        <f t="shared" si="850"/>
        <v>188.99999999999989</v>
      </c>
      <c r="BM170" s="200">
        <f t="shared" si="849"/>
        <v>230</v>
      </c>
      <c r="BN170" s="200">
        <f t="shared" si="849"/>
        <v>823.54</v>
      </c>
      <c r="BO170" s="200">
        <f t="shared" ref="BO170:BR170" si="851">IF((BO147+BO148+BO149+BO150+BO151+BO152+BO153+BO154+BO155+BO120-BO86)&lt;0,0,(BO147+BO148+BO149+BO150+BO151+BO152+BO153+BO154+BO155+BO120-BO86-BO162-BO163-BO164-BO165-BO166-BO167-BO168-BO169))</f>
        <v>7755</v>
      </c>
      <c r="BP170" s="200">
        <f t="shared" ref="BP170:BQ170" si="852">IF((BP147+BP148+BP149+BP150+BP151+BP152+BP153+BP154+BP155+BP120-BP86)&lt;0,0,(BP147+BP148+BP149+BP150+BP151+BP152+BP153+BP154+BP155+BP120-BP86-BP162-BP163-BP164-BP165-BP166-BP167-BP168-BP169))</f>
        <v>0</v>
      </c>
      <c r="BQ170" s="200">
        <f t="shared" si="852"/>
        <v>0</v>
      </c>
      <c r="BR170" s="200">
        <f t="shared" si="851"/>
        <v>649.99999999999977</v>
      </c>
      <c r="BS170" s="431">
        <f t="shared" si="849"/>
        <v>14050</v>
      </c>
      <c r="BT170" s="431">
        <f t="shared" si="849"/>
        <v>15964.050000000003</v>
      </c>
      <c r="BU170" s="431">
        <f t="shared" ref="BU170" si="853">IF((BU147+BU148+BU149+BU150+BU151+BU152+BU153+BU154+BU155+BU120-BU86)&lt;0,0,(BU147+BU148+BU149+BU150+BU151+BU152+BU153+BU154+BU155+BU120-BU86-BU162-BU163-BU164-BU165-BU166-BU167-BU168-BU169))</f>
        <v>220.00000000000003</v>
      </c>
      <c r="BV170" s="431">
        <f t="shared" ref="BV170:BW170" si="854">IF((BV147+BV148+BV149+BV150+BV151+BV152+BV153+BV154+BV155+BV120-BV86)&lt;0,0,(BV147+BV148+BV149+BV150+BV151+BV152+BV153+BV154+BV155+BV120-BV86-BV162-BV163-BV164-BV165-BV166-BV167-BV168-BV169))</f>
        <v>2500</v>
      </c>
      <c r="BW170" s="431">
        <f t="shared" si="854"/>
        <v>800</v>
      </c>
      <c r="BX170" s="431">
        <f t="shared" ref="BX170:CA170" si="855">IF((BX147+BX148+BX149+BX150+BX151+BX152+BX153+BX154+BX155+BX120-BX86)&lt;0,0,(BX147+BX148+BX149+BX150+BX151+BX152+BX153+BX154+BX155+BX120-BX86-BX162-BX163-BX164-BX165-BX166-BX167-BX168-BX169))</f>
        <v>249.99999999999997</v>
      </c>
      <c r="BY170" s="431">
        <f t="shared" si="855"/>
        <v>87.500000000000014</v>
      </c>
      <c r="BZ170" s="431">
        <f t="shared" si="855"/>
        <v>351.25</v>
      </c>
      <c r="CA170" s="431">
        <f t="shared" si="855"/>
        <v>260</v>
      </c>
      <c r="CB170" s="431">
        <f t="shared" si="849"/>
        <v>49.999999999999986</v>
      </c>
      <c r="CC170" s="173">
        <f t="shared" ref="CC170" si="856">IF((CC147+CC148+CC149+CC150+CC151+CC152+CC153+CC154+CC155+CC120-CC86)&lt;0,0,(CC147+CC148+CC149+CC150+CC151+CC152+CC153+CC154+CC155+CC120-CC86-CC162-CC163-CC164-CC165-CC166-CC167-CC168-CC169))</f>
        <v>500</v>
      </c>
      <c r="CD170" s="173">
        <f t="shared" si="849"/>
        <v>350</v>
      </c>
      <c r="CE170" s="203">
        <f t="shared" si="849"/>
        <v>455.25000000000011</v>
      </c>
      <c r="CF170" s="203">
        <f t="shared" ref="CF170:CG170" si="857">IF((CF147+CF148+CF149+CF150+CF151+CF152+CF153+CF154+CF155+CF120-CF86)&lt;0,0,(CF147+CF148+CF149+CF150+CF151+CF152+CF153+CF154+CF155+CF120-CF86-CF162-CF163-CF164-CF165-CF166-CF167-CF168-CF169))</f>
        <v>1625.5079999999996</v>
      </c>
      <c r="CG170" s="1146">
        <f t="shared" si="857"/>
        <v>80</v>
      </c>
      <c r="CH170" s="203">
        <f t="shared" si="849"/>
        <v>1622.4999999999982</v>
      </c>
      <c r="CI170" s="1146">
        <f t="shared" ref="CI170" si="858">IF((CI147+CI148+CI149+CI150+CI151+CI152+CI153+CI154+CI155+CI120-CI86)&lt;0,0,(CI147+CI148+CI149+CI150+CI151+CI152+CI153+CI154+CI155+CI120-CI86-CI162-CI163-CI164-CI165-CI166-CI167-CI168-CI169))</f>
        <v>70.000000000000014</v>
      </c>
      <c r="CJ170" s="173">
        <f t="shared" si="849"/>
        <v>623.25</v>
      </c>
      <c r="CK170" s="173">
        <f t="shared" ref="CK170" si="859">IF((CK147+CK148+CK149+CK150+CK151+CK152+CK153+CK154+CK155+CK120-CK86)&lt;0,0,(CK147+CK148+CK149+CK150+CK151+CK152+CK153+CK154+CK155+CK120-CK86-CK162-CK163-CK164-CK165-CK166-CK167-CK168-CK169))</f>
        <v>300</v>
      </c>
      <c r="CL170" s="174">
        <f t="shared" si="849"/>
        <v>299.99999999999994</v>
      </c>
      <c r="CM170" s="309">
        <f t="shared" si="849"/>
        <v>637.5</v>
      </c>
      <c r="CN170" s="174">
        <f t="shared" si="849"/>
        <v>1229.5625</v>
      </c>
      <c r="CO170" s="201">
        <f t="shared" si="849"/>
        <v>1692.5</v>
      </c>
      <c r="CP170" s="201">
        <f>IF((CP150+CP151+CP152+CP153+CP154+CP155+CP123-CP89)&lt;0,0,(CP150+CP151+CP152+CP153+CP154+CP155+CP123-CP89-CP165-CP166-CP167-CP168-CP169))</f>
        <v>925</v>
      </c>
      <c r="CQ170" s="174">
        <f t="shared" ref="CQ170" si="860">IF((CQ147+CQ148+CQ149+CQ150+CQ151+CQ152+CQ153+CQ154+CQ155+CQ120-CQ86)&lt;0,0,(CQ147+CQ148+CQ149+CQ150+CQ151+CQ152+CQ153+CQ154+CQ155+CQ120-CQ86-CQ162-CQ163-CQ164-CQ165-CQ166-CQ167-CQ168-CQ169))</f>
        <v>1000</v>
      </c>
      <c r="CR170" s="174">
        <f t="shared" si="849"/>
        <v>20</v>
      </c>
      <c r="CS170" s="174">
        <f t="shared" si="849"/>
        <v>400</v>
      </c>
      <c r="CT170" s="174">
        <f t="shared" ref="CT170" si="861">IF((CT147+CT148+CT149+CT150+CT151+CT152+CT153+CT154+CT155+CT120-CT86)&lt;0,0,(CT147+CT148+CT149+CT150+CT151+CT152+CT153+CT154+CT155+CT120-CT86-CT162-CT163-CT164-CT165-CT166-CT167-CT168-CT169))</f>
        <v>20</v>
      </c>
      <c r="CU170" s="203">
        <f t="shared" si="849"/>
        <v>363.74000000000024</v>
      </c>
      <c r="CV170" s="309">
        <f t="shared" si="849"/>
        <v>1100.0000000000005</v>
      </c>
      <c r="CW170" s="174">
        <f t="shared" si="849"/>
        <v>1300.0000000000002</v>
      </c>
      <c r="CX170" s="174">
        <f t="shared" ref="CX170:CZ170" si="862">IF((CX147+CX148+CX149+CX150+CX151+CX152+CX153+CX154+CX155+CX120-CX86)&lt;0,0,(CX147+CX148+CX149+CX150+CX151+CX152+CX153+CX154+CX155+CX120-CX86-CX162-CX163-CX164-CX165-CX166-CX167-CX168-CX169))</f>
        <v>350</v>
      </c>
      <c r="CY170" s="174">
        <f t="shared" si="862"/>
        <v>321.25</v>
      </c>
      <c r="CZ170" s="174">
        <f t="shared" si="862"/>
        <v>264.99999999999994</v>
      </c>
      <c r="DA170" s="203">
        <f t="shared" si="849"/>
        <v>700</v>
      </c>
      <c r="DB170" s="201">
        <f t="shared" si="849"/>
        <v>0</v>
      </c>
      <c r="DC170" s="623">
        <f t="shared" si="849"/>
        <v>0</v>
      </c>
      <c r="DD170" s="623">
        <f t="shared" ref="DD170" si="863">IF((DD147+DD148+DD149+DD150+DD151+DD152+DD153+DD154+DD155+DD120-DD86)&lt;0,0,(DD147+DD148+DD149+DD150+DD151+DD152+DD153+DD154+DD155+DD120-DD86-DD162-DD163-DD164-DD165-DD166-DD167-DD168-DD169))</f>
        <v>0</v>
      </c>
      <c r="DE170" s="201"/>
      <c r="DF170" s="623">
        <f t="shared" ref="DF170" si="864">IF((DF147+DF148+DF149+DF150+DF151+DF152+DF153+DF154+DF155+DF120-DF86)&lt;0,0,(DF147+DF148+DF149+DF150+DF151+DF152+DF153+DF154+DF155+DF120-DF86-DF162-DF163-DF164-DF165-DF166-DF167-DF168-DF169))</f>
        <v>0</v>
      </c>
      <c r="DG170" s="292">
        <f t="shared" si="849"/>
        <v>0</v>
      </c>
      <c r="DH170" s="292">
        <f t="shared" si="416"/>
        <v>142534.89954761905</v>
      </c>
      <c r="DI170" s="815" t="str">
        <f t="shared" si="713"/>
        <v>Заявка на Производство на ближайшие 25-31 дней, кг</v>
      </c>
      <c r="DJ170" s="175"/>
    </row>
    <row r="171" spans="1:114" s="1050" customFormat="1" ht="13.9" customHeight="1" x14ac:dyDescent="0.25">
      <c r="A171" s="334" t="s">
        <v>320</v>
      </c>
      <c r="B171" s="201">
        <f t="shared" ref="B171:BI171" si="865">IF((B147+B148+B149+B150+B151+B152+B153+B154+B155+B156+B120-B86)&lt;0,0,(B147+B148+B149+B150+B151+B152+B154+B153+B155+B156+B120-B86-B162-B163-B164-B165-B166-B167-B168-B169-B170))</f>
        <v>1100</v>
      </c>
      <c r="C171" s="174">
        <f>IF((C147+C148+C149+C150+C151+C152+C153+C154+C155+C156+C120-C86)&lt;0,0,(C147+C148+C149+C150+C151+C152+C154+C153+C155+C156+C120-C86-C162-C163-C164-C165-C166-C167-C168-C169-C170))</f>
        <v>200</v>
      </c>
      <c r="D171" s="174">
        <f t="shared" si="865"/>
        <v>2500</v>
      </c>
      <c r="E171" s="174">
        <f t="shared" si="865"/>
        <v>300</v>
      </c>
      <c r="F171" s="174">
        <f t="shared" si="865"/>
        <v>1800</v>
      </c>
      <c r="G171" s="174">
        <f t="shared" ref="G171" si="866">IF((G147+G148+G149+G150+G151+G152+G153+G154+G155+G156+G120-G86)&lt;0,0,(G147+G148+G149+G150+G151+G152+G154+G153+G155+G156+G120-G86-G162-G163-G164-G165-G166-G167-G168-G169-G170))</f>
        <v>120</v>
      </c>
      <c r="H171" s="201">
        <f t="shared" si="865"/>
        <v>649.99999999999955</v>
      </c>
      <c r="I171" s="174">
        <f t="shared" ref="I171:J171" si="867">IF((I147+I148+I149+I150+I151+I152+I153+I154+I155+I156+I120-I86)&lt;0,0,(I147+I148+I149+I150+I151+I152+I154+I153+I155+I156+I120-I86-I162-I163-I164-I165-I166-I167-I168-I169-I170))</f>
        <v>1499.9999999999991</v>
      </c>
      <c r="J171" s="174">
        <f t="shared" si="867"/>
        <v>600</v>
      </c>
      <c r="K171" s="174">
        <f t="shared" ref="K171:L171" si="868">IF((K147+K148+K149+K150+K151+K152+K153+K154+K155+K156+K120-K86)&lt;0,0,(K147+K148+K149+K150+K151+K152+K154+K153+K155+K156+K120-K86-K162-K163-K164-K165-K166-K167-K168-K169-K170))</f>
        <v>157.02999999999992</v>
      </c>
      <c r="L171" s="174">
        <f t="shared" si="868"/>
        <v>0</v>
      </c>
      <c r="M171" s="202">
        <f t="shared" si="865"/>
        <v>300</v>
      </c>
      <c r="N171" s="202">
        <f t="shared" si="865"/>
        <v>699.99999999999898</v>
      </c>
      <c r="O171" s="202">
        <f t="shared" ref="O171" si="869">IF((O147+O148+O149+O150+O151+O152+O153+O154+O155+O156+O120-O86)&lt;0,0,(O147+O148+O149+O150+O151+O152+O154+O153+O155+O156+O120-O86-O162-O163-O164-O165-O166-O167-O168-O169-O170))</f>
        <v>269.99999999999966</v>
      </c>
      <c r="P171" s="431">
        <f t="shared" si="865"/>
        <v>600</v>
      </c>
      <c r="Q171" s="203">
        <f t="shared" si="865"/>
        <v>6000</v>
      </c>
      <c r="R171" s="1146">
        <f t="shared" ref="R171" si="870">IF((R147+R148+R149+R150+R151+R152+R153+R154+R155+R156+R120-R86)&lt;0,0,(R147+R148+R149+R150+R151+R152+R154+R153+R155+R156+R120-R86-R162-R163-R164-R165-R166-R167-R168-R169-R170))</f>
        <v>800</v>
      </c>
      <c r="S171" s="201">
        <f t="shared" ref="S171" si="871">IF((S147+S148+S149+S150+S151+S152+S153+S154+S155+S156+S120-S86)&lt;0,0,(S147+S148+S149+S150+S151+S152+S154+S153+S155+S156+S120-S86-S162-S163-S164-S165-S166-S167-S168-S169-S170))</f>
        <v>19500.000000000004</v>
      </c>
      <c r="T171" s="1252">
        <f t="shared" ref="T171" si="872">IF((T147+T148+T149+T150+T151+T152+T153+T154+T155+T156+T120-T86)&lt;0,0,(T147+T148+T149+T150+T151+T152+T154+T153+T155+T156+T120-T86-T162-T163-T164-T165-T166-T167-T168-T169-T170))</f>
        <v>500</v>
      </c>
      <c r="U171" s="203">
        <f t="shared" ref="U171" si="873">IF((U147+U148+U149+U150+U151+U152+U153+U154+U155+U156+U120-U86)&lt;0,0,(U147+U148+U149+U150+U151+U152+U154+U153+U155+U156+U120-U86-U162-U163-U164-U165-U166-U167-U168-U169-U170))</f>
        <v>1349.9999999999989</v>
      </c>
      <c r="V171" s="1146">
        <f>IF((V147+V148+V149+V150+V151+V152+V153+V154+V155+V156+V120-V86)&lt;0,0,(V147+V148+V149+V150+V151+V152+V154+V153+V155+V156+V120-V86-V162-V163-V164-V165-V166-V167-V168-V169-V170))</f>
        <v>1099.9999999999995</v>
      </c>
      <c r="W171" s="1146">
        <f>IF((W147+W148+W149+W150+W151+W152+W153+W154+W155+W156+W120-W86)&lt;0,0,(W147+W148+W149+W150+W151+W152+W154+W153+W155+W156+W120-W86-W162-W163-W164-W165-W166-W167-W168-W169-W170))</f>
        <v>500.00000000000028</v>
      </c>
      <c r="X171" s="173">
        <f t="shared" ref="X171" si="874">IF((X147+X148+X149+X150+X151+X152+X153+X154+X155+X156+X120-X86)&lt;0,0,(X147+X148+X149+X150+X151+X152+X154+X153+X155+X156+X120-X86-X162-X163-X164-X165-X166-X167-X168-X169-X170))</f>
        <v>1999.9999999999991</v>
      </c>
      <c r="Y171" s="201">
        <f t="shared" ref="Y171" si="875">IF((Y147+Y148+Y149+Y150+Y151+Y152+Y153+Y154+Y155+Y156+Y120-Y86)&lt;0,0,(Y147+Y148+Y149+Y150+Y151+Y152+Y154+Y153+Y155+Y156+Y120-Y86-Y162-Y163-Y164-Y165-Y166-Y167-Y168-Y169-Y170))</f>
        <v>130</v>
      </c>
      <c r="Z171" s="173">
        <f t="shared" ref="Z171" si="876">IF((Z147+Z148+Z149+Z150+Z151+Z152+Z153+Z154+Z155+Z156+Z120-Z86)&lt;0,0,(Z147+Z148+Z149+Z150+Z151+Z152+Z154+Z153+Z155+Z156+Z120-Z86-Z162-Z163-Z164-Z165-Z166-Z167-Z168-Z169-Z170))</f>
        <v>5300.0000000000036</v>
      </c>
      <c r="AA171" s="203">
        <f t="shared" ref="AA171:AB171" si="877">IF((AA147+AA148+AA149+AA150+AA151+AA152+AA153+AA154+AA155+AA156+AA120-AA86)&lt;0,0,(AA147+AA148+AA149+AA150+AA151+AA152+AA154+AA153+AA155+AA156+AA120-AA86-AA162-AA163-AA164-AA165-AA166-AA167-AA168-AA169-AA170))</f>
        <v>607.92404761904743</v>
      </c>
      <c r="AB171" s="1146">
        <f t="shared" si="877"/>
        <v>20</v>
      </c>
      <c r="AC171" s="203">
        <f t="shared" ref="AC171" si="878">IF((AC147+AC148+AC149+AC150+AC151+AC152+AC153+AC154+AC155+AC156+AC120-AC86)&lt;0,0,(AC147+AC148+AC149+AC150+AC151+AC152+AC154+AC153+AC155+AC156+AC120-AC86-AC162-AC163-AC164-AC165-AC166-AC167-AC168-AC169-AC170))</f>
        <v>1400</v>
      </c>
      <c r="AD171" s="174">
        <f t="shared" ref="AD171:AF171" si="879">IF((AD147+AD148+AD149+AD150+AD151+AD152+AD153+AD154+AD155+AD156+AD120-AD86)&lt;0,0,(AD147+AD148+AD149+AD150+AD151+AD152+AD154+AD153+AD155+AD156+AD120-AD86-AD162-AD163-AD164-AD165-AD166-AD167-AD168-AD169-AD170))</f>
        <v>1500</v>
      </c>
      <c r="AE171" s="174">
        <f t="shared" ref="AE171" si="880">IF((AE147+AE148+AE149+AE150+AE151+AE152+AE153+AE154+AE155+AE156+AE120-AE86)&lt;0,0,(AE147+AE148+AE149+AE150+AE151+AE152+AE154+AE153+AE155+AE156+AE120-AE86-AE162-AE163-AE164-AE165-AE166-AE167-AE168-AE169-AE170))</f>
        <v>50</v>
      </c>
      <c r="AF171" s="174">
        <f t="shared" si="879"/>
        <v>4000</v>
      </c>
      <c r="AG171" s="174">
        <f t="shared" ref="AG171" si="881">IF((AG147+AG148+AG149+AG150+AG151+AG152+AG153+AG154+AG155+AG156+AG120-AG86)&lt;0,0,(AG147+AG148+AG149+AG150+AG151+AG152+AG154+AG153+AG155+AG156+AG120-AG86-AG162-AG163-AG164-AG165-AG166-AG167-AG168-AG169-AG170))</f>
        <v>1200</v>
      </c>
      <c r="AH171" s="411">
        <f t="shared" ref="AH171:AI171" si="882">IF((AH147+AH148+AH149+AH150+AH151+AH152+AH153+AH154+AH155+AH156+AH120-AH86)&lt;0,0,(AH147+AH148+AH149+AH150+AH151+AH152+AH154+AH153+AH155+AH156+AH120-AH86-AH162-AH163-AH164-AH165-AH166-AH167-AH168-AH169-AH170))</f>
        <v>4799.9999999999964</v>
      </c>
      <c r="AI171" s="411">
        <f t="shared" si="882"/>
        <v>120</v>
      </c>
      <c r="AJ171" s="411">
        <f t="shared" ref="AJ171" si="883">IF((AJ147+AJ148+AJ149+AJ150+AJ151+AJ152+AJ153+AJ154+AJ155+AJ156+AJ120-AJ86)&lt;0,0,(AJ147+AJ148+AJ149+AJ150+AJ151+AJ152+AJ154+AJ153+AJ155+AJ156+AJ120-AJ86-AJ162-AJ163-AJ164-AJ165-AJ166-AJ167-AJ168-AJ169-AJ170))</f>
        <v>1650</v>
      </c>
      <c r="AK171" s="411">
        <f t="shared" si="865"/>
        <v>129.99999999999997</v>
      </c>
      <c r="AL171" s="203">
        <f t="shared" si="865"/>
        <v>1399.9999999999998</v>
      </c>
      <c r="AM171" s="309">
        <f t="shared" ref="AM171" si="884">IF((AM147+AM148+AM149+AM150+AM151+AM152+AM153+AM154+AM155+AM156+AM120-AM86)&lt;0,0,(AM147+AM148+AM149+AM150+AM151+AM152+AM154+AM153+AM155+AM156+AM120-AM86-AM162-AM163-AM164-AM165-AM166-AM167-AM168-AM169-AM170))</f>
        <v>299.99999999999943</v>
      </c>
      <c r="AN171" s="309">
        <f t="shared" ref="AN171:AP171" si="885">IF((AN147+AN148+AN149+AN150+AN151+AN152+AN153+AN154+AN155+AN156+AN120-AN86)&lt;0,0,(AN147+AN148+AN149+AN150+AN151+AN152+AN154+AN153+AN155+AN156+AN120-AN86-AN162-AN163-AN164-AN165-AN166-AN167-AN168-AN169-AN170))</f>
        <v>70</v>
      </c>
      <c r="AO171" s="309">
        <f t="shared" ref="AO171" si="886">IF((AO147+AO148+AO149+AO150+AO151+AO152+AO153+AO154+AO155+AO156+AO120-AO86)&lt;0,0,(AO147+AO148+AO149+AO150+AO151+AO152+AO154+AO153+AO155+AO156+AO120-AO86-AO162-AO163-AO164-AO165-AO166-AO167-AO168-AO169-AO170))</f>
        <v>29.999999999999982</v>
      </c>
      <c r="AP171" s="309">
        <f t="shared" si="885"/>
        <v>0</v>
      </c>
      <c r="AQ171" s="783">
        <f t="shared" ref="AQ171" si="887">IF((AQ147+AQ148+AQ149+AQ150+AQ151+AQ152+AQ153+AQ154+AQ155+AQ156+AQ120-AQ86)&lt;0,0,(AQ147+AQ148+AQ149+AQ150+AQ151+AQ152+AQ154+AQ153+AQ155+AQ156+AQ120-AQ86-AQ162-AQ163-AQ164-AQ165-AQ166-AQ167-AQ168-AQ169-AQ170))</f>
        <v>0</v>
      </c>
      <c r="AR171" s="292">
        <f t="shared" si="865"/>
        <v>1000</v>
      </c>
      <c r="AS171" s="203">
        <f t="shared" ref="AS171" si="888">IF((AS147+AS148+AS149+AS150+AS151+AS152+AS153+AS154+AS155+AS156+AS120-AS86)&lt;0,0,(AS147+AS148+AS149+AS150+AS151+AS152+AS154+AS153+AS155+AS156+AS120-AS86-AS162-AS163-AS164-AS165-AS166-AS167-AS168-AS169-AS170))</f>
        <v>2700</v>
      </c>
      <c r="AT171" s="174">
        <f t="shared" ref="AT171" si="889">IF((AT147+AT148+AT149+AT150+AT151+AT152+AT153+AT154+AT155+AT156+AT120-AT86)&lt;0,0,(AT147+AT148+AT149+AT150+AT151+AT152+AT154+AT153+AT155+AT156+AT120-AT86-AT162-AT163-AT164-AT165-AT166-AT167-AT168-AT169-AT170))</f>
        <v>350</v>
      </c>
      <c r="AU171" s="174">
        <f t="shared" ref="AU171" si="890">IF((AU147+AU148+AU149+AU150+AU151+AU152+AU153+AU154+AU155+AU156+AU120-AU86)&lt;0,0,(AU147+AU148+AU149+AU150+AU151+AU152+AU154+AU153+AU155+AU156+AU120-AU86-AU162-AU163-AU164-AU165-AU166-AU167-AU168-AU169-AU170))</f>
        <v>900</v>
      </c>
      <c r="AV171" s="174">
        <f t="shared" ref="AV171" si="891">IF((AV147+AV148+AV149+AV150+AV151+AV152+AV153+AV154+AV155+AV156+AV120-AV86)&lt;0,0,(AV147+AV148+AV149+AV150+AV151+AV152+AV154+AV153+AV155+AV156+AV120-AV86-AV162-AV163-AV164-AV165-AV166-AV167-AV168-AV169-AV170))</f>
        <v>1300</v>
      </c>
      <c r="AW171" s="203">
        <f t="shared" si="865"/>
        <v>360</v>
      </c>
      <c r="AX171" s="174">
        <f t="shared" si="865"/>
        <v>950</v>
      </c>
      <c r="AY171" s="203">
        <f t="shared" si="865"/>
        <v>220</v>
      </c>
      <c r="AZ171" s="1146">
        <f t="shared" ref="AZ171" si="892">IF((AZ147+AZ148+AZ149+AZ150+AZ151+AZ152+AZ153+AZ154+AZ155+AZ156+AZ120-AZ86)&lt;0,0,(AZ147+AZ148+AZ149+AZ150+AZ151+AZ152+AZ154+AZ153+AZ155+AZ156+AZ120-AZ86-AZ162-AZ163-AZ164-AZ165-AZ166-AZ167-AZ168-AZ169-AZ170))</f>
        <v>0</v>
      </c>
      <c r="BA171" s="1146">
        <f t="shared" ref="BA171" si="893">IF((BA147+BA148+BA149+BA150+BA151+BA152+BA153+BA154+BA155+BA156+BA120-BA86)&lt;0,0,(BA147+BA148+BA149+BA150+BA151+BA152+BA154+BA153+BA155+BA156+BA120-BA86-BA162-BA163-BA164-BA165-BA166-BA167-BA168-BA169-BA170))</f>
        <v>800</v>
      </c>
      <c r="BB171" s="203">
        <f t="shared" ref="BB171" si="894">IF((BB147+BB148+BB149+BB150+BB151+BB152+BB153+BB154+BB155+BB156+BB120-BB86)&lt;0,0,(BB147+BB148+BB149+BB150+BB151+BB152+BB154+BB153+BB155+BB156+BB120-BB86-BB162-BB163-BB164-BB165-BB166-BB167-BB168-BB169-BB170))</f>
        <v>150</v>
      </c>
      <c r="BC171" s="1146">
        <f t="shared" ref="BC171" si="895">IF((BC147+BC148+BC149+BC150+BC151+BC152+BC153+BC154+BC155+BC156+BC120-BC86)&lt;0,0,(BC147+BC148+BC149+BC150+BC151+BC152+BC154+BC153+BC155+BC156+BC120-BC86-BC162-BC163-BC164-BC165-BC166-BC167-BC168-BC169-BC170))</f>
        <v>40</v>
      </c>
      <c r="BD171" s="203">
        <f t="shared" ref="BD171:BE171" si="896">IF((BD147+BD148+BD149+BD150+BD151+BD152+BD153+BD154+BD155+BD156+BD120-BD86)&lt;0,0,(BD147+BD148+BD149+BD150+BD151+BD152+BD154+BD153+BD155+BD156+BD120-BD86-BD162-BD163-BD164-BD165-BD166-BD167-BD168-BD169-BD170))</f>
        <v>3500</v>
      </c>
      <c r="BE171" s="1146">
        <f t="shared" si="896"/>
        <v>10</v>
      </c>
      <c r="BF171" s="174">
        <f t="shared" ref="BF171" si="897">IF((BF147+BF148+BF149+BF150+BF151+BF152+BF153+BF154+BF155+BF156+BF120-BF86)&lt;0,0,(BF147+BF148+BF149+BF150+BF151+BF152+BF154+BF153+BF155+BF156+BF120-BF86-BF162-BF163-BF164-BF165-BF166-BF167-BF168-BF169-BF170))</f>
        <v>3800.0000000000009</v>
      </c>
      <c r="BG171" s="201">
        <f t="shared" si="865"/>
        <v>130</v>
      </c>
      <c r="BH171" s="201">
        <f t="shared" ref="BH171" si="898">IF((BH147+BH148+BH149+BH150+BH151+BH152+BH153+BH154+BH155+BH156+BH120-BH86)&lt;0,0,(BH147+BH148+BH149+BH150+BH151+BH152+BH154+BH153+BH155+BH156+BH120-BH86-BH162-BH163-BH164-BH165-BH166-BH167-BH168-BH169-BH170))</f>
        <v>0</v>
      </c>
      <c r="BI171" s="174">
        <f t="shared" si="865"/>
        <v>470</v>
      </c>
      <c r="BJ171" s="993">
        <f t="shared" ref="BJ171:DG171" si="899">IF((BJ147+BJ148+BJ149+BJ150+BJ151+BJ152+BJ153+BJ154+BJ155+BJ156+BJ120-BJ86)&lt;0,0,(BJ147+BJ148+BJ149+BJ150+BJ151+BJ152+BJ154+BJ153+BJ155+BJ156+BJ120-BJ86-BJ162-BJ163-BJ164-BJ165-BJ166-BJ167-BJ168-BJ169-BJ170))</f>
        <v>500</v>
      </c>
      <c r="BK171" s="201">
        <f t="shared" ref="BK171:BL171" si="900">IF((BK147+BK148+BK149+BK150+BK151+BK152+BK153+BK154+BK155+BK156+BK120-BK86)&lt;0,0,(BK147+BK148+BK149+BK150+BK151+BK152+BK154+BK153+BK155+BK156+BK120-BK86-BK162-BK163-BK164-BK165-BK166-BK167-BK168-BK169-BK170))</f>
        <v>1300</v>
      </c>
      <c r="BL171" s="200">
        <f t="shared" si="900"/>
        <v>189.00000000000011</v>
      </c>
      <c r="BM171" s="200">
        <f t="shared" si="899"/>
        <v>230</v>
      </c>
      <c r="BN171" s="200">
        <f t="shared" si="899"/>
        <v>800.00000000000091</v>
      </c>
      <c r="BO171" s="200">
        <f t="shared" ref="BO171:BR171" si="901">IF((BO147+BO148+BO149+BO150+BO151+BO152+BO153+BO154+BO155+BO156+BO120-BO86)&lt;0,0,(BO147+BO148+BO149+BO150+BO151+BO152+BO154+BO153+BO155+BO156+BO120-BO86-BO162-BO163-BO164-BO165-BO166-BO167-BO168-BO169-BO170))</f>
        <v>7750.0000000000018</v>
      </c>
      <c r="BP171" s="200">
        <f t="shared" ref="BP171:BQ171" si="902">IF((BP147+BP148+BP149+BP150+BP151+BP152+BP153+BP154+BP155+BP156+BP120-BP86)&lt;0,0,(BP147+BP148+BP149+BP150+BP151+BP152+BP154+BP153+BP155+BP156+BP120-BP86-BP162-BP163-BP164-BP165-BP166-BP167-BP168-BP169-BP170))</f>
        <v>0</v>
      </c>
      <c r="BQ171" s="200">
        <f t="shared" si="902"/>
        <v>0</v>
      </c>
      <c r="BR171" s="200">
        <f t="shared" si="901"/>
        <v>650</v>
      </c>
      <c r="BS171" s="431">
        <f t="shared" si="899"/>
        <v>10000</v>
      </c>
      <c r="BT171" s="431">
        <f t="shared" si="899"/>
        <v>9999.9999999999927</v>
      </c>
      <c r="BU171" s="431">
        <f t="shared" ref="BU171" si="903">IF((BU147+BU148+BU149+BU150+BU151+BU152+BU153+BU154+BU155+BU156+BU120-BU86)&lt;0,0,(BU147+BU148+BU149+BU150+BU151+BU152+BU154+BU153+BU155+BU156+BU120-BU86-BU162-BU163-BU164-BU165-BU166-BU167-BU168-BU169-BU170))</f>
        <v>219.99999999999997</v>
      </c>
      <c r="BV171" s="431">
        <f t="shared" ref="BV171:BW171" si="904">IF((BV147+BV148+BV149+BV150+BV151+BV152+BV153+BV154+BV155+BV156+BV120-BV86)&lt;0,0,(BV147+BV148+BV149+BV150+BV151+BV152+BV154+BV153+BV155+BV156+BV120-BV86-BV162-BV163-BV164-BV165-BV166-BV167-BV168-BV169-BV170))</f>
        <v>2500</v>
      </c>
      <c r="BW171" s="431">
        <f t="shared" si="904"/>
        <v>800</v>
      </c>
      <c r="BX171" s="431">
        <f t="shared" ref="BX171:CA171" si="905">IF((BX147+BX148+BX149+BX150+BX151+BX152+BX153+BX154+BX155+BX156+BX120-BX86)&lt;0,0,(BX147+BX148+BX149+BX150+BX151+BX152+BX154+BX153+BX155+BX156+BX120-BX86-BX162-BX163-BX164-BX165-BX166-BX167-BX168-BX169-BX170))</f>
        <v>250.00000000000003</v>
      </c>
      <c r="BY171" s="431">
        <f t="shared" si="905"/>
        <v>20</v>
      </c>
      <c r="BZ171" s="431">
        <f t="shared" si="905"/>
        <v>25</v>
      </c>
      <c r="CA171" s="431">
        <f t="shared" si="905"/>
        <v>30</v>
      </c>
      <c r="CB171" s="431">
        <f t="shared" si="899"/>
        <v>50.000000000000014</v>
      </c>
      <c r="CC171" s="173">
        <f t="shared" ref="CC171" si="906">IF((CC147+CC148+CC149+CC150+CC151+CC152+CC153+CC154+CC155+CC156+CC120-CC86)&lt;0,0,(CC147+CC148+CC149+CC150+CC151+CC152+CC154+CC153+CC155+CC156+CC120-CC86-CC162-CC163-CC164-CC165-CC166-CC167-CC168-CC169-CC170))</f>
        <v>500</v>
      </c>
      <c r="CD171" s="173">
        <f t="shared" si="899"/>
        <v>300</v>
      </c>
      <c r="CE171" s="203">
        <f t="shared" si="899"/>
        <v>400</v>
      </c>
      <c r="CF171" s="203">
        <f t="shared" ref="CF171:CG171" si="907">IF((CF147+CF148+CF149+CF150+CF151+CF152+CF153+CF154+CF155+CF156+CF120-CF86)&lt;0,0,(CF147+CF148+CF149+CF150+CF151+CF152+CF154+CF153+CF155+CF156+CF120-CF86-CF162-CF163-CF164-CF165-CF166-CF167-CF168-CF169-CF170))</f>
        <v>1625.508</v>
      </c>
      <c r="CG171" s="1146">
        <f t="shared" si="907"/>
        <v>79.999999999999972</v>
      </c>
      <c r="CH171" s="203">
        <f t="shared" si="899"/>
        <v>900</v>
      </c>
      <c r="CI171" s="1146">
        <f t="shared" ref="CI171" si="908">IF((CI147+CI148+CI149+CI150+CI151+CI152+CI153+CI154+CI155+CI156+CI120-CI86)&lt;0,0,(CI147+CI148+CI149+CI150+CI151+CI152+CI154+CI153+CI155+CI156+CI120-CI86-CI162-CI163-CI164-CI165-CI166-CI167-CI168-CI169-CI170))</f>
        <v>69.999999999999986</v>
      </c>
      <c r="CJ171" s="173">
        <f t="shared" si="899"/>
        <v>500.00000000000091</v>
      </c>
      <c r="CK171" s="173">
        <f t="shared" ref="CK171" si="909">IF((CK147+CK148+CK149+CK150+CK151+CK152+CK153+CK154+CK155+CK156+CK120-CK86)&lt;0,0,(CK147+CK148+CK149+CK150+CK151+CK152+CK154+CK153+CK155+CK156+CK120-CK86-CK162-CK163-CK164-CK165-CK166-CK167-CK168-CK169-CK170))</f>
        <v>300</v>
      </c>
      <c r="CL171" s="174">
        <f t="shared" si="899"/>
        <v>300.00000000000006</v>
      </c>
      <c r="CM171" s="309">
        <f t="shared" si="899"/>
        <v>500</v>
      </c>
      <c r="CN171" s="174">
        <f t="shared" si="899"/>
        <v>6950</v>
      </c>
      <c r="CO171" s="201">
        <f t="shared" si="899"/>
        <v>1500.0000000000005</v>
      </c>
      <c r="CP171" s="201">
        <f>IF((CP151+CP152+CP153+CP154+CP155+CP156+CP124-CP90)&lt;0,0,(CP151+CP152+CP153+CP154+CP155+CP156+CP124-CP90-CP166-CP167-CP168-CP169-CP170))</f>
        <v>943</v>
      </c>
      <c r="CQ171" s="174">
        <f t="shared" ref="CQ171" si="910">IF((CQ147+CQ148+CQ149+CQ150+CQ151+CQ152+CQ153+CQ154+CQ155+CQ156+CQ120-CQ86)&lt;0,0,(CQ147+CQ148+CQ149+CQ150+CQ151+CQ152+CQ154+CQ153+CQ155+CQ156+CQ120-CQ86-CQ162-CQ163-CQ164-CQ165-CQ166-CQ167-CQ168-CQ169-CQ170))</f>
        <v>1000</v>
      </c>
      <c r="CR171" s="174">
        <f t="shared" si="899"/>
        <v>20</v>
      </c>
      <c r="CS171" s="174">
        <f t="shared" si="899"/>
        <v>400</v>
      </c>
      <c r="CT171" s="174">
        <f t="shared" ref="CT171" si="911">IF((CT147+CT148+CT149+CT150+CT151+CT152+CT153+CT154+CT155+CT156+CT120-CT86)&lt;0,0,(CT147+CT148+CT149+CT150+CT151+CT152+CT154+CT153+CT155+CT156+CT120-CT86-CT162-CT163-CT164-CT165-CT166-CT167-CT168-CT169-CT170))</f>
        <v>20</v>
      </c>
      <c r="CU171" s="203">
        <f t="shared" si="899"/>
        <v>349.99999999999966</v>
      </c>
      <c r="CV171" s="309">
        <f t="shared" si="899"/>
        <v>1100</v>
      </c>
      <c r="CW171" s="174">
        <f t="shared" si="899"/>
        <v>1299.9999999999998</v>
      </c>
      <c r="CX171" s="174">
        <f t="shared" ref="CX171:CZ171" si="912">IF((CX147+CX148+CX149+CX150+CX151+CX152+CX153+CX154+CX155+CX156+CX120-CX86)&lt;0,0,(CX147+CX148+CX149+CX150+CX151+CX152+CX154+CX153+CX155+CX156+CX120-CX86-CX162-CX163-CX164-CX165-CX166-CX167-CX168-CX169-CX170))</f>
        <v>349.99999999999977</v>
      </c>
      <c r="CY171" s="174">
        <f t="shared" si="912"/>
        <v>100</v>
      </c>
      <c r="CZ171" s="174">
        <f t="shared" si="912"/>
        <v>250.00000000000006</v>
      </c>
      <c r="DA171" s="203">
        <f t="shared" si="899"/>
        <v>700</v>
      </c>
      <c r="DB171" s="201">
        <f t="shared" si="899"/>
        <v>0</v>
      </c>
      <c r="DC171" s="623">
        <f t="shared" si="899"/>
        <v>0</v>
      </c>
      <c r="DD171" s="623">
        <f t="shared" ref="DD171" si="913">IF((DD147+DD148+DD149+DD150+DD151+DD152+DD153+DD154+DD155+DD156+DD120-DD86)&lt;0,0,(DD147+DD148+DD149+DD150+DD151+DD152+DD154+DD153+DD155+DD156+DD120-DD86-DD162-DD163-DD164-DD165-DD166-DD167-DD168-DD169-DD170))</f>
        <v>0</v>
      </c>
      <c r="DE171" s="201"/>
      <c r="DF171" s="623">
        <f t="shared" ref="DF171" si="914">IF((DF147+DF148+DF149+DF150+DF151+DF152+DF153+DF154+DF155+DF156+DF120-DF86)&lt;0,0,(DF147+DF148+DF149+DF150+DF151+DF152+DF154+DF153+DF155+DF156+DF120-DF86-DF162-DF163-DF164-DF165-DF166-DF167-DF168-DF169-DF170))</f>
        <v>0</v>
      </c>
      <c r="DG171" s="292">
        <f t="shared" si="899"/>
        <v>0</v>
      </c>
      <c r="DH171" s="292">
        <f t="shared" si="416"/>
        <v>137707.46204761905</v>
      </c>
      <c r="DI171" s="815" t="str">
        <f t="shared" si="713"/>
        <v>Заявка на Производство на ближайшие 32-38 дней, кг</v>
      </c>
      <c r="DJ171" s="1049"/>
    </row>
    <row r="172" spans="1:114" s="1050" customFormat="1" ht="13.9" customHeight="1" x14ac:dyDescent="0.25">
      <c r="A172" s="334" t="s">
        <v>321</v>
      </c>
      <c r="B172" s="201">
        <f t="shared" ref="B172:BI172" si="915">IF((B146+B120-B86)&lt;0,IF(B157+B120-(B86-B146)&lt;0,0,B157-(B86+B161-B146)+B120),B157-(B86+B161-B146)+B120)</f>
        <v>1100</v>
      </c>
      <c r="C172" s="174">
        <f t="shared" si="915"/>
        <v>200</v>
      </c>
      <c r="D172" s="174">
        <f t="shared" si="915"/>
        <v>2500</v>
      </c>
      <c r="E172" s="174">
        <f t="shared" si="915"/>
        <v>199.99999999999997</v>
      </c>
      <c r="F172" s="174">
        <f t="shared" si="915"/>
        <v>1800.0000000000005</v>
      </c>
      <c r="G172" s="174">
        <f t="shared" ref="G172" si="916">IF((G146+G120-G86)&lt;0,IF(G157+G120-(G86-G146)&lt;0,0,G157-(G86+G161-G146)+G120),G157-(G86+G161-G146)+G120)</f>
        <v>120</v>
      </c>
      <c r="H172" s="201">
        <f t="shared" si="915"/>
        <v>649.99999999999989</v>
      </c>
      <c r="I172" s="174">
        <f t="shared" ref="I172:J172" si="917">IF((I146+I120-I86)&lt;0,IF(I157+I120-(I86-I146)&lt;0,0,I157-(I86+I161-I146)+I120),I157-(I86+I161-I146)+I120)</f>
        <v>1500.0000000000011</v>
      </c>
      <c r="J172" s="174">
        <f t="shared" si="917"/>
        <v>600</v>
      </c>
      <c r="K172" s="174">
        <f t="shared" ref="K172:L172" si="918">IF((K146+K120-K86)&lt;0,IF(K157+K120-(K86-K146)&lt;0,0,K157-(K86+K161-K146)+K120),K157-(K86+K161-K146)+K120)</f>
        <v>157.02999999999997</v>
      </c>
      <c r="L172" s="174">
        <f t="shared" si="918"/>
        <v>0</v>
      </c>
      <c r="M172" s="202">
        <f t="shared" si="915"/>
        <v>300</v>
      </c>
      <c r="N172" s="202">
        <f t="shared" si="915"/>
        <v>699.99999999999989</v>
      </c>
      <c r="O172" s="202">
        <f t="shared" ref="O172" si="919">IF((O146+O120-O86)&lt;0,IF(O157+O120-(O86-O146)&lt;0,0,O157-(O86+O161-O146)+O120),O157-(O86+O161-O146)+O120)</f>
        <v>270</v>
      </c>
      <c r="P172" s="431">
        <f t="shared" si="915"/>
        <v>600</v>
      </c>
      <c r="Q172" s="203">
        <f t="shared" si="915"/>
        <v>800</v>
      </c>
      <c r="R172" s="1146">
        <f t="shared" ref="R172" si="920">IF((R146+R120-R86)&lt;0,IF(R157+R120-(R86-R146)&lt;0,0,R157-(R86+R161-R146)+R120),R157-(R86+R161-R146)+R120)</f>
        <v>800</v>
      </c>
      <c r="S172" s="201">
        <f t="shared" ref="S172" si="921">IF((S146+S120-S86)&lt;0,IF(S157+S120-(S86-S146)&lt;0,0,S157-(S86+S161-S146)+S120),S157-(S86+S161-S146)+S120)</f>
        <v>11999.999999999998</v>
      </c>
      <c r="T172" s="1252">
        <f t="shared" ref="T172" si="922">IF((T146+T120-T86)&lt;0,IF(T157+T120-(T86-T146)&lt;0,0,T157-(T86+T161-T146)+T120),T157-(T86+T161-T146)+T120)</f>
        <v>500.00000000000006</v>
      </c>
      <c r="U172" s="203">
        <f t="shared" ref="U172" si="923">IF((U146+U120-U86)&lt;0,IF(U157+U120-(U86-U146)&lt;0,0,U157-(U86+U161-U146)+U120),U157-(U86+U161-U146)+U120)</f>
        <v>1250</v>
      </c>
      <c r="V172" s="1146">
        <f>IF((V146+V120-V86)&lt;0,IF(V157+V120-(V86-V146)&lt;0,0,V157-(V86+V161-V146)+V120),V157-(V86+V161-V146)+V120)</f>
        <v>1100</v>
      </c>
      <c r="W172" s="1146">
        <f>IF((W146+W120-W86)&lt;0,IF(W157+W120-(W86-W146)&lt;0,0,W157-(W86+W161-W146)+W120),W157-(W86+W161-W146)+W120)</f>
        <v>500</v>
      </c>
      <c r="X172" s="173">
        <f t="shared" ref="X172" si="924">IF((X146+X120-X86)&lt;0,IF(X157+X120-(X86-X146)&lt;0,0,X157-(X86+X161-X146)+X120),X157-(X86+X161-X146)+X120)</f>
        <v>1900.0000000000005</v>
      </c>
      <c r="Y172" s="201">
        <f t="shared" ref="Y172" si="925">IF((Y146+Y120-Y86)&lt;0,IF(Y157+Y120-(Y86-Y146)&lt;0,0,Y157-(Y86+Y161-Y146)+Y120),Y157-(Y86+Y161-Y146)+Y120)</f>
        <v>130</v>
      </c>
      <c r="Z172" s="173">
        <f t="shared" ref="Z172" si="926">IF((Z146+Z120-Z86)&lt;0,IF(Z157+Z120-(Z86-Z146)&lt;0,0,Z157-(Z86+Z161-Z146)+Z120),Z157-(Z86+Z161-Z146)+Z120)</f>
        <v>4299.9999999999991</v>
      </c>
      <c r="AA172" s="203">
        <f t="shared" ref="AA172:AB172" si="927">IF((AA146+AA120-AA86)&lt;0,IF(AA157+AA120-(AA86-AA146)&lt;0,0,AA157-(AA86+AA161-AA146)+AA120),AA157-(AA86+AA161-AA146)+AA120)</f>
        <v>607.92404761904731</v>
      </c>
      <c r="AB172" s="1146">
        <f t="shared" si="927"/>
        <v>20</v>
      </c>
      <c r="AC172" s="203">
        <f t="shared" ref="AC172" si="928">IF((AC146+AC120-AC86)&lt;0,IF(AC157+AC120-(AC86-AC146)&lt;0,0,AC157-(AC86+AC161-AC146)+AC120),AC157-(AC86+AC161-AC146)+AC120)</f>
        <v>1400</v>
      </c>
      <c r="AD172" s="174">
        <f t="shared" ref="AD172:AF172" si="929">IF((AD146+AD120-AD86)&lt;0,IF(AD157+AD120-(AD86-AD146)&lt;0,0,AD157-(AD86+AD161-AD146)+AD120),AD157-(AD86+AD161-AD146)+AD120)</f>
        <v>1500.0000000000002</v>
      </c>
      <c r="AE172" s="174">
        <f t="shared" ref="AE172" si="930">IF((AE146+AE120-AE86)&lt;0,IF(AE157+AE120-(AE86-AE146)&lt;0,0,AE157-(AE86+AE161-AE146)+AE120),AE157-(AE86+AE161-AE146)+AE120)</f>
        <v>0</v>
      </c>
      <c r="AF172" s="174">
        <f t="shared" si="929"/>
        <v>4000</v>
      </c>
      <c r="AG172" s="174">
        <f t="shared" ref="AG172" si="931">IF((AG146+AG120-AG86)&lt;0,IF(AG157+AG120-(AG86-AG146)&lt;0,0,AG157-(AG86+AG161-AG146)+AG120),AG157-(AG86+AG161-AG146)+AG120)</f>
        <v>1200.0000000000005</v>
      </c>
      <c r="AH172" s="411">
        <f t="shared" ref="AH172:AI172" si="932">IF((AH146+AH120-AH86)&lt;0,IF(AH157+AH120-(AH86-AH146)&lt;0,0,AH157-(AH86+AH161-AH146)+AH120),AH157-(AH86+AH161-AH146)+AH120)</f>
        <v>4000.0000000000009</v>
      </c>
      <c r="AI172" s="411">
        <f t="shared" si="932"/>
        <v>120</v>
      </c>
      <c r="AJ172" s="411">
        <f t="shared" ref="AJ172" si="933">IF((AJ146+AJ120-AJ86)&lt;0,IF(AJ157+AJ120-(AJ86-AJ146)&lt;0,0,AJ157-(AJ86+AJ161-AJ146)+AJ120),AJ157-(AJ86+AJ161-AJ146)+AJ120)</f>
        <v>1649.9999999999998</v>
      </c>
      <c r="AK172" s="411">
        <f t="shared" si="915"/>
        <v>129.99999999999994</v>
      </c>
      <c r="AL172" s="203">
        <f t="shared" si="915"/>
        <v>1400</v>
      </c>
      <c r="AM172" s="309">
        <f t="shared" ref="AM172" si="934">IF((AM146+AM120-AM86)&lt;0,IF(AM157+AM120-(AM86-AM146)&lt;0,0,AM157-(AM86+AM161-AM146)+AM120),AM157-(AM86+AM161-AM146)+AM120)</f>
        <v>299.99999999999994</v>
      </c>
      <c r="AN172" s="309">
        <f t="shared" ref="AN172:AP172" si="935">IF((AN146+AN120-AN86)&lt;0,IF(AN157+AN120-(AN86-AN146)&lt;0,0,AN157-(AN86+AN161-AN146)+AN120),AN157-(AN86+AN161-AN146)+AN120)</f>
        <v>70</v>
      </c>
      <c r="AO172" s="309">
        <f t="shared" ref="AO172" si="936">IF((AO146+AO120-AO86)&lt;0,IF(AO157+AO120-(AO86-AO146)&lt;0,0,AO157-(AO86+AO161-AO146)+AO120),AO157-(AO86+AO161-AO146)+AO120)</f>
        <v>30</v>
      </c>
      <c r="AP172" s="309">
        <f t="shared" si="935"/>
        <v>0</v>
      </c>
      <c r="AQ172" s="783">
        <f t="shared" ref="AQ172" si="937">IF((AQ146+AQ120-AQ86)&lt;0,IF(AQ157+AQ120-(AQ86-AQ146)&lt;0,0,AQ157-(AQ86+AQ161-AQ146)+AQ120),AQ157-(AQ86+AQ161-AQ146)+AQ120)</f>
        <v>0</v>
      </c>
      <c r="AR172" s="292">
        <f t="shared" si="915"/>
        <v>1000</v>
      </c>
      <c r="AS172" s="203">
        <f t="shared" ref="AS172" si="938">IF((AS146+AS120-AS86)&lt;0,IF(AS157+AS120-(AS86-AS146)&lt;0,0,AS157-(AS86+AS161-AS146)+AS120),AS157-(AS86+AS161-AS146)+AS120)</f>
        <v>2500</v>
      </c>
      <c r="AT172" s="174">
        <f t="shared" ref="AT172" si="939">IF((AT146+AT120-AT86)&lt;0,IF(AT157+AT120-(AT86-AT146)&lt;0,0,AT157-(AT86+AT161-AT146)+AT120),AT157-(AT86+AT161-AT146)+AT120)</f>
        <v>250</v>
      </c>
      <c r="AU172" s="174">
        <f t="shared" ref="AU172" si="940">IF((AU146+AU120-AU86)&lt;0,IF(AU157+AU120-(AU86-AU146)&lt;0,0,AU157-(AU86+AU161-AU146)+AU120),AU157-(AU86+AU161-AU146)+AU120)</f>
        <v>900</v>
      </c>
      <c r="AV172" s="174">
        <f t="shared" ref="AV172" si="941">IF((AV146+AV120-AV86)&lt;0,IF(AV157+AV120-(AV86-AV146)&lt;0,0,AV157-(AV86+AV161-AV146)+AV120),AV157-(AV86+AV161-AV146)+AV120)</f>
        <v>1100</v>
      </c>
      <c r="AW172" s="203">
        <f t="shared" si="915"/>
        <v>360</v>
      </c>
      <c r="AX172" s="174">
        <f t="shared" si="915"/>
        <v>950</v>
      </c>
      <c r="AY172" s="203">
        <f t="shared" si="915"/>
        <v>220</v>
      </c>
      <c r="AZ172" s="1146">
        <f t="shared" ref="AZ172" si="942">IF((AZ146+AZ120-AZ86)&lt;0,IF(AZ157+AZ120-(AZ86-AZ146)&lt;0,0,AZ157-(AZ86+AZ161-AZ146)+AZ120),AZ157-(AZ86+AZ161-AZ146)+AZ120)</f>
        <v>0</v>
      </c>
      <c r="BA172" s="1146">
        <f t="shared" ref="BA172" si="943">IF((BA146+BA120-BA86)&lt;0,IF(BA157+BA120-(BA86-BA146)&lt;0,0,BA157-(BA86+BA161-BA146)+BA120),BA157-(BA86+BA161-BA146)+BA120)</f>
        <v>800</v>
      </c>
      <c r="BB172" s="203">
        <f t="shared" ref="BB172" si="944">IF((BB146+BB120-BB86)&lt;0,IF(BB157+BB120-(BB86-BB146)&lt;0,0,BB157-(BB86+BB161-BB146)+BB120),BB157-(BB86+BB161-BB146)+BB120)</f>
        <v>150</v>
      </c>
      <c r="BC172" s="1146">
        <f t="shared" ref="BC172" si="945">IF((BC146+BC120-BC86)&lt;0,IF(BC157+BC120-(BC86-BC146)&lt;0,0,BC157-(BC86+BC161-BC146)+BC120),BC157-(BC86+BC161-BC146)+BC120)</f>
        <v>40</v>
      </c>
      <c r="BD172" s="203">
        <f t="shared" ref="BD172:BE172" si="946">IF((BD146+BD120-BD86)&lt;0,IF(BD157+BD120-(BD86-BD146)&lt;0,0,BD157-(BD86+BD161-BD146)+BD120),BD157-(BD86+BD161-BD146)+BD120)</f>
        <v>2000</v>
      </c>
      <c r="BE172" s="1146">
        <f t="shared" si="946"/>
        <v>0</v>
      </c>
      <c r="BF172" s="174">
        <f t="shared" ref="BF172" si="947">IF((BF146+BF120-BF86)&lt;0,IF(BF157+BF120-(BF86-BF146)&lt;0,0,BF157-(BF86+BF161-BF146)+BF120),BF157-(BF86+BF161-BF146)+BF120)</f>
        <v>3600</v>
      </c>
      <c r="BG172" s="201">
        <f t="shared" si="915"/>
        <v>130</v>
      </c>
      <c r="BH172" s="201">
        <f t="shared" ref="BH172" si="948">IF((BH146+BH120-BH86)&lt;0,IF(BH157+BH120-(BH86-BH146)&lt;0,0,BH157-(BH86+BH161-BH146)+BH120),BH157-(BH86+BH161-BH146)+BH120)</f>
        <v>0</v>
      </c>
      <c r="BI172" s="174">
        <f t="shared" si="915"/>
        <v>470</v>
      </c>
      <c r="BJ172" s="993">
        <f t="shared" ref="BJ172:DG172" si="949">IF((BJ146+BJ120-BJ86)&lt;0,IF(BJ157+BJ120-(BJ86-BJ146)&lt;0,0,BJ157-(BJ86+BJ161-BJ146)+BJ120),BJ157-(BJ86+BJ161-BJ146)+BJ120)</f>
        <v>500</v>
      </c>
      <c r="BK172" s="201">
        <f t="shared" ref="BK172:BL172" si="950">IF((BK146+BK120-BK86)&lt;0,IF(BK157+BK120-(BK86-BK146)&lt;0,0,BK157-(BK86+BK161-BK146)+BK120),BK157-(BK86+BK161-BK146)+BK120)</f>
        <v>1300</v>
      </c>
      <c r="BL172" s="200">
        <f t="shared" si="950"/>
        <v>189</v>
      </c>
      <c r="BM172" s="200">
        <f t="shared" si="949"/>
        <v>230</v>
      </c>
      <c r="BN172" s="200">
        <f t="shared" si="949"/>
        <v>800</v>
      </c>
      <c r="BO172" s="200">
        <f t="shared" ref="BO172:BR172" si="951">IF((BO146+BO120-BO86)&lt;0,IF(BO157+BO120-(BO86-BO146)&lt;0,0,BO157-(BO86+BO161-BO146)+BO120),BO157-(BO86+BO161-BO146)+BO120)</f>
        <v>7750</v>
      </c>
      <c r="BP172" s="200">
        <f t="shared" ref="BP172:BQ172" si="952">IF((BP146+BP120-BP86)&lt;0,IF(BP157+BP120-(BP86-BP146)&lt;0,0,BP157-(BP86+BP161-BP146)+BP120),BP157-(BP86+BP161-BP146)+BP120)</f>
        <v>0</v>
      </c>
      <c r="BQ172" s="200">
        <f t="shared" si="952"/>
        <v>0</v>
      </c>
      <c r="BR172" s="200">
        <f t="shared" si="951"/>
        <v>650.00000000000011</v>
      </c>
      <c r="BS172" s="431">
        <f t="shared" si="949"/>
        <v>10000</v>
      </c>
      <c r="BT172" s="431">
        <f t="shared" si="949"/>
        <v>17000</v>
      </c>
      <c r="BU172" s="431">
        <f t="shared" ref="BU172" si="953">IF((BU146+BU120-BU86)&lt;0,IF(BU157+BU120-(BU86-BU146)&lt;0,0,BU157-(BU86+BU161-BU146)+BU120),BU157-(BU86+BU161-BU146)+BU120)</f>
        <v>220</v>
      </c>
      <c r="BV172" s="431">
        <f t="shared" ref="BV172:BW172" si="954">IF((BV146+BV120-BV86)&lt;0,IF(BV157+BV120-(BV86-BV146)&lt;0,0,BV157-(BV86+BV161-BV146)+BV120),BV157-(BV86+BV161-BV146)+BV120)</f>
        <v>2499.9999999999995</v>
      </c>
      <c r="BW172" s="431">
        <f t="shared" si="954"/>
        <v>800</v>
      </c>
      <c r="BX172" s="431">
        <f t="shared" ref="BX172:CA172" si="955">IF((BX146+BX120-BX86)&lt;0,IF(BX157+BX120-(BX86-BX146)&lt;0,0,BX157-(BX86+BX161-BX146)+BX120),BX157-(BX86+BX161-BX146)+BX120)</f>
        <v>249.99999999999997</v>
      </c>
      <c r="BY172" s="431">
        <f t="shared" si="955"/>
        <v>20</v>
      </c>
      <c r="BZ172" s="431">
        <f t="shared" si="955"/>
        <v>25</v>
      </c>
      <c r="CA172" s="431">
        <f t="shared" si="955"/>
        <v>30</v>
      </c>
      <c r="CB172" s="431">
        <f t="shared" si="949"/>
        <v>50.000000000000014</v>
      </c>
      <c r="CC172" s="173">
        <f t="shared" ref="CC172" si="956">IF((CC146+CC120-CC86)&lt;0,IF(CC157+CC120-(CC86-CC146)&lt;0,0,CC157-(CC86+CC161-CC146)+CC120),CC157-(CC86+CC161-CC146)+CC120)</f>
        <v>500</v>
      </c>
      <c r="CD172" s="173">
        <f t="shared" si="949"/>
        <v>300</v>
      </c>
      <c r="CE172" s="203">
        <f t="shared" si="949"/>
        <v>399.99999999999989</v>
      </c>
      <c r="CF172" s="203">
        <f t="shared" ref="CF172:CG172" si="957">IF((CF146+CF120-CF86)&lt;0,IF(CF157+CF120-(CF86-CF146)&lt;0,0,CF157-(CF86+CF161-CF146)+CF120),CF157-(CF86+CF161-CF146)+CF120)</f>
        <v>1625.5079999999998</v>
      </c>
      <c r="CG172" s="1146">
        <f t="shared" si="957"/>
        <v>30.400000000000006</v>
      </c>
      <c r="CH172" s="203">
        <f t="shared" si="949"/>
        <v>1499.9999999999995</v>
      </c>
      <c r="CI172" s="1146">
        <f t="shared" ref="CI172" si="958">IF((CI146+CI120-CI86)&lt;0,IF(CI157+CI120-(CI86-CI146)&lt;0,0,CI157-(CI86+CI161-CI146)+CI120),CI157-(CI86+CI161-CI146)+CI120)</f>
        <v>70</v>
      </c>
      <c r="CJ172" s="173">
        <f t="shared" si="949"/>
        <v>500</v>
      </c>
      <c r="CK172" s="173">
        <f t="shared" ref="CK172" si="959">IF((CK146+CK120-CK86)&lt;0,IF(CK157+CK120-(CK86-CK146)&lt;0,0,CK157-(CK86+CK161-CK146)+CK120),CK157-(CK86+CK161-CK146)+CK120)</f>
        <v>300</v>
      </c>
      <c r="CL172" s="174">
        <f t="shared" si="949"/>
        <v>299.99999999999994</v>
      </c>
      <c r="CM172" s="309">
        <f t="shared" si="949"/>
        <v>500</v>
      </c>
      <c r="CN172" s="174">
        <f t="shared" si="949"/>
        <v>6950</v>
      </c>
      <c r="CO172" s="201">
        <f t="shared" si="949"/>
        <v>1500.0000000000005</v>
      </c>
      <c r="CP172" s="201" t="e">
        <f t="shared" ref="CP172" si="960">IF((CP152+CP153+CP154+CP155+CP156+CP157+CP125-CP91)&lt;0,0,(CP152+CP153+CP154+CP155+CP156+CP157+CP125-CP91-CP167-CP168-CP169-CP170-CP171))</f>
        <v>#VALUE!</v>
      </c>
      <c r="CQ172" s="174">
        <f t="shared" ref="CQ172" si="961">IF((CQ146+CQ120-CQ86)&lt;0,IF(CQ157+CQ120-(CQ86-CQ146)&lt;0,0,CQ157-(CQ86+CQ161-CQ146)+CQ120),CQ157-(CQ86+CQ161-CQ146)+CQ120)</f>
        <v>1000</v>
      </c>
      <c r="CR172" s="174">
        <f t="shared" si="949"/>
        <v>20</v>
      </c>
      <c r="CS172" s="174">
        <f t="shared" si="949"/>
        <v>400.00000000000006</v>
      </c>
      <c r="CT172" s="174">
        <f t="shared" ref="CT172" si="962">IF((CT146+CT120-CT86)&lt;0,IF(CT157+CT120-(CT86-CT146)&lt;0,0,CT157-(CT86+CT161-CT146)+CT120),CT157-(CT86+CT161-CT146)+CT120)</f>
        <v>0</v>
      </c>
      <c r="CU172" s="203">
        <f t="shared" si="949"/>
        <v>350</v>
      </c>
      <c r="CV172" s="309">
        <f t="shared" si="949"/>
        <v>900.00000000000011</v>
      </c>
      <c r="CW172" s="174">
        <f t="shared" si="949"/>
        <v>1300</v>
      </c>
      <c r="CX172" s="174">
        <f t="shared" ref="CX172:CZ172" si="963">IF((CX146+CX120-CX86)&lt;0,IF(CX157+CX120-(CX86-CX146)&lt;0,0,CX157-(CX86+CX161-CX146)+CX120),CX157-(CX86+CX161-CX146)+CX120)</f>
        <v>349.99999999999994</v>
      </c>
      <c r="CY172" s="174">
        <f t="shared" si="963"/>
        <v>100</v>
      </c>
      <c r="CZ172" s="174">
        <f t="shared" si="963"/>
        <v>250</v>
      </c>
      <c r="DA172" s="203">
        <f t="shared" si="949"/>
        <v>700</v>
      </c>
      <c r="DB172" s="201">
        <f t="shared" si="949"/>
        <v>0</v>
      </c>
      <c r="DC172" s="623">
        <f t="shared" si="949"/>
        <v>0</v>
      </c>
      <c r="DD172" s="623">
        <f t="shared" ref="DD172" si="964">IF((DD146+DD120-DD86)&lt;0,IF(DD157+DD120-(DD86-DD146)&lt;0,0,DD157-(DD86+DD161-DD146)+DD120),DD157-(DD86+DD161-DD146)+DD120)</f>
        <v>0</v>
      </c>
      <c r="DE172" s="201"/>
      <c r="DF172" s="623">
        <f t="shared" ref="DF172" si="965">IF((DF146+DF120-DF86)&lt;0,IF(DF157+DF120-(DF86-DF146)&lt;0,0,DF157-(DF86+DF161-DF146)+DF120),DF157-(DF86+DF161-DF146)+DF120)</f>
        <v>0</v>
      </c>
      <c r="DG172" s="292">
        <f t="shared" si="949"/>
        <v>0</v>
      </c>
      <c r="DH172" s="292" t="e">
        <f t="shared" si="416"/>
        <v>#VALUE!</v>
      </c>
      <c r="DI172" s="1051" t="str">
        <f t="shared" si="713"/>
        <v>Заявка на Производство на ближайшие 39-45 дней, кг</v>
      </c>
      <c r="DJ172" s="1049"/>
    </row>
    <row r="173" spans="1:114" s="1050" customFormat="1" ht="13.9" customHeight="1" x14ac:dyDescent="0.25">
      <c r="A173" s="334" t="s">
        <v>322</v>
      </c>
      <c r="B173" s="201">
        <f t="shared" ref="B173:BI173" si="966">IF((B146+B157+B120-B86)&lt;0,IF(B158+B120-(B86-B146-B157)&lt;0,0,B158-(B86+B172+B161-B146-B157)+B120),B158-(B86+B161+B172-B146-B157)+B120)</f>
        <v>1100.0000000000009</v>
      </c>
      <c r="C173" s="174">
        <f t="shared" si="966"/>
        <v>200</v>
      </c>
      <c r="D173" s="174">
        <f t="shared" si="966"/>
        <v>2500</v>
      </c>
      <c r="E173" s="174">
        <f t="shared" si="966"/>
        <v>199.99999999999997</v>
      </c>
      <c r="F173" s="174">
        <f t="shared" si="966"/>
        <v>1800.0000000000005</v>
      </c>
      <c r="G173" s="174">
        <f t="shared" ref="G173" si="967">IF((G146+G157+G120-G86)&lt;0,IF(G158+G120-(G86-G146-G157)&lt;0,0,G158-(G86+G172+G161-G146-G157)+G120),G158-(G86+G161+G172-G146-G157)+G120)</f>
        <v>120</v>
      </c>
      <c r="H173" s="201">
        <f t="shared" si="966"/>
        <v>649.99999999999989</v>
      </c>
      <c r="I173" s="174">
        <f t="shared" ref="I173:J173" si="968">IF((I146+I157+I120-I86)&lt;0,IF(I158+I120-(I86-I146-I157)&lt;0,0,I158-(I86+I172+I161-I146-I157)+I120),I158-(I86+I161+I172-I146-I157)+I120)</f>
        <v>1500.0000000000002</v>
      </c>
      <c r="J173" s="174">
        <f t="shared" si="968"/>
        <v>600</v>
      </c>
      <c r="K173" s="174">
        <f t="shared" ref="K173:L173" si="969">IF((K146+K157+K120-K86)&lt;0,IF(K158+K120-(K86-K146-K157)&lt;0,0,K158-(K86+K172+K161-K146-K157)+K120),K158-(K86+K161+K172-K146-K157)+K120)</f>
        <v>157.02999999999997</v>
      </c>
      <c r="L173" s="174">
        <f t="shared" si="969"/>
        <v>0</v>
      </c>
      <c r="M173" s="202">
        <f t="shared" si="966"/>
        <v>299.99999999999994</v>
      </c>
      <c r="N173" s="202">
        <f t="shared" si="966"/>
        <v>699.99999999999989</v>
      </c>
      <c r="O173" s="202">
        <f t="shared" ref="O173" si="970">IF((O146+O157+O120-O86)&lt;0,IF(O158+O120-(O86-O146-O157)&lt;0,0,O158-(O86+O172+O161-O146-O157)+O120),O158-(O86+O161+O172-O146-O157)+O120)</f>
        <v>270</v>
      </c>
      <c r="P173" s="431">
        <f t="shared" si="966"/>
        <v>600</v>
      </c>
      <c r="Q173" s="203">
        <f t="shared" si="966"/>
        <v>800</v>
      </c>
      <c r="R173" s="1146">
        <f t="shared" ref="R173" si="971">IF((R146+R157+R120-R86)&lt;0,IF(R158+R120-(R86-R146-R157)&lt;0,0,R158-(R86+R172+R161-R146-R157)+R120),R158-(R86+R161+R172-R146-R157)+R120)</f>
        <v>800</v>
      </c>
      <c r="S173" s="201">
        <f t="shared" ref="S173" si="972">IF((S146+S157+S120-S86)&lt;0,IF(S158+S120-(S86-S146-S157)&lt;0,0,S158-(S86+S172+S161-S146-S157)+S120),S158-(S86+S161+S172-S146-S157)+S120)</f>
        <v>11999.999999999998</v>
      </c>
      <c r="T173" s="1252">
        <f t="shared" ref="T173" si="973">IF((T146+T157+T120-T86)&lt;0,IF(T158+T120-(T86-T146-T157)&lt;0,0,T158-(T86+T172+T161-T146-T157)+T120),T158-(T86+T161+T172-T146-T157)+T120)</f>
        <v>500.00000000000006</v>
      </c>
      <c r="U173" s="203">
        <f t="shared" ref="U173" si="974">IF((U146+U157+U120-U86)&lt;0,IF(U158+U120-(U86-U146-U157)&lt;0,0,U158-(U86+U172+U161-U146-U157)+U120),U158-(U86+U161+U172-U146-U157)+U120)</f>
        <v>1200</v>
      </c>
      <c r="V173" s="1146">
        <f>IF((V146+V157+V120-V86)&lt;0,IF(V158+V120-(V86-V146-V157)&lt;0,0,V158-(V86+V172+V161-V146-V157)+V120),V158-(V86+V161+V172-V146-V157)+V120)</f>
        <v>1100</v>
      </c>
      <c r="W173" s="1146">
        <f>IF((W146+W157+W120-W86)&lt;0,IF(W158+W120-(W86-W146-W157)&lt;0,0,W158-(W86+W172+W161-W146-W157)+W120),W158-(W86+W161+W172-W146-W157)+W120)</f>
        <v>500</v>
      </c>
      <c r="X173" s="173">
        <f t="shared" ref="X173" si="975">IF((X146+X157+X120-X86)&lt;0,IF(X158+X120-(X86-X146-X157)&lt;0,0,X158-(X86+X172+X161-X146-X157)+X120),X158-(X86+X161+X172-X146-X157)+X120)</f>
        <v>1899.9999999999995</v>
      </c>
      <c r="Y173" s="201">
        <f t="shared" ref="Y173" si="976">IF((Y146+Y157+Y120-Y86)&lt;0,IF(Y158+Y120-(Y86-Y146-Y157)&lt;0,0,Y158-(Y86+Y172+Y161-Y146-Y157)+Y120),Y158-(Y86+Y161+Y172-Y146-Y157)+Y120)</f>
        <v>130</v>
      </c>
      <c r="Z173" s="173">
        <f t="shared" ref="Z173" si="977">IF((Z146+Z157+Z120-Z86)&lt;0,IF(Z158+Z120-(Z86-Z146-Z157)&lt;0,0,Z158-(Z86+Z172+Z161-Z146-Z157)+Z120),Z158-(Z86+Z161+Z172-Z146-Z157)+Z120)</f>
        <v>4299.9999999999991</v>
      </c>
      <c r="AA173" s="203">
        <f t="shared" ref="AA173:AB173" si="978">IF((AA146+AA157+AA120-AA86)&lt;0,IF(AA158+AA120-(AA86-AA146-AA157)&lt;0,0,AA158-(AA86+AA172+AA161-AA146-AA157)+AA120),AA158-(AA86+AA161+AA172-AA146-AA157)+AA120)</f>
        <v>607.92404761904731</v>
      </c>
      <c r="AB173" s="1146">
        <f t="shared" si="978"/>
        <v>20</v>
      </c>
      <c r="AC173" s="203">
        <f t="shared" ref="AC173" si="979">IF((AC146+AC157+AC120-AC86)&lt;0,IF(AC158+AC120-(AC86-AC146-AC157)&lt;0,0,AC158-(AC86+AC172+AC161-AC146-AC157)+AC120),AC158-(AC86+AC161+AC172-AC146-AC157)+AC120)</f>
        <v>1400</v>
      </c>
      <c r="AD173" s="174">
        <f t="shared" ref="AD173:AF173" si="980">IF((AD146+AD157+AD120-AD86)&lt;0,IF(AD158+AD120-(AD86-AD146-AD157)&lt;0,0,AD158-(AD86+AD172+AD161-AD146-AD157)+AD120),AD158-(AD86+AD161+AD172-AD146-AD157)+AD120)</f>
        <v>1500.0000000000005</v>
      </c>
      <c r="AE173" s="174">
        <f t="shared" ref="AE173" si="981">IF((AE146+AE157+AE120-AE86)&lt;0,IF(AE158+AE120-(AE86-AE146-AE157)&lt;0,0,AE158-(AE86+AE172+AE161-AE146-AE157)+AE120),AE158-(AE86+AE161+AE172-AE146-AE157)+AE120)</f>
        <v>0</v>
      </c>
      <c r="AF173" s="174">
        <f t="shared" si="980"/>
        <v>4000</v>
      </c>
      <c r="AG173" s="174">
        <f t="shared" ref="AG173" si="982">IF((AG146+AG157+AG120-AG86)&lt;0,IF(AG158+AG120-(AG86-AG146-AG157)&lt;0,0,AG158-(AG86+AG172+AG161-AG146-AG157)+AG120),AG158-(AG86+AG161+AG172-AG146-AG157)+AG120)</f>
        <v>1200</v>
      </c>
      <c r="AH173" s="411">
        <f t="shared" ref="AH173:AI173" si="983">IF((AH146+AH157+AH120-AH86)&lt;0,IF(AH158+AH120-(AH86-AH146-AH157)&lt;0,0,AH158-(AH86+AH172+AH161-AH146-AH157)+AH120),AH158-(AH86+AH161+AH172-AH146-AH157)+AH120)</f>
        <v>3800.0000000000009</v>
      </c>
      <c r="AI173" s="411">
        <f t="shared" si="983"/>
        <v>120</v>
      </c>
      <c r="AJ173" s="411">
        <f t="shared" ref="AJ173" si="984">IF((AJ146+AJ157+AJ120-AJ86)&lt;0,IF(AJ158+AJ120-(AJ86-AJ146-AJ157)&lt;0,0,AJ158-(AJ86+AJ172+AJ161-AJ146-AJ157)+AJ120),AJ158-(AJ86+AJ161+AJ172-AJ146-AJ157)+AJ120)</f>
        <v>1649.9999999999998</v>
      </c>
      <c r="AK173" s="411">
        <f t="shared" si="966"/>
        <v>130</v>
      </c>
      <c r="AL173" s="203">
        <f t="shared" si="966"/>
        <v>1400</v>
      </c>
      <c r="AM173" s="309">
        <f t="shared" ref="AM173" si="985">IF((AM146+AM157+AM120-AM86)&lt;0,IF(AM158+AM120-(AM86-AM146-AM157)&lt;0,0,AM158-(AM86+AM172+AM161-AM146-AM157)+AM120),AM158-(AM86+AM161+AM172-AM146-AM157)+AM120)</f>
        <v>299.99999999999994</v>
      </c>
      <c r="AN173" s="309">
        <f t="shared" ref="AN173:AP173" si="986">IF((AN146+AN157+AN120-AN86)&lt;0,IF(AN158+AN120-(AN86-AN146-AN157)&lt;0,0,AN158-(AN86+AN172+AN161-AN146-AN157)+AN120),AN158-(AN86+AN161+AN172-AN146-AN157)+AN120)</f>
        <v>70</v>
      </c>
      <c r="AO173" s="309">
        <f t="shared" ref="AO173" si="987">IF((AO146+AO157+AO120-AO86)&lt;0,IF(AO158+AO120-(AO86-AO146-AO157)&lt;0,0,AO158-(AO86+AO172+AO161-AO146-AO157)+AO120),AO158-(AO86+AO161+AO172-AO146-AO157)+AO120)</f>
        <v>29.999999999999993</v>
      </c>
      <c r="AP173" s="309">
        <f t="shared" si="986"/>
        <v>0</v>
      </c>
      <c r="AQ173" s="783">
        <f t="shared" ref="AQ173" si="988">IF((AQ146+AQ157+AQ120-AQ86)&lt;0,IF(AQ158+AQ120-(AQ86-AQ146-AQ157)&lt;0,0,AQ158-(AQ86+AQ172+AQ161-AQ146-AQ157)+AQ120),AQ158-(AQ86+AQ161+AQ172-AQ146-AQ157)+AQ120)</f>
        <v>0</v>
      </c>
      <c r="AR173" s="292">
        <f t="shared" si="966"/>
        <v>1000</v>
      </c>
      <c r="AS173" s="203">
        <f t="shared" ref="AS173" si="989">IF((AS146+AS157+AS120-AS86)&lt;0,IF(AS158+AS120-(AS86-AS146-AS157)&lt;0,0,AS158-(AS86+AS172+AS161-AS146-AS157)+AS120),AS158-(AS86+AS161+AS172-AS146-AS157)+AS120)</f>
        <v>2500</v>
      </c>
      <c r="AT173" s="174">
        <f t="shared" ref="AT173" si="990">IF((AT146+AT157+AT120-AT86)&lt;0,IF(AT158+AT120-(AT86-AT146-AT157)&lt;0,0,AT158-(AT86+AT172+AT161-AT146-AT157)+AT120),AT158-(AT86+AT161+AT172-AT146-AT157)+AT120)</f>
        <v>250</v>
      </c>
      <c r="AU173" s="174">
        <f t="shared" ref="AU173" si="991">IF((AU146+AU157+AU120-AU86)&lt;0,IF(AU158+AU120-(AU86-AU146-AU157)&lt;0,0,AU158-(AU86+AU172+AU161-AU146-AU157)+AU120),AU158-(AU86+AU161+AU172-AU146-AU157)+AU120)</f>
        <v>900</v>
      </c>
      <c r="AV173" s="174">
        <f t="shared" ref="AV173" si="992">IF((AV146+AV157+AV120-AV86)&lt;0,IF(AV158+AV120-(AV86-AV146-AV157)&lt;0,0,AV158-(AV86+AV172+AV161-AV146-AV157)+AV120),AV158-(AV86+AV161+AV172-AV146-AV157)+AV120)</f>
        <v>1000</v>
      </c>
      <c r="AW173" s="203">
        <f t="shared" si="966"/>
        <v>360</v>
      </c>
      <c r="AX173" s="174">
        <f t="shared" si="966"/>
        <v>950</v>
      </c>
      <c r="AY173" s="203">
        <f t="shared" si="966"/>
        <v>220</v>
      </c>
      <c r="AZ173" s="1146">
        <f t="shared" ref="AZ173" si="993">IF((AZ146+AZ157+AZ120-AZ86)&lt;0,IF(AZ158+AZ120-(AZ86-AZ146-AZ157)&lt;0,0,AZ158-(AZ86+AZ172+AZ161-AZ146-AZ157)+AZ120),AZ158-(AZ86+AZ161+AZ172-AZ146-AZ157)+AZ120)</f>
        <v>0</v>
      </c>
      <c r="BA173" s="1146">
        <f t="shared" ref="BA173" si="994">IF((BA146+BA157+BA120-BA86)&lt;0,IF(BA158+BA120-(BA86-BA146-BA157)&lt;0,0,BA158-(BA86+BA172+BA161-BA146-BA157)+BA120),BA158-(BA86+BA161+BA172-BA146-BA157)+BA120)</f>
        <v>800</v>
      </c>
      <c r="BB173" s="203">
        <f t="shared" ref="BB173" si="995">IF((BB146+BB157+BB120-BB86)&lt;0,IF(BB158+BB120-(BB86-BB146-BB157)&lt;0,0,BB158-(BB86+BB172+BB161-BB146-BB157)+BB120),BB158-(BB86+BB161+BB172-BB146-BB157)+BB120)</f>
        <v>150</v>
      </c>
      <c r="BC173" s="1146">
        <f t="shared" ref="BC173" si="996">IF((BC146+BC157+BC120-BC86)&lt;0,IF(BC158+BC120-(BC86-BC146-BC157)&lt;0,0,BC158-(BC86+BC172+BC161-BC146-BC157)+BC120),BC158-(BC86+BC161+BC172-BC146-BC157)+BC120)</f>
        <v>40</v>
      </c>
      <c r="BD173" s="203">
        <f t="shared" ref="BD173:BE173" si="997">IF((BD146+BD157+BD120-BD86)&lt;0,IF(BD158+BD120-(BD86-BD146-BD157)&lt;0,0,BD158-(BD86+BD172+BD161-BD146-BD157)+BD120),BD158-(BD86+BD161+BD172-BD146-BD157)+BD120)</f>
        <v>4500</v>
      </c>
      <c r="BE173" s="1146">
        <f t="shared" si="997"/>
        <v>4.5</v>
      </c>
      <c r="BF173" s="174">
        <f t="shared" ref="BF173" si="998">IF((BF146+BF157+BF120-BF86)&lt;0,IF(BF158+BF120-(BF86-BF146-BF157)&lt;0,0,BF158-(BF86+BF172+BF161-BF146-BF157)+BF120),BF158-(BF86+BF161+BF172-BF146-BF157)+BF120)</f>
        <v>4000</v>
      </c>
      <c r="BG173" s="201">
        <f t="shared" si="966"/>
        <v>130</v>
      </c>
      <c r="BH173" s="201">
        <f t="shared" ref="BH173" si="999">IF((BH146+BH157+BH120-BH86)&lt;0,IF(BH158+BH120-(BH86-BH146-BH157)&lt;0,0,BH158-(BH86+BH172+BH161-BH146-BH157)+BH120),BH158-(BH86+BH161+BH172-BH146-BH157)+BH120)</f>
        <v>0</v>
      </c>
      <c r="BI173" s="174">
        <f t="shared" si="966"/>
        <v>470</v>
      </c>
      <c r="BJ173" s="993">
        <f t="shared" ref="BJ173:DG173" si="1000">IF((BJ146+BJ157+BJ120-BJ86)&lt;0,IF(BJ158+BJ120-(BJ86-BJ146-BJ157)&lt;0,0,BJ158-(BJ86+BJ172+BJ161-BJ146-BJ157)+BJ120),BJ158-(BJ86+BJ161+BJ172-BJ146-BJ157)+BJ120)</f>
        <v>500</v>
      </c>
      <c r="BK173" s="201">
        <f t="shared" ref="BK173:BL173" si="1001">IF((BK146+BK157+BK120-BK86)&lt;0,IF(BK158+BK120-(BK86-BK146-BK157)&lt;0,0,BK158-(BK86+BK172+BK161-BK146-BK157)+BK120),BK158-(BK86+BK161+BK172-BK146-BK157)+BK120)</f>
        <v>1300</v>
      </c>
      <c r="BL173" s="200">
        <f t="shared" si="1001"/>
        <v>189</v>
      </c>
      <c r="BM173" s="200">
        <f t="shared" si="1000"/>
        <v>230</v>
      </c>
      <c r="BN173" s="200">
        <f t="shared" si="1000"/>
        <v>800</v>
      </c>
      <c r="BO173" s="200">
        <f t="shared" ref="BO173:BR173" si="1002">IF((BO146+BO157+BO120-BO86)&lt;0,IF(BO158+BO120-(BO86-BO146-BO157)&lt;0,0,BO158-(BO86+BO172+BO161-BO146-BO157)+BO120),BO158-(BO86+BO161+BO172-BO146-BO157)+BO120)</f>
        <v>7749.9999999999991</v>
      </c>
      <c r="BP173" s="200">
        <f t="shared" ref="BP173:BQ173" si="1003">IF((BP146+BP157+BP120-BP86)&lt;0,IF(BP158+BP120-(BP86-BP146-BP157)&lt;0,0,BP158-(BP86+BP172+BP161-BP146-BP157)+BP120),BP158-(BP86+BP161+BP172-BP146-BP157)+BP120)</f>
        <v>0</v>
      </c>
      <c r="BQ173" s="200">
        <f t="shared" si="1003"/>
        <v>0</v>
      </c>
      <c r="BR173" s="200">
        <f t="shared" si="1002"/>
        <v>650</v>
      </c>
      <c r="BS173" s="431">
        <f t="shared" si="1000"/>
        <v>10000</v>
      </c>
      <c r="BT173" s="431">
        <f t="shared" si="1000"/>
        <v>16999.999999999996</v>
      </c>
      <c r="BU173" s="431">
        <f t="shared" ref="BU173" si="1004">IF((BU146+BU157+BU120-BU86)&lt;0,IF(BU158+BU120-(BU86-BU146-BU157)&lt;0,0,BU158-(BU86+BU172+BU161-BU146-BU157)+BU120),BU158-(BU86+BU161+BU172-BU146-BU157)+BU120)</f>
        <v>220</v>
      </c>
      <c r="BV173" s="431">
        <f t="shared" ref="BV173:BW173" si="1005">IF((BV146+BV157+BV120-BV86)&lt;0,IF(BV158+BV120-(BV86-BV146-BV157)&lt;0,0,BV158-(BV86+BV172+BV161-BV146-BV157)+BV120),BV158-(BV86+BV161+BV172-BV146-BV157)+BV120)</f>
        <v>2499.9999999999995</v>
      </c>
      <c r="BW173" s="431">
        <f t="shared" si="1005"/>
        <v>800</v>
      </c>
      <c r="BX173" s="431">
        <f t="shared" ref="BX173:CA173" si="1006">IF((BX146+BX157+BX120-BX86)&lt;0,IF(BX158+BX120-(BX86-BX146-BX157)&lt;0,0,BX158-(BX86+BX172+BX161-BX146-BX157)+BX120),BX158-(BX86+BX161+BX172-BX146-BX157)+BX120)</f>
        <v>249.99999999999997</v>
      </c>
      <c r="BY173" s="431">
        <f t="shared" si="1006"/>
        <v>20</v>
      </c>
      <c r="BZ173" s="431">
        <f t="shared" si="1006"/>
        <v>25</v>
      </c>
      <c r="CA173" s="431">
        <f t="shared" si="1006"/>
        <v>30</v>
      </c>
      <c r="CB173" s="431">
        <f t="shared" si="1000"/>
        <v>50.000000000000014</v>
      </c>
      <c r="CC173" s="173">
        <f t="shared" ref="CC173" si="1007">IF((CC146+CC157+CC120-CC86)&lt;0,IF(CC158+CC120-(CC86-CC146-CC157)&lt;0,0,CC158-(CC86+CC172+CC161-CC146-CC157)+CC120),CC158-(CC86+CC161+CC172-CC146-CC157)+CC120)</f>
        <v>500</v>
      </c>
      <c r="CD173" s="173">
        <f t="shared" si="1000"/>
        <v>300</v>
      </c>
      <c r="CE173" s="203">
        <f t="shared" si="1000"/>
        <v>399.99999999999989</v>
      </c>
      <c r="CF173" s="203">
        <f t="shared" ref="CF173:CG173" si="1008">IF((CF146+CF157+CF120-CF86)&lt;0,IF(CF158+CF120-(CF86-CF146-CF157)&lt;0,0,CF158-(CF86+CF172+CF161-CF146-CF157)+CF120),CF158-(CF86+CF161+CF172-CF146-CF157)+CF120)</f>
        <v>1625.5079999999994</v>
      </c>
      <c r="CG173" s="1146">
        <f t="shared" si="1008"/>
        <v>80</v>
      </c>
      <c r="CH173" s="203">
        <f t="shared" si="1000"/>
        <v>1199.9999999999995</v>
      </c>
      <c r="CI173" s="1146">
        <f t="shared" ref="CI173" si="1009">IF((CI146+CI157+CI120-CI86)&lt;0,IF(CI158+CI120-(CI86-CI146-CI157)&lt;0,0,CI158-(CI86+CI172+CI161-CI146-CI157)+CI120),CI158-(CI86+CI161+CI172-CI146-CI157)+CI120)</f>
        <v>70</v>
      </c>
      <c r="CJ173" s="173">
        <f t="shared" si="1000"/>
        <v>500</v>
      </c>
      <c r="CK173" s="173">
        <f t="shared" ref="CK173" si="1010">IF((CK146+CK157+CK120-CK86)&lt;0,IF(CK158+CK120-(CK86-CK146-CK157)&lt;0,0,CK158-(CK86+CK172+CK161-CK146-CK157)+CK120),CK158-(CK86+CK161+CK172-CK146-CK157)+CK120)</f>
        <v>300</v>
      </c>
      <c r="CL173" s="174">
        <f t="shared" si="1000"/>
        <v>299.99999999999994</v>
      </c>
      <c r="CM173" s="309">
        <f t="shared" si="1000"/>
        <v>500</v>
      </c>
      <c r="CN173" s="174">
        <f t="shared" si="1000"/>
        <v>2699.9999999999982</v>
      </c>
      <c r="CO173" s="201">
        <f t="shared" si="1000"/>
        <v>1500.0000000000005</v>
      </c>
      <c r="CP173" s="201" t="e">
        <f t="shared" ref="CP173" si="1011">IF((CP153+CP154+CP155+CP156+CP157+CP158+CP126-CP92)&lt;0,0,(CP153+CP154+CP155+CP156+CP157+CP158+CP126-CP92-CP168-CP169-CP170-CP171-CP172))</f>
        <v>#VALUE!</v>
      </c>
      <c r="CQ173" s="174">
        <f t="shared" ref="CQ173" si="1012">IF((CQ146+CQ157+CQ120-CQ86)&lt;0,IF(CQ158+CQ120-(CQ86-CQ146-CQ157)&lt;0,0,CQ158-(CQ86+CQ172+CQ161-CQ146-CQ157)+CQ120),CQ158-(CQ86+CQ161+CQ172-CQ146-CQ157)+CQ120)</f>
        <v>1000</v>
      </c>
      <c r="CR173" s="174">
        <f t="shared" si="1000"/>
        <v>20</v>
      </c>
      <c r="CS173" s="174">
        <f t="shared" si="1000"/>
        <v>400.00000000000006</v>
      </c>
      <c r="CT173" s="174">
        <f t="shared" ref="CT173" si="1013">IF((CT146+CT157+CT120-CT86)&lt;0,IF(CT158+CT120-(CT86-CT146-CT157)&lt;0,0,CT158-(CT86+CT172+CT161-CT146-CT157)+CT120),CT158-(CT86+CT161+CT172-CT146-CT157)+CT120)</f>
        <v>16.799999999999997</v>
      </c>
      <c r="CU173" s="203">
        <f t="shared" si="1000"/>
        <v>350</v>
      </c>
      <c r="CV173" s="309">
        <f t="shared" si="1000"/>
        <v>800.00000000000011</v>
      </c>
      <c r="CW173" s="174">
        <f t="shared" si="1000"/>
        <v>1300.0000000000002</v>
      </c>
      <c r="CX173" s="174">
        <f t="shared" ref="CX173:CZ173" si="1014">IF((CX146+CX157+CX120-CX86)&lt;0,IF(CX158+CX120-(CX86-CX146-CX157)&lt;0,0,CX158-(CX86+CX172+CX161-CX146-CX157)+CX120),CX158-(CX86+CX161+CX172-CX146-CX157)+CX120)</f>
        <v>349.99999999999994</v>
      </c>
      <c r="CY173" s="174">
        <f t="shared" si="1014"/>
        <v>100</v>
      </c>
      <c r="CZ173" s="174">
        <f t="shared" si="1014"/>
        <v>250.00000000000006</v>
      </c>
      <c r="DA173" s="203">
        <f t="shared" si="1000"/>
        <v>700</v>
      </c>
      <c r="DB173" s="201">
        <f t="shared" si="1000"/>
        <v>0</v>
      </c>
      <c r="DC173" s="623">
        <f t="shared" si="1000"/>
        <v>0</v>
      </c>
      <c r="DD173" s="623">
        <f t="shared" ref="DD173" si="1015">IF((DD146+DD157+DD120-DD86)&lt;0,IF(DD158+DD120-(DD86-DD146-DD157)&lt;0,0,DD158-(DD86+DD172+DD161-DD146-DD157)+DD120),DD158-(DD86+DD161+DD172-DD146-DD157)+DD120)</f>
        <v>0</v>
      </c>
      <c r="DE173" s="201"/>
      <c r="DF173" s="623">
        <f t="shared" ref="DF173" si="1016">IF((DF146+DF157+DF120-DF86)&lt;0,IF(DF158+DF120-(DF86-DF146-DF157)&lt;0,0,DF158-(DF86+DF172+DF161-DF146-DF157)+DF120),DF158-(DF86+DF161+DF172-DF146-DF157)+DF120)</f>
        <v>0</v>
      </c>
      <c r="DG173" s="292">
        <f t="shared" si="1000"/>
        <v>0</v>
      </c>
      <c r="DH173" s="292" t="e">
        <f t="shared" si="416"/>
        <v>#VALUE!</v>
      </c>
      <c r="DI173" s="1051" t="str">
        <f t="shared" si="713"/>
        <v>Заявка на Производство на ближайшие 46-52 дней, кг</v>
      </c>
      <c r="DJ173" s="1049"/>
    </row>
    <row r="174" spans="1:114" s="1050" customFormat="1" ht="13.9" customHeight="1" thickBot="1" x14ac:dyDescent="0.3">
      <c r="A174" s="334" t="s">
        <v>323</v>
      </c>
      <c r="B174" s="201">
        <f t="shared" ref="B174:BI174" si="1017">IF((B146+B157+B158+B120-B86)&lt;0,IF(B159+B120-(B86-B146-B157-B158)&lt;0,0,B159-(B86+B172+B173+B161-B146-B157-B158)+B120),B159-(B86+B161+B173+B172-B146-B157-B158)+B120)</f>
        <v>1099.9999999999991</v>
      </c>
      <c r="C174" s="174">
        <f t="shared" si="1017"/>
        <v>200</v>
      </c>
      <c r="D174" s="174">
        <f t="shared" si="1017"/>
        <v>2500</v>
      </c>
      <c r="E174" s="174">
        <f t="shared" si="1017"/>
        <v>199.99999999999997</v>
      </c>
      <c r="F174" s="174">
        <f t="shared" si="1017"/>
        <v>1800.0000000000005</v>
      </c>
      <c r="G174" s="174">
        <f t="shared" ref="G174" si="1018">IF((G146+G157+G158+G120-G86)&lt;0,IF(G159+G120-(G86-G146-G157-G158)&lt;0,0,G159-(G86+G172+G173+G161-G146-G157-G158)+G120),G159-(G86+G161+G173+G172-G146-G157-G158)+G120)</f>
        <v>120</v>
      </c>
      <c r="H174" s="201">
        <f t="shared" si="1017"/>
        <v>649.99999999999989</v>
      </c>
      <c r="I174" s="174">
        <f t="shared" ref="I174:J174" si="1019">IF((I146+I157+I158+I120-I86)&lt;0,IF(I159+I120-(I86-I146-I157-I158)&lt;0,0,I159-(I86+I172+I173+I161-I146-I157-I158)+I120),I159-(I86+I161+I173+I172-I146-I157-I158)+I120)</f>
        <v>1500.0000000000002</v>
      </c>
      <c r="J174" s="174">
        <f t="shared" si="1019"/>
        <v>600</v>
      </c>
      <c r="K174" s="174">
        <f t="shared" ref="K174:L174" si="1020">IF((K146+K157+K158+K120-K86)&lt;0,IF(K159+K120-(K86-K146-K157-K158)&lt;0,0,K159-(K86+K172+K173+K161-K146-K157-K158)+K120),K159-(K86+K161+K173+K172-K146-K157-K158)+K120)</f>
        <v>157.02999999999997</v>
      </c>
      <c r="L174" s="174">
        <f t="shared" si="1020"/>
        <v>0</v>
      </c>
      <c r="M174" s="202">
        <f t="shared" si="1017"/>
        <v>299.99999999999994</v>
      </c>
      <c r="N174" s="202">
        <f t="shared" si="1017"/>
        <v>699.99999999999989</v>
      </c>
      <c r="O174" s="202">
        <f t="shared" ref="O174" si="1021">IF((O146+O157+O158+O120-O86)&lt;0,IF(O159+O120-(O86-O146-O157-O158)&lt;0,0,O159-(O86+O172+O173+O161-O146-O157-O158)+O120),O159-(O86+O161+O173+O172-O146-O157-O158)+O120)</f>
        <v>270</v>
      </c>
      <c r="P174" s="431">
        <f t="shared" si="1017"/>
        <v>600</v>
      </c>
      <c r="Q174" s="203">
        <f t="shared" si="1017"/>
        <v>799.99999999999977</v>
      </c>
      <c r="R174" s="1146">
        <f t="shared" ref="R174" si="1022">IF((R146+R157+R158+R120-R86)&lt;0,IF(R159+R120-(R86-R146-R157-R158)&lt;0,0,R159-(R86+R172+R173+R161-R146-R157-R158)+R120),R159-(R86+R161+R173+R172-R146-R157-R158)+R120)</f>
        <v>800</v>
      </c>
      <c r="S174" s="201">
        <f t="shared" ref="S174" si="1023">IF((S146+S157+S158+S120-S86)&lt;0,IF(S159+S120-(S86-S146-S157-S158)&lt;0,0,S159-(S86+S172+S173+S161-S146-S157-S158)+S120),S159-(S86+S161+S173+S172-S146-S157-S158)+S120)</f>
        <v>12999.999999999998</v>
      </c>
      <c r="T174" s="1253">
        <f t="shared" ref="T174" si="1024">IF((T146+T157+T158+T120-T86)&lt;0,IF(T159+T120-(T86-T146-T157-T158)&lt;0,0,T159-(T86+T172+T173+T161-T146-T157-T158)+T120),T159-(T86+T161+T173+T172-T146-T157-T158)+T120)</f>
        <v>499.99999999999994</v>
      </c>
      <c r="U174" s="203">
        <f t="shared" ref="U174" si="1025">IF((U146+U157+U158+U120-U86)&lt;0,IF(U159+U120-(U86-U146-U157-U158)&lt;0,0,U159-(U86+U172+U173+U161-U146-U157-U158)+U120),U159-(U86+U161+U173+U172-U146-U157-U158)+U120)</f>
        <v>1200</v>
      </c>
      <c r="V174" s="1146">
        <f>IF((V146+V157+V158+V120-V86)&lt;0,IF(V159+V120-(V86-V146-V157-V158)&lt;0,0,V159-(V86+V172+V173+V161-V146-V157-V158)+V120),V159-(V86+V161+V173+V172-V146-V157-V158)+V120)</f>
        <v>1099.9999999999995</v>
      </c>
      <c r="W174" s="1146">
        <f>IF((W146+W157+W158+W120-W86)&lt;0,IF(W159+W120-(W86-W146-W157-W158)&lt;0,0,W159-(W86+W172+W173+W161-W146-W157-W158)+W120),W159-(W86+W161+W173+W172-W146-W157-W158)+W120)</f>
        <v>500</v>
      </c>
      <c r="X174" s="173">
        <f t="shared" ref="X174" si="1026">IF((X146+X157+X158+X120-X86)&lt;0,IF(X159+X120-(X86-X146-X157-X158)&lt;0,0,X159-(X86+X172+X173+X161-X146-X157-X158)+X120),X159-(X86+X161+X173+X172-X146-X157-X158)+X120)</f>
        <v>1900.0000000000014</v>
      </c>
      <c r="Y174" s="201">
        <f t="shared" ref="Y174" si="1027">IF((Y146+Y157+Y158+Y120-Y86)&lt;0,IF(Y159+Y120-(Y86-Y146-Y157-Y158)&lt;0,0,Y159-(Y86+Y172+Y173+Y161-Y146-Y157-Y158)+Y120),Y159-(Y86+Y161+Y173+Y172-Y146-Y157-Y158)+Y120)</f>
        <v>130</v>
      </c>
      <c r="Z174" s="173">
        <f t="shared" ref="Z174" si="1028">IF((Z146+Z157+Z158+Z120-Z86)&lt;0,IF(Z159+Z120-(Z86-Z146-Z157-Z158)&lt;0,0,Z159-(Z86+Z172+Z173+Z161-Z146-Z157-Z158)+Z120),Z159-(Z86+Z161+Z173+Z172-Z146-Z157-Z158)+Z120)</f>
        <v>4299.9999999999991</v>
      </c>
      <c r="AA174" s="203">
        <f t="shared" ref="AA174:AB174" si="1029">IF((AA146+AA157+AA158+AA120-AA86)&lt;0,IF(AA159+AA120-(AA86-AA146-AA157-AA158)&lt;0,0,AA159-(AA86+AA172+AA173+AA161-AA146-AA157-AA158)+AA120),AA159-(AA86+AA161+AA173+AA172-AA146-AA157-AA158)+AA120)</f>
        <v>607.92404761904754</v>
      </c>
      <c r="AB174" s="1146">
        <f t="shared" si="1029"/>
        <v>20</v>
      </c>
      <c r="AC174" s="203">
        <f t="shared" ref="AC174" si="1030">IF((AC146+AC157+AC158+AC120-AC86)&lt;0,IF(AC159+AC120-(AC86-AC146-AC157-AC158)&lt;0,0,AC159-(AC86+AC172+AC173+AC161-AC146-AC157-AC158)+AC120),AC159-(AC86+AC161+AC173+AC172-AC146-AC157-AC158)+AC120)</f>
        <v>1399.9999999999995</v>
      </c>
      <c r="AD174" s="174">
        <f t="shared" ref="AD174:AF174" si="1031">IF((AD146+AD157+AD158+AD120-AD86)&lt;0,IF(AD159+AD120-(AD86-AD146-AD157-AD158)&lt;0,0,AD159-(AD86+AD172+AD173+AD161-AD146-AD157-AD158)+AD120),AD159-(AD86+AD161+AD173+AD172-AD146-AD157-AD158)+AD120)</f>
        <v>1199.9999999999995</v>
      </c>
      <c r="AE174" s="174">
        <f t="shared" ref="AE174" si="1032">IF((AE146+AE157+AE158+AE120-AE86)&lt;0,IF(AE159+AE120-(AE86-AE146-AE157-AE158)&lt;0,0,AE159-(AE86+AE172+AE173+AE161-AE146-AE157-AE158)+AE120),AE159-(AE86+AE161+AE173+AE172-AE146-AE157-AE158)+AE120)</f>
        <v>21.920000000000016</v>
      </c>
      <c r="AF174" s="174">
        <f t="shared" si="1031"/>
        <v>4000</v>
      </c>
      <c r="AG174" s="174">
        <f t="shared" ref="AG174" si="1033">IF((AG146+AG157+AG158+AG120-AG86)&lt;0,IF(AG159+AG120-(AG86-AG146-AG157-AG158)&lt;0,0,AG159-(AG86+AG172+AG173+AG161-AG146-AG157-AG158)+AG120),AG159-(AG86+AG161+AG173+AG172-AG146-AG157-AG158)+AG120)</f>
        <v>1199.9999999999995</v>
      </c>
      <c r="AH174" s="411">
        <f t="shared" ref="AH174:AI174" si="1034">IF((AH146+AH157+AH158+AH120-AH86)&lt;0,IF(AH159+AH120-(AH86-AH146-AH157-AH158)&lt;0,0,AH159-(AH86+AH172+AH173+AH161-AH146-AH157-AH158)+AH120),AH159-(AH86+AH161+AH173+AH172-AH146-AH157-AH158)+AH120)</f>
        <v>3800.0000000000018</v>
      </c>
      <c r="AI174" s="411">
        <f t="shared" si="1034"/>
        <v>120</v>
      </c>
      <c r="AJ174" s="411">
        <f t="shared" ref="AJ174" si="1035">IF((AJ146+AJ157+AJ158+AJ120-AJ86)&lt;0,IF(AJ159+AJ120-(AJ86-AJ146-AJ157-AJ158)&lt;0,0,AJ159-(AJ86+AJ172+AJ173+AJ161-AJ146-AJ157-AJ158)+AJ120),AJ159-(AJ86+AJ161+AJ173+AJ172-AJ146-AJ157-AJ158)+AJ120)</f>
        <v>1649.9999999999998</v>
      </c>
      <c r="AK174" s="411">
        <f t="shared" si="1017"/>
        <v>130.00000000000006</v>
      </c>
      <c r="AL174" s="203">
        <f t="shared" si="1017"/>
        <v>1400</v>
      </c>
      <c r="AM174" s="309">
        <f t="shared" ref="AM174" si="1036">IF((AM146+AM157+AM158+AM120-AM86)&lt;0,IF(AM159+AM120-(AM86-AM146-AM157-AM158)&lt;0,0,AM159-(AM86+AM172+AM173+AM161-AM146-AM157-AM158)+AM120),AM159-(AM86+AM161+AM173+AM172-AM146-AM157-AM158)+AM120)</f>
        <v>299.99999999999994</v>
      </c>
      <c r="AN174" s="309">
        <f t="shared" ref="AN174:AP174" si="1037">IF((AN146+AN157+AN158+AN120-AN86)&lt;0,IF(AN159+AN120-(AN86-AN146-AN157-AN158)&lt;0,0,AN159-(AN86+AN172+AN173+AN161-AN146-AN157-AN158)+AN120),AN159-(AN86+AN161+AN173+AN172-AN146-AN157-AN158)+AN120)</f>
        <v>70</v>
      </c>
      <c r="AO174" s="309">
        <f t="shared" ref="AO174" si="1038">IF((AO146+AO157+AO158+AO120-AO86)&lt;0,IF(AO159+AO120-(AO86-AO146-AO157-AO158)&lt;0,0,AO159-(AO86+AO172+AO173+AO161-AO146-AO157-AO158)+AO120),AO159-(AO86+AO161+AO173+AO172-AO146-AO157-AO158)+AO120)</f>
        <v>30.000000000000007</v>
      </c>
      <c r="AP174" s="309">
        <f t="shared" si="1037"/>
        <v>0</v>
      </c>
      <c r="AQ174" s="783">
        <f t="shared" ref="AQ174" si="1039">IF((AQ146+AQ157+AQ158+AQ120-AQ86)&lt;0,IF(AQ159+AQ120-(AQ86-AQ146-AQ157-AQ158)&lt;0,0,AQ159-(AQ86+AQ172+AQ173+AQ161-AQ146-AQ157-AQ158)+AQ120),AQ159-(AQ86+AQ161+AQ173+AQ172-AQ146-AQ157-AQ158)+AQ120)</f>
        <v>0</v>
      </c>
      <c r="AR174" s="292">
        <f t="shared" si="1017"/>
        <v>1000</v>
      </c>
      <c r="AS174" s="203">
        <f t="shared" ref="AS174" si="1040">IF((AS146+AS157+AS158+AS120-AS86)&lt;0,IF(AS159+AS120-(AS86-AS146-AS157-AS158)&lt;0,0,AS159-(AS86+AS172+AS173+AS161-AS146-AS157-AS158)+AS120),AS159-(AS86+AS161+AS173+AS172-AS146-AS157-AS158)+AS120)</f>
        <v>2700</v>
      </c>
      <c r="AT174" s="174">
        <f t="shared" ref="AT174" si="1041">IF((AT146+AT157+AT158+AT120-AT86)&lt;0,IF(AT159+AT120-(AT86-AT146-AT157-AT158)&lt;0,0,AT159-(AT86+AT172+AT173+AT161-AT146-AT157-AT158)+AT120),AT159-(AT86+AT161+AT173+AT172-AT146-AT157-AT158)+AT120)</f>
        <v>350</v>
      </c>
      <c r="AU174" s="174">
        <f t="shared" ref="AU174" si="1042">IF((AU146+AU157+AU158+AU120-AU86)&lt;0,IF(AU159+AU120-(AU86-AU146-AU157-AU158)&lt;0,0,AU159-(AU86+AU172+AU173+AU161-AU146-AU157-AU158)+AU120),AU159-(AU86+AU161+AU173+AU172-AU146-AU157-AU158)+AU120)</f>
        <v>900</v>
      </c>
      <c r="AV174" s="174">
        <f t="shared" ref="AV174" si="1043">IF((AV146+AV157+AV158+AV120-AV86)&lt;0,IF(AV159+AV120-(AV86-AV146-AV157-AV158)&lt;0,0,AV159-(AV86+AV172+AV173+AV161-AV146-AV157-AV158)+AV120),AV159-(AV86+AV161+AV173+AV172-AV146-AV157-AV158)+AV120)</f>
        <v>1000</v>
      </c>
      <c r="AW174" s="203">
        <f t="shared" si="1017"/>
        <v>360</v>
      </c>
      <c r="AX174" s="174">
        <f t="shared" si="1017"/>
        <v>950</v>
      </c>
      <c r="AY174" s="203">
        <f t="shared" si="1017"/>
        <v>220</v>
      </c>
      <c r="AZ174" s="1146">
        <f t="shared" ref="AZ174" si="1044">IF((AZ146+AZ157+AZ158+AZ120-AZ86)&lt;0,IF(AZ159+AZ120-(AZ86-AZ146-AZ157-AZ158)&lt;0,0,AZ159-(AZ86+AZ172+AZ173+AZ161-AZ146-AZ157-AZ158)+AZ120),AZ159-(AZ86+AZ161+AZ173+AZ172-AZ146-AZ157-AZ158)+AZ120)</f>
        <v>0</v>
      </c>
      <c r="BA174" s="1146">
        <f t="shared" ref="BA174" si="1045">IF((BA146+BA157+BA158+BA120-BA86)&lt;0,IF(BA159+BA120-(BA86-BA146-BA157-BA158)&lt;0,0,BA159-(BA86+BA172+BA173+BA161-BA146-BA157-BA158)+BA120),BA159-(BA86+BA161+BA173+BA172-BA146-BA157-BA158)+BA120)</f>
        <v>800</v>
      </c>
      <c r="BB174" s="203">
        <f t="shared" ref="BB174" si="1046">IF((BB146+BB157+BB158+BB120-BB86)&lt;0,IF(BB159+BB120-(BB86-BB146-BB157-BB158)&lt;0,0,BB159-(BB86+BB172+BB173+BB161-BB146-BB157-BB158)+BB120),BB159-(BB86+BB161+BB173+BB172-BB146-BB157-BB158)+BB120)</f>
        <v>150</v>
      </c>
      <c r="BC174" s="1146">
        <f t="shared" ref="BC174" si="1047">IF((BC146+BC157+BC158+BC120-BC86)&lt;0,IF(BC159+BC120-(BC86-BC146-BC157-BC158)&lt;0,0,BC159-(BC86+BC172+BC173+BC161-BC146-BC157-BC158)+BC120),BC159-(BC86+BC161+BC173+BC172-BC146-BC157-BC158)+BC120)</f>
        <v>40</v>
      </c>
      <c r="BD174" s="203">
        <f t="shared" ref="BD174:BE174" si="1048">IF((BD146+BD157+BD158+BD120-BD86)&lt;0,IF(BD159+BD120-(BD86-BD146-BD157-BD158)&lt;0,0,BD159-(BD86+BD172+BD173+BD161-BD146-BD157-BD158)+BD120),BD159-(BD86+BD161+BD173+BD172-BD146-BD157-BD158)+BD120)</f>
        <v>1400</v>
      </c>
      <c r="BE174" s="1146">
        <f t="shared" si="1048"/>
        <v>10</v>
      </c>
      <c r="BF174" s="174">
        <f t="shared" ref="BF174" si="1049">IF((BF146+BF157+BF158+BF120-BF86)&lt;0,IF(BF159+BF120-(BF86-BF146-BF157-BF158)&lt;0,0,BF159-(BF86+BF172+BF173+BF161-BF146-BF157-BF158)+BF120),BF159-(BF86+BF161+BF173+BF172-BF146-BF157-BF158)+BF120)</f>
        <v>4000</v>
      </c>
      <c r="BG174" s="201">
        <f t="shared" si="1017"/>
        <v>130</v>
      </c>
      <c r="BH174" s="201">
        <f t="shared" ref="BH174" si="1050">IF((BH146+BH157+BH158+BH120-BH86)&lt;0,IF(BH159+BH120-(BH86-BH146-BH157-BH158)&lt;0,0,BH159-(BH86+BH172+BH173+BH161-BH146-BH157-BH158)+BH120),BH159-(BH86+BH161+BH173+BH172-BH146-BH157-BH158)+BH120)</f>
        <v>0</v>
      </c>
      <c r="BI174" s="174">
        <f t="shared" si="1017"/>
        <v>470</v>
      </c>
      <c r="BJ174" s="993">
        <f t="shared" ref="BJ174:DG174" si="1051">IF((BJ146+BJ157+BJ158+BJ120-BJ86)&lt;0,IF(BJ159+BJ120-(BJ86-BJ146-BJ157-BJ158)&lt;0,0,BJ159-(BJ86+BJ172+BJ173+BJ161-BJ146-BJ157-BJ158)+BJ120),BJ159-(BJ86+BJ161+BJ173+BJ172-BJ146-BJ157-BJ158)+BJ120)</f>
        <v>500</v>
      </c>
      <c r="BK174" s="201">
        <f t="shared" ref="BK174:BL174" si="1052">IF((BK146+BK157+BK158+BK120-BK86)&lt;0,IF(BK159+BK120-(BK86-BK146-BK157-BK158)&lt;0,0,BK159-(BK86+BK172+BK173+BK161-BK146-BK157-BK158)+BK120),BK159-(BK86+BK161+BK173+BK172-BK146-BK157-BK158)+BK120)</f>
        <v>1300</v>
      </c>
      <c r="BL174" s="200">
        <f t="shared" si="1052"/>
        <v>189</v>
      </c>
      <c r="BM174" s="200">
        <f t="shared" si="1051"/>
        <v>230</v>
      </c>
      <c r="BN174" s="200">
        <f t="shared" si="1051"/>
        <v>800</v>
      </c>
      <c r="BO174" s="200">
        <f t="shared" ref="BO174:BR174" si="1053">IF((BO146+BO157+BO158+BO120-BO86)&lt;0,IF(BO159+BO120-(BO86-BO146-BO157-BO158)&lt;0,0,BO159-(BO86+BO172+BO173+BO161-BO146-BO157-BO158)+BO120),BO159-(BO86+BO161+BO173+BO172-BO146-BO157-BO158)+BO120)</f>
        <v>600.00000000000045</v>
      </c>
      <c r="BP174" s="200">
        <f t="shared" ref="BP174:BQ174" si="1054">IF((BP146+BP157+BP158+BP120-BP86)&lt;0,IF(BP159+BP120-(BP86-BP146-BP157-BP158)&lt;0,0,BP159-(BP86+BP172+BP173+BP161-BP146-BP157-BP158)+BP120),BP159-(BP86+BP161+BP173+BP172-BP146-BP157-BP158)+BP120)</f>
        <v>0</v>
      </c>
      <c r="BQ174" s="200">
        <f t="shared" si="1054"/>
        <v>0</v>
      </c>
      <c r="BR174" s="200">
        <f t="shared" si="1053"/>
        <v>650.00000000000011</v>
      </c>
      <c r="BS174" s="431">
        <f t="shared" si="1051"/>
        <v>10000</v>
      </c>
      <c r="BT174" s="431">
        <f t="shared" si="1051"/>
        <v>10000</v>
      </c>
      <c r="BU174" s="431">
        <f t="shared" ref="BU174" si="1055">IF((BU146+BU157+BU158+BU120-BU86)&lt;0,IF(BU159+BU120-(BU86-BU146-BU157-BU158)&lt;0,0,BU159-(BU86+BU172+BU173+BU161-BU146-BU157-BU158)+BU120),BU159-(BU86+BU161+BU173+BU172-BU146-BU157-BU158)+BU120)</f>
        <v>220</v>
      </c>
      <c r="BV174" s="431">
        <f t="shared" ref="BV174:BW174" si="1056">IF((BV146+BV157+BV158+BV120-BV86)&lt;0,IF(BV159+BV120-(BV86-BV146-BV157-BV158)&lt;0,0,BV159-(BV86+BV172+BV173+BV161-BV146-BV157-BV158)+BV120),BV159-(BV86+BV161+BV173+BV172-BV146-BV157-BV158)+BV120)</f>
        <v>2499.9999999999995</v>
      </c>
      <c r="BW174" s="431">
        <f t="shared" si="1056"/>
        <v>800</v>
      </c>
      <c r="BX174" s="431">
        <f t="shared" ref="BX174:CA174" si="1057">IF((BX146+BX157+BX158+BX120-BX86)&lt;0,IF(BX159+BX120-(BX86-BX146-BX157-BX158)&lt;0,0,BX159-(BX86+BX172+BX173+BX161-BX146-BX157-BX158)+BX120),BX159-(BX86+BX161+BX173+BX172-BX146-BX157-BX158)+BX120)</f>
        <v>249.99999999999997</v>
      </c>
      <c r="BY174" s="431">
        <f t="shared" si="1057"/>
        <v>20</v>
      </c>
      <c r="BZ174" s="431">
        <f t="shared" si="1057"/>
        <v>25</v>
      </c>
      <c r="CA174" s="431">
        <f t="shared" si="1057"/>
        <v>30</v>
      </c>
      <c r="CB174" s="431">
        <f t="shared" si="1051"/>
        <v>50.000000000000014</v>
      </c>
      <c r="CC174" s="173">
        <f t="shared" ref="CC174" si="1058">IF((CC146+CC157+CC158+CC120-CC86)&lt;0,IF(CC159+CC120-(CC86-CC146-CC157-CC158)&lt;0,0,CC159-(CC86+CC172+CC173+CC161-CC146-CC157-CC158)+CC120),CC159-(CC86+CC161+CC173+CC172-CC146-CC157-CC158)+CC120)</f>
        <v>500</v>
      </c>
      <c r="CD174" s="173">
        <f t="shared" si="1051"/>
        <v>300</v>
      </c>
      <c r="CE174" s="203">
        <f t="shared" si="1051"/>
        <v>399.99999999999989</v>
      </c>
      <c r="CF174" s="203">
        <f t="shared" ref="CF174:CG174" si="1059">IF((CF146+CF157+CF158+CF120-CF86)&lt;0,IF(CF159+CF120-(CF86-CF146-CF157-CF158)&lt;0,0,CF159-(CF86+CF172+CF173+CF161-CF146-CF157-CF158)+CF120),CF159-(CF86+CF161+CF173+CF172-CF146-CF157-CF158)+CF120)</f>
        <v>1625.5080000000003</v>
      </c>
      <c r="CG174" s="1146">
        <f t="shared" si="1059"/>
        <v>80</v>
      </c>
      <c r="CH174" s="203">
        <f t="shared" si="1051"/>
        <v>849.99999999999955</v>
      </c>
      <c r="CI174" s="1146">
        <f t="shared" ref="CI174" si="1060">IF((CI146+CI157+CI158+CI120-CI86)&lt;0,IF(CI159+CI120-(CI86-CI146-CI157-CI158)&lt;0,0,CI159-(CI86+CI172+CI173+CI161-CI146-CI157-CI158)+CI120),CI159-(CI86+CI161+CI173+CI172-CI146-CI157-CI158)+CI120)</f>
        <v>70</v>
      </c>
      <c r="CJ174" s="173">
        <f t="shared" si="1051"/>
        <v>500</v>
      </c>
      <c r="CK174" s="173">
        <f t="shared" ref="CK174" si="1061">IF((CK146+CK157+CK158+CK120-CK86)&lt;0,IF(CK159+CK120-(CK86-CK146-CK157-CK158)&lt;0,0,CK159-(CK86+CK172+CK173+CK161-CK146-CK157-CK158)+CK120),CK159-(CK86+CK161+CK173+CK172-CK146-CK157-CK158)+CK120)</f>
        <v>300</v>
      </c>
      <c r="CL174" s="174">
        <f t="shared" si="1051"/>
        <v>299.99999999999994</v>
      </c>
      <c r="CM174" s="309">
        <f t="shared" si="1051"/>
        <v>25300</v>
      </c>
      <c r="CN174" s="174">
        <f t="shared" si="1051"/>
        <v>1200.0000000000018</v>
      </c>
      <c r="CO174" s="201">
        <f t="shared" si="1051"/>
        <v>1700.0000000000005</v>
      </c>
      <c r="CP174" s="201" t="e">
        <f t="shared" si="1051"/>
        <v>#VALUE!</v>
      </c>
      <c r="CQ174" s="174">
        <f t="shared" ref="CQ174" si="1062">IF((CQ146+CQ157+CQ158+CQ120-CQ86)&lt;0,IF(CQ159+CQ120-(CQ86-CQ146-CQ157-CQ158)&lt;0,0,CQ159-(CQ86+CQ172+CQ173+CQ161-CQ146-CQ157-CQ158)+CQ120),CQ159-(CQ86+CQ161+CQ173+CQ172-CQ146-CQ157-CQ158)+CQ120)</f>
        <v>1000</v>
      </c>
      <c r="CR174" s="174">
        <f t="shared" si="1051"/>
        <v>20</v>
      </c>
      <c r="CS174" s="174">
        <f t="shared" si="1051"/>
        <v>400.00000000000006</v>
      </c>
      <c r="CT174" s="174">
        <f t="shared" ref="CT174" si="1063">IF((CT146+CT157+CT158+CT120-CT86)&lt;0,IF(CT159+CT120-(CT86-CT146-CT157-CT158)&lt;0,0,CT159-(CT86+CT172+CT173+CT161-CT146-CT157-CT158)+CT120),CT159-(CT86+CT161+CT173+CT172-CT146-CT157-CT158)+CT120)</f>
        <v>20</v>
      </c>
      <c r="CU174" s="203">
        <f t="shared" si="1051"/>
        <v>350</v>
      </c>
      <c r="CV174" s="309">
        <f t="shared" si="1051"/>
        <v>800.00000000000011</v>
      </c>
      <c r="CW174" s="174">
        <f t="shared" si="1051"/>
        <v>1300.0000000000002</v>
      </c>
      <c r="CX174" s="174">
        <f t="shared" ref="CX174:CZ174" si="1064">IF((CX146+CX157+CX158+CX120-CX86)&lt;0,IF(CX159+CX120-(CX86-CX146-CX157-CX158)&lt;0,0,CX159-(CX86+CX172+CX173+CX161-CX146-CX157-CX158)+CX120),CX159-(CX86+CX161+CX173+CX172-CX146-CX157-CX158)+CX120)</f>
        <v>349.99999999999994</v>
      </c>
      <c r="CY174" s="174">
        <f t="shared" si="1064"/>
        <v>100</v>
      </c>
      <c r="CZ174" s="174">
        <f t="shared" si="1064"/>
        <v>249.99999999999994</v>
      </c>
      <c r="DA174" s="203">
        <f t="shared" si="1051"/>
        <v>700</v>
      </c>
      <c r="DB174" s="201">
        <f t="shared" si="1051"/>
        <v>0</v>
      </c>
      <c r="DC174" s="623">
        <f t="shared" si="1051"/>
        <v>0</v>
      </c>
      <c r="DD174" s="623">
        <f t="shared" ref="DD174" si="1065">IF((DD146+DD157+DD158+DD120-DD86)&lt;0,IF(DD159+DD120-(DD86-DD146-DD157-DD158)&lt;0,0,DD159-(DD86+DD172+DD173+DD161-DD146-DD157-DD158)+DD120),DD159-(DD86+DD161+DD173+DD172-DD146-DD157-DD158)+DD120)</f>
        <v>0</v>
      </c>
      <c r="DE174" s="201"/>
      <c r="DF174" s="623">
        <f t="shared" ref="DF174" si="1066">IF((DF146+DF157+DF158+DF120-DF86)&lt;0,IF(DF159+DF120-(DF86-DF146-DF157-DF158)&lt;0,0,DF159-(DF86+DF172+DF173+DF161-DF146-DF157-DF158)+DF120),DF159-(DF86+DF161+DF173+DF172-DF146-DF157-DF158)+DF120)</f>
        <v>0</v>
      </c>
      <c r="DG174" s="292">
        <f t="shared" si="1051"/>
        <v>0</v>
      </c>
      <c r="DH174" s="292" t="e">
        <f t="shared" si="416"/>
        <v>#VALUE!</v>
      </c>
      <c r="DI174" s="1051" t="str">
        <f t="shared" si="713"/>
        <v>Заявка на Производство на ближайшие 53-59 дней, кг</v>
      </c>
      <c r="DJ174" s="1049"/>
    </row>
    <row r="175" spans="1:114" ht="6.75" customHeight="1" thickTop="1" thickBot="1" x14ac:dyDescent="0.3">
      <c r="A175" s="332"/>
      <c r="B175" s="307"/>
      <c r="C175" s="307"/>
      <c r="D175" s="307"/>
      <c r="E175" s="307"/>
      <c r="F175" s="307"/>
      <c r="G175" s="307"/>
      <c r="H175" s="307"/>
      <c r="I175" s="307"/>
      <c r="J175" s="307"/>
      <c r="K175" s="307"/>
      <c r="L175" s="307"/>
      <c r="M175" s="577"/>
      <c r="N175" s="577"/>
      <c r="O175" s="577"/>
      <c r="P175" s="388"/>
      <c r="Q175" s="65"/>
      <c r="R175" s="1119"/>
      <c r="S175" s="65"/>
      <c r="T175" s="747"/>
      <c r="U175" s="65"/>
      <c r="V175" s="1119"/>
      <c r="W175" s="1119"/>
      <c r="X175" s="65"/>
      <c r="Y175" s="65"/>
      <c r="Z175" s="65"/>
      <c r="AA175" s="65"/>
      <c r="AB175" s="1119"/>
      <c r="AC175" s="65"/>
      <c r="AD175" s="65"/>
      <c r="AE175" s="1119"/>
      <c r="AF175" s="1119"/>
      <c r="AG175" s="65"/>
      <c r="AH175" s="65"/>
      <c r="AI175" s="1119"/>
      <c r="AJ175" s="388"/>
      <c r="AK175" s="388"/>
      <c r="AL175" s="65"/>
      <c r="AM175" s="65"/>
      <c r="AN175" s="65"/>
      <c r="AO175" s="65"/>
      <c r="AP175" s="65"/>
      <c r="AQ175" s="65"/>
      <c r="AR175" s="65"/>
      <c r="AS175" s="65"/>
      <c r="AT175" s="65"/>
      <c r="AU175" s="65"/>
      <c r="AV175" s="65"/>
      <c r="AW175" s="65"/>
      <c r="AX175" s="65"/>
      <c r="AY175" s="65"/>
      <c r="AZ175" s="1119"/>
      <c r="BA175" s="1119"/>
      <c r="BB175" s="65"/>
      <c r="BC175" s="1119"/>
      <c r="BD175" s="65"/>
      <c r="BE175" s="1119"/>
      <c r="BF175" s="65"/>
      <c r="BG175" s="65"/>
      <c r="BH175" s="1119"/>
      <c r="BI175" s="65"/>
      <c r="BJ175" s="65"/>
      <c r="BK175" s="65"/>
      <c r="BL175" s="65"/>
      <c r="BM175" s="65"/>
      <c r="BN175" s="65"/>
      <c r="BO175" s="1119"/>
      <c r="BP175" s="1119"/>
      <c r="BQ175" s="1119"/>
      <c r="BR175" s="1119"/>
      <c r="BS175" s="388"/>
      <c r="BT175" s="388"/>
      <c r="BU175" s="388"/>
      <c r="BV175" s="388"/>
      <c r="BW175" s="388"/>
      <c r="BX175" s="65"/>
      <c r="BY175" s="1119"/>
      <c r="BZ175" s="1119"/>
      <c r="CA175" s="1119"/>
      <c r="CB175" s="65"/>
      <c r="CC175" s="65"/>
      <c r="CD175" s="65"/>
      <c r="CE175" s="65"/>
      <c r="CF175" s="65"/>
      <c r="CG175" s="1119"/>
      <c r="CH175" s="65"/>
      <c r="CI175" s="1119"/>
      <c r="CJ175" s="65"/>
      <c r="CK175" s="1119"/>
      <c r="CL175" s="65"/>
      <c r="CM175" s="65"/>
      <c r="CN175" s="65"/>
      <c r="CO175" s="65"/>
      <c r="CP175" s="1119"/>
      <c r="CQ175" s="65"/>
      <c r="CR175" s="65"/>
      <c r="CS175" s="65"/>
      <c r="CT175" s="1119"/>
      <c r="CU175" s="65"/>
      <c r="CV175" s="65"/>
      <c r="CW175" s="65"/>
      <c r="CX175" s="65"/>
      <c r="CY175" s="65"/>
      <c r="CZ175" s="65"/>
      <c r="DA175" s="65"/>
      <c r="DB175" s="65"/>
      <c r="DC175" s="631"/>
      <c r="DD175" s="65"/>
      <c r="DE175" s="65"/>
      <c r="DF175" s="65"/>
      <c r="DG175" s="632"/>
      <c r="DH175" s="65"/>
      <c r="DI175" s="332"/>
      <c r="DJ175" s="175"/>
    </row>
    <row r="176" spans="1:114" ht="30.75" thickTop="1" x14ac:dyDescent="0.25">
      <c r="A176" s="335" t="s">
        <v>121</v>
      </c>
      <c r="B176" s="110">
        <f t="shared" ref="B176:AU176" si="1067">SUM(B177:B182)</f>
        <v>0</v>
      </c>
      <c r="C176" s="110">
        <f t="shared" si="1067"/>
        <v>0</v>
      </c>
      <c r="D176" s="110">
        <f t="shared" si="1067"/>
        <v>0</v>
      </c>
      <c r="E176" s="110">
        <f t="shared" si="1067"/>
        <v>0</v>
      </c>
      <c r="F176" s="110">
        <f t="shared" si="1067"/>
        <v>0</v>
      </c>
      <c r="G176" s="111">
        <f t="shared" si="1067"/>
        <v>0</v>
      </c>
      <c r="H176" s="111">
        <f t="shared" si="1067"/>
        <v>0</v>
      </c>
      <c r="I176" s="111">
        <f t="shared" si="1067"/>
        <v>0</v>
      </c>
      <c r="J176" s="111">
        <f t="shared" si="1067"/>
        <v>0</v>
      </c>
      <c r="K176" s="111">
        <f t="shared" si="1067"/>
        <v>0</v>
      </c>
      <c r="L176" s="111">
        <f t="shared" ref="L176" si="1068">SUM(L177:L182)</f>
        <v>0</v>
      </c>
      <c r="M176" s="112">
        <f t="shared" si="1067"/>
        <v>0</v>
      </c>
      <c r="N176" s="112">
        <f t="shared" si="1067"/>
        <v>0</v>
      </c>
      <c r="O176" s="112">
        <f t="shared" si="1067"/>
        <v>0</v>
      </c>
      <c r="P176" s="412">
        <f t="shared" si="1067"/>
        <v>0</v>
      </c>
      <c r="Q176" s="456">
        <f t="shared" si="1067"/>
        <v>0</v>
      </c>
      <c r="R176" s="456">
        <f t="shared" si="1067"/>
        <v>0</v>
      </c>
      <c r="S176" s="1216">
        <f t="shared" si="1067"/>
        <v>0</v>
      </c>
      <c r="T176" s="1254">
        <f t="shared" si="1067"/>
        <v>0</v>
      </c>
      <c r="U176" s="1228">
        <f t="shared" si="1067"/>
        <v>0</v>
      </c>
      <c r="V176" s="861">
        <f t="shared" ref="V176" si="1069">SUM(V177:V182)</f>
        <v>0</v>
      </c>
      <c r="W176" s="861">
        <f t="shared" si="1067"/>
        <v>0</v>
      </c>
      <c r="X176" s="109">
        <f t="shared" si="1067"/>
        <v>0</v>
      </c>
      <c r="Y176" s="111">
        <f t="shared" si="1067"/>
        <v>0</v>
      </c>
      <c r="Z176" s="110">
        <f t="shared" si="1067"/>
        <v>0</v>
      </c>
      <c r="AA176" s="110">
        <f t="shared" si="1067"/>
        <v>0</v>
      </c>
      <c r="AB176" s="110">
        <f>SUM(AB177:AB182)</f>
        <v>0</v>
      </c>
      <c r="AC176" s="110">
        <f t="shared" si="1067"/>
        <v>0</v>
      </c>
      <c r="AD176" s="110">
        <f>SUM(AD177:AD182)</f>
        <v>0</v>
      </c>
      <c r="AE176" s="110">
        <f>SUM(AE177:AE182)</f>
        <v>0</v>
      </c>
      <c r="AF176" s="110">
        <f>SUM(AF177:AF182)</f>
        <v>0</v>
      </c>
      <c r="AG176" s="110">
        <f t="shared" si="1067"/>
        <v>0</v>
      </c>
      <c r="AH176" s="412">
        <f t="shared" si="1067"/>
        <v>0</v>
      </c>
      <c r="AI176" s="412">
        <f t="shared" si="1067"/>
        <v>0</v>
      </c>
      <c r="AJ176" s="412">
        <f t="shared" si="1067"/>
        <v>0</v>
      </c>
      <c r="AK176" s="412">
        <f t="shared" si="1067"/>
        <v>0</v>
      </c>
      <c r="AL176" s="111">
        <f t="shared" si="1067"/>
        <v>0</v>
      </c>
      <c r="AM176" s="456">
        <f t="shared" si="1067"/>
        <v>0</v>
      </c>
      <c r="AN176" s="456">
        <f t="shared" si="1067"/>
        <v>0</v>
      </c>
      <c r="AO176" s="456">
        <f t="shared" si="1067"/>
        <v>0</v>
      </c>
      <c r="AP176" s="456">
        <f t="shared" si="1067"/>
        <v>0</v>
      </c>
      <c r="AQ176" s="784">
        <f t="shared" si="1067"/>
        <v>0</v>
      </c>
      <c r="AR176" s="166">
        <f t="shared" si="1067"/>
        <v>0</v>
      </c>
      <c r="AS176" s="503">
        <f t="shared" si="1067"/>
        <v>0</v>
      </c>
      <c r="AT176" s="110">
        <f t="shared" si="1067"/>
        <v>0</v>
      </c>
      <c r="AU176" s="110">
        <f t="shared" si="1067"/>
        <v>0</v>
      </c>
      <c r="AV176" s="110">
        <f t="shared" ref="AV176:DF176" si="1070">SUM(AV177:AV182)</f>
        <v>0</v>
      </c>
      <c r="AW176" s="111">
        <f t="shared" si="1070"/>
        <v>0</v>
      </c>
      <c r="AX176" s="167">
        <f t="shared" si="1070"/>
        <v>0</v>
      </c>
      <c r="AY176" s="167">
        <f t="shared" si="1070"/>
        <v>0</v>
      </c>
      <c r="AZ176" s="167">
        <f t="shared" si="1070"/>
        <v>0</v>
      </c>
      <c r="BA176" s="167">
        <f t="shared" si="1070"/>
        <v>0</v>
      </c>
      <c r="BB176" s="167">
        <f t="shared" si="1070"/>
        <v>0</v>
      </c>
      <c r="BC176" s="1171">
        <f t="shared" ref="BC176" si="1071">SUM(BC177:BC182)</f>
        <v>0</v>
      </c>
      <c r="BD176" s="110">
        <f t="shared" si="1070"/>
        <v>0</v>
      </c>
      <c r="BE176" s="110">
        <f t="shared" si="1070"/>
        <v>0</v>
      </c>
      <c r="BF176" s="110">
        <f t="shared" si="1070"/>
        <v>0</v>
      </c>
      <c r="BG176" s="110">
        <f t="shared" si="1070"/>
        <v>0</v>
      </c>
      <c r="BH176" s="110">
        <f t="shared" si="1070"/>
        <v>0</v>
      </c>
      <c r="BI176" s="111">
        <f t="shared" si="1070"/>
        <v>0</v>
      </c>
      <c r="BJ176" s="1000">
        <f t="shared" si="1070"/>
        <v>0</v>
      </c>
      <c r="BK176" s="989">
        <f t="shared" si="1070"/>
        <v>0</v>
      </c>
      <c r="BL176" s="167">
        <f t="shared" si="1070"/>
        <v>0</v>
      </c>
      <c r="BM176" s="167">
        <f t="shared" si="1070"/>
        <v>0</v>
      </c>
      <c r="BN176" s="167">
        <f t="shared" si="1070"/>
        <v>0</v>
      </c>
      <c r="BO176" s="167">
        <f t="shared" ref="BO176:BR176" si="1072">SUM(BO177:BO182)</f>
        <v>0</v>
      </c>
      <c r="BP176" s="167">
        <f t="shared" si="1072"/>
        <v>0</v>
      </c>
      <c r="BQ176" s="167">
        <f t="shared" si="1072"/>
        <v>0</v>
      </c>
      <c r="BR176" s="167">
        <f t="shared" si="1072"/>
        <v>0</v>
      </c>
      <c r="BS176" s="534">
        <f t="shared" si="1070"/>
        <v>0</v>
      </c>
      <c r="BT176" s="534">
        <f t="shared" si="1070"/>
        <v>0</v>
      </c>
      <c r="BU176" s="534">
        <f t="shared" si="1070"/>
        <v>0</v>
      </c>
      <c r="BV176" s="534">
        <f t="shared" si="1070"/>
        <v>0</v>
      </c>
      <c r="BW176" s="534">
        <f t="shared" si="1070"/>
        <v>0</v>
      </c>
      <c r="BX176" s="167">
        <f t="shared" si="1070"/>
        <v>0</v>
      </c>
      <c r="BY176" s="167">
        <f t="shared" si="1070"/>
        <v>0</v>
      </c>
      <c r="BZ176" s="167">
        <f t="shared" si="1070"/>
        <v>0</v>
      </c>
      <c r="CA176" s="167">
        <f t="shared" si="1070"/>
        <v>0</v>
      </c>
      <c r="CB176" s="167">
        <f t="shared" si="1070"/>
        <v>0</v>
      </c>
      <c r="CC176" s="112">
        <f t="shared" si="1070"/>
        <v>0</v>
      </c>
      <c r="CD176" s="293">
        <f t="shared" si="1070"/>
        <v>0</v>
      </c>
      <c r="CE176" s="743">
        <f t="shared" si="1070"/>
        <v>0</v>
      </c>
      <c r="CF176" s="743">
        <f t="shared" ref="CF176:CG176" si="1073">SUM(CF177:CF182)</f>
        <v>0</v>
      </c>
      <c r="CG176" s="1309">
        <f t="shared" si="1073"/>
        <v>0</v>
      </c>
      <c r="CH176" s="294">
        <f t="shared" si="1070"/>
        <v>0</v>
      </c>
      <c r="CI176" s="112">
        <f t="shared" si="1070"/>
        <v>0</v>
      </c>
      <c r="CJ176" s="112">
        <f t="shared" si="1070"/>
        <v>0</v>
      </c>
      <c r="CK176" s="112">
        <f t="shared" si="1070"/>
        <v>0</v>
      </c>
      <c r="CL176" s="110">
        <f t="shared" si="1070"/>
        <v>0</v>
      </c>
      <c r="CM176" s="109">
        <f t="shared" si="1070"/>
        <v>0</v>
      </c>
      <c r="CN176" s="110">
        <f t="shared" si="1070"/>
        <v>0</v>
      </c>
      <c r="CO176" s="110">
        <f t="shared" si="1070"/>
        <v>0</v>
      </c>
      <c r="CP176" s="110">
        <f t="shared" si="1070"/>
        <v>0</v>
      </c>
      <c r="CQ176" s="110">
        <f t="shared" si="1070"/>
        <v>0</v>
      </c>
      <c r="CR176" s="110">
        <f t="shared" si="1070"/>
        <v>0</v>
      </c>
      <c r="CS176" s="110">
        <f t="shared" si="1070"/>
        <v>0</v>
      </c>
      <c r="CT176" s="110">
        <f t="shared" si="1070"/>
        <v>0</v>
      </c>
      <c r="CU176" s="111">
        <f t="shared" si="1070"/>
        <v>0</v>
      </c>
      <c r="CV176" s="293">
        <f t="shared" si="1070"/>
        <v>0</v>
      </c>
      <c r="CW176" s="167">
        <f t="shared" si="1070"/>
        <v>0</v>
      </c>
      <c r="CX176" s="167">
        <f t="shared" si="1070"/>
        <v>0</v>
      </c>
      <c r="CY176" s="167">
        <f t="shared" si="1070"/>
        <v>0</v>
      </c>
      <c r="CZ176" s="167">
        <f t="shared" si="1070"/>
        <v>0</v>
      </c>
      <c r="DA176" s="535">
        <f t="shared" si="1070"/>
        <v>0</v>
      </c>
      <c r="DB176" s="456">
        <f t="shared" si="1070"/>
        <v>0</v>
      </c>
      <c r="DC176" s="659">
        <f t="shared" si="1070"/>
        <v>0</v>
      </c>
      <c r="DD176" s="659">
        <f t="shared" si="1070"/>
        <v>0</v>
      </c>
      <c r="DE176" s="456">
        <f t="shared" si="1070"/>
        <v>0</v>
      </c>
      <c r="DF176" s="659">
        <f t="shared" si="1070"/>
        <v>0</v>
      </c>
      <c r="DG176" s="166">
        <f>SUM(DG177:DG182)</f>
        <v>0</v>
      </c>
      <c r="DH176" s="166">
        <f t="shared" ref="DH176:DH189" si="1074">SUM(B176:DG176)</f>
        <v>0</v>
      </c>
      <c r="DI176" s="335" t="s">
        <v>121</v>
      </c>
      <c r="DJ176" s="175"/>
    </row>
    <row r="177" spans="1:114" x14ac:dyDescent="0.25">
      <c r="A177" s="480">
        <v>43938</v>
      </c>
      <c r="B177" s="481"/>
      <c r="C177" s="481"/>
      <c r="D177" s="481"/>
      <c r="E177" s="481"/>
      <c r="F177" s="481"/>
      <c r="G177" s="521"/>
      <c r="H177" s="487"/>
      <c r="I177" s="521"/>
      <c r="J177" s="521"/>
      <c r="K177" s="521"/>
      <c r="L177" s="521"/>
      <c r="M177" s="113"/>
      <c r="N177" s="113"/>
      <c r="O177" s="113"/>
      <c r="P177" s="483"/>
      <c r="Q177" s="482"/>
      <c r="R177" s="482"/>
      <c r="S177" s="1217"/>
      <c r="T177" s="1255"/>
      <c r="U177" s="926"/>
      <c r="V177" s="862"/>
      <c r="W177" s="862"/>
      <c r="X177" s="489"/>
      <c r="Y177" s="487"/>
      <c r="Z177" s="490"/>
      <c r="AA177" s="490"/>
      <c r="AB177" s="490"/>
      <c r="AC177" s="490"/>
      <c r="AD177" s="490"/>
      <c r="AE177" s="490"/>
      <c r="AF177" s="490"/>
      <c r="AG177" s="490"/>
      <c r="AH177" s="848"/>
      <c r="AI177" s="848"/>
      <c r="AJ177" s="483"/>
      <c r="AK177" s="483"/>
      <c r="AL177" s="487"/>
      <c r="AM177" s="482"/>
      <c r="AN177" s="482"/>
      <c r="AO177" s="482"/>
      <c r="AP177" s="482"/>
      <c r="AQ177" s="482"/>
      <c r="AR177" s="611"/>
      <c r="AS177" s="488"/>
      <c r="AT177" s="488"/>
      <c r="AU177" s="490"/>
      <c r="AV177" s="490"/>
      <c r="AW177" s="487"/>
      <c r="AX177" s="490"/>
      <c r="AY177" s="490"/>
      <c r="AZ177" s="490"/>
      <c r="BA177" s="490"/>
      <c r="BB177" s="490"/>
      <c r="BC177" s="1167"/>
      <c r="BD177" s="488"/>
      <c r="BE177" s="1167"/>
      <c r="BF177" s="490"/>
      <c r="BG177" s="487"/>
      <c r="BH177" s="487"/>
      <c r="BI177" s="487"/>
      <c r="BJ177" s="994"/>
      <c r="BK177" s="488"/>
      <c r="BL177" s="488"/>
      <c r="BM177" s="490"/>
      <c r="BN177" s="490"/>
      <c r="BO177" s="490"/>
      <c r="BP177" s="490"/>
      <c r="BQ177" s="490"/>
      <c r="BR177" s="490"/>
      <c r="BS177" s="483"/>
      <c r="BT177" s="483"/>
      <c r="BU177" s="483"/>
      <c r="BV177" s="483"/>
      <c r="BW177" s="483"/>
      <c r="BX177" s="490"/>
      <c r="BY177" s="490"/>
      <c r="BZ177" s="490"/>
      <c r="CA177" s="490"/>
      <c r="CB177" s="490"/>
      <c r="CC177" s="485"/>
      <c r="CD177" s="489"/>
      <c r="CE177" s="482"/>
      <c r="CF177" s="482"/>
      <c r="CG177" s="1310"/>
      <c r="CH177" s="486"/>
      <c r="CI177" s="611"/>
      <c r="CJ177" s="485"/>
      <c r="CK177" s="744"/>
      <c r="CL177" s="488"/>
      <c r="CM177" s="489"/>
      <c r="CN177" s="488"/>
      <c r="CO177" s="488"/>
      <c r="CP177" s="1167"/>
      <c r="CQ177" s="490"/>
      <c r="CR177" s="490"/>
      <c r="CS177" s="487"/>
      <c r="CT177" s="487"/>
      <c r="CU177" s="487"/>
      <c r="CV177" s="489"/>
      <c r="CW177" s="490"/>
      <c r="CX177" s="487"/>
      <c r="CY177" s="487"/>
      <c r="CZ177" s="487"/>
      <c r="DA177" s="487"/>
      <c r="DB177" s="482"/>
      <c r="DC177" s="660"/>
      <c r="DD177" s="482"/>
      <c r="DE177" s="482"/>
      <c r="DF177" s="482"/>
      <c r="DG177" s="611"/>
      <c r="DH177" s="611">
        <f t="shared" si="1074"/>
        <v>0</v>
      </c>
      <c r="DI177" s="816">
        <f t="shared" ref="DI177:DI189" si="1075">A177</f>
        <v>43938</v>
      </c>
      <c r="DJ177" s="175"/>
    </row>
    <row r="178" spans="1:114" x14ac:dyDescent="0.25">
      <c r="A178" s="480">
        <v>43939</v>
      </c>
      <c r="B178" s="481"/>
      <c r="C178" s="481"/>
      <c r="D178" s="481"/>
      <c r="E178" s="481"/>
      <c r="F178" s="481"/>
      <c r="G178" s="521"/>
      <c r="H178" s="487"/>
      <c r="I178" s="521"/>
      <c r="J178" s="521"/>
      <c r="K178" s="521"/>
      <c r="L178" s="521"/>
      <c r="M178" s="113"/>
      <c r="N178" s="113"/>
      <c r="O178" s="113"/>
      <c r="P178" s="483"/>
      <c r="Q178" s="482"/>
      <c r="R178" s="482"/>
      <c r="S178" s="1217"/>
      <c r="T178" s="1255"/>
      <c r="U178" s="926"/>
      <c r="V178" s="862"/>
      <c r="W178" s="862"/>
      <c r="X178" s="489"/>
      <c r="Y178" s="487"/>
      <c r="Z178" s="490"/>
      <c r="AA178" s="490"/>
      <c r="AB178" s="490"/>
      <c r="AC178" s="490"/>
      <c r="AD178" s="490"/>
      <c r="AE178" s="490"/>
      <c r="AF178" s="490"/>
      <c r="AG178" s="490"/>
      <c r="AH178" s="848"/>
      <c r="AI178" s="848"/>
      <c r="AJ178" s="483"/>
      <c r="AK178" s="483"/>
      <c r="AL178" s="487"/>
      <c r="AM178" s="482"/>
      <c r="AN178" s="482"/>
      <c r="AO178" s="482"/>
      <c r="AP178" s="482"/>
      <c r="AQ178" s="482"/>
      <c r="AR178" s="611"/>
      <c r="AS178" s="488"/>
      <c r="AT178" s="488"/>
      <c r="AU178" s="490"/>
      <c r="AV178" s="490"/>
      <c r="AW178" s="487"/>
      <c r="AX178" s="490"/>
      <c r="AY178" s="490"/>
      <c r="AZ178" s="490"/>
      <c r="BA178" s="490"/>
      <c r="BB178" s="490"/>
      <c r="BC178" s="1167"/>
      <c r="BD178" s="488"/>
      <c r="BE178" s="1167"/>
      <c r="BF178" s="490"/>
      <c r="BG178" s="487"/>
      <c r="BH178" s="487"/>
      <c r="BI178" s="487"/>
      <c r="BJ178" s="994"/>
      <c r="BK178" s="746"/>
      <c r="BL178" s="746"/>
      <c r="BM178" s="481"/>
      <c r="BN178" s="481"/>
      <c r="BO178" s="481"/>
      <c r="BP178" s="481"/>
      <c r="BQ178" s="481"/>
      <c r="BR178" s="481"/>
      <c r="BS178" s="873"/>
      <c r="BT178" s="483"/>
      <c r="BU178" s="483"/>
      <c r="BV178" s="483"/>
      <c r="BW178" s="483"/>
      <c r="BX178" s="490"/>
      <c r="BY178" s="490"/>
      <c r="BZ178" s="490"/>
      <c r="CA178" s="490"/>
      <c r="CB178" s="490"/>
      <c r="CC178" s="485"/>
      <c r="CD178" s="489"/>
      <c r="CE178" s="482"/>
      <c r="CF178" s="482"/>
      <c r="CG178" s="1310"/>
      <c r="CH178" s="519"/>
      <c r="CI178" s="1323"/>
      <c r="CJ178" s="485"/>
      <c r="CK178" s="744"/>
      <c r="CL178" s="488"/>
      <c r="CM178" s="518"/>
      <c r="CN178" s="746"/>
      <c r="CO178" s="746"/>
      <c r="CP178" s="1186"/>
      <c r="CQ178" s="481"/>
      <c r="CR178" s="481"/>
      <c r="CS178" s="521"/>
      <c r="CT178" s="521"/>
      <c r="CU178" s="521"/>
      <c r="CV178" s="489"/>
      <c r="CW178" s="490"/>
      <c r="CX178" s="521"/>
      <c r="CY178" s="521"/>
      <c r="CZ178" s="521"/>
      <c r="DA178" s="487"/>
      <c r="DB178" s="482"/>
      <c r="DC178" s="660"/>
      <c r="DD178" s="482"/>
      <c r="DE178" s="482"/>
      <c r="DF178" s="482"/>
      <c r="DG178" s="611"/>
      <c r="DH178" s="611">
        <f t="shared" si="1074"/>
        <v>0</v>
      </c>
      <c r="DI178" s="816">
        <f t="shared" si="1075"/>
        <v>43939</v>
      </c>
      <c r="DJ178" s="175"/>
    </row>
    <row r="179" spans="1:114" x14ac:dyDescent="0.25">
      <c r="A179" s="480">
        <v>43940</v>
      </c>
      <c r="B179" s="481"/>
      <c r="C179" s="481"/>
      <c r="D179" s="481"/>
      <c r="E179" s="481"/>
      <c r="F179" s="481"/>
      <c r="G179" s="521"/>
      <c r="H179" s="521"/>
      <c r="I179" s="521"/>
      <c r="J179" s="521"/>
      <c r="K179" s="521"/>
      <c r="L179" s="521"/>
      <c r="M179" s="113"/>
      <c r="N179" s="113"/>
      <c r="O179" s="113"/>
      <c r="P179" s="483"/>
      <c r="Q179" s="482"/>
      <c r="R179" s="482"/>
      <c r="S179" s="1217"/>
      <c r="T179" s="1255"/>
      <c r="U179" s="926"/>
      <c r="V179" s="862"/>
      <c r="W179" s="862"/>
      <c r="X179" s="489"/>
      <c r="Y179" s="487"/>
      <c r="Z179" s="490"/>
      <c r="AA179" s="490"/>
      <c r="AB179" s="490"/>
      <c r="AC179" s="490"/>
      <c r="AD179" s="490"/>
      <c r="AE179" s="490"/>
      <c r="AF179" s="490"/>
      <c r="AG179" s="490"/>
      <c r="AH179" s="848"/>
      <c r="AI179" s="848"/>
      <c r="AJ179" s="483"/>
      <c r="AK179" s="483"/>
      <c r="AL179" s="487"/>
      <c r="AM179" s="482"/>
      <c r="AN179" s="482"/>
      <c r="AO179" s="482"/>
      <c r="AP179" s="482"/>
      <c r="AQ179" s="482"/>
      <c r="AR179" s="611"/>
      <c r="AS179" s="488"/>
      <c r="AT179" s="488"/>
      <c r="AU179" s="490"/>
      <c r="AV179" s="490"/>
      <c r="AW179" s="487"/>
      <c r="AX179" s="490"/>
      <c r="AY179" s="490"/>
      <c r="AZ179" s="490"/>
      <c r="BA179" s="490"/>
      <c r="BB179" s="490"/>
      <c r="BC179" s="1167"/>
      <c r="BD179" s="488"/>
      <c r="BE179" s="1167"/>
      <c r="BF179" s="490"/>
      <c r="BG179" s="487"/>
      <c r="BH179" s="487"/>
      <c r="BI179" s="487"/>
      <c r="BJ179" s="994"/>
      <c r="BK179" s="746"/>
      <c r="BL179" s="746"/>
      <c r="BM179" s="481"/>
      <c r="BN179" s="481"/>
      <c r="BO179" s="481"/>
      <c r="BP179" s="481"/>
      <c r="BQ179" s="481"/>
      <c r="BR179" s="481"/>
      <c r="BS179" s="873"/>
      <c r="BT179" s="873"/>
      <c r="BU179" s="873"/>
      <c r="BV179" s="873"/>
      <c r="BW179" s="873"/>
      <c r="BX179" s="490"/>
      <c r="BY179" s="490"/>
      <c r="BZ179" s="490"/>
      <c r="CA179" s="490"/>
      <c r="CB179" s="490"/>
      <c r="CC179" s="485"/>
      <c r="CD179" s="489"/>
      <c r="CE179" s="482"/>
      <c r="CF179" s="482"/>
      <c r="CG179" s="1310"/>
      <c r="CH179" s="519"/>
      <c r="CI179" s="1323"/>
      <c r="CJ179" s="485"/>
      <c r="CK179" s="744"/>
      <c r="CL179" s="746"/>
      <c r="CM179" s="518"/>
      <c r="CN179" s="746"/>
      <c r="CO179" s="746"/>
      <c r="CP179" s="1186"/>
      <c r="CQ179" s="481"/>
      <c r="CR179" s="481"/>
      <c r="CS179" s="521"/>
      <c r="CT179" s="521"/>
      <c r="CU179" s="521"/>
      <c r="CV179" s="489"/>
      <c r="CW179" s="490"/>
      <c r="CX179" s="521"/>
      <c r="CY179" s="521"/>
      <c r="CZ179" s="521"/>
      <c r="DA179" s="487"/>
      <c r="DB179" s="482"/>
      <c r="DC179" s="660"/>
      <c r="DD179" s="482"/>
      <c r="DE179" s="482"/>
      <c r="DF179" s="482"/>
      <c r="DG179" s="611"/>
      <c r="DH179" s="611">
        <f t="shared" si="1074"/>
        <v>0</v>
      </c>
      <c r="DI179" s="816">
        <f t="shared" si="1075"/>
        <v>43940</v>
      </c>
      <c r="DJ179" s="175"/>
    </row>
    <row r="180" spans="1:114" ht="14.45" customHeight="1" outlineLevel="1" x14ac:dyDescent="0.25">
      <c r="A180" s="480"/>
      <c r="B180" s="481"/>
      <c r="C180" s="481"/>
      <c r="D180" s="481"/>
      <c r="E180" s="481"/>
      <c r="F180" s="481"/>
      <c r="G180" s="521"/>
      <c r="H180" s="521"/>
      <c r="I180" s="521"/>
      <c r="J180" s="521"/>
      <c r="K180" s="521"/>
      <c r="L180" s="521"/>
      <c r="M180" s="113"/>
      <c r="N180" s="113"/>
      <c r="O180" s="113"/>
      <c r="P180" s="483"/>
      <c r="Q180" s="482"/>
      <c r="R180" s="482"/>
      <c r="S180" s="1217"/>
      <c r="T180" s="1255"/>
      <c r="U180" s="926"/>
      <c r="V180" s="862"/>
      <c r="W180" s="862"/>
      <c r="X180" s="489"/>
      <c r="Y180" s="487"/>
      <c r="Z180" s="490"/>
      <c r="AA180" s="490"/>
      <c r="AB180" s="490"/>
      <c r="AC180" s="490"/>
      <c r="AD180" s="490"/>
      <c r="AE180" s="490"/>
      <c r="AF180" s="490"/>
      <c r="AG180" s="490"/>
      <c r="AH180" s="848"/>
      <c r="AI180" s="848"/>
      <c r="AJ180" s="483"/>
      <c r="AK180" s="483"/>
      <c r="AL180" s="487"/>
      <c r="AM180" s="482"/>
      <c r="AN180" s="482"/>
      <c r="AO180" s="482"/>
      <c r="AP180" s="482"/>
      <c r="AQ180" s="482"/>
      <c r="AR180" s="611"/>
      <c r="AS180" s="488"/>
      <c r="AT180" s="488"/>
      <c r="AU180" s="484"/>
      <c r="AV180" s="484"/>
      <c r="AW180" s="484"/>
      <c r="AX180" s="484"/>
      <c r="AY180" s="484"/>
      <c r="AZ180" s="484"/>
      <c r="BA180" s="484"/>
      <c r="BB180" s="484"/>
      <c r="BC180" s="1186"/>
      <c r="BD180" s="746"/>
      <c r="BE180" s="1186"/>
      <c r="BF180" s="484"/>
      <c r="BG180" s="484"/>
      <c r="BH180" s="484"/>
      <c r="BI180" s="484"/>
      <c r="BJ180" s="1001"/>
      <c r="BK180" s="746"/>
      <c r="BL180" s="746"/>
      <c r="BM180" s="481"/>
      <c r="BN180" s="481"/>
      <c r="BO180" s="481"/>
      <c r="BP180" s="481"/>
      <c r="BQ180" s="481"/>
      <c r="BR180" s="481"/>
      <c r="BS180" s="873"/>
      <c r="BT180" s="873"/>
      <c r="BU180" s="873"/>
      <c r="BV180" s="873"/>
      <c r="BW180" s="873"/>
      <c r="BX180" s="490"/>
      <c r="BY180" s="490"/>
      <c r="BZ180" s="490"/>
      <c r="CA180" s="490"/>
      <c r="CB180" s="490"/>
      <c r="CC180" s="485"/>
      <c r="CD180" s="489"/>
      <c r="CE180" s="482"/>
      <c r="CF180" s="482"/>
      <c r="CG180" s="1310"/>
      <c r="CH180" s="519"/>
      <c r="CI180" s="1323"/>
      <c r="CJ180" s="485"/>
      <c r="CK180" s="744"/>
      <c r="CL180" s="746"/>
      <c r="CM180" s="489"/>
      <c r="CN180" s="488"/>
      <c r="CO180" s="488"/>
      <c r="CP180" s="1167"/>
      <c r="CQ180" s="490"/>
      <c r="CR180" s="481"/>
      <c r="CS180" s="487"/>
      <c r="CT180" s="487"/>
      <c r="CU180" s="521"/>
      <c r="CV180" s="489"/>
      <c r="CW180" s="490"/>
      <c r="CX180" s="521"/>
      <c r="CY180" s="521"/>
      <c r="CZ180" s="521"/>
      <c r="DA180" s="487"/>
      <c r="DB180" s="482"/>
      <c r="DC180" s="660"/>
      <c r="DD180" s="482"/>
      <c r="DE180" s="482"/>
      <c r="DF180" s="482"/>
      <c r="DG180" s="611"/>
      <c r="DH180" s="611">
        <f t="shared" si="1074"/>
        <v>0</v>
      </c>
      <c r="DI180" s="816">
        <f t="shared" si="1075"/>
        <v>0</v>
      </c>
      <c r="DJ180" s="175"/>
    </row>
    <row r="181" spans="1:114" ht="14.45" customHeight="1" outlineLevel="1" x14ac:dyDescent="0.25">
      <c r="A181" s="480"/>
      <c r="B181" s="481"/>
      <c r="C181" s="481"/>
      <c r="D181" s="481"/>
      <c r="E181" s="481"/>
      <c r="F181" s="481"/>
      <c r="G181" s="521"/>
      <c r="H181" s="487"/>
      <c r="I181" s="521"/>
      <c r="J181" s="521"/>
      <c r="K181" s="521"/>
      <c r="L181" s="521"/>
      <c r="M181" s="113"/>
      <c r="N181" s="113"/>
      <c r="O181" s="113"/>
      <c r="P181" s="483"/>
      <c r="Q181" s="482"/>
      <c r="R181" s="482"/>
      <c r="S181" s="1217"/>
      <c r="T181" s="1255"/>
      <c r="U181" s="926"/>
      <c r="V181" s="862"/>
      <c r="W181" s="862"/>
      <c r="X181" s="489"/>
      <c r="Y181" s="487"/>
      <c r="Z181" s="490"/>
      <c r="AA181" s="490"/>
      <c r="AB181" s="490"/>
      <c r="AC181" s="490"/>
      <c r="AD181" s="490"/>
      <c r="AE181" s="490"/>
      <c r="AF181" s="490"/>
      <c r="AG181" s="490"/>
      <c r="AH181" s="848"/>
      <c r="AI181" s="848"/>
      <c r="AJ181" s="483"/>
      <c r="AK181" s="483"/>
      <c r="AL181" s="487"/>
      <c r="AM181" s="482"/>
      <c r="AN181" s="482"/>
      <c r="AO181" s="482"/>
      <c r="AP181" s="482"/>
      <c r="AQ181" s="482"/>
      <c r="AR181" s="611"/>
      <c r="AS181" s="488"/>
      <c r="AT181" s="488"/>
      <c r="AU181" s="490"/>
      <c r="AV181" s="490"/>
      <c r="AW181" s="487"/>
      <c r="AX181" s="490"/>
      <c r="AY181" s="490"/>
      <c r="AZ181" s="490"/>
      <c r="BA181" s="490"/>
      <c r="BB181" s="490"/>
      <c r="BC181" s="1167"/>
      <c r="BD181" s="488"/>
      <c r="BE181" s="1167"/>
      <c r="BF181" s="490"/>
      <c r="BG181" s="487"/>
      <c r="BH181" s="487"/>
      <c r="BI181" s="487"/>
      <c r="BJ181" s="994"/>
      <c r="BK181" s="746"/>
      <c r="BL181" s="746"/>
      <c r="BM181" s="481"/>
      <c r="BN181" s="481"/>
      <c r="BO181" s="481"/>
      <c r="BP181" s="481"/>
      <c r="BQ181" s="481"/>
      <c r="BR181" s="481"/>
      <c r="BS181" s="873"/>
      <c r="BT181" s="873"/>
      <c r="BU181" s="873"/>
      <c r="BV181" s="873"/>
      <c r="BW181" s="873"/>
      <c r="BX181" s="490"/>
      <c r="BY181" s="490"/>
      <c r="BZ181" s="490"/>
      <c r="CA181" s="490"/>
      <c r="CB181" s="490"/>
      <c r="CC181" s="485"/>
      <c r="CD181" s="518"/>
      <c r="CE181" s="744"/>
      <c r="CF181" s="744"/>
      <c r="CG181" s="1311"/>
      <c r="CH181" s="519"/>
      <c r="CI181" s="1323"/>
      <c r="CJ181" s="485"/>
      <c r="CK181" s="744"/>
      <c r="CL181" s="746"/>
      <c r="CM181" s="489"/>
      <c r="CN181" s="488"/>
      <c r="CO181" s="488"/>
      <c r="CP181" s="1167"/>
      <c r="CQ181" s="490"/>
      <c r="CR181" s="481"/>
      <c r="CS181" s="487"/>
      <c r="CT181" s="487"/>
      <c r="CU181" s="521"/>
      <c r="CV181" s="489"/>
      <c r="CW181" s="490"/>
      <c r="CX181" s="521"/>
      <c r="CY181" s="521"/>
      <c r="CZ181" s="521"/>
      <c r="DA181" s="487"/>
      <c r="DB181" s="482"/>
      <c r="DC181" s="660"/>
      <c r="DD181" s="482"/>
      <c r="DE181" s="482"/>
      <c r="DF181" s="482"/>
      <c r="DG181" s="611"/>
      <c r="DH181" s="611">
        <f t="shared" si="1074"/>
        <v>0</v>
      </c>
      <c r="DI181" s="816">
        <f t="shared" si="1075"/>
        <v>0</v>
      </c>
      <c r="DJ181" s="175"/>
    </row>
    <row r="182" spans="1:114" x14ac:dyDescent="0.25">
      <c r="A182" s="480" t="s">
        <v>316</v>
      </c>
      <c r="B182" s="481"/>
      <c r="C182" s="481"/>
      <c r="D182" s="481"/>
      <c r="E182" s="481"/>
      <c r="F182" s="481"/>
      <c r="G182" s="521"/>
      <c r="H182" s="487"/>
      <c r="I182" s="521"/>
      <c r="J182" s="521"/>
      <c r="K182" s="521"/>
      <c r="L182" s="521"/>
      <c r="M182" s="113"/>
      <c r="N182" s="113"/>
      <c r="O182" s="113"/>
      <c r="P182" s="483"/>
      <c r="Q182" s="482"/>
      <c r="R182" s="482"/>
      <c r="S182" s="1217"/>
      <c r="T182" s="1255"/>
      <c r="U182" s="926"/>
      <c r="V182" s="862"/>
      <c r="W182" s="862"/>
      <c r="X182" s="489"/>
      <c r="Y182" s="487"/>
      <c r="Z182" s="490"/>
      <c r="AA182" s="490"/>
      <c r="AB182" s="490"/>
      <c r="AC182" s="490"/>
      <c r="AD182" s="490"/>
      <c r="AE182" s="490"/>
      <c r="AF182" s="490"/>
      <c r="AG182" s="490"/>
      <c r="AH182" s="848"/>
      <c r="AI182" s="848"/>
      <c r="AJ182" s="483"/>
      <c r="AK182" s="483"/>
      <c r="AL182" s="487"/>
      <c r="AM182" s="482"/>
      <c r="AN182" s="482"/>
      <c r="AO182" s="482"/>
      <c r="AP182" s="482"/>
      <c r="AQ182" s="482"/>
      <c r="AR182" s="611"/>
      <c r="AS182" s="488"/>
      <c r="AT182" s="488"/>
      <c r="AU182" s="490"/>
      <c r="AV182" s="490"/>
      <c r="AW182" s="487"/>
      <c r="AX182" s="490"/>
      <c r="AY182" s="490"/>
      <c r="AZ182" s="490"/>
      <c r="BA182" s="490"/>
      <c r="BB182" s="490"/>
      <c r="BC182" s="1167"/>
      <c r="BD182" s="488"/>
      <c r="BE182" s="1167"/>
      <c r="BF182" s="490"/>
      <c r="BG182" s="487"/>
      <c r="BH182" s="487"/>
      <c r="BI182" s="487"/>
      <c r="BJ182" s="994"/>
      <c r="BK182" s="746"/>
      <c r="BL182" s="746"/>
      <c r="BM182" s="481"/>
      <c r="BN182" s="481"/>
      <c r="BO182" s="481"/>
      <c r="BP182" s="481"/>
      <c r="BQ182" s="481"/>
      <c r="BR182" s="481"/>
      <c r="BS182" s="873"/>
      <c r="BT182" s="483"/>
      <c r="BU182" s="483"/>
      <c r="BV182" s="483"/>
      <c r="BW182" s="483"/>
      <c r="BX182" s="490"/>
      <c r="BY182" s="490"/>
      <c r="BZ182" s="490"/>
      <c r="CA182" s="490"/>
      <c r="CB182" s="490"/>
      <c r="CC182" s="485"/>
      <c r="CD182" s="489"/>
      <c r="CE182" s="482"/>
      <c r="CF182" s="482"/>
      <c r="CG182" s="1310"/>
      <c r="CH182" s="519"/>
      <c r="CI182" s="1323"/>
      <c r="CJ182" s="485"/>
      <c r="CK182" s="744"/>
      <c r="CL182" s="746"/>
      <c r="CM182" s="489"/>
      <c r="CN182" s="488"/>
      <c r="CO182" s="488"/>
      <c r="CP182" s="1167"/>
      <c r="CQ182" s="490"/>
      <c r="CR182" s="481"/>
      <c r="CS182" s="487"/>
      <c r="CT182" s="487"/>
      <c r="CU182" s="521"/>
      <c r="CV182" s="489"/>
      <c r="CW182" s="490"/>
      <c r="CX182" s="521"/>
      <c r="CY182" s="521"/>
      <c r="CZ182" s="521"/>
      <c r="DA182" s="487"/>
      <c r="DB182" s="482"/>
      <c r="DC182" s="660"/>
      <c r="DD182" s="482"/>
      <c r="DE182" s="482"/>
      <c r="DF182" s="482"/>
      <c r="DG182" s="611"/>
      <c r="DH182" s="611">
        <f t="shared" si="1074"/>
        <v>0</v>
      </c>
      <c r="DI182" s="816" t="str">
        <f t="shared" si="1075"/>
        <v>Заявка на Производство на ближайшие 04-10 дней, кг</v>
      </c>
      <c r="DJ182" s="175"/>
    </row>
    <row r="183" spans="1:114" x14ac:dyDescent="0.25">
      <c r="A183" s="480" t="s">
        <v>317</v>
      </c>
      <c r="B183" s="481"/>
      <c r="C183" s="481"/>
      <c r="D183" s="481"/>
      <c r="E183" s="481"/>
      <c r="F183" s="481"/>
      <c r="G183" s="521"/>
      <c r="H183" s="487"/>
      <c r="I183" s="521"/>
      <c r="J183" s="521"/>
      <c r="K183" s="521"/>
      <c r="L183" s="521"/>
      <c r="M183" s="113"/>
      <c r="N183" s="113"/>
      <c r="O183" s="113"/>
      <c r="P183" s="483"/>
      <c r="Q183" s="482"/>
      <c r="R183" s="482"/>
      <c r="S183" s="1217"/>
      <c r="T183" s="1255"/>
      <c r="U183" s="926"/>
      <c r="V183" s="862"/>
      <c r="W183" s="862"/>
      <c r="X183" s="489"/>
      <c r="Y183" s="487"/>
      <c r="Z183" s="490"/>
      <c r="AA183" s="490"/>
      <c r="AB183" s="490"/>
      <c r="AC183" s="490"/>
      <c r="AD183" s="490"/>
      <c r="AE183" s="490"/>
      <c r="AF183" s="490"/>
      <c r="AG183" s="490"/>
      <c r="AH183" s="848"/>
      <c r="AI183" s="848"/>
      <c r="AJ183" s="483"/>
      <c r="AK183" s="483"/>
      <c r="AL183" s="487"/>
      <c r="AM183" s="482"/>
      <c r="AN183" s="482"/>
      <c r="AO183" s="482"/>
      <c r="AP183" s="482"/>
      <c r="AQ183" s="482"/>
      <c r="AR183" s="611"/>
      <c r="AS183" s="488"/>
      <c r="AT183" s="488"/>
      <c r="AU183" s="490"/>
      <c r="AV183" s="490"/>
      <c r="AW183" s="487"/>
      <c r="AX183" s="490"/>
      <c r="AY183" s="490"/>
      <c r="AZ183" s="490"/>
      <c r="BA183" s="490"/>
      <c r="BB183" s="490"/>
      <c r="BC183" s="1167"/>
      <c r="BD183" s="488"/>
      <c r="BE183" s="1167"/>
      <c r="BF183" s="490"/>
      <c r="BG183" s="487"/>
      <c r="BH183" s="487"/>
      <c r="BI183" s="487"/>
      <c r="BJ183" s="994"/>
      <c r="BK183" s="746"/>
      <c r="BL183" s="746"/>
      <c r="BM183" s="481"/>
      <c r="BN183" s="481"/>
      <c r="BO183" s="481"/>
      <c r="BP183" s="481"/>
      <c r="BQ183" s="481"/>
      <c r="BR183" s="481"/>
      <c r="BS183" s="873"/>
      <c r="BT183" s="483"/>
      <c r="BU183" s="483"/>
      <c r="BV183" s="483"/>
      <c r="BW183" s="483"/>
      <c r="BX183" s="490"/>
      <c r="BY183" s="490"/>
      <c r="BZ183" s="490"/>
      <c r="CA183" s="490"/>
      <c r="CB183" s="490"/>
      <c r="CC183" s="485"/>
      <c r="CD183" s="489"/>
      <c r="CE183" s="482"/>
      <c r="CF183" s="482"/>
      <c r="CG183" s="1310"/>
      <c r="CH183" s="519"/>
      <c r="CI183" s="1323"/>
      <c r="CJ183" s="485"/>
      <c r="CK183" s="744"/>
      <c r="CL183" s="746"/>
      <c r="CM183" s="489"/>
      <c r="CN183" s="488"/>
      <c r="CO183" s="488"/>
      <c r="CP183" s="1167"/>
      <c r="CQ183" s="490"/>
      <c r="CR183" s="481"/>
      <c r="CS183" s="487"/>
      <c r="CT183" s="487"/>
      <c r="CU183" s="521"/>
      <c r="CV183" s="489"/>
      <c r="CW183" s="490"/>
      <c r="CX183" s="521"/>
      <c r="CY183" s="521"/>
      <c r="CZ183" s="521"/>
      <c r="DA183" s="487"/>
      <c r="DB183" s="482"/>
      <c r="DC183" s="660"/>
      <c r="DD183" s="482"/>
      <c r="DE183" s="482"/>
      <c r="DF183" s="482"/>
      <c r="DG183" s="611"/>
      <c r="DH183" s="611">
        <f t="shared" si="1074"/>
        <v>0</v>
      </c>
      <c r="DI183" s="816" t="str">
        <f t="shared" si="1075"/>
        <v>Заявка на Производство на ближайшие 11-17 дней, кг</v>
      </c>
      <c r="DJ183" s="175"/>
    </row>
    <row r="184" spans="1:114" x14ac:dyDescent="0.25">
      <c r="A184" s="480" t="s">
        <v>318</v>
      </c>
      <c r="B184" s="481"/>
      <c r="C184" s="481"/>
      <c r="D184" s="481"/>
      <c r="E184" s="481"/>
      <c r="F184" s="481"/>
      <c r="G184" s="521"/>
      <c r="H184" s="487"/>
      <c r="I184" s="521"/>
      <c r="J184" s="521"/>
      <c r="K184" s="521"/>
      <c r="L184" s="521"/>
      <c r="M184" s="113"/>
      <c r="N184" s="113"/>
      <c r="O184" s="113"/>
      <c r="P184" s="483"/>
      <c r="Q184" s="482"/>
      <c r="R184" s="482"/>
      <c r="S184" s="1217"/>
      <c r="T184" s="1255"/>
      <c r="U184" s="926"/>
      <c r="V184" s="862"/>
      <c r="W184" s="862"/>
      <c r="X184" s="489"/>
      <c r="Y184" s="487"/>
      <c r="Z184" s="490"/>
      <c r="AA184" s="490"/>
      <c r="AB184" s="490"/>
      <c r="AC184" s="490"/>
      <c r="AD184" s="490"/>
      <c r="AE184" s="490"/>
      <c r="AF184" s="490"/>
      <c r="AG184" s="490"/>
      <c r="AH184" s="848"/>
      <c r="AI184" s="848"/>
      <c r="AJ184" s="483"/>
      <c r="AK184" s="483"/>
      <c r="AL184" s="487"/>
      <c r="AM184" s="482"/>
      <c r="AN184" s="482"/>
      <c r="AO184" s="482"/>
      <c r="AP184" s="482"/>
      <c r="AQ184" s="482"/>
      <c r="AR184" s="611"/>
      <c r="AS184" s="488"/>
      <c r="AT184" s="488"/>
      <c r="AU184" s="490"/>
      <c r="AV184" s="490"/>
      <c r="AW184" s="487"/>
      <c r="AX184" s="490"/>
      <c r="AY184" s="490"/>
      <c r="AZ184" s="490"/>
      <c r="BA184" s="490"/>
      <c r="BB184" s="490"/>
      <c r="BC184" s="1167"/>
      <c r="BD184" s="488"/>
      <c r="BE184" s="1167"/>
      <c r="BF184" s="490"/>
      <c r="BG184" s="487"/>
      <c r="BH184" s="487"/>
      <c r="BI184" s="487"/>
      <c r="BJ184" s="994"/>
      <c r="BK184" s="746"/>
      <c r="BL184" s="746"/>
      <c r="BM184" s="481"/>
      <c r="BN184" s="481"/>
      <c r="BO184" s="481"/>
      <c r="BP184" s="481"/>
      <c r="BQ184" s="481"/>
      <c r="BR184" s="481"/>
      <c r="BS184" s="873"/>
      <c r="BT184" s="483"/>
      <c r="BU184" s="483"/>
      <c r="BV184" s="483"/>
      <c r="BW184" s="483"/>
      <c r="BX184" s="490"/>
      <c r="BY184" s="490"/>
      <c r="BZ184" s="490"/>
      <c r="CA184" s="490"/>
      <c r="CB184" s="490"/>
      <c r="CC184" s="485"/>
      <c r="CD184" s="489"/>
      <c r="CE184" s="482"/>
      <c r="CF184" s="482"/>
      <c r="CG184" s="1310"/>
      <c r="CH184" s="519"/>
      <c r="CI184" s="1323"/>
      <c r="CJ184" s="485"/>
      <c r="CK184" s="744"/>
      <c r="CL184" s="746"/>
      <c r="CM184" s="489"/>
      <c r="CN184" s="488"/>
      <c r="CO184" s="488"/>
      <c r="CP184" s="1167"/>
      <c r="CQ184" s="490"/>
      <c r="CR184" s="481"/>
      <c r="CS184" s="487"/>
      <c r="CT184" s="487"/>
      <c r="CU184" s="521"/>
      <c r="CV184" s="489"/>
      <c r="CW184" s="490"/>
      <c r="CX184" s="521"/>
      <c r="CY184" s="521"/>
      <c r="CZ184" s="521"/>
      <c r="DA184" s="487"/>
      <c r="DB184" s="482"/>
      <c r="DC184" s="660"/>
      <c r="DD184" s="482"/>
      <c r="DE184" s="482"/>
      <c r="DF184" s="482"/>
      <c r="DG184" s="611"/>
      <c r="DH184" s="611">
        <f t="shared" si="1074"/>
        <v>0</v>
      </c>
      <c r="DI184" s="816" t="str">
        <f t="shared" si="1075"/>
        <v>Заявка на Производство на ближайшие 18-24 дней, кг</v>
      </c>
      <c r="DJ184" s="175"/>
    </row>
    <row r="185" spans="1:114" x14ac:dyDescent="0.25">
      <c r="A185" s="480" t="s">
        <v>319</v>
      </c>
      <c r="B185" s="481"/>
      <c r="C185" s="481"/>
      <c r="D185" s="481"/>
      <c r="E185" s="481"/>
      <c r="F185" s="481"/>
      <c r="G185" s="521"/>
      <c r="H185" s="487"/>
      <c r="I185" s="521"/>
      <c r="J185" s="521"/>
      <c r="K185" s="521"/>
      <c r="L185" s="521"/>
      <c r="M185" s="113"/>
      <c r="N185" s="113"/>
      <c r="O185" s="113"/>
      <c r="P185" s="483"/>
      <c r="Q185" s="482"/>
      <c r="R185" s="482"/>
      <c r="S185" s="1217"/>
      <c r="T185" s="1255"/>
      <c r="U185" s="926"/>
      <c r="V185" s="862"/>
      <c r="W185" s="862"/>
      <c r="X185" s="489"/>
      <c r="Y185" s="487"/>
      <c r="Z185" s="490"/>
      <c r="AA185" s="490"/>
      <c r="AB185" s="490"/>
      <c r="AC185" s="490"/>
      <c r="AD185" s="490"/>
      <c r="AE185" s="490"/>
      <c r="AF185" s="490"/>
      <c r="AG185" s="490"/>
      <c r="AH185" s="848"/>
      <c r="AI185" s="848"/>
      <c r="AJ185" s="483"/>
      <c r="AK185" s="483"/>
      <c r="AL185" s="487"/>
      <c r="AM185" s="482"/>
      <c r="AN185" s="482"/>
      <c r="AO185" s="482"/>
      <c r="AP185" s="482"/>
      <c r="AQ185" s="482"/>
      <c r="AR185" s="611"/>
      <c r="AS185" s="488"/>
      <c r="AT185" s="488"/>
      <c r="AU185" s="490"/>
      <c r="AV185" s="490"/>
      <c r="AW185" s="487"/>
      <c r="AX185" s="490"/>
      <c r="AY185" s="490"/>
      <c r="AZ185" s="490"/>
      <c r="BA185" s="490"/>
      <c r="BB185" s="490"/>
      <c r="BC185" s="1167"/>
      <c r="BD185" s="488"/>
      <c r="BE185" s="1167"/>
      <c r="BF185" s="490"/>
      <c r="BG185" s="487"/>
      <c r="BH185" s="487"/>
      <c r="BI185" s="487"/>
      <c r="BJ185" s="994"/>
      <c r="BK185" s="488"/>
      <c r="BL185" s="488"/>
      <c r="BM185" s="481"/>
      <c r="BN185" s="490"/>
      <c r="BO185" s="490"/>
      <c r="BP185" s="490"/>
      <c r="BQ185" s="490"/>
      <c r="BR185" s="490"/>
      <c r="BS185" s="483"/>
      <c r="BT185" s="483"/>
      <c r="BU185" s="483"/>
      <c r="BV185" s="483"/>
      <c r="BW185" s="483"/>
      <c r="BX185" s="490"/>
      <c r="BY185" s="490"/>
      <c r="BZ185" s="490"/>
      <c r="CA185" s="490"/>
      <c r="CB185" s="490"/>
      <c r="CC185" s="485"/>
      <c r="CD185" s="489"/>
      <c r="CE185" s="482"/>
      <c r="CF185" s="482"/>
      <c r="CG185" s="1310"/>
      <c r="CH185" s="519"/>
      <c r="CI185" s="1323"/>
      <c r="CJ185" s="485"/>
      <c r="CK185" s="744"/>
      <c r="CL185" s="746"/>
      <c r="CM185" s="489"/>
      <c r="CN185" s="488"/>
      <c r="CO185" s="488"/>
      <c r="CP185" s="1167"/>
      <c r="CQ185" s="490"/>
      <c r="CR185" s="481"/>
      <c r="CS185" s="487"/>
      <c r="CT185" s="487"/>
      <c r="CU185" s="521"/>
      <c r="CV185" s="489"/>
      <c r="CW185" s="490"/>
      <c r="CX185" s="487"/>
      <c r="CY185" s="487"/>
      <c r="CZ185" s="487"/>
      <c r="DA185" s="487"/>
      <c r="DB185" s="482"/>
      <c r="DC185" s="660"/>
      <c r="DD185" s="482"/>
      <c r="DE185" s="482"/>
      <c r="DF185" s="482"/>
      <c r="DG185" s="611"/>
      <c r="DH185" s="611">
        <f t="shared" si="1074"/>
        <v>0</v>
      </c>
      <c r="DI185" s="816" t="str">
        <f t="shared" si="1075"/>
        <v>Заявка на Производство на ближайшие 25-31 дней, кг</v>
      </c>
      <c r="DJ185" s="175"/>
    </row>
    <row r="186" spans="1:114" x14ac:dyDescent="0.25">
      <c r="A186" s="480" t="s">
        <v>320</v>
      </c>
      <c r="B186" s="481"/>
      <c r="C186" s="481"/>
      <c r="D186" s="481"/>
      <c r="E186" s="481"/>
      <c r="F186" s="481"/>
      <c r="G186" s="521"/>
      <c r="H186" s="487"/>
      <c r="I186" s="521"/>
      <c r="J186" s="521"/>
      <c r="K186" s="521"/>
      <c r="L186" s="521"/>
      <c r="M186" s="113"/>
      <c r="N186" s="113"/>
      <c r="O186" s="113"/>
      <c r="P186" s="483"/>
      <c r="Q186" s="482"/>
      <c r="R186" s="482"/>
      <c r="S186" s="1217"/>
      <c r="T186" s="1255"/>
      <c r="U186" s="926"/>
      <c r="V186" s="862"/>
      <c r="W186" s="862"/>
      <c r="X186" s="489"/>
      <c r="Y186" s="487"/>
      <c r="Z186" s="490"/>
      <c r="AA186" s="490"/>
      <c r="AB186" s="490"/>
      <c r="AC186" s="490"/>
      <c r="AD186" s="490"/>
      <c r="AE186" s="490"/>
      <c r="AF186" s="490"/>
      <c r="AG186" s="490"/>
      <c r="AH186" s="848"/>
      <c r="AI186" s="848"/>
      <c r="AJ186" s="483"/>
      <c r="AK186" s="483"/>
      <c r="AL186" s="487"/>
      <c r="AM186" s="482"/>
      <c r="AN186" s="482"/>
      <c r="AO186" s="482"/>
      <c r="AP186" s="482"/>
      <c r="AQ186" s="482"/>
      <c r="AR186" s="611"/>
      <c r="AS186" s="488"/>
      <c r="AT186" s="488"/>
      <c r="AU186" s="490"/>
      <c r="AV186" s="490"/>
      <c r="AW186" s="487"/>
      <c r="AX186" s="490"/>
      <c r="AY186" s="490"/>
      <c r="AZ186" s="490"/>
      <c r="BA186" s="490"/>
      <c r="BB186" s="490"/>
      <c r="BC186" s="1167"/>
      <c r="BD186" s="488"/>
      <c r="BE186" s="1167"/>
      <c r="BF186" s="490"/>
      <c r="BG186" s="487"/>
      <c r="BH186" s="487"/>
      <c r="BI186" s="487"/>
      <c r="BJ186" s="994"/>
      <c r="BK186" s="488"/>
      <c r="BL186" s="488"/>
      <c r="BM186" s="490"/>
      <c r="BN186" s="490"/>
      <c r="BO186" s="490"/>
      <c r="BP186" s="490"/>
      <c r="BQ186" s="490"/>
      <c r="BR186" s="490"/>
      <c r="BS186" s="483"/>
      <c r="BT186" s="483"/>
      <c r="BU186" s="483"/>
      <c r="BV186" s="483"/>
      <c r="BW186" s="483"/>
      <c r="BX186" s="490"/>
      <c r="BY186" s="490"/>
      <c r="BZ186" s="490"/>
      <c r="CA186" s="490"/>
      <c r="CB186" s="490"/>
      <c r="CC186" s="485"/>
      <c r="CD186" s="489"/>
      <c r="CE186" s="482"/>
      <c r="CF186" s="482"/>
      <c r="CG186" s="1310"/>
      <c r="CH186" s="519"/>
      <c r="CI186" s="1323"/>
      <c r="CJ186" s="485"/>
      <c r="CK186" s="744"/>
      <c r="CL186" s="746"/>
      <c r="CM186" s="489"/>
      <c r="CN186" s="488"/>
      <c r="CO186" s="488"/>
      <c r="CP186" s="1167"/>
      <c r="CQ186" s="490"/>
      <c r="CR186" s="490"/>
      <c r="CS186" s="487"/>
      <c r="CT186" s="487"/>
      <c r="CU186" s="487"/>
      <c r="CV186" s="489"/>
      <c r="CW186" s="490"/>
      <c r="CX186" s="487"/>
      <c r="CY186" s="487"/>
      <c r="CZ186" s="487"/>
      <c r="DA186" s="487"/>
      <c r="DB186" s="482"/>
      <c r="DC186" s="660"/>
      <c r="DD186" s="482"/>
      <c r="DE186" s="482"/>
      <c r="DF186" s="482"/>
      <c r="DG186" s="611"/>
      <c r="DH186" s="611">
        <f t="shared" si="1074"/>
        <v>0</v>
      </c>
      <c r="DI186" s="816" t="str">
        <f t="shared" si="1075"/>
        <v>Заявка на Производство на ближайшие 32-38 дней, кг</v>
      </c>
      <c r="DJ186" s="175"/>
    </row>
    <row r="187" spans="1:114" ht="16.149999999999999" customHeight="1" x14ac:dyDescent="0.25">
      <c r="A187" s="480" t="s">
        <v>321</v>
      </c>
      <c r="B187" s="436"/>
      <c r="C187" s="436"/>
      <c r="D187" s="436"/>
      <c r="E187" s="436"/>
      <c r="F187" s="436"/>
      <c r="G187" s="440"/>
      <c r="H187" s="440"/>
      <c r="I187" s="440"/>
      <c r="J187" s="440"/>
      <c r="K187" s="440"/>
      <c r="L187" s="440"/>
      <c r="M187" s="442"/>
      <c r="N187" s="442"/>
      <c r="O187" s="442"/>
      <c r="P187" s="438"/>
      <c r="Q187" s="441"/>
      <c r="R187" s="441"/>
      <c r="S187" s="1218"/>
      <c r="T187" s="1256"/>
      <c r="U187" s="927"/>
      <c r="V187" s="863"/>
      <c r="W187" s="863"/>
      <c r="X187" s="435"/>
      <c r="Y187" s="440"/>
      <c r="Z187" s="436"/>
      <c r="AA187" s="436"/>
      <c r="AB187" s="436"/>
      <c r="AC187" s="436"/>
      <c r="AD187" s="436"/>
      <c r="AE187" s="436"/>
      <c r="AF187" s="436"/>
      <c r="AG187" s="436"/>
      <c r="AH187" s="849"/>
      <c r="AI187" s="849"/>
      <c r="AJ187" s="438"/>
      <c r="AK187" s="439"/>
      <c r="AL187" s="440"/>
      <c r="AM187" s="441"/>
      <c r="AN187" s="441"/>
      <c r="AO187" s="441"/>
      <c r="AP187" s="441"/>
      <c r="AQ187" s="441"/>
      <c r="AR187" s="612"/>
      <c r="AS187" s="443"/>
      <c r="AT187" s="443"/>
      <c r="AU187" s="436"/>
      <c r="AV187" s="436"/>
      <c r="AW187" s="440"/>
      <c r="AX187" s="436"/>
      <c r="AY187" s="436"/>
      <c r="AZ187" s="436"/>
      <c r="BA187" s="436"/>
      <c r="BB187" s="436"/>
      <c r="BC187" s="1160"/>
      <c r="BD187" s="443"/>
      <c r="BE187" s="1160"/>
      <c r="BF187" s="436"/>
      <c r="BG187" s="440"/>
      <c r="BH187" s="440"/>
      <c r="BI187" s="440"/>
      <c r="BJ187" s="995"/>
      <c r="BK187" s="443"/>
      <c r="BL187" s="443"/>
      <c r="BM187" s="436"/>
      <c r="BN187" s="436"/>
      <c r="BO187" s="436"/>
      <c r="BP187" s="436"/>
      <c r="BQ187" s="436"/>
      <c r="BR187" s="436"/>
      <c r="BS187" s="438"/>
      <c r="BT187" s="438"/>
      <c r="BU187" s="438"/>
      <c r="BV187" s="438"/>
      <c r="BW187" s="438"/>
      <c r="BX187" s="436"/>
      <c r="BY187" s="436"/>
      <c r="BZ187" s="436"/>
      <c r="CA187" s="436"/>
      <c r="CB187" s="436"/>
      <c r="CC187" s="442"/>
      <c r="CD187" s="435"/>
      <c r="CE187" s="441"/>
      <c r="CF187" s="441"/>
      <c r="CG187" s="1312"/>
      <c r="CH187" s="437"/>
      <c r="CI187" s="612"/>
      <c r="CJ187" s="442"/>
      <c r="CK187" s="441"/>
      <c r="CL187" s="443"/>
      <c r="CM187" s="435"/>
      <c r="CN187" s="443"/>
      <c r="CO187" s="443"/>
      <c r="CP187" s="1160"/>
      <c r="CQ187" s="436"/>
      <c r="CR187" s="436"/>
      <c r="CS187" s="440"/>
      <c r="CT187" s="440"/>
      <c r="CU187" s="440"/>
      <c r="CV187" s="435"/>
      <c r="CW187" s="436"/>
      <c r="CX187" s="440"/>
      <c r="CY187" s="440"/>
      <c r="CZ187" s="440"/>
      <c r="DA187" s="440"/>
      <c r="DB187" s="441"/>
      <c r="DC187" s="661"/>
      <c r="DD187" s="441"/>
      <c r="DE187" s="441"/>
      <c r="DF187" s="441"/>
      <c r="DG187" s="612"/>
      <c r="DH187" s="612">
        <f t="shared" si="1074"/>
        <v>0</v>
      </c>
      <c r="DI187" s="816" t="str">
        <f t="shared" si="1075"/>
        <v>Заявка на Производство на ближайшие 39-45 дней, кг</v>
      </c>
      <c r="DJ187" s="175"/>
    </row>
    <row r="188" spans="1:114" ht="16.149999999999999" customHeight="1" x14ac:dyDescent="0.25">
      <c r="A188" s="480" t="s">
        <v>322</v>
      </c>
      <c r="B188" s="445"/>
      <c r="C188" s="445"/>
      <c r="D188" s="445"/>
      <c r="E188" s="445"/>
      <c r="F188" s="445"/>
      <c r="G188" s="447"/>
      <c r="H188" s="447"/>
      <c r="I188" s="447"/>
      <c r="J188" s="447"/>
      <c r="K188" s="447"/>
      <c r="L188" s="447"/>
      <c r="M188" s="449"/>
      <c r="N188" s="449"/>
      <c r="O188" s="449"/>
      <c r="P188" s="439"/>
      <c r="Q188" s="441"/>
      <c r="R188" s="441"/>
      <c r="S188" s="1219"/>
      <c r="T188" s="1257"/>
      <c r="U188" s="928"/>
      <c r="V188" s="864"/>
      <c r="W188" s="864"/>
      <c r="X188" s="435"/>
      <c r="Y188" s="447"/>
      <c r="Z188" s="445"/>
      <c r="AA188" s="445"/>
      <c r="AB188" s="445"/>
      <c r="AC188" s="445"/>
      <c r="AD188" s="445"/>
      <c r="AE188" s="445"/>
      <c r="AF188" s="445"/>
      <c r="AG188" s="445"/>
      <c r="AH188" s="849"/>
      <c r="AI188" s="849"/>
      <c r="AJ188" s="439"/>
      <c r="AK188" s="439"/>
      <c r="AL188" s="447"/>
      <c r="AM188" s="448"/>
      <c r="AN188" s="448"/>
      <c r="AO188" s="448"/>
      <c r="AP188" s="448"/>
      <c r="AQ188" s="448"/>
      <c r="AR188" s="785"/>
      <c r="AS188" s="450"/>
      <c r="AT188" s="450"/>
      <c r="AU188" s="445"/>
      <c r="AV188" s="445"/>
      <c r="AW188" s="447"/>
      <c r="AX188" s="445"/>
      <c r="AY188" s="445"/>
      <c r="AZ188" s="445"/>
      <c r="BA188" s="445"/>
      <c r="BB188" s="445"/>
      <c r="BC188" s="1161"/>
      <c r="BD188" s="450"/>
      <c r="BE188" s="1161"/>
      <c r="BF188" s="445"/>
      <c r="BG188" s="447"/>
      <c r="BH188" s="447"/>
      <c r="BI188" s="447"/>
      <c r="BJ188" s="996"/>
      <c r="BK188" s="450"/>
      <c r="BL188" s="450"/>
      <c r="BM188" s="445"/>
      <c r="BN188" s="445"/>
      <c r="BO188" s="445"/>
      <c r="BP188" s="445"/>
      <c r="BQ188" s="445"/>
      <c r="BR188" s="445"/>
      <c r="BS188" s="439"/>
      <c r="BT188" s="439"/>
      <c r="BU188" s="439"/>
      <c r="BV188" s="439"/>
      <c r="BW188" s="439"/>
      <c r="BX188" s="445"/>
      <c r="BY188" s="445"/>
      <c r="BZ188" s="445"/>
      <c r="CA188" s="445"/>
      <c r="CB188" s="445"/>
      <c r="CC188" s="449"/>
      <c r="CD188" s="444"/>
      <c r="CE188" s="448"/>
      <c r="CF188" s="448"/>
      <c r="CG188" s="1313"/>
      <c r="CH188" s="446"/>
      <c r="CI188" s="785"/>
      <c r="CJ188" s="449"/>
      <c r="CK188" s="448"/>
      <c r="CL188" s="450"/>
      <c r="CM188" s="444"/>
      <c r="CN188" s="450"/>
      <c r="CO188" s="450"/>
      <c r="CP188" s="1161"/>
      <c r="CQ188" s="445"/>
      <c r="CR188" s="445"/>
      <c r="CS188" s="447"/>
      <c r="CT188" s="447"/>
      <c r="CU188" s="447"/>
      <c r="CV188" s="444"/>
      <c r="CW188" s="436"/>
      <c r="CX188" s="447"/>
      <c r="CY188" s="447"/>
      <c r="CZ188" s="447"/>
      <c r="DA188" s="447"/>
      <c r="DB188" s="441"/>
      <c r="DC188" s="661"/>
      <c r="DD188" s="441"/>
      <c r="DE188" s="441"/>
      <c r="DF188" s="441"/>
      <c r="DG188" s="612"/>
      <c r="DH188" s="612">
        <f t="shared" si="1074"/>
        <v>0</v>
      </c>
      <c r="DI188" s="816" t="str">
        <f t="shared" si="1075"/>
        <v>Заявка на Производство на ближайшие 46-52 дней, кг</v>
      </c>
      <c r="DJ188" s="175"/>
    </row>
    <row r="189" spans="1:114" ht="16.149999999999999" customHeight="1" thickBot="1" x14ac:dyDescent="0.3">
      <c r="A189" s="480" t="s">
        <v>323</v>
      </c>
      <c r="B189" s="445"/>
      <c r="C189" s="445"/>
      <c r="D189" s="445"/>
      <c r="E189" s="445"/>
      <c r="F189" s="445"/>
      <c r="G189" s="447"/>
      <c r="H189" s="447"/>
      <c r="I189" s="447"/>
      <c r="J189" s="447"/>
      <c r="K189" s="447"/>
      <c r="L189" s="447"/>
      <c r="M189" s="449"/>
      <c r="N189" s="449"/>
      <c r="O189" s="449"/>
      <c r="P189" s="439"/>
      <c r="Q189" s="441"/>
      <c r="R189" s="441"/>
      <c r="S189" s="1220"/>
      <c r="T189" s="1258"/>
      <c r="U189" s="929"/>
      <c r="V189" s="865"/>
      <c r="W189" s="865"/>
      <c r="X189" s="435"/>
      <c r="Y189" s="447"/>
      <c r="Z189" s="445"/>
      <c r="AA189" s="959"/>
      <c r="AB189" s="959"/>
      <c r="AC189" s="959"/>
      <c r="AD189" s="959"/>
      <c r="AE189" s="959"/>
      <c r="AF189" s="959"/>
      <c r="AG189" s="445"/>
      <c r="AH189" s="849"/>
      <c r="AI189" s="849"/>
      <c r="AJ189" s="439"/>
      <c r="AK189" s="439"/>
      <c r="AL189" s="447"/>
      <c r="AM189" s="872"/>
      <c r="AN189" s="872"/>
      <c r="AO189" s="872"/>
      <c r="AP189" s="872"/>
      <c r="AQ189" s="745"/>
      <c r="AR189" s="786"/>
      <c r="AS189" s="450"/>
      <c r="AT189" s="450"/>
      <c r="AU189" s="445"/>
      <c r="AV189" s="445"/>
      <c r="AW189" s="447"/>
      <c r="AX189" s="445"/>
      <c r="AY189" s="445"/>
      <c r="AZ189" s="445"/>
      <c r="BA189" s="445"/>
      <c r="BB189" s="445"/>
      <c r="BC189" s="1161"/>
      <c r="BD189" s="450"/>
      <c r="BE189" s="1161"/>
      <c r="BF189" s="445"/>
      <c r="BG189" s="447"/>
      <c r="BH189" s="447"/>
      <c r="BI189" s="447"/>
      <c r="BJ189" s="1002"/>
      <c r="BK189" s="962"/>
      <c r="BL189" s="962"/>
      <c r="BM189" s="536"/>
      <c r="BN189" s="536"/>
      <c r="BO189" s="536"/>
      <c r="BP189" s="536"/>
      <c r="BQ189" s="536"/>
      <c r="BR189" s="536"/>
      <c r="BS189" s="537"/>
      <c r="BT189" s="537"/>
      <c r="BU189" s="537"/>
      <c r="BV189" s="537"/>
      <c r="BW189" s="537"/>
      <c r="BX189" s="536"/>
      <c r="BY189" s="536"/>
      <c r="BZ189" s="536"/>
      <c r="CA189" s="536"/>
      <c r="CB189" s="536"/>
      <c r="CC189" s="449"/>
      <c r="CD189" s="451"/>
      <c r="CE189" s="745"/>
      <c r="CF189" s="745"/>
      <c r="CG189" s="1314"/>
      <c r="CH189" s="452"/>
      <c r="CI189" s="1324"/>
      <c r="CJ189" s="449"/>
      <c r="CK189" s="448"/>
      <c r="CL189" s="450"/>
      <c r="CM189" s="444"/>
      <c r="CN189" s="450"/>
      <c r="CO189" s="450"/>
      <c r="CP189" s="1161"/>
      <c r="CQ189" s="445"/>
      <c r="CR189" s="445"/>
      <c r="CS189" s="447"/>
      <c r="CT189" s="447"/>
      <c r="CU189" s="447"/>
      <c r="CV189" s="444"/>
      <c r="CW189" s="445"/>
      <c r="CX189" s="520"/>
      <c r="CY189" s="520"/>
      <c r="CZ189" s="520"/>
      <c r="DA189" s="520"/>
      <c r="DB189" s="705"/>
      <c r="DC189" s="662"/>
      <c r="DD189" s="705"/>
      <c r="DE189" s="705"/>
      <c r="DF189" s="705"/>
      <c r="DG189" s="613"/>
      <c r="DH189" s="613">
        <f t="shared" si="1074"/>
        <v>0</v>
      </c>
      <c r="DI189" s="816" t="str">
        <f t="shared" si="1075"/>
        <v>Заявка на Производство на ближайшие 53-59 дней, кг</v>
      </c>
      <c r="DJ189" s="175"/>
    </row>
    <row r="190" spans="1:114" ht="6.75" customHeight="1" thickTop="1" thickBot="1" x14ac:dyDescent="0.3">
      <c r="A190" s="332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578"/>
      <c r="N190" s="578"/>
      <c r="O190" s="578"/>
      <c r="P190" s="388"/>
      <c r="Q190" s="65"/>
      <c r="R190" s="1119"/>
      <c r="S190" s="65"/>
      <c r="T190" s="747"/>
      <c r="U190" s="65"/>
      <c r="V190" s="1119"/>
      <c r="W190" s="1119"/>
      <c r="X190" s="65"/>
      <c r="Y190" s="65"/>
      <c r="Z190" s="65"/>
      <c r="AA190" s="65"/>
      <c r="AB190" s="1119"/>
      <c r="AC190" s="65"/>
      <c r="AD190" s="65"/>
      <c r="AE190" s="1119"/>
      <c r="AF190" s="1119"/>
      <c r="AG190" s="65"/>
      <c r="AH190" s="65"/>
      <c r="AI190" s="1119"/>
      <c r="AJ190" s="388"/>
      <c r="AK190" s="388"/>
      <c r="AL190" s="65"/>
      <c r="AM190" s="65"/>
      <c r="AN190" s="65"/>
      <c r="AO190" s="65"/>
      <c r="AP190" s="65"/>
      <c r="AQ190" s="65"/>
      <c r="AR190" s="65"/>
      <c r="AS190" s="65"/>
      <c r="AT190" s="65"/>
      <c r="AU190" s="65"/>
      <c r="AV190" s="65"/>
      <c r="AW190" s="65"/>
      <c r="AX190" s="65"/>
      <c r="AY190" s="65"/>
      <c r="AZ190" s="1119"/>
      <c r="BA190" s="1119"/>
      <c r="BB190" s="65"/>
      <c r="BC190" s="1119"/>
      <c r="BD190" s="65"/>
      <c r="BE190" s="1119"/>
      <c r="BF190" s="65"/>
      <c r="BG190" s="65"/>
      <c r="BH190" s="1119"/>
      <c r="BI190" s="65"/>
      <c r="BJ190" s="65"/>
      <c r="BK190" s="65"/>
      <c r="BL190" s="65"/>
      <c r="BM190" s="65"/>
      <c r="BN190" s="65"/>
      <c r="BO190" s="1119"/>
      <c r="BP190" s="1119"/>
      <c r="BQ190" s="1119"/>
      <c r="BR190" s="1119"/>
      <c r="BS190" s="388"/>
      <c r="BT190" s="388"/>
      <c r="BU190" s="388"/>
      <c r="BV190" s="388"/>
      <c r="BW190" s="388"/>
      <c r="BX190" s="65"/>
      <c r="BY190" s="1119"/>
      <c r="BZ190" s="1119"/>
      <c r="CA190" s="1119"/>
      <c r="CB190" s="65"/>
      <c r="CC190" s="65"/>
      <c r="CD190" s="65"/>
      <c r="CE190" s="65"/>
      <c r="CF190" s="65"/>
      <c r="CG190" s="1119"/>
      <c r="CH190" s="65"/>
      <c r="CI190" s="1119"/>
      <c r="CJ190" s="65"/>
      <c r="CK190" s="1119"/>
      <c r="CL190" s="65"/>
      <c r="CM190" s="65"/>
      <c r="CN190" s="65"/>
      <c r="CO190" s="65"/>
      <c r="CP190" s="1119"/>
      <c r="CQ190" s="65"/>
      <c r="CR190" s="65"/>
      <c r="CS190" s="65"/>
      <c r="CT190" s="1119"/>
      <c r="CU190" s="65"/>
      <c r="CV190" s="702"/>
      <c r="CW190" s="65"/>
      <c r="CX190" s="65"/>
      <c r="CY190" s="65"/>
      <c r="CZ190" s="65"/>
      <c r="DA190" s="65"/>
      <c r="DB190" s="65"/>
      <c r="DC190" s="631"/>
      <c r="DD190" s="65"/>
      <c r="DE190" s="65"/>
      <c r="DF190" s="65"/>
      <c r="DG190" s="632"/>
      <c r="DH190" s="65"/>
      <c r="DI190" s="332"/>
      <c r="DJ190" s="175"/>
    </row>
    <row r="191" spans="1:114" ht="41.25" customHeight="1" thickTop="1" x14ac:dyDescent="0.25">
      <c r="A191" s="336" t="s">
        <v>122</v>
      </c>
      <c r="B191" s="115">
        <f t="shared" ref="B191:AU191" si="1076">SUM(B192:B197)</f>
        <v>-6134.1865714285714</v>
      </c>
      <c r="C191" s="115">
        <f t="shared" si="1076"/>
        <v>-321.60295238095239</v>
      </c>
      <c r="D191" s="115">
        <f t="shared" si="1076"/>
        <v>-3888.2209523809524</v>
      </c>
      <c r="E191" s="115">
        <f t="shared" si="1076"/>
        <v>-236.96638095238097</v>
      </c>
      <c r="F191" s="115">
        <f t="shared" si="1076"/>
        <v>-4145.560476190476</v>
      </c>
      <c r="G191" s="116">
        <f t="shared" si="1076"/>
        <v>-232.28571428571428</v>
      </c>
      <c r="H191" s="116">
        <f t="shared" si="1076"/>
        <v>-1763.294523809524</v>
      </c>
      <c r="I191" s="116">
        <f t="shared" si="1076"/>
        <v>-3793.9733333333324</v>
      </c>
      <c r="J191" s="116">
        <f t="shared" si="1076"/>
        <v>-708.26133333333337</v>
      </c>
      <c r="K191" s="116">
        <f t="shared" si="1076"/>
        <v>-281.68857142857144</v>
      </c>
      <c r="L191" s="116">
        <f t="shared" ref="L191" si="1077">SUM(L192:L197)</f>
        <v>-1251.7369523809525</v>
      </c>
      <c r="M191" s="117">
        <f t="shared" si="1076"/>
        <v>-455.01238095238097</v>
      </c>
      <c r="N191" s="117">
        <f t="shared" si="1076"/>
        <v>-1383.7757142857142</v>
      </c>
      <c r="O191" s="117">
        <f t="shared" si="1076"/>
        <v>-991.11238095238105</v>
      </c>
      <c r="P191" s="413">
        <f t="shared" si="1076"/>
        <v>-1077.1071428571429</v>
      </c>
      <c r="Q191" s="457">
        <f t="shared" si="1076"/>
        <v>-2121.4933333333333</v>
      </c>
      <c r="R191" s="457">
        <f t="shared" si="1076"/>
        <v>-791.04</v>
      </c>
      <c r="S191" s="540">
        <f t="shared" si="1076"/>
        <v>-24267.5</v>
      </c>
      <c r="T191" s="1259">
        <f t="shared" si="1076"/>
        <v>-673.67857142857133</v>
      </c>
      <c r="U191" s="990">
        <f t="shared" si="1076"/>
        <v>-2205.9071428571433</v>
      </c>
      <c r="V191" s="866">
        <f t="shared" ref="V191" si="1078">SUM(V192:V197)</f>
        <v>-1961.1271428571426</v>
      </c>
      <c r="W191" s="866">
        <f t="shared" si="1076"/>
        <v>-680</v>
      </c>
      <c r="X191" s="114">
        <f t="shared" si="1076"/>
        <v>-2679.5164285714282</v>
      </c>
      <c r="Y191" s="116">
        <f t="shared" si="1076"/>
        <v>-38.97999999999999</v>
      </c>
      <c r="Z191" s="115">
        <f t="shared" si="1076"/>
        <v>-17041.452380952382</v>
      </c>
      <c r="AA191" s="115">
        <f t="shared" si="1076"/>
        <v>-1254.3354761904761</v>
      </c>
      <c r="AB191" s="115">
        <f>SUM(AB192:AB197)</f>
        <v>-14</v>
      </c>
      <c r="AC191" s="115">
        <f t="shared" si="1076"/>
        <v>-2248.3428571428572</v>
      </c>
      <c r="AD191" s="115">
        <f t="shared" si="1076"/>
        <v>-2199.3566666666666</v>
      </c>
      <c r="AE191" s="115">
        <f t="shared" ref="AE191" si="1079">SUM(AE192:AE197)</f>
        <v>0</v>
      </c>
      <c r="AF191" s="115">
        <f t="shared" si="1076"/>
        <v>-3522.4000000000005</v>
      </c>
      <c r="AG191" s="115">
        <f t="shared" si="1076"/>
        <v>-1896.2476190476191</v>
      </c>
      <c r="AH191" s="413">
        <f t="shared" si="1076"/>
        <v>-4330.7761904761901</v>
      </c>
      <c r="AI191" s="413">
        <f t="shared" ref="AI191" si="1080">SUM(AI192:AI197)</f>
        <v>-120</v>
      </c>
      <c r="AJ191" s="413">
        <f t="shared" si="1076"/>
        <v>-2713.8571428571431</v>
      </c>
      <c r="AK191" s="413">
        <f t="shared" si="1076"/>
        <v>-154.39857142857147</v>
      </c>
      <c r="AL191" s="116">
        <f t="shared" si="1076"/>
        <v>-1350.9333333333332</v>
      </c>
      <c r="AM191" s="755">
        <f t="shared" si="1076"/>
        <v>-841.16285714285709</v>
      </c>
      <c r="AN191" s="755">
        <f t="shared" si="1076"/>
        <v>-72.358442857142862</v>
      </c>
      <c r="AO191" s="755">
        <f t="shared" si="1076"/>
        <v>-47.738999999999997</v>
      </c>
      <c r="AP191" s="755">
        <f t="shared" si="1076"/>
        <v>-11.568</v>
      </c>
      <c r="AQ191" s="787">
        <f t="shared" si="1076"/>
        <v>0</v>
      </c>
      <c r="AR191" s="614">
        <f t="shared" si="1076"/>
        <v>-1000</v>
      </c>
      <c r="AS191" s="504">
        <f t="shared" si="1076"/>
        <v>-3008.5</v>
      </c>
      <c r="AT191" s="115">
        <f t="shared" si="1076"/>
        <v>-500.75</v>
      </c>
      <c r="AU191" s="115">
        <f t="shared" si="1076"/>
        <v>-1056.5</v>
      </c>
      <c r="AV191" s="115">
        <f t="shared" ref="AV191:DG191" si="1081">SUM(AV192:AV197)</f>
        <v>-1464.05</v>
      </c>
      <c r="AW191" s="116">
        <f t="shared" si="1081"/>
        <v>-582</v>
      </c>
      <c r="AX191" s="116">
        <f t="shared" si="1081"/>
        <v>-1439</v>
      </c>
      <c r="AY191" s="116">
        <f t="shared" si="1081"/>
        <v>-217</v>
      </c>
      <c r="AZ191" s="116">
        <f t="shared" ref="AZ191" si="1082">SUM(AZ192:AZ197)</f>
        <v>0</v>
      </c>
      <c r="BA191" s="116">
        <f t="shared" ref="BA191" si="1083">SUM(BA192:BA197)</f>
        <v>-648</v>
      </c>
      <c r="BB191" s="116">
        <f t="shared" si="1081"/>
        <v>-164</v>
      </c>
      <c r="BC191" s="1172">
        <f t="shared" ref="BC191" si="1084">SUM(BC192:BC197)</f>
        <v>-28.000000000000004</v>
      </c>
      <c r="BD191" s="504">
        <f t="shared" si="1081"/>
        <v>-2531.75</v>
      </c>
      <c r="BE191" s="1172">
        <f t="shared" ref="BE191" si="1085">SUM(BE192:BE197)</f>
        <v>0</v>
      </c>
      <c r="BF191" s="115">
        <f t="shared" si="1081"/>
        <v>-4559.2999999999993</v>
      </c>
      <c r="BG191" s="115">
        <f t="shared" si="1081"/>
        <v>-118</v>
      </c>
      <c r="BH191" s="115">
        <f t="shared" ref="BH191" si="1086">SUM(BH192:BH197)</f>
        <v>0</v>
      </c>
      <c r="BI191" s="116">
        <f t="shared" si="1081"/>
        <v>-710</v>
      </c>
      <c r="BJ191" s="1003">
        <f t="shared" si="1081"/>
        <v>-353</v>
      </c>
      <c r="BK191" s="990">
        <f t="shared" si="1081"/>
        <v>-4499.1428571428569</v>
      </c>
      <c r="BL191" s="538">
        <f t="shared" si="1081"/>
        <v>-369.57142857142856</v>
      </c>
      <c r="BM191" s="538">
        <f t="shared" si="1081"/>
        <v>-509.85714285714289</v>
      </c>
      <c r="BN191" s="538">
        <f t="shared" si="1081"/>
        <v>-2913.2114285714283</v>
      </c>
      <c r="BO191" s="538">
        <f t="shared" ref="BO191:BR191" si="1087">SUM(BO192:BO197)</f>
        <v>-572.42000000000007</v>
      </c>
      <c r="BP191" s="538">
        <f t="shared" ref="BP191:BQ191" si="1088">SUM(BP192:BP197)</f>
        <v>0</v>
      </c>
      <c r="BQ191" s="538">
        <f t="shared" si="1088"/>
        <v>0</v>
      </c>
      <c r="BR191" s="538">
        <f t="shared" si="1087"/>
        <v>-993.28</v>
      </c>
      <c r="BS191" s="539">
        <f t="shared" si="1081"/>
        <v>-31239</v>
      </c>
      <c r="BT191" s="539">
        <f t="shared" si="1081"/>
        <v>-20161.478571428572</v>
      </c>
      <c r="BU191" s="539">
        <f t="shared" ref="BU191" si="1089">SUM(BU192:BU197)</f>
        <v>-65.200000000000017</v>
      </c>
      <c r="BV191" s="539">
        <f t="shared" si="1081"/>
        <v>-4577.92</v>
      </c>
      <c r="BW191" s="539">
        <f t="shared" si="1081"/>
        <v>-821</v>
      </c>
      <c r="BX191" s="538">
        <f t="shared" si="1081"/>
        <v>-405.6571428571429</v>
      </c>
      <c r="BY191" s="538">
        <f t="shared" ref="BY191:CA191" si="1090">SUM(BY192:BY197)</f>
        <v>-74.3</v>
      </c>
      <c r="BZ191" s="538">
        <f t="shared" si="1090"/>
        <v>-201.25</v>
      </c>
      <c r="CA191" s="538">
        <f t="shared" si="1090"/>
        <v>-143.6</v>
      </c>
      <c r="CB191" s="538">
        <f t="shared" si="1081"/>
        <v>-96.071428571428555</v>
      </c>
      <c r="CC191" s="117">
        <f t="shared" si="1081"/>
        <v>-615.09523809523807</v>
      </c>
      <c r="CD191" s="114">
        <f t="shared" si="1081"/>
        <v>-464.14285714285711</v>
      </c>
      <c r="CE191" s="538">
        <f t="shared" si="1081"/>
        <v>-514.50714285714298</v>
      </c>
      <c r="CF191" s="538">
        <f t="shared" si="1081"/>
        <v>-2486.6279999999997</v>
      </c>
      <c r="CG191" s="538">
        <f t="shared" si="1081"/>
        <v>0</v>
      </c>
      <c r="CH191" s="116">
        <f t="shared" si="1081"/>
        <v>-3581.3742857142861</v>
      </c>
      <c r="CI191" s="117">
        <f t="shared" ref="CI191" si="1091">SUM(CI192:CI197)</f>
        <v>-61.36</v>
      </c>
      <c r="CJ191" s="117">
        <f t="shared" si="1081"/>
        <v>-1751.7014285714288</v>
      </c>
      <c r="CK191" s="117">
        <f t="shared" ref="CK191" si="1092">SUM(CK192:CK197)</f>
        <v>-258.96000000000004</v>
      </c>
      <c r="CL191" s="115">
        <f t="shared" si="1081"/>
        <v>-492.78000000000003</v>
      </c>
      <c r="CM191" s="114">
        <f t="shared" si="1081"/>
        <v>-1794.8214285714284</v>
      </c>
      <c r="CN191" s="115">
        <f t="shared" si="1081"/>
        <v>-7841.4196428571431</v>
      </c>
      <c r="CO191" s="115">
        <f t="shared" si="1081"/>
        <v>-2897.7857142857138</v>
      </c>
      <c r="CP191" s="115">
        <f t="shared" si="1081"/>
        <v>-653.5</v>
      </c>
      <c r="CQ191" s="115">
        <f t="shared" si="1081"/>
        <v>-2460.5714285714284</v>
      </c>
      <c r="CR191" s="115">
        <f t="shared" si="1081"/>
        <v>-14</v>
      </c>
      <c r="CS191" s="115">
        <f t="shared" si="1081"/>
        <v>-646.28571428571422</v>
      </c>
      <c r="CT191" s="115">
        <f t="shared" ref="CT191" si="1093">SUM(CT192:CT197)</f>
        <v>0</v>
      </c>
      <c r="CU191" s="116">
        <f t="shared" si="1081"/>
        <v>-697.18857142857144</v>
      </c>
      <c r="CV191" s="114">
        <f t="shared" si="1081"/>
        <v>-622.47619047619037</v>
      </c>
      <c r="CW191" s="115">
        <f t="shared" si="1081"/>
        <v>-923.14285714285711</v>
      </c>
      <c r="CX191" s="115">
        <f t="shared" si="1081"/>
        <v>-74.761904761904816</v>
      </c>
      <c r="CY191" s="115">
        <f t="shared" si="1081"/>
        <v>-154.75</v>
      </c>
      <c r="CZ191" s="115">
        <f t="shared" si="1081"/>
        <v>-76.238095238095241</v>
      </c>
      <c r="DA191" s="116">
        <f t="shared" si="1081"/>
        <v>-296.28571428571422</v>
      </c>
      <c r="DB191" s="457">
        <f t="shared" si="1081"/>
        <v>0</v>
      </c>
      <c r="DC191" s="663">
        <f t="shared" si="1081"/>
        <v>0</v>
      </c>
      <c r="DD191" s="663">
        <f t="shared" si="1081"/>
        <v>0</v>
      </c>
      <c r="DE191" s="457">
        <f t="shared" si="1081"/>
        <v>0</v>
      </c>
      <c r="DF191" s="663">
        <f t="shared" si="1081"/>
        <v>0</v>
      </c>
      <c r="DG191" s="614">
        <f t="shared" si="1081"/>
        <v>0</v>
      </c>
      <c r="DH191" s="614">
        <f t="shared" ref="DH191:DH204" si="1094">SUM(B191:DG191)</f>
        <v>-215305.54275238092</v>
      </c>
      <c r="DI191" s="336" t="s">
        <v>122</v>
      </c>
      <c r="DJ191" s="175"/>
    </row>
    <row r="192" spans="1:114" x14ac:dyDescent="0.25">
      <c r="A192" s="523" t="str">
        <f t="shared" ref="A192:A194" si="1095">A147</f>
        <v>на 02 октября</v>
      </c>
      <c r="B192" s="372">
        <f t="shared" ref="B192:BI192" si="1096">B177-B162</f>
        <v>0</v>
      </c>
      <c r="C192" s="372">
        <f t="shared" si="1096"/>
        <v>-91.602952380952388</v>
      </c>
      <c r="D192" s="372">
        <f t="shared" si="1096"/>
        <v>0</v>
      </c>
      <c r="E192" s="372">
        <f t="shared" si="1096"/>
        <v>-3.9663809523809448</v>
      </c>
      <c r="F192" s="372">
        <f t="shared" si="1096"/>
        <v>0</v>
      </c>
      <c r="G192" s="373">
        <f t="shared" ref="G192" si="1097">G177-G162</f>
        <v>-52.285714285714285</v>
      </c>
      <c r="H192" s="373">
        <f t="shared" si="1096"/>
        <v>-846.54452380952387</v>
      </c>
      <c r="I192" s="373">
        <f t="shared" ref="I192:J192" si="1098">I177-I162</f>
        <v>0</v>
      </c>
      <c r="J192" s="373">
        <f t="shared" si="1098"/>
        <v>-72.261333333333354</v>
      </c>
      <c r="K192" s="373">
        <f t="shared" ref="K192:L192" si="1099">K177-K162</f>
        <v>-124.65857142857142</v>
      </c>
      <c r="L192" s="373">
        <f t="shared" si="1099"/>
        <v>-1251.7369523809525</v>
      </c>
      <c r="M192" s="374">
        <f t="shared" si="1096"/>
        <v>-98.772380952380942</v>
      </c>
      <c r="N192" s="374">
        <f t="shared" si="1096"/>
        <v>-406.73571428571427</v>
      </c>
      <c r="O192" s="374">
        <f t="shared" ref="O192" si="1100">O177-O162</f>
        <v>-641.19238095238097</v>
      </c>
      <c r="P192" s="414">
        <f t="shared" si="1096"/>
        <v>-233.78714285714284</v>
      </c>
      <c r="Q192" s="458">
        <f t="shared" si="1096"/>
        <v>-1137.8133333333335</v>
      </c>
      <c r="R192" s="458">
        <f t="shared" ref="R192" si="1101">R177-R162</f>
        <v>0</v>
      </c>
      <c r="S192" s="1221">
        <f t="shared" ref="S192" si="1102">S177-S162</f>
        <v>0</v>
      </c>
      <c r="T192" s="1260">
        <f t="shared" ref="T192" si="1103">T177-T162</f>
        <v>0</v>
      </c>
      <c r="U192" s="1229">
        <f t="shared" ref="U192:V192" si="1104">U177-U162</f>
        <v>-315.81714285714287</v>
      </c>
      <c r="V192" s="867">
        <f t="shared" si="1104"/>
        <v>-128.29714285714286</v>
      </c>
      <c r="W192" s="867">
        <f t="shared" si="1096"/>
        <v>0</v>
      </c>
      <c r="X192" s="371">
        <f t="shared" ref="X192" si="1105">X177-X162</f>
        <v>0</v>
      </c>
      <c r="Y192" s="373">
        <f t="shared" ref="Y192" si="1106">Y177-Y162</f>
        <v>0</v>
      </c>
      <c r="Z192" s="372">
        <f t="shared" ref="Z192" si="1107">Z177-Z162</f>
        <v>0</v>
      </c>
      <c r="AA192" s="372">
        <f t="shared" ref="AA192:AB192" si="1108">AA177-AA162</f>
        <v>-322.49142857142857</v>
      </c>
      <c r="AB192" s="372">
        <f t="shared" si="1108"/>
        <v>0</v>
      </c>
      <c r="AC192" s="372">
        <f t="shared" ref="AC192" si="1109">AC177-AC162</f>
        <v>-316.74285714285713</v>
      </c>
      <c r="AD192" s="372">
        <f t="shared" ref="AD192:AF192" si="1110">AD177-AD162</f>
        <v>-466.34666666666669</v>
      </c>
      <c r="AE192" s="372">
        <f t="shared" ref="AE192" si="1111">AE177-AE162</f>
        <v>0</v>
      </c>
      <c r="AF192" s="372">
        <f t="shared" si="1110"/>
        <v>0</v>
      </c>
      <c r="AG192" s="372">
        <f t="shared" ref="AG192" si="1112">AG177-AG162</f>
        <v>-128.88761904761907</v>
      </c>
      <c r="AH192" s="414">
        <f t="shared" ref="AH192:AI192" si="1113">AH177-AH162</f>
        <v>0</v>
      </c>
      <c r="AI192" s="414">
        <f t="shared" si="1113"/>
        <v>0</v>
      </c>
      <c r="AJ192" s="414">
        <f t="shared" ref="AJ192" si="1114">AJ177-AJ162</f>
        <v>-121.85714285714286</v>
      </c>
      <c r="AK192" s="414">
        <f t="shared" si="1096"/>
        <v>-10.46857142857143</v>
      </c>
      <c r="AL192" s="373">
        <f t="shared" si="1096"/>
        <v>0</v>
      </c>
      <c r="AM192" s="756">
        <f t="shared" ref="AM192" si="1115">AM177-AM162</f>
        <v>-243.84285714285713</v>
      </c>
      <c r="AN192" s="756">
        <f t="shared" ref="AN192:AP192" si="1116">AN177-AN162</f>
        <v>-19.50844285714286</v>
      </c>
      <c r="AO192" s="756">
        <f t="shared" ref="AO192" si="1117">AO177-AO162</f>
        <v>-13.939</v>
      </c>
      <c r="AP192" s="756">
        <f t="shared" si="1116"/>
        <v>-11.568</v>
      </c>
      <c r="AQ192" s="788">
        <f t="shared" ref="AQ192" si="1118">AQ177-AQ162</f>
        <v>0</v>
      </c>
      <c r="AR192" s="615">
        <f t="shared" si="1096"/>
        <v>0</v>
      </c>
      <c r="AS192" s="505">
        <f t="shared" ref="AS192" si="1119">AS177-AS162</f>
        <v>0</v>
      </c>
      <c r="AT192" s="372">
        <f t="shared" ref="AT192" si="1120">AT177-AT162</f>
        <v>0</v>
      </c>
      <c r="AU192" s="372">
        <f t="shared" ref="AU192" si="1121">AU177-AU162</f>
        <v>0</v>
      </c>
      <c r="AV192" s="372">
        <f t="shared" ref="AV192" si="1122">AV177-AV162</f>
        <v>0</v>
      </c>
      <c r="AW192" s="373">
        <f t="shared" si="1096"/>
        <v>0</v>
      </c>
      <c r="AX192" s="373">
        <f t="shared" si="1096"/>
        <v>0</v>
      </c>
      <c r="AY192" s="373">
        <f t="shared" si="1096"/>
        <v>0</v>
      </c>
      <c r="AZ192" s="373">
        <f t="shared" ref="AZ192" si="1123">AZ177-AZ162</f>
        <v>0</v>
      </c>
      <c r="BA192" s="373">
        <f t="shared" ref="BA192" si="1124">BA177-BA162</f>
        <v>0</v>
      </c>
      <c r="BB192" s="373">
        <f t="shared" ref="BB192" si="1125">BB177-BB162</f>
        <v>0</v>
      </c>
      <c r="BC192" s="1173">
        <f t="shared" ref="BC192" si="1126">BC177-BC162</f>
        <v>0</v>
      </c>
      <c r="BD192" s="505">
        <f t="shared" ref="BD192:BE192" si="1127">BD177-BD162</f>
        <v>0</v>
      </c>
      <c r="BE192" s="1173">
        <f t="shared" si="1127"/>
        <v>0</v>
      </c>
      <c r="BF192" s="372">
        <f t="shared" ref="BF192" si="1128">BF177-BF162</f>
        <v>0</v>
      </c>
      <c r="BG192" s="372">
        <f t="shared" si="1096"/>
        <v>0</v>
      </c>
      <c r="BH192" s="372">
        <f t="shared" ref="BH192" si="1129">BH177-BH162</f>
        <v>0</v>
      </c>
      <c r="BI192" s="373">
        <f t="shared" si="1096"/>
        <v>0</v>
      </c>
      <c r="BJ192" s="997">
        <f t="shared" ref="BJ192:DG192" si="1130">BJ177-BJ162</f>
        <v>0</v>
      </c>
      <c r="BK192" s="505">
        <f t="shared" ref="BK192:BL192" si="1131">BK177-BK162</f>
        <v>-2166.6428571428569</v>
      </c>
      <c r="BL192" s="372">
        <f t="shared" si="1131"/>
        <v>-81.571428571428555</v>
      </c>
      <c r="BM192" s="372">
        <f t="shared" si="1130"/>
        <v>-195.85714285714289</v>
      </c>
      <c r="BN192" s="372">
        <f t="shared" si="1130"/>
        <v>-1712.5714285714287</v>
      </c>
      <c r="BO192" s="372">
        <f t="shared" ref="BO192:BR192" si="1132">BO177-BO162</f>
        <v>0</v>
      </c>
      <c r="BP192" s="372">
        <f t="shared" ref="BP192:BQ192" si="1133">BP177-BP162</f>
        <v>0</v>
      </c>
      <c r="BQ192" s="372">
        <f t="shared" si="1133"/>
        <v>0</v>
      </c>
      <c r="BR192" s="372">
        <f t="shared" si="1132"/>
        <v>-120.67999999999999</v>
      </c>
      <c r="BS192" s="414">
        <f t="shared" si="1130"/>
        <v>-12977</v>
      </c>
      <c r="BT192" s="414">
        <f t="shared" si="1130"/>
        <v>-6259.4285714285706</v>
      </c>
      <c r="BU192" s="414">
        <f t="shared" ref="BU192" si="1134">BU177-BU162</f>
        <v>0</v>
      </c>
      <c r="BV192" s="414">
        <f t="shared" ref="BV192:BW192" si="1135">BV177-BV162</f>
        <v>-1062.72</v>
      </c>
      <c r="BW192" s="414">
        <f t="shared" si="1135"/>
        <v>0</v>
      </c>
      <c r="BX192" s="372">
        <f t="shared" ref="BX192:CA192" si="1136">BX177-BX162</f>
        <v>-155.65714285714287</v>
      </c>
      <c r="BY192" s="372">
        <f t="shared" si="1136"/>
        <v>0</v>
      </c>
      <c r="BZ192" s="372">
        <f t="shared" si="1136"/>
        <v>0</v>
      </c>
      <c r="CA192" s="372">
        <f t="shared" si="1136"/>
        <v>0</v>
      </c>
      <c r="CB192" s="372">
        <f t="shared" si="1130"/>
        <v>-16.071428571428569</v>
      </c>
      <c r="CC192" s="374">
        <f t="shared" ref="CC192" si="1137">CC177-CC162</f>
        <v>0</v>
      </c>
      <c r="CD192" s="371">
        <f t="shared" si="1130"/>
        <v>-113.14285714285714</v>
      </c>
      <c r="CE192" s="372">
        <f t="shared" si="1130"/>
        <v>0</v>
      </c>
      <c r="CF192" s="372">
        <f t="shared" si="1130"/>
        <v>-105.11999999999989</v>
      </c>
      <c r="CG192" s="372">
        <f t="shared" si="1130"/>
        <v>0</v>
      </c>
      <c r="CH192" s="373">
        <f t="shared" si="1130"/>
        <v>-931.47428571428577</v>
      </c>
      <c r="CI192" s="374">
        <f t="shared" ref="CI192" si="1138">CI177-CI162</f>
        <v>0</v>
      </c>
      <c r="CJ192" s="374">
        <f t="shared" si="1130"/>
        <v>-269.69142857142873</v>
      </c>
      <c r="CK192" s="374">
        <f t="shared" ref="CK192" si="1139">CK177-CK162</f>
        <v>0</v>
      </c>
      <c r="CL192" s="372">
        <f t="shared" si="1130"/>
        <v>-86.759999999999991</v>
      </c>
      <c r="CM192" s="371">
        <f t="shared" si="1130"/>
        <v>-645.57142857142844</v>
      </c>
      <c r="CN192" s="372">
        <f t="shared" si="1130"/>
        <v>-333.35714285714312</v>
      </c>
      <c r="CO192" s="372">
        <f t="shared" si="1130"/>
        <v>-379.28571428571422</v>
      </c>
      <c r="CP192" s="372">
        <f t="shared" si="1130"/>
        <v>0</v>
      </c>
      <c r="CQ192" s="372">
        <f t="shared" ref="CQ192" si="1140">CQ177-CQ162</f>
        <v>-1070.5714285714284</v>
      </c>
      <c r="CR192" s="372">
        <f t="shared" si="1130"/>
        <v>0</v>
      </c>
      <c r="CS192" s="372">
        <f t="shared" si="1130"/>
        <v>0</v>
      </c>
      <c r="CT192" s="372">
        <f t="shared" ref="CT192" si="1141">CT177-CT162</f>
        <v>0</v>
      </c>
      <c r="CU192" s="373">
        <f t="shared" si="1130"/>
        <v>-58.448571428571455</v>
      </c>
      <c r="CV192" s="371">
        <f t="shared" si="1130"/>
        <v>0</v>
      </c>
      <c r="CW192" s="372">
        <f t="shared" si="1130"/>
        <v>0</v>
      </c>
      <c r="CX192" s="372">
        <f t="shared" ref="CX192:CZ192" si="1142">CX177-CX162</f>
        <v>0</v>
      </c>
      <c r="CY192" s="372">
        <f t="shared" si="1142"/>
        <v>0</v>
      </c>
      <c r="CZ192" s="372">
        <f t="shared" si="1142"/>
        <v>0</v>
      </c>
      <c r="DA192" s="373">
        <f t="shared" si="1130"/>
        <v>0</v>
      </c>
      <c r="DB192" s="458">
        <f t="shared" si="1130"/>
        <v>0</v>
      </c>
      <c r="DC192" s="664">
        <f t="shared" si="1130"/>
        <v>0</v>
      </c>
      <c r="DD192" s="664">
        <f t="shared" ref="DD192" si="1143">DD177-DD162</f>
        <v>0</v>
      </c>
      <c r="DE192" s="458"/>
      <c r="DF192" s="664">
        <f t="shared" ref="DF192" si="1144">DF177-DF162</f>
        <v>0</v>
      </c>
      <c r="DG192" s="615">
        <f t="shared" si="1130"/>
        <v>0</v>
      </c>
      <c r="DH192" s="629">
        <f t="shared" si="1094"/>
        <v>-35802.747109523822</v>
      </c>
      <c r="DI192" s="817" t="str">
        <f>A192</f>
        <v>на 02 октября</v>
      </c>
      <c r="DJ192" s="175"/>
    </row>
    <row r="193" spans="1:114" x14ac:dyDescent="0.25">
      <c r="A193" s="523" t="str">
        <f t="shared" si="1095"/>
        <v>на 03 октября</v>
      </c>
      <c r="B193" s="372">
        <f t="shared" ref="B193:BI194" si="1145">B178-B163</f>
        <v>-4951.6865714285714</v>
      </c>
      <c r="C193" s="372">
        <f t="shared" si="1145"/>
        <v>0</v>
      </c>
      <c r="D193" s="372">
        <f t="shared" si="1145"/>
        <v>-1328.2209523809524</v>
      </c>
      <c r="E193" s="372">
        <f t="shared" si="1145"/>
        <v>0</v>
      </c>
      <c r="F193" s="372">
        <f t="shared" si="1145"/>
        <v>-735.6304761904762</v>
      </c>
      <c r="G193" s="373">
        <f t="shared" ref="G193" si="1146">G178-G163</f>
        <v>0</v>
      </c>
      <c r="H193" s="373">
        <f t="shared" si="1145"/>
        <v>0</v>
      </c>
      <c r="I193" s="373">
        <f t="shared" ref="I193:J193" si="1147">I178-I163</f>
        <v>-34.773333333333426</v>
      </c>
      <c r="J193" s="373">
        <f t="shared" si="1147"/>
        <v>0</v>
      </c>
      <c r="K193" s="373">
        <f t="shared" ref="K193:L193" si="1148">K178-K163</f>
        <v>0</v>
      </c>
      <c r="L193" s="373">
        <f t="shared" si="1148"/>
        <v>0</v>
      </c>
      <c r="M193" s="374">
        <f t="shared" si="1145"/>
        <v>0</v>
      </c>
      <c r="N193" s="374">
        <f t="shared" si="1145"/>
        <v>-26.639999999999986</v>
      </c>
      <c r="O193" s="374">
        <f t="shared" ref="O193" si="1149">O178-O163</f>
        <v>-20.720000000000027</v>
      </c>
      <c r="P193" s="414">
        <f t="shared" si="1145"/>
        <v>-14.800000000000011</v>
      </c>
      <c r="Q193" s="458">
        <f t="shared" si="1145"/>
        <v>0</v>
      </c>
      <c r="R193" s="458">
        <f t="shared" ref="R193" si="1150">R178-R163</f>
        <v>0</v>
      </c>
      <c r="S193" s="1221">
        <f t="shared" ref="S193" si="1151">S178-S163</f>
        <v>0</v>
      </c>
      <c r="T193" s="1260">
        <f t="shared" ref="T193" si="1152">T178-T163</f>
        <v>0</v>
      </c>
      <c r="U193" s="1229">
        <f t="shared" ref="U193:V193" si="1153">U178-U163</f>
        <v>-121.20000000000005</v>
      </c>
      <c r="V193" s="867">
        <f t="shared" si="1153"/>
        <v>-15.599999999999994</v>
      </c>
      <c r="W193" s="867">
        <f t="shared" si="1145"/>
        <v>-10.8</v>
      </c>
      <c r="X193" s="371">
        <f t="shared" ref="X193" si="1154">X178-X163</f>
        <v>0</v>
      </c>
      <c r="Y193" s="373">
        <f t="shared" ref="Y193" si="1155">Y178-Y163</f>
        <v>0</v>
      </c>
      <c r="Z193" s="372">
        <f t="shared" ref="Z193" si="1156">Z178-Z163</f>
        <v>0</v>
      </c>
      <c r="AA193" s="372">
        <f t="shared" ref="AA193:AB193" si="1157">AA178-AA163</f>
        <v>-91.32</v>
      </c>
      <c r="AB193" s="372">
        <f t="shared" si="1157"/>
        <v>0</v>
      </c>
      <c r="AC193" s="372">
        <f t="shared" ref="AC193" si="1158">AC178-AC163</f>
        <v>-48</v>
      </c>
      <c r="AD193" s="372">
        <f t="shared" ref="AD193:AF193" si="1159">AD178-AD163</f>
        <v>-170.51999999999998</v>
      </c>
      <c r="AE193" s="372">
        <f t="shared" ref="AE193" si="1160">AE178-AE163</f>
        <v>0</v>
      </c>
      <c r="AF193" s="372">
        <f t="shared" si="1159"/>
        <v>0</v>
      </c>
      <c r="AG193" s="372">
        <f t="shared" ref="AG193" si="1161">AG178-AG163</f>
        <v>-184</v>
      </c>
      <c r="AH193" s="414">
        <f t="shared" ref="AH193:AI193" si="1162">AH178-AH163</f>
        <v>0</v>
      </c>
      <c r="AI193" s="414">
        <f t="shared" si="1162"/>
        <v>0</v>
      </c>
      <c r="AJ193" s="414">
        <f t="shared" ref="AJ193" si="1163">AJ178-AJ163</f>
        <v>-6</v>
      </c>
      <c r="AK193" s="414">
        <f t="shared" si="1145"/>
        <v>-7.2000000000000028</v>
      </c>
      <c r="AL193" s="373">
        <f t="shared" si="1145"/>
        <v>0</v>
      </c>
      <c r="AM193" s="756">
        <f t="shared" ref="AM193" si="1164">AM178-AM163</f>
        <v>-49.919999999999987</v>
      </c>
      <c r="AN193" s="756">
        <f t="shared" ref="AN193:AP193" si="1165">AN178-AN163</f>
        <v>-2.8500000000000014</v>
      </c>
      <c r="AO193" s="756">
        <f t="shared" ref="AO193" si="1166">AO178-AO163</f>
        <v>0</v>
      </c>
      <c r="AP193" s="756">
        <f t="shared" si="1165"/>
        <v>0</v>
      </c>
      <c r="AQ193" s="788">
        <f t="shared" ref="AQ193" si="1167">AQ178-AQ163</f>
        <v>0</v>
      </c>
      <c r="AR193" s="615">
        <f t="shared" si="1145"/>
        <v>0</v>
      </c>
      <c r="AS193" s="505">
        <f t="shared" ref="AS193" si="1168">AS178-AS163</f>
        <v>0</v>
      </c>
      <c r="AT193" s="372">
        <f t="shared" ref="AT193" si="1169">AT178-AT163</f>
        <v>0</v>
      </c>
      <c r="AU193" s="372">
        <f t="shared" ref="AU193" si="1170">AU178-AU163</f>
        <v>0</v>
      </c>
      <c r="AV193" s="372">
        <f t="shared" ref="AV193" si="1171">AV178-AV163</f>
        <v>0</v>
      </c>
      <c r="AW193" s="373">
        <f t="shared" si="1145"/>
        <v>0</v>
      </c>
      <c r="AX193" s="373">
        <f t="shared" si="1145"/>
        <v>0</v>
      </c>
      <c r="AY193" s="373">
        <f t="shared" si="1145"/>
        <v>0</v>
      </c>
      <c r="AZ193" s="373">
        <f t="shared" ref="AZ193" si="1172">AZ178-AZ163</f>
        <v>0</v>
      </c>
      <c r="BA193" s="373">
        <f t="shared" ref="BA193" si="1173">BA178-BA163</f>
        <v>0</v>
      </c>
      <c r="BB193" s="373">
        <f t="shared" ref="BB193" si="1174">BB178-BB163</f>
        <v>0</v>
      </c>
      <c r="BC193" s="1173">
        <f t="shared" ref="BC193" si="1175">BC178-BC163</f>
        <v>0</v>
      </c>
      <c r="BD193" s="505">
        <f t="shared" ref="BD193:BE193" si="1176">BD178-BD163</f>
        <v>0</v>
      </c>
      <c r="BE193" s="1173">
        <f t="shared" si="1176"/>
        <v>0</v>
      </c>
      <c r="BF193" s="372">
        <f t="shared" ref="BF193" si="1177">BF178-BF163</f>
        <v>0</v>
      </c>
      <c r="BG193" s="372">
        <f t="shared" si="1145"/>
        <v>0</v>
      </c>
      <c r="BH193" s="372">
        <f t="shared" ref="BH193" si="1178">BH178-BH163</f>
        <v>0</v>
      </c>
      <c r="BI193" s="373">
        <f t="shared" si="1145"/>
        <v>0</v>
      </c>
      <c r="BJ193" s="997">
        <f t="shared" ref="BJ193:DG194" si="1179">BJ178-BJ163</f>
        <v>0</v>
      </c>
      <c r="BK193" s="505">
        <f t="shared" ref="BK193:BL193" si="1180">BK178-BK163</f>
        <v>-49.75</v>
      </c>
      <c r="BL193" s="372">
        <f t="shared" si="1180"/>
        <v>-9</v>
      </c>
      <c r="BM193" s="372">
        <f t="shared" si="1179"/>
        <v>0</v>
      </c>
      <c r="BN193" s="372">
        <f t="shared" si="1179"/>
        <v>-108.18000000000006</v>
      </c>
      <c r="BO193" s="372">
        <f t="shared" ref="BO193:BR193" si="1181">BO178-BO163</f>
        <v>0</v>
      </c>
      <c r="BP193" s="372">
        <f t="shared" ref="BP193:BQ193" si="1182">BP178-BP163</f>
        <v>0</v>
      </c>
      <c r="BQ193" s="372">
        <f t="shared" si="1182"/>
        <v>0</v>
      </c>
      <c r="BR193" s="372">
        <f t="shared" si="1181"/>
        <v>-16.800000000000026</v>
      </c>
      <c r="BS193" s="414">
        <f t="shared" si="1179"/>
        <v>-1035</v>
      </c>
      <c r="BT193" s="414">
        <f t="shared" si="1179"/>
        <v>-1299.6000000000004</v>
      </c>
      <c r="BU193" s="414">
        <f t="shared" ref="BU193" si="1183">BU178-BU163</f>
        <v>0</v>
      </c>
      <c r="BV193" s="414">
        <f t="shared" ref="BV193:BW193" si="1184">BV178-BV163</f>
        <v>-75.599999999999909</v>
      </c>
      <c r="BW193" s="414">
        <f t="shared" si="1184"/>
        <v>0</v>
      </c>
      <c r="BX193" s="372">
        <f t="shared" ref="BX193:CA193" si="1185">BX178-BX163</f>
        <v>0</v>
      </c>
      <c r="BY193" s="372">
        <f t="shared" si="1185"/>
        <v>0</v>
      </c>
      <c r="BZ193" s="372">
        <f t="shared" si="1185"/>
        <v>0</v>
      </c>
      <c r="CA193" s="372">
        <f t="shared" si="1185"/>
        <v>0</v>
      </c>
      <c r="CB193" s="372">
        <f t="shared" si="1179"/>
        <v>0</v>
      </c>
      <c r="CC193" s="374">
        <f t="shared" ref="CC193" si="1186">CC178-CC163</f>
        <v>0</v>
      </c>
      <c r="CD193" s="371">
        <f t="shared" si="1179"/>
        <v>-15</v>
      </c>
      <c r="CE193" s="372">
        <f t="shared" si="1179"/>
        <v>0</v>
      </c>
      <c r="CF193" s="372">
        <f t="shared" si="1179"/>
        <v>-43.200000000000045</v>
      </c>
      <c r="CG193" s="372">
        <f t="shared" si="1179"/>
        <v>0</v>
      </c>
      <c r="CH193" s="373">
        <f t="shared" si="1179"/>
        <v>-164.16000000000008</v>
      </c>
      <c r="CI193" s="374">
        <f t="shared" ref="CI193" si="1187">CI178-CI163</f>
        <v>0</v>
      </c>
      <c r="CJ193" s="374">
        <f t="shared" si="1179"/>
        <v>-31.32000000000005</v>
      </c>
      <c r="CK193" s="374">
        <f t="shared" ref="CK193" si="1188">CK178-CK163</f>
        <v>0</v>
      </c>
      <c r="CL193" s="372">
        <f t="shared" si="1179"/>
        <v>-5.5799999999999841</v>
      </c>
      <c r="CM193" s="371">
        <f t="shared" si="1179"/>
        <v>-18.25</v>
      </c>
      <c r="CN193" s="372">
        <f t="shared" si="1179"/>
        <v>-30</v>
      </c>
      <c r="CO193" s="372">
        <f t="shared" si="1179"/>
        <v>-114</v>
      </c>
      <c r="CP193" s="372">
        <f t="shared" si="1179"/>
        <v>0</v>
      </c>
      <c r="CQ193" s="372">
        <f t="shared" ref="CQ193" si="1189">CQ178-CQ163</f>
        <v>-22.5</v>
      </c>
      <c r="CR193" s="372">
        <f t="shared" si="1179"/>
        <v>0</v>
      </c>
      <c r="CS193" s="372">
        <f t="shared" si="1179"/>
        <v>-19.285714285714278</v>
      </c>
      <c r="CT193" s="372">
        <f t="shared" ref="CT193" si="1190">CT178-CT163</f>
        <v>0</v>
      </c>
      <c r="CU193" s="373">
        <f t="shared" si="1179"/>
        <v>-42.120000000000005</v>
      </c>
      <c r="CV193" s="371">
        <f t="shared" si="1179"/>
        <v>0</v>
      </c>
      <c r="CW193" s="372">
        <f t="shared" si="1179"/>
        <v>0</v>
      </c>
      <c r="CX193" s="372">
        <f t="shared" ref="CX193:CZ193" si="1191">CX178-CX163</f>
        <v>0</v>
      </c>
      <c r="CY193" s="372">
        <f t="shared" si="1191"/>
        <v>0</v>
      </c>
      <c r="CZ193" s="372">
        <f t="shared" si="1191"/>
        <v>0</v>
      </c>
      <c r="DA193" s="373">
        <f t="shared" si="1179"/>
        <v>0</v>
      </c>
      <c r="DB193" s="458">
        <f t="shared" si="1179"/>
        <v>0</v>
      </c>
      <c r="DC193" s="664">
        <f t="shared" si="1179"/>
        <v>0</v>
      </c>
      <c r="DD193" s="664">
        <f t="shared" ref="DD193" si="1192">DD178-DD163</f>
        <v>0</v>
      </c>
      <c r="DE193" s="458"/>
      <c r="DF193" s="664">
        <f t="shared" ref="DF193" si="1193">DF178-DF163</f>
        <v>0</v>
      </c>
      <c r="DG193" s="615">
        <f t="shared" si="1179"/>
        <v>0</v>
      </c>
      <c r="DH193" s="629">
        <f t="shared" si="1094"/>
        <v>-10919.227047619052</v>
      </c>
      <c r="DI193" s="817" t="str">
        <f>A193</f>
        <v>на 03 октября</v>
      </c>
      <c r="DJ193" s="175"/>
    </row>
    <row r="194" spans="1:114" x14ac:dyDescent="0.25">
      <c r="A194" s="523" t="str">
        <f t="shared" si="1095"/>
        <v>на 04 октября</v>
      </c>
      <c r="B194" s="372">
        <f t="shared" ref="B194:BG194" si="1194">B179-B164</f>
        <v>-82.5</v>
      </c>
      <c r="C194" s="372">
        <f t="shared" si="1194"/>
        <v>-30</v>
      </c>
      <c r="D194" s="372">
        <f t="shared" si="1194"/>
        <v>-60</v>
      </c>
      <c r="E194" s="372">
        <f t="shared" si="1194"/>
        <v>-33</v>
      </c>
      <c r="F194" s="372">
        <f t="shared" si="1194"/>
        <v>-1133.6800000000003</v>
      </c>
      <c r="G194" s="373">
        <f t="shared" ref="G194" si="1195">G179-G164</f>
        <v>-59.999999999999993</v>
      </c>
      <c r="H194" s="373">
        <f t="shared" si="1194"/>
        <v>-253.00000000000011</v>
      </c>
      <c r="I194" s="373">
        <f t="shared" ref="I194:J194" si="1196">I179-I164</f>
        <v>-571.20000000000005</v>
      </c>
      <c r="J194" s="373">
        <f t="shared" si="1196"/>
        <v>-35.999999999999986</v>
      </c>
      <c r="K194" s="373">
        <f t="shared" ref="K194:L194" si="1197">K179-K164</f>
        <v>0</v>
      </c>
      <c r="L194" s="373">
        <f t="shared" si="1197"/>
        <v>0</v>
      </c>
      <c r="M194" s="374">
        <f t="shared" si="1194"/>
        <v>-56.240000000000023</v>
      </c>
      <c r="N194" s="374">
        <f t="shared" si="1194"/>
        <v>-245.68000000000006</v>
      </c>
      <c r="O194" s="374">
        <f t="shared" ref="O194" si="1198">O179-O164</f>
        <v>-59.199999999999932</v>
      </c>
      <c r="P194" s="414">
        <f t="shared" si="1194"/>
        <v>-183.51999999999998</v>
      </c>
      <c r="Q194" s="458">
        <f t="shared" si="1194"/>
        <v>-183.68000000000006</v>
      </c>
      <c r="R194" s="458">
        <f t="shared" ref="R194" si="1199">R179-R164</f>
        <v>0</v>
      </c>
      <c r="S194" s="1221">
        <f t="shared" ref="S194" si="1200">S179-S164</f>
        <v>-5237.1600000000008</v>
      </c>
      <c r="T194" s="1260">
        <f t="shared" ref="T194" si="1201">T179-T164</f>
        <v>0</v>
      </c>
      <c r="U194" s="1229">
        <f t="shared" ref="U194:V194" si="1202">U179-U164</f>
        <v>-434.39999999999986</v>
      </c>
      <c r="V194" s="867">
        <f t="shared" si="1202"/>
        <v>-690.48000000000013</v>
      </c>
      <c r="W194" s="867">
        <f t="shared" si="1194"/>
        <v>-169.2</v>
      </c>
      <c r="X194" s="371">
        <f t="shared" ref="X194" si="1203">X179-X164</f>
        <v>-353.19142857142856</v>
      </c>
      <c r="Y194" s="373">
        <f t="shared" ref="Y194" si="1204">Y179-Y164</f>
        <v>0</v>
      </c>
      <c r="Z194" s="372">
        <f t="shared" ref="Z194" si="1205">Z179-Z164</f>
        <v>0</v>
      </c>
      <c r="AA194" s="372">
        <f t="shared" ref="AA194:AB194" si="1206">AA179-AA164</f>
        <v>-147.60000000000002</v>
      </c>
      <c r="AB194" s="372">
        <f t="shared" si="1206"/>
        <v>0</v>
      </c>
      <c r="AC194" s="372">
        <f t="shared" ref="AC194" si="1207">AC179-AC164</f>
        <v>-483.6</v>
      </c>
      <c r="AD194" s="372">
        <f t="shared" ref="AD194:AF194" si="1208">AD179-AD164</f>
        <v>-226.24</v>
      </c>
      <c r="AE194" s="372">
        <f t="shared" ref="AE194" si="1209">AE179-AE164</f>
        <v>0</v>
      </c>
      <c r="AF194" s="372">
        <f t="shared" si="1208"/>
        <v>0</v>
      </c>
      <c r="AG194" s="372">
        <f t="shared" ref="AG194" si="1210">AG179-AG164</f>
        <v>-283.36</v>
      </c>
      <c r="AH194" s="414">
        <f t="shared" ref="AH194:AI194" si="1211">AH179-AH164</f>
        <v>0</v>
      </c>
      <c r="AI194" s="414">
        <f t="shared" si="1211"/>
        <v>0</v>
      </c>
      <c r="AJ194" s="414">
        <f t="shared" ref="AJ194" si="1212">AJ179-AJ164</f>
        <v>-936</v>
      </c>
      <c r="AK194" s="414">
        <f t="shared" si="1194"/>
        <v>-6.4799999999999969</v>
      </c>
      <c r="AL194" s="373">
        <f t="shared" si="1194"/>
        <v>0</v>
      </c>
      <c r="AM194" s="756">
        <f t="shared" ref="AM194" si="1213">AM179-AM164</f>
        <v>-62.399999999999977</v>
      </c>
      <c r="AN194" s="756">
        <f t="shared" ref="AN194:AP194" si="1214">AN179-AN164</f>
        <v>0</v>
      </c>
      <c r="AO194" s="756">
        <f t="shared" ref="AO194" si="1215">AO179-AO164</f>
        <v>-3.8000000000000007</v>
      </c>
      <c r="AP194" s="756">
        <f t="shared" si="1214"/>
        <v>0</v>
      </c>
      <c r="AQ194" s="788">
        <f t="shared" ref="AQ194" si="1216">AQ179-AQ164</f>
        <v>0</v>
      </c>
      <c r="AR194" s="615">
        <f t="shared" si="1194"/>
        <v>0</v>
      </c>
      <c r="AS194" s="505">
        <f t="shared" ref="AS194" si="1217">AS179-AS164</f>
        <v>-204.75</v>
      </c>
      <c r="AT194" s="372">
        <f t="shared" ref="AT194" si="1218">AT179-AT164</f>
        <v>-54.5</v>
      </c>
      <c r="AU194" s="372">
        <f t="shared" ref="AU194" si="1219">AU179-AU164</f>
        <v>-44</v>
      </c>
      <c r="AV194" s="372">
        <f t="shared" ref="AV194" si="1220">AV179-AV164</f>
        <v>-184.8</v>
      </c>
      <c r="AW194" s="373">
        <f t="shared" si="1194"/>
        <v>-222</v>
      </c>
      <c r="AX194" s="373">
        <f t="shared" si="1194"/>
        <v>-489</v>
      </c>
      <c r="AY194" s="373">
        <f t="shared" si="1194"/>
        <v>0</v>
      </c>
      <c r="AZ194" s="373">
        <f t="shared" ref="AZ194" si="1221">AZ179-AZ164</f>
        <v>0</v>
      </c>
      <c r="BA194" s="373">
        <f t="shared" ref="BA194" si="1222">BA179-BA164</f>
        <v>0</v>
      </c>
      <c r="BB194" s="373">
        <f t="shared" ref="BB194" si="1223">BB179-BB164</f>
        <v>-14</v>
      </c>
      <c r="BC194" s="1173">
        <f t="shared" ref="BC194" si="1224">BC179-BC164</f>
        <v>0</v>
      </c>
      <c r="BD194" s="505">
        <f t="shared" ref="BD194:BE194" si="1225">BD179-BD164</f>
        <v>-20.5</v>
      </c>
      <c r="BE194" s="1173">
        <f t="shared" si="1225"/>
        <v>0</v>
      </c>
      <c r="BF194" s="372">
        <f t="shared" ref="BF194" si="1226">BF179-BF164</f>
        <v>-684.80000000000007</v>
      </c>
      <c r="BG194" s="372">
        <f t="shared" si="1194"/>
        <v>0</v>
      </c>
      <c r="BH194" s="372">
        <f t="shared" ref="BH194" si="1227">BH179-BH164</f>
        <v>0</v>
      </c>
      <c r="BI194" s="373">
        <f t="shared" si="1145"/>
        <v>-240</v>
      </c>
      <c r="BJ194" s="997">
        <f t="shared" si="1179"/>
        <v>0</v>
      </c>
      <c r="BK194" s="505">
        <f t="shared" ref="BK194:BL194" si="1228">BK179-BK164</f>
        <v>-361</v>
      </c>
      <c r="BL194" s="372">
        <f t="shared" si="1228"/>
        <v>-90</v>
      </c>
      <c r="BM194" s="372">
        <f t="shared" si="1179"/>
        <v>-84</v>
      </c>
      <c r="BN194" s="372">
        <f t="shared" si="1179"/>
        <v>-268.91999999999962</v>
      </c>
      <c r="BO194" s="372">
        <f t="shared" ref="BO194:BR194" si="1229">BO179-BO164</f>
        <v>0</v>
      </c>
      <c r="BP194" s="372">
        <f t="shared" ref="BP194:BQ194" si="1230">BP179-BP164</f>
        <v>0</v>
      </c>
      <c r="BQ194" s="372">
        <f t="shared" si="1230"/>
        <v>0</v>
      </c>
      <c r="BR194" s="372">
        <f t="shared" si="1229"/>
        <v>-205.8</v>
      </c>
      <c r="BS194" s="414">
        <f t="shared" si="1179"/>
        <v>-3177</v>
      </c>
      <c r="BT194" s="414">
        <f t="shared" si="1179"/>
        <v>-2138.3999999999996</v>
      </c>
      <c r="BU194" s="414">
        <f t="shared" ref="BU194" si="1231">BU179-BU164</f>
        <v>0</v>
      </c>
      <c r="BV194" s="414">
        <f t="shared" ref="BV194:BW194" si="1232">BV179-BV164</f>
        <v>-939.60000000000014</v>
      </c>
      <c r="BW194" s="414">
        <f t="shared" si="1232"/>
        <v>-21</v>
      </c>
      <c r="BX194" s="372">
        <f t="shared" ref="BX194:CA194" si="1233">BX179-BX164</f>
        <v>0</v>
      </c>
      <c r="BY194" s="372">
        <f t="shared" si="1233"/>
        <v>0</v>
      </c>
      <c r="BZ194" s="372">
        <f t="shared" si="1233"/>
        <v>0</v>
      </c>
      <c r="CA194" s="372">
        <f t="shared" si="1233"/>
        <v>0</v>
      </c>
      <c r="CB194" s="372">
        <f t="shared" si="1179"/>
        <v>-30</v>
      </c>
      <c r="CC194" s="374">
        <f t="shared" ref="CC194" si="1234">CC179-CC164</f>
        <v>-5.095238095238102</v>
      </c>
      <c r="CD194" s="371">
        <f t="shared" si="1179"/>
        <v>-36</v>
      </c>
      <c r="CE194" s="372">
        <f t="shared" si="1179"/>
        <v>-59.257142857142867</v>
      </c>
      <c r="CF194" s="372">
        <f t="shared" si="1179"/>
        <v>-712.8</v>
      </c>
      <c r="CG194" s="372">
        <f t="shared" si="1179"/>
        <v>0</v>
      </c>
      <c r="CH194" s="373">
        <f t="shared" si="1179"/>
        <v>-273.24</v>
      </c>
      <c r="CI194" s="374">
        <f t="shared" ref="CI194" si="1235">CI179-CI164</f>
        <v>0</v>
      </c>
      <c r="CJ194" s="374">
        <f t="shared" si="1179"/>
        <v>-127.43999999999994</v>
      </c>
      <c r="CK194" s="374">
        <f t="shared" ref="CK194" si="1236">CK179-CK164</f>
        <v>0</v>
      </c>
      <c r="CL194" s="372">
        <f t="shared" si="1179"/>
        <v>-100.44</v>
      </c>
      <c r="CM194" s="371">
        <f t="shared" si="1179"/>
        <v>-493.5</v>
      </c>
      <c r="CN194" s="372">
        <f t="shared" si="1179"/>
        <v>-523.5</v>
      </c>
      <c r="CO194" s="372">
        <f t="shared" si="1179"/>
        <v>-612</v>
      </c>
      <c r="CP194" s="372">
        <f t="shared" si="1179"/>
        <v>0</v>
      </c>
      <c r="CQ194" s="372">
        <f t="shared" ref="CQ194" si="1237">CQ179-CQ164</f>
        <v>-367.5</v>
      </c>
      <c r="CR194" s="372">
        <f t="shared" si="1179"/>
        <v>0</v>
      </c>
      <c r="CS194" s="372">
        <f t="shared" si="1179"/>
        <v>-27</v>
      </c>
      <c r="CT194" s="372">
        <f t="shared" ref="CT194" si="1238">CT179-CT164</f>
        <v>0</v>
      </c>
      <c r="CU194" s="373">
        <f t="shared" si="1179"/>
        <v>-92.88</v>
      </c>
      <c r="CV194" s="371">
        <f t="shared" si="1179"/>
        <v>0</v>
      </c>
      <c r="CW194" s="372">
        <f t="shared" si="1179"/>
        <v>0</v>
      </c>
      <c r="CX194" s="372">
        <f t="shared" ref="CX194:CZ194" si="1239">CX179-CX164</f>
        <v>0</v>
      </c>
      <c r="CY194" s="372">
        <f t="shared" si="1239"/>
        <v>0</v>
      </c>
      <c r="CZ194" s="372">
        <f t="shared" si="1239"/>
        <v>0</v>
      </c>
      <c r="DA194" s="373">
        <f t="shared" si="1179"/>
        <v>0</v>
      </c>
      <c r="DB194" s="458">
        <f t="shared" si="1179"/>
        <v>0</v>
      </c>
      <c r="DC194" s="664">
        <f t="shared" si="1179"/>
        <v>0</v>
      </c>
      <c r="DD194" s="664">
        <f t="shared" ref="DD194" si="1240">DD179-DD164</f>
        <v>0</v>
      </c>
      <c r="DE194" s="458"/>
      <c r="DF194" s="664">
        <f t="shared" ref="DF194" si="1241">DF179-DF164</f>
        <v>0</v>
      </c>
      <c r="DG194" s="615">
        <f t="shared" si="1179"/>
        <v>0</v>
      </c>
      <c r="DH194" s="629">
        <f t="shared" si="1094"/>
        <v>-24926.333809523807</v>
      </c>
      <c r="DI194" s="817" t="str">
        <f>A194</f>
        <v>на 04 октября</v>
      </c>
      <c r="DJ194" s="175"/>
    </row>
    <row r="195" spans="1:114" ht="14.45" customHeight="1" outlineLevel="1" x14ac:dyDescent="0.25">
      <c r="A195" s="523"/>
      <c r="B195" s="372">
        <f t="shared" ref="B195:BI195" si="1242">B180-B165</f>
        <v>0</v>
      </c>
      <c r="C195" s="372">
        <f t="shared" si="1242"/>
        <v>0</v>
      </c>
      <c r="D195" s="372">
        <f t="shared" si="1242"/>
        <v>0</v>
      </c>
      <c r="E195" s="372">
        <f t="shared" si="1242"/>
        <v>0</v>
      </c>
      <c r="F195" s="372">
        <f t="shared" si="1242"/>
        <v>0</v>
      </c>
      <c r="G195" s="373">
        <f t="shared" ref="G195" si="1243">G180-G165</f>
        <v>0</v>
      </c>
      <c r="H195" s="373">
        <f t="shared" si="1242"/>
        <v>0</v>
      </c>
      <c r="I195" s="373">
        <f t="shared" ref="I195:J195" si="1244">I180-I165</f>
        <v>0</v>
      </c>
      <c r="J195" s="373">
        <f t="shared" si="1244"/>
        <v>0</v>
      </c>
      <c r="K195" s="373">
        <f t="shared" ref="K195:L195" si="1245">K180-K165</f>
        <v>0</v>
      </c>
      <c r="L195" s="373">
        <f t="shared" si="1245"/>
        <v>0</v>
      </c>
      <c r="M195" s="374">
        <f t="shared" si="1242"/>
        <v>0</v>
      </c>
      <c r="N195" s="374">
        <f t="shared" si="1242"/>
        <v>0</v>
      </c>
      <c r="O195" s="374">
        <f t="shared" ref="O195" si="1246">O180-O165</f>
        <v>0</v>
      </c>
      <c r="P195" s="414">
        <f t="shared" si="1242"/>
        <v>0</v>
      </c>
      <c r="Q195" s="458">
        <f t="shared" si="1242"/>
        <v>0</v>
      </c>
      <c r="R195" s="458">
        <f t="shared" ref="R195" si="1247">R180-R165</f>
        <v>0</v>
      </c>
      <c r="S195" s="1221">
        <f t="shared" ref="S195" si="1248">S180-S165</f>
        <v>0</v>
      </c>
      <c r="T195" s="1260">
        <f t="shared" ref="T195" si="1249">T180-T165</f>
        <v>0</v>
      </c>
      <c r="U195" s="1229">
        <f t="shared" ref="U195:V195" si="1250">U180-U165</f>
        <v>0</v>
      </c>
      <c r="V195" s="867">
        <f t="shared" si="1250"/>
        <v>0</v>
      </c>
      <c r="W195" s="867">
        <f t="shared" si="1242"/>
        <v>0</v>
      </c>
      <c r="X195" s="371">
        <f t="shared" ref="X195" si="1251">X180-X165</f>
        <v>0</v>
      </c>
      <c r="Y195" s="373">
        <f t="shared" ref="Y195" si="1252">Y180-Y165</f>
        <v>0</v>
      </c>
      <c r="Z195" s="372">
        <f t="shared" ref="Z195" si="1253">Z180-Z165</f>
        <v>0</v>
      </c>
      <c r="AA195" s="372">
        <f t="shared" ref="AA195:AB195" si="1254">AA180-AA165</f>
        <v>0</v>
      </c>
      <c r="AB195" s="372">
        <f t="shared" si="1254"/>
        <v>0</v>
      </c>
      <c r="AC195" s="372">
        <f t="shared" ref="AC195" si="1255">AC180-AC165</f>
        <v>0</v>
      </c>
      <c r="AD195" s="372">
        <f t="shared" ref="AD195:AF195" si="1256">AD180-AD165</f>
        <v>0</v>
      </c>
      <c r="AE195" s="372">
        <f t="shared" ref="AE195" si="1257">AE180-AE165</f>
        <v>0</v>
      </c>
      <c r="AF195" s="372">
        <f t="shared" si="1256"/>
        <v>0</v>
      </c>
      <c r="AG195" s="372">
        <f t="shared" ref="AG195" si="1258">AG180-AG165</f>
        <v>0</v>
      </c>
      <c r="AH195" s="414">
        <f t="shared" ref="AH195:AI195" si="1259">AH180-AH165</f>
        <v>0</v>
      </c>
      <c r="AI195" s="414">
        <f t="shared" si="1259"/>
        <v>0</v>
      </c>
      <c r="AJ195" s="414">
        <f t="shared" ref="AJ195" si="1260">AJ180-AJ165</f>
        <v>0</v>
      </c>
      <c r="AK195" s="414">
        <f t="shared" si="1242"/>
        <v>0</v>
      </c>
      <c r="AL195" s="373">
        <f t="shared" si="1242"/>
        <v>0</v>
      </c>
      <c r="AM195" s="756">
        <f t="shared" ref="AM195" si="1261">AM180-AM165</f>
        <v>0</v>
      </c>
      <c r="AN195" s="756">
        <f t="shared" ref="AN195:AP195" si="1262">AN180-AN165</f>
        <v>0</v>
      </c>
      <c r="AO195" s="756">
        <f t="shared" ref="AO195" si="1263">AO180-AO165</f>
        <v>0</v>
      </c>
      <c r="AP195" s="756">
        <f t="shared" si="1262"/>
        <v>0</v>
      </c>
      <c r="AQ195" s="788">
        <f t="shared" ref="AQ195" si="1264">AQ180-AQ165</f>
        <v>0</v>
      </c>
      <c r="AR195" s="615">
        <f t="shared" si="1242"/>
        <v>0</v>
      </c>
      <c r="AS195" s="505">
        <f t="shared" ref="AS195" si="1265">AS180-AS165</f>
        <v>0</v>
      </c>
      <c r="AT195" s="372">
        <f t="shared" ref="AT195" si="1266">AT180-AT165</f>
        <v>0</v>
      </c>
      <c r="AU195" s="372">
        <f t="shared" ref="AU195" si="1267">AU180-AU165</f>
        <v>0</v>
      </c>
      <c r="AV195" s="372">
        <f t="shared" ref="AV195" si="1268">AV180-AV165</f>
        <v>0</v>
      </c>
      <c r="AW195" s="373">
        <f t="shared" si="1242"/>
        <v>0</v>
      </c>
      <c r="AX195" s="373">
        <f t="shared" si="1242"/>
        <v>0</v>
      </c>
      <c r="AY195" s="373">
        <f t="shared" si="1242"/>
        <v>0</v>
      </c>
      <c r="AZ195" s="373">
        <f t="shared" ref="AZ195" si="1269">AZ180-AZ165</f>
        <v>0</v>
      </c>
      <c r="BA195" s="373">
        <f t="shared" ref="BA195" si="1270">BA180-BA165</f>
        <v>0</v>
      </c>
      <c r="BB195" s="373">
        <f t="shared" ref="BB195" si="1271">BB180-BB165</f>
        <v>0</v>
      </c>
      <c r="BC195" s="1173">
        <f t="shared" ref="BC195" si="1272">BC180-BC165</f>
        <v>0</v>
      </c>
      <c r="BD195" s="505">
        <f t="shared" ref="BD195:BE195" si="1273">BD180-BD165</f>
        <v>0</v>
      </c>
      <c r="BE195" s="1173">
        <f t="shared" si="1273"/>
        <v>0</v>
      </c>
      <c r="BF195" s="372">
        <f t="shared" ref="BF195" si="1274">BF180-BF165</f>
        <v>0</v>
      </c>
      <c r="BG195" s="372">
        <f t="shared" si="1242"/>
        <v>0</v>
      </c>
      <c r="BH195" s="372">
        <f t="shared" ref="BH195" si="1275">BH180-BH165</f>
        <v>0</v>
      </c>
      <c r="BI195" s="373">
        <f t="shared" si="1242"/>
        <v>0</v>
      </c>
      <c r="BJ195" s="997">
        <f t="shared" ref="BJ195:DG195" si="1276">BJ180-BJ165</f>
        <v>0</v>
      </c>
      <c r="BK195" s="505">
        <f t="shared" ref="BK195:BL195" si="1277">BK180-BK165</f>
        <v>0</v>
      </c>
      <c r="BL195" s="372">
        <f t="shared" si="1277"/>
        <v>0</v>
      </c>
      <c r="BM195" s="372">
        <f t="shared" si="1276"/>
        <v>0</v>
      </c>
      <c r="BN195" s="372">
        <f t="shared" si="1276"/>
        <v>0</v>
      </c>
      <c r="BO195" s="372">
        <f t="shared" ref="BO195:BR195" si="1278">BO180-BO165</f>
        <v>0</v>
      </c>
      <c r="BP195" s="372">
        <f t="shared" ref="BP195:BQ195" si="1279">BP180-BP165</f>
        <v>0</v>
      </c>
      <c r="BQ195" s="372">
        <f t="shared" si="1279"/>
        <v>0</v>
      </c>
      <c r="BR195" s="372">
        <f t="shared" si="1278"/>
        <v>0</v>
      </c>
      <c r="BS195" s="414">
        <f t="shared" si="1276"/>
        <v>0</v>
      </c>
      <c r="BT195" s="414">
        <f t="shared" si="1276"/>
        <v>0</v>
      </c>
      <c r="BU195" s="414">
        <f t="shared" ref="BU195" si="1280">BU180-BU165</f>
        <v>0</v>
      </c>
      <c r="BV195" s="414">
        <f t="shared" si="1276"/>
        <v>0</v>
      </c>
      <c r="BW195" s="414">
        <f t="shared" si="1276"/>
        <v>0</v>
      </c>
      <c r="BX195" s="372">
        <f t="shared" ref="BX195:CA195" si="1281">BX180-BX165</f>
        <v>0</v>
      </c>
      <c r="BY195" s="372">
        <f t="shared" si="1281"/>
        <v>0</v>
      </c>
      <c r="BZ195" s="372">
        <f t="shared" si="1281"/>
        <v>0</v>
      </c>
      <c r="CA195" s="372">
        <f t="shared" si="1281"/>
        <v>0</v>
      </c>
      <c r="CB195" s="372">
        <f t="shared" si="1276"/>
        <v>0</v>
      </c>
      <c r="CC195" s="374">
        <f t="shared" ref="CC195" si="1282">CC180-CC165</f>
        <v>0</v>
      </c>
      <c r="CD195" s="371">
        <f t="shared" si="1276"/>
        <v>0</v>
      </c>
      <c r="CE195" s="372">
        <f t="shared" si="1276"/>
        <v>0</v>
      </c>
      <c r="CF195" s="372">
        <f t="shared" si="1276"/>
        <v>0</v>
      </c>
      <c r="CG195" s="372">
        <f t="shared" si="1276"/>
        <v>0</v>
      </c>
      <c r="CH195" s="373">
        <f t="shared" si="1276"/>
        <v>0</v>
      </c>
      <c r="CI195" s="374">
        <f t="shared" ref="CI195" si="1283">CI180-CI165</f>
        <v>0</v>
      </c>
      <c r="CJ195" s="374">
        <f t="shared" si="1276"/>
        <v>0</v>
      </c>
      <c r="CK195" s="374">
        <f t="shared" ref="CK195" si="1284">CK180-CK165</f>
        <v>0</v>
      </c>
      <c r="CL195" s="372">
        <f t="shared" si="1276"/>
        <v>0</v>
      </c>
      <c r="CM195" s="371">
        <f t="shared" si="1276"/>
        <v>0</v>
      </c>
      <c r="CN195" s="372">
        <f t="shared" si="1276"/>
        <v>0</v>
      </c>
      <c r="CO195" s="372">
        <f t="shared" si="1276"/>
        <v>0</v>
      </c>
      <c r="CP195" s="372">
        <f t="shared" si="1276"/>
        <v>0</v>
      </c>
      <c r="CQ195" s="372">
        <f t="shared" ref="CQ195" si="1285">CQ180-CQ165</f>
        <v>0</v>
      </c>
      <c r="CR195" s="372">
        <f t="shared" si="1276"/>
        <v>0</v>
      </c>
      <c r="CS195" s="372">
        <f t="shared" si="1276"/>
        <v>0</v>
      </c>
      <c r="CT195" s="372">
        <f t="shared" ref="CT195" si="1286">CT180-CT165</f>
        <v>0</v>
      </c>
      <c r="CU195" s="373">
        <f t="shared" si="1276"/>
        <v>0</v>
      </c>
      <c r="CV195" s="371">
        <f t="shared" si="1276"/>
        <v>0</v>
      </c>
      <c r="CW195" s="372">
        <f t="shared" si="1276"/>
        <v>0</v>
      </c>
      <c r="CX195" s="372">
        <f t="shared" ref="CX195:CZ195" si="1287">CX180-CX165</f>
        <v>0</v>
      </c>
      <c r="CY195" s="372">
        <f t="shared" si="1287"/>
        <v>0</v>
      </c>
      <c r="CZ195" s="372">
        <f t="shared" si="1287"/>
        <v>0</v>
      </c>
      <c r="DA195" s="373">
        <f t="shared" si="1276"/>
        <v>0</v>
      </c>
      <c r="DB195" s="458">
        <f t="shared" si="1276"/>
        <v>0</v>
      </c>
      <c r="DC195" s="664">
        <f t="shared" si="1276"/>
        <v>0</v>
      </c>
      <c r="DD195" s="664">
        <f t="shared" ref="DD195" si="1288">DD180-DD165</f>
        <v>0</v>
      </c>
      <c r="DE195" s="458"/>
      <c r="DF195" s="664">
        <f t="shared" ref="DF195" si="1289">DF180-DF165</f>
        <v>0</v>
      </c>
      <c r="DG195" s="615">
        <f t="shared" si="1276"/>
        <v>0</v>
      </c>
      <c r="DH195" s="629">
        <f t="shared" si="1094"/>
        <v>0</v>
      </c>
      <c r="DI195" s="817"/>
      <c r="DJ195" s="175"/>
    </row>
    <row r="196" spans="1:114" ht="14.45" customHeight="1" outlineLevel="1" x14ac:dyDescent="0.25">
      <c r="A196" s="523"/>
      <c r="B196" s="372">
        <f t="shared" ref="B196:BI196" si="1290">B181-B166</f>
        <v>0</v>
      </c>
      <c r="C196" s="372">
        <f t="shared" si="1290"/>
        <v>0</v>
      </c>
      <c r="D196" s="372">
        <f t="shared" si="1290"/>
        <v>0</v>
      </c>
      <c r="E196" s="372">
        <f t="shared" si="1290"/>
        <v>0</v>
      </c>
      <c r="F196" s="372">
        <f t="shared" si="1290"/>
        <v>0</v>
      </c>
      <c r="G196" s="373">
        <f t="shared" ref="G196" si="1291">G181-G166</f>
        <v>0</v>
      </c>
      <c r="H196" s="373">
        <f t="shared" si="1290"/>
        <v>0</v>
      </c>
      <c r="I196" s="373">
        <f t="shared" ref="I196:J196" si="1292">I181-I166</f>
        <v>0</v>
      </c>
      <c r="J196" s="373">
        <f t="shared" si="1292"/>
        <v>0</v>
      </c>
      <c r="K196" s="373">
        <f t="shared" ref="K196:L196" si="1293">K181-K166</f>
        <v>0</v>
      </c>
      <c r="L196" s="373">
        <f t="shared" si="1293"/>
        <v>0</v>
      </c>
      <c r="M196" s="374">
        <f t="shared" si="1290"/>
        <v>0</v>
      </c>
      <c r="N196" s="374">
        <f t="shared" si="1290"/>
        <v>0</v>
      </c>
      <c r="O196" s="374">
        <f t="shared" ref="O196" si="1294">O181-O166</f>
        <v>0</v>
      </c>
      <c r="P196" s="414">
        <f t="shared" si="1290"/>
        <v>0</v>
      </c>
      <c r="Q196" s="458">
        <f t="shared" si="1290"/>
        <v>0</v>
      </c>
      <c r="R196" s="458">
        <f t="shared" ref="R196" si="1295">R181-R166</f>
        <v>0</v>
      </c>
      <c r="S196" s="1221">
        <f t="shared" ref="S196" si="1296">S181-S166</f>
        <v>0</v>
      </c>
      <c r="T196" s="1260">
        <f t="shared" ref="T196" si="1297">T181-T166</f>
        <v>0</v>
      </c>
      <c r="U196" s="1229">
        <f t="shared" ref="U196:V196" si="1298">U181-U166</f>
        <v>0</v>
      </c>
      <c r="V196" s="867">
        <f t="shared" si="1298"/>
        <v>0</v>
      </c>
      <c r="W196" s="867">
        <f t="shared" si="1290"/>
        <v>0</v>
      </c>
      <c r="X196" s="371">
        <f t="shared" ref="X196" si="1299">X181-X166</f>
        <v>0</v>
      </c>
      <c r="Y196" s="373">
        <f t="shared" ref="Y196" si="1300">Y181-Y166</f>
        <v>0</v>
      </c>
      <c r="Z196" s="372">
        <f t="shared" ref="Z196" si="1301">Z181-Z166</f>
        <v>0</v>
      </c>
      <c r="AA196" s="372">
        <f t="shared" ref="AA196:AB196" si="1302">AA181-AA166</f>
        <v>0</v>
      </c>
      <c r="AB196" s="372">
        <f t="shared" si="1302"/>
        <v>0</v>
      </c>
      <c r="AC196" s="372">
        <f t="shared" ref="AC196" si="1303">AC181-AC166</f>
        <v>0</v>
      </c>
      <c r="AD196" s="372">
        <f t="shared" ref="AD196:AF196" si="1304">AD181-AD166</f>
        <v>0</v>
      </c>
      <c r="AE196" s="372">
        <f t="shared" ref="AE196" si="1305">AE181-AE166</f>
        <v>0</v>
      </c>
      <c r="AF196" s="372">
        <f t="shared" si="1304"/>
        <v>0</v>
      </c>
      <c r="AG196" s="372">
        <f t="shared" ref="AG196" si="1306">AG181-AG166</f>
        <v>0</v>
      </c>
      <c r="AH196" s="414">
        <f t="shared" ref="AH196:AI196" si="1307">AH181-AH166</f>
        <v>0</v>
      </c>
      <c r="AI196" s="414">
        <f t="shared" si="1307"/>
        <v>0</v>
      </c>
      <c r="AJ196" s="414">
        <f t="shared" ref="AJ196" si="1308">AJ181-AJ166</f>
        <v>0</v>
      </c>
      <c r="AK196" s="414">
        <f t="shared" si="1290"/>
        <v>0</v>
      </c>
      <c r="AL196" s="373">
        <f t="shared" si="1290"/>
        <v>0</v>
      </c>
      <c r="AM196" s="756">
        <f t="shared" ref="AM196" si="1309">AM181-AM166</f>
        <v>0</v>
      </c>
      <c r="AN196" s="756">
        <f t="shared" ref="AN196:AP196" si="1310">AN181-AN166</f>
        <v>0</v>
      </c>
      <c r="AO196" s="756">
        <f t="shared" ref="AO196" si="1311">AO181-AO166</f>
        <v>0</v>
      </c>
      <c r="AP196" s="756">
        <f t="shared" si="1310"/>
        <v>0</v>
      </c>
      <c r="AQ196" s="788">
        <f t="shared" ref="AQ196" si="1312">AQ181-AQ166</f>
        <v>0</v>
      </c>
      <c r="AR196" s="615">
        <f t="shared" si="1290"/>
        <v>0</v>
      </c>
      <c r="AS196" s="505">
        <f t="shared" ref="AS196" si="1313">AS181-AS166</f>
        <v>0</v>
      </c>
      <c r="AT196" s="372">
        <f t="shared" ref="AT196" si="1314">AT181-AT166</f>
        <v>0</v>
      </c>
      <c r="AU196" s="372">
        <f t="shared" ref="AU196" si="1315">AU181-AU166</f>
        <v>0</v>
      </c>
      <c r="AV196" s="372">
        <f t="shared" ref="AV196" si="1316">AV181-AV166</f>
        <v>0</v>
      </c>
      <c r="AW196" s="373">
        <f t="shared" si="1290"/>
        <v>0</v>
      </c>
      <c r="AX196" s="373">
        <f t="shared" si="1290"/>
        <v>0</v>
      </c>
      <c r="AY196" s="373">
        <f t="shared" si="1290"/>
        <v>0</v>
      </c>
      <c r="AZ196" s="373">
        <f t="shared" ref="AZ196" si="1317">AZ181-AZ166</f>
        <v>0</v>
      </c>
      <c r="BA196" s="373">
        <f t="shared" ref="BA196" si="1318">BA181-BA166</f>
        <v>0</v>
      </c>
      <c r="BB196" s="373">
        <f t="shared" ref="BB196" si="1319">BB181-BB166</f>
        <v>0</v>
      </c>
      <c r="BC196" s="1173">
        <f t="shared" ref="BC196" si="1320">BC181-BC166</f>
        <v>0</v>
      </c>
      <c r="BD196" s="505">
        <f t="shared" ref="BD196:BE196" si="1321">BD181-BD166</f>
        <v>0</v>
      </c>
      <c r="BE196" s="1173">
        <f t="shared" si="1321"/>
        <v>0</v>
      </c>
      <c r="BF196" s="372">
        <f t="shared" ref="BF196" si="1322">BF181-BF166</f>
        <v>0</v>
      </c>
      <c r="BG196" s="372">
        <f t="shared" si="1290"/>
        <v>0</v>
      </c>
      <c r="BH196" s="372">
        <f t="shared" ref="BH196" si="1323">BH181-BH166</f>
        <v>0</v>
      </c>
      <c r="BI196" s="373">
        <f t="shared" si="1290"/>
        <v>0</v>
      </c>
      <c r="BJ196" s="997">
        <f t="shared" ref="BJ196:DG196" si="1324">BJ181-BJ166</f>
        <v>0</v>
      </c>
      <c r="BK196" s="505">
        <f t="shared" ref="BK196:BL196" si="1325">BK181-BK166</f>
        <v>0</v>
      </c>
      <c r="BL196" s="372">
        <f t="shared" si="1325"/>
        <v>0</v>
      </c>
      <c r="BM196" s="372">
        <f t="shared" si="1324"/>
        <v>0</v>
      </c>
      <c r="BN196" s="372">
        <f t="shared" si="1324"/>
        <v>0</v>
      </c>
      <c r="BO196" s="372">
        <f t="shared" ref="BO196:BR196" si="1326">BO181-BO166</f>
        <v>0</v>
      </c>
      <c r="BP196" s="372">
        <f t="shared" ref="BP196:BQ196" si="1327">BP181-BP166</f>
        <v>0</v>
      </c>
      <c r="BQ196" s="372">
        <f t="shared" si="1327"/>
        <v>0</v>
      </c>
      <c r="BR196" s="372">
        <f t="shared" si="1326"/>
        <v>0</v>
      </c>
      <c r="BS196" s="414">
        <f t="shared" si="1324"/>
        <v>0</v>
      </c>
      <c r="BT196" s="414">
        <f t="shared" si="1324"/>
        <v>0</v>
      </c>
      <c r="BU196" s="414">
        <f t="shared" ref="BU196" si="1328">BU181-BU166</f>
        <v>0</v>
      </c>
      <c r="BV196" s="414">
        <f t="shared" si="1324"/>
        <v>0</v>
      </c>
      <c r="BW196" s="414">
        <f t="shared" si="1324"/>
        <v>0</v>
      </c>
      <c r="BX196" s="372">
        <f t="shared" ref="BX196:CA196" si="1329">BX181-BX166</f>
        <v>0</v>
      </c>
      <c r="BY196" s="372">
        <f t="shared" si="1329"/>
        <v>0</v>
      </c>
      <c r="BZ196" s="372">
        <f t="shared" si="1329"/>
        <v>0</v>
      </c>
      <c r="CA196" s="372">
        <f t="shared" si="1329"/>
        <v>0</v>
      </c>
      <c r="CB196" s="372">
        <f t="shared" si="1324"/>
        <v>0</v>
      </c>
      <c r="CC196" s="374">
        <f t="shared" ref="CC196" si="1330">CC181-CC166</f>
        <v>0</v>
      </c>
      <c r="CD196" s="371">
        <f t="shared" si="1324"/>
        <v>0</v>
      </c>
      <c r="CE196" s="372">
        <f t="shared" si="1324"/>
        <v>0</v>
      </c>
      <c r="CF196" s="372">
        <f t="shared" si="1324"/>
        <v>0</v>
      </c>
      <c r="CG196" s="372">
        <f t="shared" si="1324"/>
        <v>0</v>
      </c>
      <c r="CH196" s="373">
        <f t="shared" si="1324"/>
        <v>0</v>
      </c>
      <c r="CI196" s="374">
        <f t="shared" ref="CI196" si="1331">CI181-CI166</f>
        <v>0</v>
      </c>
      <c r="CJ196" s="374">
        <f t="shared" si="1324"/>
        <v>0</v>
      </c>
      <c r="CK196" s="374">
        <f t="shared" ref="CK196" si="1332">CK181-CK166</f>
        <v>0</v>
      </c>
      <c r="CL196" s="372">
        <f t="shared" si="1324"/>
        <v>0</v>
      </c>
      <c r="CM196" s="371">
        <f t="shared" si="1324"/>
        <v>0</v>
      </c>
      <c r="CN196" s="372">
        <f t="shared" si="1324"/>
        <v>0</v>
      </c>
      <c r="CO196" s="372">
        <f t="shared" si="1324"/>
        <v>0</v>
      </c>
      <c r="CP196" s="372">
        <f t="shared" si="1324"/>
        <v>0</v>
      </c>
      <c r="CQ196" s="372">
        <f t="shared" ref="CQ196" si="1333">CQ181-CQ166</f>
        <v>0</v>
      </c>
      <c r="CR196" s="372">
        <f t="shared" si="1324"/>
        <v>0</v>
      </c>
      <c r="CS196" s="372">
        <f t="shared" si="1324"/>
        <v>0</v>
      </c>
      <c r="CT196" s="372">
        <f t="shared" ref="CT196" si="1334">CT181-CT166</f>
        <v>0</v>
      </c>
      <c r="CU196" s="373">
        <f t="shared" si="1324"/>
        <v>0</v>
      </c>
      <c r="CV196" s="371">
        <f t="shared" si="1324"/>
        <v>0</v>
      </c>
      <c r="CW196" s="372">
        <f t="shared" si="1324"/>
        <v>0</v>
      </c>
      <c r="CX196" s="372">
        <f t="shared" ref="CX196:CZ196" si="1335">CX181-CX166</f>
        <v>0</v>
      </c>
      <c r="CY196" s="372">
        <f t="shared" si="1335"/>
        <v>0</v>
      </c>
      <c r="CZ196" s="372">
        <f t="shared" si="1335"/>
        <v>0</v>
      </c>
      <c r="DA196" s="373">
        <f t="shared" si="1324"/>
        <v>0</v>
      </c>
      <c r="DB196" s="458">
        <f t="shared" si="1324"/>
        <v>0</v>
      </c>
      <c r="DC196" s="664">
        <f t="shared" si="1324"/>
        <v>0</v>
      </c>
      <c r="DD196" s="664">
        <f t="shared" ref="DD196" si="1336">DD181-DD166</f>
        <v>0</v>
      </c>
      <c r="DE196" s="458"/>
      <c r="DF196" s="664">
        <f t="shared" ref="DF196" si="1337">DF181-DF166</f>
        <v>0</v>
      </c>
      <c r="DG196" s="615">
        <f t="shared" si="1324"/>
        <v>0</v>
      </c>
      <c r="DH196" s="629">
        <f t="shared" si="1094"/>
        <v>0</v>
      </c>
      <c r="DI196" s="817"/>
      <c r="DJ196" s="175"/>
    </row>
    <row r="197" spans="1:114" ht="27.6" customHeight="1" x14ac:dyDescent="0.25">
      <c r="A197" s="523" t="s">
        <v>365</v>
      </c>
      <c r="B197" s="372">
        <f t="shared" ref="B197:BI197" si="1338">B182-B167</f>
        <v>-1100</v>
      </c>
      <c r="C197" s="372">
        <f t="shared" si="1338"/>
        <v>-200</v>
      </c>
      <c r="D197" s="372">
        <f t="shared" si="1338"/>
        <v>-2500</v>
      </c>
      <c r="E197" s="372">
        <f t="shared" si="1338"/>
        <v>-200.00000000000003</v>
      </c>
      <c r="F197" s="372">
        <f t="shared" si="1338"/>
        <v>-2276.2499999999995</v>
      </c>
      <c r="G197" s="373">
        <f t="shared" ref="G197" si="1339">G182-G167</f>
        <v>-120</v>
      </c>
      <c r="H197" s="373">
        <f t="shared" si="1338"/>
        <v>-663.75</v>
      </c>
      <c r="I197" s="373">
        <f t="shared" ref="I197:J197" si="1340">I182-I167</f>
        <v>-3187.9999999999991</v>
      </c>
      <c r="J197" s="373">
        <f t="shared" si="1340"/>
        <v>-600</v>
      </c>
      <c r="K197" s="373">
        <f t="shared" ref="K197:L197" si="1341">K182-K167</f>
        <v>-157.03000000000003</v>
      </c>
      <c r="L197" s="373">
        <f t="shared" si="1341"/>
        <v>0</v>
      </c>
      <c r="M197" s="374">
        <f t="shared" si="1338"/>
        <v>-300</v>
      </c>
      <c r="N197" s="374">
        <f t="shared" si="1338"/>
        <v>-704.71999999999991</v>
      </c>
      <c r="O197" s="374">
        <f t="shared" ref="O197" si="1342">O182-O167</f>
        <v>-270.00000000000011</v>
      </c>
      <c r="P197" s="414">
        <f t="shared" si="1338"/>
        <v>-645</v>
      </c>
      <c r="Q197" s="458">
        <f t="shared" si="1338"/>
        <v>-799.99999999999977</v>
      </c>
      <c r="R197" s="458">
        <f t="shared" ref="R197" si="1343">R182-R167</f>
        <v>-791.04</v>
      </c>
      <c r="S197" s="1221">
        <f t="shared" ref="S197" si="1344">S182-S167</f>
        <v>-19030.34</v>
      </c>
      <c r="T197" s="1260">
        <f t="shared" ref="T197" si="1345">T182-T167</f>
        <v>-673.67857142857133</v>
      </c>
      <c r="U197" s="1229">
        <f t="shared" ref="U197:V197" si="1346">U182-U167</f>
        <v>-1334.4900000000005</v>
      </c>
      <c r="V197" s="867">
        <f t="shared" si="1346"/>
        <v>-1126.7499999999995</v>
      </c>
      <c r="W197" s="867">
        <f t="shared" si="1338"/>
        <v>-500.00000000000006</v>
      </c>
      <c r="X197" s="371">
        <f t="shared" ref="X197" si="1347">X182-X167</f>
        <v>-2326.3249999999998</v>
      </c>
      <c r="Y197" s="373">
        <f t="shared" ref="Y197" si="1348">Y182-Y167</f>
        <v>-38.97999999999999</v>
      </c>
      <c r="Z197" s="372">
        <f t="shared" ref="Z197" si="1349">Z182-Z167</f>
        <v>-17041.452380952382</v>
      </c>
      <c r="AA197" s="372">
        <f t="shared" ref="AA197:AB197" si="1350">AA182-AA167</f>
        <v>-692.92404761904743</v>
      </c>
      <c r="AB197" s="372">
        <f t="shared" si="1350"/>
        <v>-14</v>
      </c>
      <c r="AC197" s="372">
        <f t="shared" ref="AC197" si="1351">AC182-AC167</f>
        <v>-1400</v>
      </c>
      <c r="AD197" s="372">
        <f t="shared" ref="AD197:AF197" si="1352">AD182-AD167</f>
        <v>-1336.2499999999998</v>
      </c>
      <c r="AE197" s="372">
        <f t="shared" ref="AE197" si="1353">AE182-AE167</f>
        <v>0</v>
      </c>
      <c r="AF197" s="372">
        <f t="shared" si="1352"/>
        <v>-3522.4000000000005</v>
      </c>
      <c r="AG197" s="372">
        <f t="shared" ref="AG197" si="1354">AG182-AG167</f>
        <v>-1300</v>
      </c>
      <c r="AH197" s="414">
        <f t="shared" ref="AH197:AI197" si="1355">AH182-AH167</f>
        <v>-4330.7761904761901</v>
      </c>
      <c r="AI197" s="414">
        <f t="shared" si="1355"/>
        <v>-120</v>
      </c>
      <c r="AJ197" s="414">
        <f t="shared" ref="AJ197" si="1356">AJ182-AJ167</f>
        <v>-1650</v>
      </c>
      <c r="AK197" s="414">
        <f t="shared" si="1338"/>
        <v>-130.25000000000003</v>
      </c>
      <c r="AL197" s="373">
        <f t="shared" si="1338"/>
        <v>-1350.9333333333332</v>
      </c>
      <c r="AM197" s="756">
        <f t="shared" ref="AM197" si="1357">AM182-AM167</f>
        <v>-485</v>
      </c>
      <c r="AN197" s="756">
        <f t="shared" ref="AN197:AP197" si="1358">AN182-AN167</f>
        <v>-50</v>
      </c>
      <c r="AO197" s="756">
        <f t="shared" ref="AO197" si="1359">AO182-AO167</f>
        <v>-29.999999999999996</v>
      </c>
      <c r="AP197" s="756">
        <f t="shared" si="1358"/>
        <v>0</v>
      </c>
      <c r="AQ197" s="788">
        <f t="shared" ref="AQ197" si="1360">AQ182-AQ167</f>
        <v>0</v>
      </c>
      <c r="AR197" s="615">
        <f t="shared" si="1338"/>
        <v>-1000</v>
      </c>
      <c r="AS197" s="505">
        <f t="shared" ref="AS197" si="1361">AS182-AS167</f>
        <v>-2803.75</v>
      </c>
      <c r="AT197" s="372">
        <f t="shared" ref="AT197" si="1362">AT182-AT167</f>
        <v>-446.25</v>
      </c>
      <c r="AU197" s="372">
        <f t="shared" ref="AU197" si="1363">AU182-AU167</f>
        <v>-1012.5</v>
      </c>
      <c r="AV197" s="372">
        <f t="shared" ref="AV197" si="1364">AV182-AV167</f>
        <v>-1279.25</v>
      </c>
      <c r="AW197" s="373">
        <f t="shared" si="1338"/>
        <v>-360</v>
      </c>
      <c r="AX197" s="373">
        <f t="shared" si="1338"/>
        <v>-950</v>
      </c>
      <c r="AY197" s="373">
        <f t="shared" si="1338"/>
        <v>-217</v>
      </c>
      <c r="AZ197" s="373">
        <f t="shared" ref="AZ197" si="1365">AZ182-AZ167</f>
        <v>0</v>
      </c>
      <c r="BA197" s="373">
        <f t="shared" ref="BA197" si="1366">BA182-BA167</f>
        <v>-648</v>
      </c>
      <c r="BB197" s="373">
        <f t="shared" ref="BB197" si="1367">BB182-BB167</f>
        <v>-150</v>
      </c>
      <c r="BC197" s="1173">
        <f t="shared" ref="BC197" si="1368">BC182-BC167</f>
        <v>-28.000000000000004</v>
      </c>
      <c r="BD197" s="505">
        <f t="shared" ref="BD197:BE197" si="1369">BD182-BD167</f>
        <v>-2511.25</v>
      </c>
      <c r="BE197" s="1173">
        <f t="shared" si="1369"/>
        <v>0</v>
      </c>
      <c r="BF197" s="372">
        <f t="shared" ref="BF197" si="1370">BF182-BF167</f>
        <v>-3874.4999999999991</v>
      </c>
      <c r="BG197" s="372">
        <f t="shared" si="1338"/>
        <v>-118</v>
      </c>
      <c r="BH197" s="372">
        <f t="shared" ref="BH197" si="1371">BH182-BH167</f>
        <v>0</v>
      </c>
      <c r="BI197" s="373">
        <f t="shared" si="1338"/>
        <v>-470</v>
      </c>
      <c r="BJ197" s="997">
        <f t="shared" ref="BJ197:DG197" si="1372">BJ182-BJ167</f>
        <v>-353</v>
      </c>
      <c r="BK197" s="505">
        <f t="shared" ref="BK197:BL197" si="1373">BK182-BK167</f>
        <v>-1921.75</v>
      </c>
      <c r="BL197" s="372">
        <f t="shared" si="1373"/>
        <v>-189</v>
      </c>
      <c r="BM197" s="372">
        <f t="shared" si="1372"/>
        <v>-230</v>
      </c>
      <c r="BN197" s="372">
        <f t="shared" si="1372"/>
        <v>-823.54</v>
      </c>
      <c r="BO197" s="372">
        <f t="shared" ref="BO197:BR197" si="1374">BO182-BO167</f>
        <v>-572.42000000000007</v>
      </c>
      <c r="BP197" s="372">
        <f t="shared" ref="BP197:BQ197" si="1375">BP182-BP167</f>
        <v>0</v>
      </c>
      <c r="BQ197" s="372">
        <f t="shared" si="1375"/>
        <v>0</v>
      </c>
      <c r="BR197" s="372">
        <f t="shared" si="1374"/>
        <v>-650</v>
      </c>
      <c r="BS197" s="414">
        <f t="shared" si="1372"/>
        <v>-14050</v>
      </c>
      <c r="BT197" s="414">
        <f t="shared" si="1372"/>
        <v>-10464.050000000001</v>
      </c>
      <c r="BU197" s="414">
        <f t="shared" ref="BU197" si="1376">BU182-BU167</f>
        <v>-65.200000000000017</v>
      </c>
      <c r="BV197" s="414">
        <f t="shared" ref="BV197:BW197" si="1377">BV182-BV167</f>
        <v>-2500</v>
      </c>
      <c r="BW197" s="414">
        <f t="shared" si="1377"/>
        <v>-800</v>
      </c>
      <c r="BX197" s="372">
        <f t="shared" ref="BX197:CA197" si="1378">BX182-BX167</f>
        <v>-250.00000000000003</v>
      </c>
      <c r="BY197" s="372">
        <f t="shared" si="1378"/>
        <v>-74.3</v>
      </c>
      <c r="BZ197" s="372">
        <f t="shared" si="1378"/>
        <v>-201.25</v>
      </c>
      <c r="CA197" s="372">
        <f t="shared" si="1378"/>
        <v>-143.6</v>
      </c>
      <c r="CB197" s="372">
        <f t="shared" si="1372"/>
        <v>-49.999999999999986</v>
      </c>
      <c r="CC197" s="374">
        <f t="shared" ref="CC197" si="1379">CC182-CC167</f>
        <v>-610</v>
      </c>
      <c r="CD197" s="371">
        <f t="shared" si="1372"/>
        <v>-300</v>
      </c>
      <c r="CE197" s="372">
        <f t="shared" si="1372"/>
        <v>-455.25000000000011</v>
      </c>
      <c r="CF197" s="372">
        <f t="shared" si="1372"/>
        <v>-1625.508</v>
      </c>
      <c r="CG197" s="372">
        <f t="shared" si="1372"/>
        <v>0</v>
      </c>
      <c r="CH197" s="373">
        <f t="shared" si="1372"/>
        <v>-2212.5</v>
      </c>
      <c r="CI197" s="374">
        <f t="shared" ref="CI197" si="1380">CI182-CI167</f>
        <v>-61.36</v>
      </c>
      <c r="CJ197" s="374">
        <f t="shared" si="1372"/>
        <v>-1323.25</v>
      </c>
      <c r="CK197" s="374">
        <f t="shared" ref="CK197" si="1381">CK182-CK167</f>
        <v>-258.96000000000004</v>
      </c>
      <c r="CL197" s="372">
        <f t="shared" si="1372"/>
        <v>-300.00000000000006</v>
      </c>
      <c r="CM197" s="371">
        <f t="shared" si="1372"/>
        <v>-637.5</v>
      </c>
      <c r="CN197" s="372">
        <f t="shared" si="1372"/>
        <v>-6954.5625</v>
      </c>
      <c r="CO197" s="372">
        <f t="shared" si="1372"/>
        <v>-1792.4999999999995</v>
      </c>
      <c r="CP197" s="372">
        <f t="shared" si="1372"/>
        <v>-653.5</v>
      </c>
      <c r="CQ197" s="372">
        <f t="shared" ref="CQ197" si="1382">CQ182-CQ167</f>
        <v>-1000</v>
      </c>
      <c r="CR197" s="372">
        <f t="shared" si="1372"/>
        <v>-14</v>
      </c>
      <c r="CS197" s="372">
        <f t="shared" si="1372"/>
        <v>-600</v>
      </c>
      <c r="CT197" s="372">
        <f t="shared" ref="CT197" si="1383">CT182-CT167</f>
        <v>0</v>
      </c>
      <c r="CU197" s="373">
        <f t="shared" si="1372"/>
        <v>-503.74</v>
      </c>
      <c r="CV197" s="371">
        <f t="shared" si="1372"/>
        <v>-622.47619047619037</v>
      </c>
      <c r="CW197" s="372">
        <f t="shared" si="1372"/>
        <v>-923.14285714285711</v>
      </c>
      <c r="CX197" s="372">
        <f t="shared" ref="CX197:CZ197" si="1384">CX182-CX167</f>
        <v>-74.761904761904816</v>
      </c>
      <c r="CY197" s="372">
        <f t="shared" si="1384"/>
        <v>-154.75</v>
      </c>
      <c r="CZ197" s="372">
        <f t="shared" si="1384"/>
        <v>-76.238095238095241</v>
      </c>
      <c r="DA197" s="373">
        <f t="shared" si="1372"/>
        <v>-296.28571428571422</v>
      </c>
      <c r="DB197" s="458">
        <f t="shared" si="1372"/>
        <v>0</v>
      </c>
      <c r="DC197" s="664">
        <f t="shared" si="1372"/>
        <v>0</v>
      </c>
      <c r="DD197" s="664">
        <f t="shared" ref="DD197" si="1385">DD182-DD167</f>
        <v>0</v>
      </c>
      <c r="DE197" s="458"/>
      <c r="DF197" s="664">
        <f t="shared" ref="DF197" si="1386">DF182-DF167</f>
        <v>0</v>
      </c>
      <c r="DG197" s="615">
        <f t="shared" si="1372"/>
        <v>0</v>
      </c>
      <c r="DH197" s="629">
        <f t="shared" si="1094"/>
        <v>-143657.23478571427</v>
      </c>
      <c r="DI197" s="817" t="str">
        <f t="shared" ref="DI197:DI204" si="1387">A197</f>
        <v>Отклонение между Планом производства и Заявкой на производство на ближайшие 04-10 дней, кг</v>
      </c>
      <c r="DJ197" s="175"/>
    </row>
    <row r="198" spans="1:114" ht="27.6" customHeight="1" x14ac:dyDescent="0.25">
      <c r="A198" s="523" t="s">
        <v>361</v>
      </c>
      <c r="B198" s="372">
        <f t="shared" ref="B198:BI198" si="1388">B183-B168</f>
        <v>-1099.9999999999991</v>
      </c>
      <c r="C198" s="372">
        <f t="shared" si="1388"/>
        <v>-200</v>
      </c>
      <c r="D198" s="372">
        <f t="shared" si="1388"/>
        <v>-2500</v>
      </c>
      <c r="E198" s="372">
        <f t="shared" si="1388"/>
        <v>-199.99999999999997</v>
      </c>
      <c r="F198" s="372">
        <f t="shared" si="1388"/>
        <v>-2176.2500000000005</v>
      </c>
      <c r="G198" s="373">
        <f t="shared" ref="G198" si="1389">G183-G168</f>
        <v>-120</v>
      </c>
      <c r="H198" s="373">
        <f t="shared" si="1388"/>
        <v>-663.75</v>
      </c>
      <c r="I198" s="373">
        <f t="shared" ref="I198:J198" si="1390">I183-I168</f>
        <v>-3188.0000000000009</v>
      </c>
      <c r="J198" s="373">
        <f t="shared" si="1390"/>
        <v>-600</v>
      </c>
      <c r="K198" s="373">
        <f t="shared" ref="K198:L198" si="1391">K183-K168</f>
        <v>-157.02999999999997</v>
      </c>
      <c r="L198" s="373">
        <f t="shared" si="1391"/>
        <v>0</v>
      </c>
      <c r="M198" s="374">
        <f t="shared" si="1388"/>
        <v>-300.00000000000011</v>
      </c>
      <c r="N198" s="374">
        <f t="shared" si="1388"/>
        <v>-704.71999999999991</v>
      </c>
      <c r="O198" s="374">
        <f t="shared" ref="O198" si="1392">O183-O168</f>
        <v>-270</v>
      </c>
      <c r="P198" s="414">
        <f t="shared" si="1388"/>
        <v>-645.00000000000023</v>
      </c>
      <c r="Q198" s="458">
        <f t="shared" si="1388"/>
        <v>-6000</v>
      </c>
      <c r="R198" s="458">
        <f t="shared" ref="R198" si="1393">R183-R168</f>
        <v>-800</v>
      </c>
      <c r="S198" s="1221">
        <f t="shared" ref="S198" si="1394">S183-S168</f>
        <v>-17530.339999999993</v>
      </c>
      <c r="T198" s="1260">
        <f t="shared" ref="T198" si="1395">T183-T168</f>
        <v>-718.25000000000023</v>
      </c>
      <c r="U198" s="1229">
        <f t="shared" ref="U198:V198" si="1396">U183-U168</f>
        <v>-1334.49</v>
      </c>
      <c r="V198" s="867">
        <f t="shared" si="1396"/>
        <v>-1126.7500000000005</v>
      </c>
      <c r="W198" s="867">
        <f t="shared" si="1388"/>
        <v>-499.99999999999994</v>
      </c>
      <c r="X198" s="371">
        <f t="shared" ref="X198" si="1397">X183-X168</f>
        <v>-2326.3249999999998</v>
      </c>
      <c r="Y198" s="373">
        <f t="shared" ref="Y198" si="1398">Y183-Y168</f>
        <v>-130</v>
      </c>
      <c r="Z198" s="372">
        <f t="shared" ref="Z198" si="1399">Z183-Z168</f>
        <v>-4328.5</v>
      </c>
      <c r="AA198" s="372">
        <f t="shared" ref="AA198:AB198" si="1400">AA183-AA168</f>
        <v>-692.9240476190472</v>
      </c>
      <c r="AB198" s="372">
        <f t="shared" si="1400"/>
        <v>-20</v>
      </c>
      <c r="AC198" s="372">
        <f t="shared" ref="AC198" si="1401">AC183-AC168</f>
        <v>-1400</v>
      </c>
      <c r="AD198" s="372">
        <f t="shared" ref="AD198:AF198" si="1402">AD183-AD168</f>
        <v>-836.25000000000023</v>
      </c>
      <c r="AE198" s="372">
        <f t="shared" ref="AE198" si="1403">AE183-AE168</f>
        <v>0</v>
      </c>
      <c r="AF198" s="372">
        <f t="shared" si="1402"/>
        <v>-4000</v>
      </c>
      <c r="AG198" s="372">
        <f t="shared" ref="AG198" si="1404">AG183-AG168</f>
        <v>-1300</v>
      </c>
      <c r="AH198" s="414">
        <f t="shared" ref="AH198:AI198" si="1405">AH183-AH168</f>
        <v>-11713.5</v>
      </c>
      <c r="AI198" s="414">
        <f t="shared" si="1405"/>
        <v>-120</v>
      </c>
      <c r="AJ198" s="414">
        <f t="shared" ref="AJ198" si="1406">AJ183-AJ168</f>
        <v>-1650</v>
      </c>
      <c r="AK198" s="414">
        <f t="shared" si="1388"/>
        <v>-130.25000000000003</v>
      </c>
      <c r="AL198" s="373">
        <f t="shared" si="1388"/>
        <v>-1400.0000000000002</v>
      </c>
      <c r="AM198" s="756">
        <f t="shared" ref="AM198" si="1407">AM183-AM168</f>
        <v>-494.99999999999989</v>
      </c>
      <c r="AN198" s="756">
        <f t="shared" ref="AN198:AP198" si="1408">AN183-AN168</f>
        <v>-70</v>
      </c>
      <c r="AO198" s="756">
        <f t="shared" ref="AO198" si="1409">AO183-AO168</f>
        <v>-30.000000000000004</v>
      </c>
      <c r="AP198" s="756">
        <f t="shared" si="1408"/>
        <v>0</v>
      </c>
      <c r="AQ198" s="788">
        <f t="shared" ref="AQ198" si="1410">AQ183-AQ168</f>
        <v>0</v>
      </c>
      <c r="AR198" s="615">
        <f t="shared" si="1388"/>
        <v>-1000</v>
      </c>
      <c r="AS198" s="505">
        <f t="shared" ref="AS198" si="1411">AS183-AS168</f>
        <v>-2803.75</v>
      </c>
      <c r="AT198" s="372">
        <f t="shared" ref="AT198" si="1412">AT183-AT168</f>
        <v>-446.25</v>
      </c>
      <c r="AU198" s="372">
        <f t="shared" ref="AU198" si="1413">AU183-AU168</f>
        <v>-1012.5</v>
      </c>
      <c r="AV198" s="372">
        <f t="shared" ref="AV198" si="1414">AV183-AV168</f>
        <v>-3229.25</v>
      </c>
      <c r="AW198" s="373">
        <f t="shared" si="1388"/>
        <v>-360</v>
      </c>
      <c r="AX198" s="373">
        <f t="shared" si="1388"/>
        <v>-950</v>
      </c>
      <c r="AY198" s="373">
        <f t="shared" si="1388"/>
        <v>-220</v>
      </c>
      <c r="AZ198" s="373">
        <f t="shared" ref="AZ198" si="1415">AZ183-AZ168</f>
        <v>0</v>
      </c>
      <c r="BA198" s="373">
        <f t="shared" ref="BA198" si="1416">BA183-BA168</f>
        <v>-800</v>
      </c>
      <c r="BB198" s="373">
        <f t="shared" ref="BB198" si="1417">BB183-BB168</f>
        <v>-150</v>
      </c>
      <c r="BC198" s="1173">
        <f t="shared" ref="BC198" si="1418">BC183-BC168</f>
        <v>-40</v>
      </c>
      <c r="BD198" s="505">
        <f t="shared" ref="BD198:BE198" si="1419">BD183-BD168</f>
        <v>-1686.25</v>
      </c>
      <c r="BE198" s="1173">
        <f t="shared" si="1419"/>
        <v>0</v>
      </c>
      <c r="BF198" s="372">
        <f t="shared" ref="BF198" si="1420">BF183-BF168</f>
        <v>-5674.5000000000009</v>
      </c>
      <c r="BG198" s="372">
        <f t="shared" si="1388"/>
        <v>-130</v>
      </c>
      <c r="BH198" s="372">
        <f t="shared" ref="BH198" si="1421">BH183-BH168</f>
        <v>0</v>
      </c>
      <c r="BI198" s="373">
        <f t="shared" si="1388"/>
        <v>-470</v>
      </c>
      <c r="BJ198" s="997">
        <f t="shared" ref="BJ198:DG198" si="1422">BJ183-BJ168</f>
        <v>-500</v>
      </c>
      <c r="BK198" s="505">
        <f t="shared" ref="BK198:BL198" si="1423">BK183-BK168</f>
        <v>-1521.75</v>
      </c>
      <c r="BL198" s="372">
        <f t="shared" si="1423"/>
        <v>-189</v>
      </c>
      <c r="BM198" s="372">
        <f t="shared" si="1422"/>
        <v>-230</v>
      </c>
      <c r="BN198" s="372">
        <f t="shared" si="1422"/>
        <v>-823.54</v>
      </c>
      <c r="BO198" s="372">
        <f t="shared" ref="BO198:BR198" si="1424">BO183-BO168</f>
        <v>-555</v>
      </c>
      <c r="BP198" s="372">
        <f t="shared" ref="BP198:BQ198" si="1425">BP183-BP168</f>
        <v>0</v>
      </c>
      <c r="BQ198" s="372">
        <f t="shared" si="1425"/>
        <v>0</v>
      </c>
      <c r="BR198" s="372">
        <f t="shared" si="1424"/>
        <v>-649.99999999999977</v>
      </c>
      <c r="BS198" s="414">
        <f t="shared" si="1422"/>
        <v>-14050</v>
      </c>
      <c r="BT198" s="414">
        <f t="shared" si="1422"/>
        <v>-10964.049999999997</v>
      </c>
      <c r="BU198" s="414">
        <f t="shared" ref="BU198" si="1426">BU183-BU168</f>
        <v>-220.00000000000003</v>
      </c>
      <c r="BV198" s="414">
        <f t="shared" ref="BV198:BW198" si="1427">BV183-BV168</f>
        <v>-2500</v>
      </c>
      <c r="BW198" s="414">
        <f t="shared" si="1427"/>
        <v>-800</v>
      </c>
      <c r="BX198" s="372">
        <f t="shared" ref="BX198:CA198" si="1428">BX183-BX168</f>
        <v>-249.99999999999997</v>
      </c>
      <c r="BY198" s="372">
        <f t="shared" si="1428"/>
        <v>-87.500000000000014</v>
      </c>
      <c r="BZ198" s="372">
        <f t="shared" si="1428"/>
        <v>-351.25</v>
      </c>
      <c r="CA198" s="372">
        <f t="shared" si="1428"/>
        <v>-260</v>
      </c>
      <c r="CB198" s="372">
        <f t="shared" si="1422"/>
        <v>-50.000000000000014</v>
      </c>
      <c r="CC198" s="374">
        <f t="shared" ref="CC198" si="1429">CC183-CC168</f>
        <v>-500</v>
      </c>
      <c r="CD198" s="371">
        <f t="shared" si="1422"/>
        <v>-300</v>
      </c>
      <c r="CE198" s="372">
        <f t="shared" si="1422"/>
        <v>-455.25</v>
      </c>
      <c r="CF198" s="372">
        <f t="shared" si="1422"/>
        <v>-1625.5080000000005</v>
      </c>
      <c r="CG198" s="372">
        <f t="shared" si="1422"/>
        <v>-30.400000000000006</v>
      </c>
      <c r="CH198" s="373">
        <f t="shared" si="1422"/>
        <v>-1972.5</v>
      </c>
      <c r="CI198" s="374">
        <f t="shared" ref="CI198" si="1430">CI183-CI168</f>
        <v>-70.000000000000014</v>
      </c>
      <c r="CJ198" s="374">
        <f t="shared" si="1422"/>
        <v>-823.24999999999955</v>
      </c>
      <c r="CK198" s="374">
        <f t="shared" ref="CK198" si="1431">CK183-CK168</f>
        <v>-300</v>
      </c>
      <c r="CL198" s="372">
        <f t="shared" si="1422"/>
        <v>-299.99999999999994</v>
      </c>
      <c r="CM198" s="371">
        <f t="shared" si="1422"/>
        <v>-637.5</v>
      </c>
      <c r="CN198" s="372">
        <f t="shared" si="1422"/>
        <v>-1954.5625</v>
      </c>
      <c r="CO198" s="372">
        <f t="shared" si="1422"/>
        <v>-2742.5000000000005</v>
      </c>
      <c r="CP198" s="372">
        <f t="shared" si="1422"/>
        <v>-1000</v>
      </c>
      <c r="CQ198" s="372">
        <f t="shared" ref="CQ198" si="1432">CQ183-CQ168</f>
        <v>-1000</v>
      </c>
      <c r="CR198" s="372">
        <f t="shared" si="1422"/>
        <v>-20</v>
      </c>
      <c r="CS198" s="372">
        <f t="shared" si="1422"/>
        <v>-600</v>
      </c>
      <c r="CT198" s="372">
        <f t="shared" ref="CT198" si="1433">CT183-CT168</f>
        <v>0</v>
      </c>
      <c r="CU198" s="373">
        <f t="shared" si="1422"/>
        <v>-363.74000000000012</v>
      </c>
      <c r="CV198" s="371">
        <f t="shared" si="1422"/>
        <v>-800</v>
      </c>
      <c r="CW198" s="372">
        <f t="shared" si="1422"/>
        <v>-1300.0000000000002</v>
      </c>
      <c r="CX198" s="372">
        <f t="shared" ref="CX198:CZ198" si="1434">CX183-CX168</f>
        <v>-350</v>
      </c>
      <c r="CY198" s="372">
        <f t="shared" si="1434"/>
        <v>-321.25</v>
      </c>
      <c r="CZ198" s="372">
        <f t="shared" si="1434"/>
        <v>-264.99999999999994</v>
      </c>
      <c r="DA198" s="373">
        <f t="shared" si="1422"/>
        <v>-700</v>
      </c>
      <c r="DB198" s="458">
        <f t="shared" si="1422"/>
        <v>0</v>
      </c>
      <c r="DC198" s="664">
        <f t="shared" si="1422"/>
        <v>0</v>
      </c>
      <c r="DD198" s="664">
        <f t="shared" ref="DD198" si="1435">DD183-DD168</f>
        <v>0</v>
      </c>
      <c r="DE198" s="458"/>
      <c r="DF198" s="664">
        <f t="shared" ref="DF198" si="1436">DF183-DF168</f>
        <v>0</v>
      </c>
      <c r="DG198" s="615">
        <f t="shared" si="1422"/>
        <v>0</v>
      </c>
      <c r="DH198" s="629">
        <f t="shared" si="1094"/>
        <v>-142883.37954761903</v>
      </c>
      <c r="DI198" s="817" t="str">
        <f t="shared" si="1387"/>
        <v>Отклонение между Планом производства и Заявкой на производство на ближайшие 11-17 дней, кг</v>
      </c>
      <c r="DJ198" s="175"/>
    </row>
    <row r="199" spans="1:114" ht="27.6" customHeight="1" x14ac:dyDescent="0.25">
      <c r="A199" s="524" t="s">
        <v>362</v>
      </c>
      <c r="B199" s="372">
        <f t="shared" ref="B199:BI199" si="1437">B184-B169</f>
        <v>-2800.0000000000018</v>
      </c>
      <c r="C199" s="372">
        <f t="shared" si="1437"/>
        <v>-200</v>
      </c>
      <c r="D199" s="372">
        <f t="shared" si="1437"/>
        <v>-2500</v>
      </c>
      <c r="E199" s="372">
        <f t="shared" si="1437"/>
        <v>-499.99999999999989</v>
      </c>
      <c r="F199" s="372">
        <f t="shared" si="1437"/>
        <v>-2176.2499999999995</v>
      </c>
      <c r="G199" s="373">
        <f t="shared" ref="G199" si="1438">G184-G169</f>
        <v>-120</v>
      </c>
      <c r="H199" s="373">
        <f t="shared" si="1437"/>
        <v>-663.75</v>
      </c>
      <c r="I199" s="373">
        <f t="shared" ref="I199:J199" si="1439">I184-I169</f>
        <v>-2588</v>
      </c>
      <c r="J199" s="373">
        <f t="shared" si="1439"/>
        <v>-600</v>
      </c>
      <c r="K199" s="373">
        <f t="shared" ref="K199:L199" si="1440">K184-K169</f>
        <v>-157.03000000000009</v>
      </c>
      <c r="L199" s="373">
        <f t="shared" si="1440"/>
        <v>0</v>
      </c>
      <c r="M199" s="374">
        <f t="shared" si="1437"/>
        <v>-299.99999999999989</v>
      </c>
      <c r="N199" s="374">
        <f t="shared" si="1437"/>
        <v>-704.72000000000105</v>
      </c>
      <c r="O199" s="374">
        <f t="shared" ref="O199" si="1441">O184-O169</f>
        <v>-270</v>
      </c>
      <c r="P199" s="414">
        <f t="shared" si="1437"/>
        <v>-644.99999999999977</v>
      </c>
      <c r="Q199" s="458">
        <f t="shared" si="1437"/>
        <v>-800</v>
      </c>
      <c r="R199" s="458">
        <f t="shared" ref="R199" si="1442">R184-R169</f>
        <v>-800</v>
      </c>
      <c r="S199" s="1221">
        <f t="shared" ref="S199" si="1443">S184-S169</f>
        <v>-23190.34</v>
      </c>
      <c r="T199" s="1260">
        <f t="shared" ref="T199" si="1444">T184-T169</f>
        <v>-718.25</v>
      </c>
      <c r="U199" s="1229">
        <f t="shared" ref="U199:V199" si="1445">U184-U169</f>
        <v>-1934.4899999999996</v>
      </c>
      <c r="V199" s="867">
        <f t="shared" si="1445"/>
        <v>-1026.7500000000009</v>
      </c>
      <c r="W199" s="867">
        <f t="shared" si="1437"/>
        <v>-500.00000000000006</v>
      </c>
      <c r="X199" s="371">
        <f t="shared" ref="X199" si="1446">X184-X169</f>
        <v>-2626.3250000000007</v>
      </c>
      <c r="Y199" s="373">
        <f t="shared" ref="Y199" si="1447">Y184-Y169</f>
        <v>-130</v>
      </c>
      <c r="Z199" s="372">
        <f t="shared" ref="Z199" si="1448">Z184-Z169</f>
        <v>-4328.5</v>
      </c>
      <c r="AA199" s="372">
        <f t="shared" ref="AA199:AB199" si="1449">AA184-AA169</f>
        <v>-692.92404761904743</v>
      </c>
      <c r="AB199" s="372">
        <f t="shared" si="1449"/>
        <v>-20</v>
      </c>
      <c r="AC199" s="372">
        <f t="shared" ref="AC199" si="1450">AC184-AC169</f>
        <v>-1400</v>
      </c>
      <c r="AD199" s="372">
        <f t="shared" ref="AD199:AF199" si="1451">AD184-AD169</f>
        <v>-3636.25</v>
      </c>
      <c r="AE199" s="372">
        <f t="shared" ref="AE199" si="1452">AE184-AE169</f>
        <v>0</v>
      </c>
      <c r="AF199" s="372">
        <f t="shared" si="1451"/>
        <v>-3999.9999999999991</v>
      </c>
      <c r="AG199" s="372">
        <f t="shared" ref="AG199" si="1453">AG184-AG169</f>
        <v>-1200.0000000000005</v>
      </c>
      <c r="AH199" s="414">
        <f t="shared" ref="AH199:AI199" si="1454">AH184-AH169</f>
        <v>-8513.5</v>
      </c>
      <c r="AI199" s="414">
        <f t="shared" si="1454"/>
        <v>-120</v>
      </c>
      <c r="AJ199" s="414">
        <f t="shared" ref="AJ199" si="1455">AJ184-AJ169</f>
        <v>-1650</v>
      </c>
      <c r="AK199" s="414">
        <f t="shared" si="1437"/>
        <v>-130.24999999999997</v>
      </c>
      <c r="AL199" s="373">
        <f t="shared" si="1437"/>
        <v>-1400.0000000000007</v>
      </c>
      <c r="AM199" s="756">
        <f t="shared" ref="AM199" si="1456">AM184-AM169</f>
        <v>-495.00000000000011</v>
      </c>
      <c r="AN199" s="756">
        <f t="shared" ref="AN199:AP199" si="1457">AN184-AN169</f>
        <v>-70</v>
      </c>
      <c r="AO199" s="756">
        <f t="shared" ref="AO199" si="1458">AO184-AO169</f>
        <v>-30.000000000000011</v>
      </c>
      <c r="AP199" s="756">
        <f t="shared" si="1457"/>
        <v>0</v>
      </c>
      <c r="AQ199" s="788">
        <f t="shared" ref="AQ199" si="1459">AQ184-AQ169</f>
        <v>0</v>
      </c>
      <c r="AR199" s="615">
        <f t="shared" si="1437"/>
        <v>-1000</v>
      </c>
      <c r="AS199" s="505">
        <f t="shared" ref="AS199" si="1460">AS184-AS169</f>
        <v>-2553.75</v>
      </c>
      <c r="AT199" s="372">
        <f t="shared" ref="AT199" si="1461">AT184-AT169</f>
        <v>-446.25</v>
      </c>
      <c r="AU199" s="372">
        <f t="shared" ref="AU199" si="1462">AU184-AU169</f>
        <v>-1012.5</v>
      </c>
      <c r="AV199" s="372">
        <f t="shared" ref="AV199" si="1463">AV184-AV169</f>
        <v>-2479.25</v>
      </c>
      <c r="AW199" s="373">
        <f t="shared" si="1437"/>
        <v>-360</v>
      </c>
      <c r="AX199" s="373">
        <f t="shared" si="1437"/>
        <v>-950</v>
      </c>
      <c r="AY199" s="373">
        <f t="shared" si="1437"/>
        <v>-220</v>
      </c>
      <c r="AZ199" s="373">
        <f t="shared" ref="AZ199" si="1464">AZ184-AZ169</f>
        <v>0</v>
      </c>
      <c r="BA199" s="373">
        <f t="shared" ref="BA199" si="1465">BA184-BA169</f>
        <v>-800</v>
      </c>
      <c r="BB199" s="373">
        <f t="shared" ref="BB199" si="1466">BB184-BB169</f>
        <v>-150</v>
      </c>
      <c r="BC199" s="1173">
        <f t="shared" ref="BC199" si="1467">BC184-BC169</f>
        <v>-40</v>
      </c>
      <c r="BD199" s="505">
        <f t="shared" ref="BD199:BE199" si="1468">BD184-BD169</f>
        <v>-1486.25</v>
      </c>
      <c r="BE199" s="1173">
        <f t="shared" si="1468"/>
        <v>-4.5</v>
      </c>
      <c r="BF199" s="372">
        <f t="shared" ref="BF199" si="1469">BF184-BF169</f>
        <v>-4074.4999999999991</v>
      </c>
      <c r="BG199" s="372">
        <f t="shared" si="1437"/>
        <v>-130</v>
      </c>
      <c r="BH199" s="372">
        <f t="shared" ref="BH199" si="1470">BH184-BH169</f>
        <v>0</v>
      </c>
      <c r="BI199" s="373">
        <f t="shared" si="1437"/>
        <v>-470</v>
      </c>
      <c r="BJ199" s="997">
        <f t="shared" ref="BJ199:DG199" si="1471">BJ184-BJ169</f>
        <v>-500</v>
      </c>
      <c r="BK199" s="505">
        <f t="shared" ref="BK199:BL199" si="1472">BK184-BK169</f>
        <v>-1521.75</v>
      </c>
      <c r="BL199" s="372">
        <f t="shared" si="1472"/>
        <v>-189</v>
      </c>
      <c r="BM199" s="372">
        <f t="shared" si="1471"/>
        <v>-230</v>
      </c>
      <c r="BN199" s="372">
        <f t="shared" si="1471"/>
        <v>-823.54000000000042</v>
      </c>
      <c r="BO199" s="372">
        <f t="shared" ref="BO199:BR199" si="1473">BO184-BO169</f>
        <v>-7754.9999999999982</v>
      </c>
      <c r="BP199" s="372">
        <f t="shared" ref="BP199:BQ199" si="1474">BP184-BP169</f>
        <v>0</v>
      </c>
      <c r="BQ199" s="372">
        <f t="shared" si="1474"/>
        <v>0</v>
      </c>
      <c r="BR199" s="372">
        <f t="shared" si="1473"/>
        <v>-650</v>
      </c>
      <c r="BS199" s="414">
        <f t="shared" si="1471"/>
        <v>-14050</v>
      </c>
      <c r="BT199" s="414">
        <f t="shared" si="1471"/>
        <v>-17464.049999999996</v>
      </c>
      <c r="BU199" s="414">
        <f t="shared" ref="BU199" si="1475">BU184-BU169</f>
        <v>-219.99999999999997</v>
      </c>
      <c r="BV199" s="414">
        <f t="shared" ref="BV199:BW199" si="1476">BV184-BV169</f>
        <v>-2500</v>
      </c>
      <c r="BW199" s="414">
        <f t="shared" si="1476"/>
        <v>-800</v>
      </c>
      <c r="BX199" s="372">
        <f t="shared" ref="BX199:CA199" si="1477">BX184-BX169</f>
        <v>-250.00000000000003</v>
      </c>
      <c r="BY199" s="372">
        <f t="shared" si="1477"/>
        <v>-87.499999999999986</v>
      </c>
      <c r="BZ199" s="372">
        <f t="shared" si="1477"/>
        <v>-351.25</v>
      </c>
      <c r="CA199" s="372">
        <f t="shared" si="1477"/>
        <v>-260</v>
      </c>
      <c r="CB199" s="372">
        <f t="shared" si="1471"/>
        <v>-50</v>
      </c>
      <c r="CC199" s="374">
        <f t="shared" ref="CC199" si="1478">CC184-CC169</f>
        <v>-500</v>
      </c>
      <c r="CD199" s="371">
        <f t="shared" si="1471"/>
        <v>-300</v>
      </c>
      <c r="CE199" s="372">
        <f t="shared" si="1471"/>
        <v>-455.24999999999989</v>
      </c>
      <c r="CF199" s="372">
        <f t="shared" si="1471"/>
        <v>-1625.508</v>
      </c>
      <c r="CG199" s="372">
        <f t="shared" si="1471"/>
        <v>-80</v>
      </c>
      <c r="CH199" s="373">
        <f t="shared" si="1471"/>
        <v>-1972.5</v>
      </c>
      <c r="CI199" s="374">
        <f t="shared" ref="CI199" si="1479">CI184-CI169</f>
        <v>-69.999999999999986</v>
      </c>
      <c r="CJ199" s="374">
        <f t="shared" si="1471"/>
        <v>-823.25</v>
      </c>
      <c r="CK199" s="374">
        <f t="shared" ref="CK199" si="1480">CK184-CK169</f>
        <v>-300</v>
      </c>
      <c r="CL199" s="372">
        <f t="shared" si="1471"/>
        <v>-300.00000000000006</v>
      </c>
      <c r="CM199" s="371">
        <f t="shared" si="1471"/>
        <v>-637.5</v>
      </c>
      <c r="CN199" s="372">
        <f t="shared" si="1471"/>
        <v>-1354.5625</v>
      </c>
      <c r="CO199" s="372">
        <f t="shared" si="1471"/>
        <v>-1642.4999999999995</v>
      </c>
      <c r="CP199" s="372">
        <f t="shared" si="1471"/>
        <v>-1694.5</v>
      </c>
      <c r="CQ199" s="372">
        <f t="shared" ref="CQ199" si="1481">CQ184-CQ169</f>
        <v>-1000</v>
      </c>
      <c r="CR199" s="372">
        <f t="shared" si="1471"/>
        <v>-20</v>
      </c>
      <c r="CS199" s="372">
        <f t="shared" si="1471"/>
        <v>-600</v>
      </c>
      <c r="CT199" s="372">
        <f t="shared" ref="CT199" si="1482">CT184-CT169</f>
        <v>-16.799999999999997</v>
      </c>
      <c r="CU199" s="373">
        <f t="shared" si="1471"/>
        <v>-363.73999999999967</v>
      </c>
      <c r="CV199" s="371">
        <f t="shared" si="1471"/>
        <v>-1000</v>
      </c>
      <c r="CW199" s="372">
        <f t="shared" si="1471"/>
        <v>-1299.9999999999998</v>
      </c>
      <c r="CX199" s="372">
        <f t="shared" ref="CX199:CZ199" si="1483">CX184-CX169</f>
        <v>-350</v>
      </c>
      <c r="CY199" s="372">
        <f t="shared" si="1483"/>
        <v>-321.25</v>
      </c>
      <c r="CZ199" s="372">
        <f t="shared" si="1483"/>
        <v>-265.00000000000006</v>
      </c>
      <c r="DA199" s="373">
        <f t="shared" si="1471"/>
        <v>-700</v>
      </c>
      <c r="DB199" s="458">
        <f t="shared" si="1471"/>
        <v>0</v>
      </c>
      <c r="DC199" s="664">
        <f t="shared" si="1471"/>
        <v>0</v>
      </c>
      <c r="DD199" s="664">
        <f t="shared" ref="DD199" si="1484">DD184-DD169</f>
        <v>0</v>
      </c>
      <c r="DE199" s="458"/>
      <c r="DF199" s="664">
        <f t="shared" ref="DF199" si="1485">DF184-DF169</f>
        <v>0</v>
      </c>
      <c r="DG199" s="615">
        <f t="shared" si="1471"/>
        <v>0</v>
      </c>
      <c r="DH199" s="629">
        <f t="shared" si="1094"/>
        <v>-155208.77954761902</v>
      </c>
      <c r="DI199" s="817" t="str">
        <f t="shared" si="1387"/>
        <v>Отклонение между Планом производства и Заявкой на производство на ближайшие 18-24 дней, кг</v>
      </c>
      <c r="DJ199" s="175"/>
    </row>
    <row r="200" spans="1:114" ht="27.6" customHeight="1" x14ac:dyDescent="0.25">
      <c r="A200" s="524" t="s">
        <v>363</v>
      </c>
      <c r="B200" s="372">
        <f t="shared" ref="B200:BI200" si="1486">B185-B170</f>
        <v>-1100</v>
      </c>
      <c r="C200" s="372">
        <f t="shared" si="1486"/>
        <v>-200</v>
      </c>
      <c r="D200" s="372">
        <f t="shared" si="1486"/>
        <v>-2500</v>
      </c>
      <c r="E200" s="372">
        <f t="shared" si="1486"/>
        <v>-600.00000000000011</v>
      </c>
      <c r="F200" s="372">
        <f t="shared" si="1486"/>
        <v>-2176.2500000000005</v>
      </c>
      <c r="G200" s="373">
        <f t="shared" ref="G200" si="1487">G185-G170</f>
        <v>-120</v>
      </c>
      <c r="H200" s="373">
        <f t="shared" si="1486"/>
        <v>-663.75</v>
      </c>
      <c r="I200" s="373">
        <f t="shared" ref="I200:J200" si="1488">I185-I170</f>
        <v>-2288</v>
      </c>
      <c r="J200" s="373">
        <f t="shared" si="1488"/>
        <v>-600</v>
      </c>
      <c r="K200" s="373">
        <f t="shared" ref="K200:L200" si="1489">K185-K170</f>
        <v>-157.02999999999992</v>
      </c>
      <c r="L200" s="373">
        <f t="shared" si="1489"/>
        <v>0</v>
      </c>
      <c r="M200" s="374">
        <f t="shared" si="1486"/>
        <v>-300</v>
      </c>
      <c r="N200" s="374">
        <f t="shared" si="1486"/>
        <v>-704.71999999999946</v>
      </c>
      <c r="O200" s="374">
        <f t="shared" ref="O200" si="1490">O185-O170</f>
        <v>-269.99999999999989</v>
      </c>
      <c r="P200" s="414">
        <f t="shared" si="1486"/>
        <v>-645</v>
      </c>
      <c r="Q200" s="458">
        <f t="shared" si="1486"/>
        <v>-800</v>
      </c>
      <c r="R200" s="458">
        <f t="shared" ref="R200" si="1491">R185-R170</f>
        <v>-800</v>
      </c>
      <c r="S200" s="1221">
        <f t="shared" ref="S200" si="1492">S185-S170</f>
        <v>-13930.340000000007</v>
      </c>
      <c r="T200" s="1260">
        <f t="shared" ref="T200" si="1493">T185-T170</f>
        <v>-718.24999999999977</v>
      </c>
      <c r="U200" s="1229">
        <f t="shared" ref="U200:V200" si="1494">U185-U170</f>
        <v>-1984.49</v>
      </c>
      <c r="V200" s="867">
        <f t="shared" si="1494"/>
        <v>-1026.7499999999991</v>
      </c>
      <c r="W200" s="867">
        <f t="shared" si="1486"/>
        <v>-499.99999999999972</v>
      </c>
      <c r="X200" s="371">
        <f t="shared" ref="X200" si="1495">X185-X170</f>
        <v>-2626.3249999999989</v>
      </c>
      <c r="Y200" s="373">
        <f t="shared" ref="Y200" si="1496">Y185-Y170</f>
        <v>-129.99999999999989</v>
      </c>
      <c r="Z200" s="372">
        <f t="shared" ref="Z200" si="1497">Z185-Z170</f>
        <v>-4328.4999999999964</v>
      </c>
      <c r="AA200" s="372">
        <f t="shared" ref="AA200:AB200" si="1498">AA185-AA170</f>
        <v>-692.92404761904766</v>
      </c>
      <c r="AB200" s="372">
        <f t="shared" si="1498"/>
        <v>-20</v>
      </c>
      <c r="AC200" s="372">
        <f t="shared" ref="AC200" si="1499">AC185-AC170</f>
        <v>-1400</v>
      </c>
      <c r="AD200" s="372">
        <f t="shared" ref="AD200:AF200" si="1500">AD185-AD170</f>
        <v>-1636.25</v>
      </c>
      <c r="AE200" s="372">
        <f t="shared" ref="AE200" si="1501">AE185-AE170</f>
        <v>-21.920000000000016</v>
      </c>
      <c r="AF200" s="372">
        <f t="shared" si="1500"/>
        <v>-3999.9999999999973</v>
      </c>
      <c r="AG200" s="372">
        <f t="shared" ref="AG200" si="1502">AG185-AG170</f>
        <v>-1200.0000000000005</v>
      </c>
      <c r="AH200" s="414">
        <f t="shared" ref="AH200:AI200" si="1503">AH185-AH170</f>
        <v>-4763.5</v>
      </c>
      <c r="AI200" s="414">
        <f t="shared" si="1503"/>
        <v>-120</v>
      </c>
      <c r="AJ200" s="414">
        <f t="shared" ref="AJ200" si="1504">AJ185-AJ170</f>
        <v>-1650</v>
      </c>
      <c r="AK200" s="414">
        <f t="shared" si="1486"/>
        <v>-130.25000000000003</v>
      </c>
      <c r="AL200" s="373">
        <f t="shared" si="1486"/>
        <v>-1400.0000000000002</v>
      </c>
      <c r="AM200" s="756">
        <f t="shared" ref="AM200" si="1505">AM185-AM170</f>
        <v>-345</v>
      </c>
      <c r="AN200" s="756">
        <f t="shared" ref="AN200:AP200" si="1506">AN185-AN170</f>
        <v>-70</v>
      </c>
      <c r="AO200" s="756">
        <f t="shared" ref="AO200" si="1507">AO185-AO170</f>
        <v>-30.000000000000004</v>
      </c>
      <c r="AP200" s="756">
        <f t="shared" si="1506"/>
        <v>0</v>
      </c>
      <c r="AQ200" s="788">
        <f t="shared" ref="AQ200" si="1508">AQ185-AQ170</f>
        <v>0</v>
      </c>
      <c r="AR200" s="615">
        <f t="shared" si="1486"/>
        <v>-1000</v>
      </c>
      <c r="AS200" s="505">
        <f t="shared" ref="AS200" si="1509">AS185-AS170</f>
        <v>-5453.75</v>
      </c>
      <c r="AT200" s="372">
        <f t="shared" ref="AT200" si="1510">AT185-AT170</f>
        <v>-446.25</v>
      </c>
      <c r="AU200" s="372">
        <f t="shared" ref="AU200" si="1511">AU185-AU170</f>
        <v>-1012.5</v>
      </c>
      <c r="AV200" s="372">
        <f t="shared" ref="AV200" si="1512">AV185-AV170</f>
        <v>-2229.25</v>
      </c>
      <c r="AW200" s="373">
        <f t="shared" si="1486"/>
        <v>-360</v>
      </c>
      <c r="AX200" s="373">
        <f t="shared" si="1486"/>
        <v>-950</v>
      </c>
      <c r="AY200" s="373">
        <f t="shared" si="1486"/>
        <v>-220</v>
      </c>
      <c r="AZ200" s="373">
        <f t="shared" ref="AZ200" si="1513">AZ185-AZ170</f>
        <v>0</v>
      </c>
      <c r="BA200" s="373">
        <f t="shared" ref="BA200" si="1514">BA185-BA170</f>
        <v>-800</v>
      </c>
      <c r="BB200" s="373">
        <f t="shared" ref="BB200" si="1515">BB185-BB170</f>
        <v>-150</v>
      </c>
      <c r="BC200" s="1173">
        <f t="shared" ref="BC200" si="1516">BC185-BC170</f>
        <v>-40</v>
      </c>
      <c r="BD200" s="505">
        <f t="shared" ref="BD200:BE200" si="1517">BD185-BD170</f>
        <v>-6086.25</v>
      </c>
      <c r="BE200" s="1173">
        <f t="shared" si="1517"/>
        <v>-10</v>
      </c>
      <c r="BF200" s="372">
        <f t="shared" ref="BF200" si="1518">BF185-BF170</f>
        <v>-4074.5000000000036</v>
      </c>
      <c r="BG200" s="372">
        <f t="shared" si="1486"/>
        <v>-130</v>
      </c>
      <c r="BH200" s="372">
        <f t="shared" ref="BH200" si="1519">BH185-BH170</f>
        <v>0</v>
      </c>
      <c r="BI200" s="373">
        <f t="shared" si="1486"/>
        <v>-470</v>
      </c>
      <c r="BJ200" s="997">
        <f t="shared" ref="BJ200:DG200" si="1520">BJ185-BJ170</f>
        <v>-500</v>
      </c>
      <c r="BK200" s="505">
        <f t="shared" ref="BK200:BL200" si="1521">BK185-BK170</f>
        <v>-1521.75</v>
      </c>
      <c r="BL200" s="372">
        <f t="shared" si="1521"/>
        <v>-188.99999999999989</v>
      </c>
      <c r="BM200" s="372">
        <f t="shared" si="1520"/>
        <v>-230</v>
      </c>
      <c r="BN200" s="372">
        <f t="shared" si="1520"/>
        <v>-823.54</v>
      </c>
      <c r="BO200" s="372">
        <f t="shared" ref="BO200:BR200" si="1522">BO185-BO170</f>
        <v>-7755</v>
      </c>
      <c r="BP200" s="372">
        <f t="shared" ref="BP200:BQ200" si="1523">BP185-BP170</f>
        <v>0</v>
      </c>
      <c r="BQ200" s="372">
        <f t="shared" si="1523"/>
        <v>0</v>
      </c>
      <c r="BR200" s="372">
        <f t="shared" si="1522"/>
        <v>-649.99999999999977</v>
      </c>
      <c r="BS200" s="414">
        <f t="shared" si="1520"/>
        <v>-14050</v>
      </c>
      <c r="BT200" s="414">
        <f t="shared" si="1520"/>
        <v>-15964.050000000003</v>
      </c>
      <c r="BU200" s="414">
        <f t="shared" ref="BU200" si="1524">BU185-BU170</f>
        <v>-220.00000000000003</v>
      </c>
      <c r="BV200" s="414">
        <f t="shared" ref="BV200:BW200" si="1525">BV185-BV170</f>
        <v>-2500</v>
      </c>
      <c r="BW200" s="414">
        <f t="shared" si="1525"/>
        <v>-800</v>
      </c>
      <c r="BX200" s="372">
        <f t="shared" ref="BX200:CA200" si="1526">BX185-BX170</f>
        <v>-249.99999999999997</v>
      </c>
      <c r="BY200" s="372">
        <f t="shared" si="1526"/>
        <v>-87.500000000000014</v>
      </c>
      <c r="BZ200" s="372">
        <f t="shared" si="1526"/>
        <v>-351.25</v>
      </c>
      <c r="CA200" s="372">
        <f t="shared" si="1526"/>
        <v>-260</v>
      </c>
      <c r="CB200" s="372">
        <f t="shared" si="1520"/>
        <v>-49.999999999999986</v>
      </c>
      <c r="CC200" s="374">
        <f t="shared" ref="CC200" si="1527">CC185-CC170</f>
        <v>-500</v>
      </c>
      <c r="CD200" s="371">
        <f t="shared" si="1520"/>
        <v>-350</v>
      </c>
      <c r="CE200" s="372">
        <f t="shared" si="1520"/>
        <v>-455.25000000000011</v>
      </c>
      <c r="CF200" s="372">
        <f t="shared" si="1520"/>
        <v>-1625.5079999999996</v>
      </c>
      <c r="CG200" s="372">
        <f t="shared" si="1520"/>
        <v>-80</v>
      </c>
      <c r="CH200" s="373">
        <f t="shared" si="1520"/>
        <v>-1622.4999999999982</v>
      </c>
      <c r="CI200" s="374">
        <f t="shared" ref="CI200" si="1528">CI185-CI170</f>
        <v>-70.000000000000014</v>
      </c>
      <c r="CJ200" s="374">
        <f t="shared" si="1520"/>
        <v>-623.25</v>
      </c>
      <c r="CK200" s="374">
        <f t="shared" ref="CK200" si="1529">CK185-CK170</f>
        <v>-300</v>
      </c>
      <c r="CL200" s="372">
        <f t="shared" si="1520"/>
        <v>-299.99999999999994</v>
      </c>
      <c r="CM200" s="371">
        <f t="shared" si="1520"/>
        <v>-637.5</v>
      </c>
      <c r="CN200" s="372">
        <f t="shared" si="1520"/>
        <v>-1229.5625</v>
      </c>
      <c r="CO200" s="372">
        <f t="shared" si="1520"/>
        <v>-1692.5</v>
      </c>
      <c r="CP200" s="372">
        <f t="shared" si="1520"/>
        <v>-925</v>
      </c>
      <c r="CQ200" s="372">
        <f t="shared" ref="CQ200" si="1530">CQ185-CQ170</f>
        <v>-1000</v>
      </c>
      <c r="CR200" s="372">
        <f t="shared" si="1520"/>
        <v>-20</v>
      </c>
      <c r="CS200" s="372">
        <f t="shared" si="1520"/>
        <v>-400</v>
      </c>
      <c r="CT200" s="372">
        <f t="shared" ref="CT200" si="1531">CT185-CT170</f>
        <v>-20</v>
      </c>
      <c r="CU200" s="373">
        <f t="shared" si="1520"/>
        <v>-363.74000000000024</v>
      </c>
      <c r="CV200" s="371">
        <f t="shared" si="1520"/>
        <v>-1100.0000000000005</v>
      </c>
      <c r="CW200" s="372">
        <f t="shared" si="1520"/>
        <v>-1300.0000000000002</v>
      </c>
      <c r="CX200" s="372">
        <f t="shared" ref="CX200:CZ200" si="1532">CX185-CX170</f>
        <v>-350</v>
      </c>
      <c r="CY200" s="372">
        <f t="shared" si="1532"/>
        <v>-321.25</v>
      </c>
      <c r="CZ200" s="372">
        <f t="shared" si="1532"/>
        <v>-264.99999999999994</v>
      </c>
      <c r="DA200" s="373">
        <f t="shared" si="1520"/>
        <v>-700</v>
      </c>
      <c r="DB200" s="458">
        <f t="shared" si="1520"/>
        <v>0</v>
      </c>
      <c r="DC200" s="664">
        <f t="shared" si="1520"/>
        <v>0</v>
      </c>
      <c r="DD200" s="664">
        <f t="shared" ref="DD200" si="1533">DD185-DD170</f>
        <v>0</v>
      </c>
      <c r="DE200" s="458"/>
      <c r="DF200" s="664">
        <f t="shared" ref="DF200" si="1534">DF185-DF170</f>
        <v>0</v>
      </c>
      <c r="DG200" s="615">
        <f t="shared" si="1520"/>
        <v>0</v>
      </c>
      <c r="DH200" s="629">
        <f t="shared" si="1094"/>
        <v>-142534.89954761905</v>
      </c>
      <c r="DI200" s="817" t="str">
        <f t="shared" si="1387"/>
        <v>Отклонение между Планом производства и Заявкой на производство на ближайшие 25-31 дней, кг</v>
      </c>
      <c r="DJ200" s="175"/>
    </row>
    <row r="201" spans="1:114" ht="27.6" customHeight="1" x14ac:dyDescent="0.25">
      <c r="A201" s="524" t="s">
        <v>364</v>
      </c>
      <c r="B201" s="372">
        <f t="shared" ref="B201:BI201" si="1535">B186-B171</f>
        <v>-1100</v>
      </c>
      <c r="C201" s="372">
        <f t="shared" si="1535"/>
        <v>-200</v>
      </c>
      <c r="D201" s="372">
        <f t="shared" si="1535"/>
        <v>-2500</v>
      </c>
      <c r="E201" s="372">
        <f t="shared" si="1535"/>
        <v>-300</v>
      </c>
      <c r="F201" s="372">
        <f t="shared" si="1535"/>
        <v>-1800</v>
      </c>
      <c r="G201" s="373">
        <f t="shared" ref="G201" si="1536">G186-G171</f>
        <v>-120</v>
      </c>
      <c r="H201" s="373">
        <f t="shared" si="1535"/>
        <v>-649.99999999999955</v>
      </c>
      <c r="I201" s="373">
        <f t="shared" ref="I201:J201" si="1537">I186-I171</f>
        <v>-1499.9999999999991</v>
      </c>
      <c r="J201" s="373">
        <f t="shared" si="1537"/>
        <v>-600</v>
      </c>
      <c r="K201" s="373">
        <f t="shared" ref="K201:L201" si="1538">K186-K171</f>
        <v>-157.02999999999992</v>
      </c>
      <c r="L201" s="373">
        <f t="shared" si="1538"/>
        <v>0</v>
      </c>
      <c r="M201" s="374">
        <f t="shared" si="1535"/>
        <v>-300</v>
      </c>
      <c r="N201" s="374">
        <f t="shared" si="1535"/>
        <v>-699.99999999999898</v>
      </c>
      <c r="O201" s="374">
        <f t="shared" ref="O201" si="1539">O186-O171</f>
        <v>-269.99999999999966</v>
      </c>
      <c r="P201" s="414">
        <f t="shared" si="1535"/>
        <v>-600</v>
      </c>
      <c r="Q201" s="458">
        <f t="shared" si="1535"/>
        <v>-6000</v>
      </c>
      <c r="R201" s="458">
        <f t="shared" ref="R201" si="1540">R186-R171</f>
        <v>-800</v>
      </c>
      <c r="S201" s="1221">
        <f t="shared" ref="S201" si="1541">S186-S171</f>
        <v>-19500.000000000004</v>
      </c>
      <c r="T201" s="1260">
        <f t="shared" ref="T201" si="1542">T186-T171</f>
        <v>-500</v>
      </c>
      <c r="U201" s="1229">
        <f t="shared" ref="U201:V201" si="1543">U186-U171</f>
        <v>-1349.9999999999989</v>
      </c>
      <c r="V201" s="867">
        <f t="shared" si="1543"/>
        <v>-1099.9999999999995</v>
      </c>
      <c r="W201" s="867">
        <f t="shared" si="1535"/>
        <v>-500.00000000000028</v>
      </c>
      <c r="X201" s="371">
        <f t="shared" ref="X201" si="1544">X186-X171</f>
        <v>-1999.9999999999991</v>
      </c>
      <c r="Y201" s="373">
        <f t="shared" ref="Y201" si="1545">Y186-Y171</f>
        <v>-130</v>
      </c>
      <c r="Z201" s="372">
        <f t="shared" ref="Z201" si="1546">Z186-Z171</f>
        <v>-5300.0000000000036</v>
      </c>
      <c r="AA201" s="372">
        <f t="shared" ref="AA201:AB201" si="1547">AA186-AA171</f>
        <v>-607.92404761904743</v>
      </c>
      <c r="AB201" s="372">
        <f t="shared" si="1547"/>
        <v>-20</v>
      </c>
      <c r="AC201" s="372">
        <f t="shared" ref="AC201" si="1548">AC186-AC171</f>
        <v>-1400</v>
      </c>
      <c r="AD201" s="372">
        <f t="shared" ref="AD201:AF201" si="1549">AD186-AD171</f>
        <v>-1500</v>
      </c>
      <c r="AE201" s="372">
        <f t="shared" ref="AE201" si="1550">AE186-AE171</f>
        <v>-50</v>
      </c>
      <c r="AF201" s="372">
        <f t="shared" si="1549"/>
        <v>-4000</v>
      </c>
      <c r="AG201" s="372">
        <f t="shared" ref="AG201" si="1551">AG186-AG171</f>
        <v>-1200</v>
      </c>
      <c r="AH201" s="414">
        <f t="shared" ref="AH201:AI201" si="1552">AH186-AH171</f>
        <v>-4799.9999999999964</v>
      </c>
      <c r="AI201" s="414">
        <f t="shared" si="1552"/>
        <v>-120</v>
      </c>
      <c r="AJ201" s="414">
        <f t="shared" ref="AJ201" si="1553">AJ186-AJ171</f>
        <v>-1650</v>
      </c>
      <c r="AK201" s="414">
        <f t="shared" si="1535"/>
        <v>-129.99999999999997</v>
      </c>
      <c r="AL201" s="373">
        <f t="shared" si="1535"/>
        <v>-1399.9999999999998</v>
      </c>
      <c r="AM201" s="756">
        <f t="shared" ref="AM201" si="1554">AM186-AM171</f>
        <v>-299.99999999999943</v>
      </c>
      <c r="AN201" s="756">
        <f t="shared" ref="AN201:AP201" si="1555">AN186-AN171</f>
        <v>-70</v>
      </c>
      <c r="AO201" s="756">
        <f t="shared" ref="AO201" si="1556">AO186-AO171</f>
        <v>-29.999999999999982</v>
      </c>
      <c r="AP201" s="756">
        <f t="shared" si="1555"/>
        <v>0</v>
      </c>
      <c r="AQ201" s="788">
        <f t="shared" ref="AQ201" si="1557">AQ186-AQ171</f>
        <v>0</v>
      </c>
      <c r="AR201" s="615">
        <f t="shared" si="1535"/>
        <v>-1000</v>
      </c>
      <c r="AS201" s="505">
        <f t="shared" ref="AS201" si="1558">AS186-AS171</f>
        <v>-2700</v>
      </c>
      <c r="AT201" s="372">
        <f t="shared" ref="AT201" si="1559">AT186-AT171</f>
        <v>-350</v>
      </c>
      <c r="AU201" s="372">
        <f t="shared" ref="AU201" si="1560">AU186-AU171</f>
        <v>-900</v>
      </c>
      <c r="AV201" s="372">
        <f t="shared" ref="AV201" si="1561">AV186-AV171</f>
        <v>-1300</v>
      </c>
      <c r="AW201" s="373">
        <f t="shared" si="1535"/>
        <v>-360</v>
      </c>
      <c r="AX201" s="373">
        <f t="shared" si="1535"/>
        <v>-950</v>
      </c>
      <c r="AY201" s="373">
        <f t="shared" si="1535"/>
        <v>-220</v>
      </c>
      <c r="AZ201" s="373">
        <f t="shared" ref="AZ201" si="1562">AZ186-AZ171</f>
        <v>0</v>
      </c>
      <c r="BA201" s="373">
        <f t="shared" ref="BA201" si="1563">BA186-BA171</f>
        <v>-800</v>
      </c>
      <c r="BB201" s="373">
        <f t="shared" ref="BB201" si="1564">BB186-BB171</f>
        <v>-150</v>
      </c>
      <c r="BC201" s="1173">
        <f t="shared" ref="BC201" si="1565">BC186-BC171</f>
        <v>-40</v>
      </c>
      <c r="BD201" s="505">
        <f t="shared" ref="BD201:BE201" si="1566">BD186-BD171</f>
        <v>-3500</v>
      </c>
      <c r="BE201" s="1173">
        <f t="shared" si="1566"/>
        <v>-10</v>
      </c>
      <c r="BF201" s="372">
        <f t="shared" ref="BF201" si="1567">BF186-BF171</f>
        <v>-3800.0000000000009</v>
      </c>
      <c r="BG201" s="372">
        <f t="shared" si="1535"/>
        <v>-130</v>
      </c>
      <c r="BH201" s="372">
        <f t="shared" ref="BH201" si="1568">BH186-BH171</f>
        <v>0</v>
      </c>
      <c r="BI201" s="373">
        <f t="shared" si="1535"/>
        <v>-470</v>
      </c>
      <c r="BJ201" s="997">
        <f t="shared" ref="BJ201:DG201" si="1569">BJ186-BJ171</f>
        <v>-500</v>
      </c>
      <c r="BK201" s="505">
        <f t="shared" ref="BK201:BL201" si="1570">BK186-BK171</f>
        <v>-1300</v>
      </c>
      <c r="BL201" s="372">
        <f t="shared" si="1570"/>
        <v>-189.00000000000011</v>
      </c>
      <c r="BM201" s="372">
        <f t="shared" si="1569"/>
        <v>-230</v>
      </c>
      <c r="BN201" s="372">
        <f t="shared" si="1569"/>
        <v>-800.00000000000091</v>
      </c>
      <c r="BO201" s="372">
        <f t="shared" ref="BO201:BR201" si="1571">BO186-BO171</f>
        <v>-7750.0000000000018</v>
      </c>
      <c r="BP201" s="372">
        <f t="shared" ref="BP201:BQ201" si="1572">BP186-BP171</f>
        <v>0</v>
      </c>
      <c r="BQ201" s="372">
        <f t="shared" si="1572"/>
        <v>0</v>
      </c>
      <c r="BR201" s="372">
        <f t="shared" si="1571"/>
        <v>-650</v>
      </c>
      <c r="BS201" s="414">
        <f t="shared" si="1569"/>
        <v>-10000</v>
      </c>
      <c r="BT201" s="414">
        <f t="shared" si="1569"/>
        <v>-9999.9999999999927</v>
      </c>
      <c r="BU201" s="414">
        <f t="shared" ref="BU201" si="1573">BU186-BU171</f>
        <v>-219.99999999999997</v>
      </c>
      <c r="BV201" s="414">
        <f t="shared" ref="BV201:BW201" si="1574">BV186-BV171</f>
        <v>-2500</v>
      </c>
      <c r="BW201" s="414">
        <f t="shared" si="1574"/>
        <v>-800</v>
      </c>
      <c r="BX201" s="372">
        <f t="shared" ref="BX201:CA201" si="1575">BX186-BX171</f>
        <v>-250.00000000000003</v>
      </c>
      <c r="BY201" s="372">
        <f t="shared" si="1575"/>
        <v>-20</v>
      </c>
      <c r="BZ201" s="372">
        <f t="shared" si="1575"/>
        <v>-25</v>
      </c>
      <c r="CA201" s="372">
        <f t="shared" si="1575"/>
        <v>-30</v>
      </c>
      <c r="CB201" s="372">
        <f t="shared" si="1569"/>
        <v>-50.000000000000014</v>
      </c>
      <c r="CC201" s="374">
        <f t="shared" ref="CC201" si="1576">CC186-CC171</f>
        <v>-500</v>
      </c>
      <c r="CD201" s="371">
        <f t="shared" si="1569"/>
        <v>-300</v>
      </c>
      <c r="CE201" s="372">
        <f t="shared" si="1569"/>
        <v>-400</v>
      </c>
      <c r="CF201" s="372">
        <f t="shared" si="1569"/>
        <v>-1625.508</v>
      </c>
      <c r="CG201" s="372">
        <f t="shared" si="1569"/>
        <v>-79.999999999999972</v>
      </c>
      <c r="CH201" s="373">
        <f t="shared" si="1569"/>
        <v>-900</v>
      </c>
      <c r="CI201" s="374">
        <f t="shared" ref="CI201" si="1577">CI186-CI171</f>
        <v>-69.999999999999986</v>
      </c>
      <c r="CJ201" s="374">
        <f t="shared" si="1569"/>
        <v>-500.00000000000091</v>
      </c>
      <c r="CK201" s="374">
        <f t="shared" ref="CK201" si="1578">CK186-CK171</f>
        <v>-300</v>
      </c>
      <c r="CL201" s="372">
        <f t="shared" si="1569"/>
        <v>-300.00000000000006</v>
      </c>
      <c r="CM201" s="371">
        <f t="shared" si="1569"/>
        <v>-500</v>
      </c>
      <c r="CN201" s="372">
        <f t="shared" si="1569"/>
        <v>-6950</v>
      </c>
      <c r="CO201" s="372">
        <f t="shared" si="1569"/>
        <v>-1500.0000000000005</v>
      </c>
      <c r="CP201" s="372">
        <f t="shared" si="1569"/>
        <v>-943</v>
      </c>
      <c r="CQ201" s="372">
        <f t="shared" ref="CQ201" si="1579">CQ186-CQ171</f>
        <v>-1000</v>
      </c>
      <c r="CR201" s="372">
        <f t="shared" si="1569"/>
        <v>-20</v>
      </c>
      <c r="CS201" s="372">
        <f t="shared" si="1569"/>
        <v>-400</v>
      </c>
      <c r="CT201" s="372">
        <f t="shared" ref="CT201" si="1580">CT186-CT171</f>
        <v>-20</v>
      </c>
      <c r="CU201" s="373">
        <f t="shared" si="1569"/>
        <v>-349.99999999999966</v>
      </c>
      <c r="CV201" s="371">
        <f t="shared" si="1569"/>
        <v>-1100</v>
      </c>
      <c r="CW201" s="372">
        <f t="shared" si="1569"/>
        <v>-1299.9999999999998</v>
      </c>
      <c r="CX201" s="372">
        <f t="shared" ref="CX201:CZ201" si="1581">CX186-CX171</f>
        <v>-349.99999999999977</v>
      </c>
      <c r="CY201" s="372">
        <f t="shared" si="1581"/>
        <v>-100</v>
      </c>
      <c r="CZ201" s="372">
        <f t="shared" si="1581"/>
        <v>-250.00000000000006</v>
      </c>
      <c r="DA201" s="373">
        <f t="shared" si="1569"/>
        <v>-700</v>
      </c>
      <c r="DB201" s="458">
        <f t="shared" si="1569"/>
        <v>0</v>
      </c>
      <c r="DC201" s="664">
        <f t="shared" si="1569"/>
        <v>0</v>
      </c>
      <c r="DD201" s="664">
        <f t="shared" ref="DD201" si="1582">DD186-DD171</f>
        <v>0</v>
      </c>
      <c r="DE201" s="458"/>
      <c r="DF201" s="664">
        <f t="shared" ref="DF201" si="1583">DF186-DF171</f>
        <v>0</v>
      </c>
      <c r="DG201" s="615">
        <f t="shared" si="1569"/>
        <v>0</v>
      </c>
      <c r="DH201" s="629">
        <f t="shared" si="1094"/>
        <v>-137707.46204761905</v>
      </c>
      <c r="DI201" s="817" t="str">
        <f t="shared" si="1387"/>
        <v>Отклонение между Планом производства и Заявкой на производство на ближайшие 32-38 дней, кг</v>
      </c>
      <c r="DJ201" s="175"/>
    </row>
    <row r="202" spans="1:114" ht="27.6" customHeight="1" x14ac:dyDescent="0.25">
      <c r="A202" s="524" t="s">
        <v>366</v>
      </c>
      <c r="B202" s="119">
        <f t="shared" ref="B202:BI202" si="1584">B187-B172</f>
        <v>-1100</v>
      </c>
      <c r="C202" s="119">
        <f t="shared" si="1584"/>
        <v>-200</v>
      </c>
      <c r="D202" s="119">
        <f t="shared" si="1584"/>
        <v>-2500</v>
      </c>
      <c r="E202" s="119">
        <f t="shared" si="1584"/>
        <v>-199.99999999999997</v>
      </c>
      <c r="F202" s="119">
        <f t="shared" si="1584"/>
        <v>-1800.0000000000005</v>
      </c>
      <c r="G202" s="120">
        <f t="shared" ref="G202" si="1585">G187-G172</f>
        <v>-120</v>
      </c>
      <c r="H202" s="120">
        <f t="shared" si="1584"/>
        <v>-649.99999999999989</v>
      </c>
      <c r="I202" s="120">
        <f t="shared" ref="I202:J202" si="1586">I187-I172</f>
        <v>-1500.0000000000011</v>
      </c>
      <c r="J202" s="120">
        <f t="shared" si="1586"/>
        <v>-600</v>
      </c>
      <c r="K202" s="120">
        <f t="shared" ref="K202:L202" si="1587">K187-K172</f>
        <v>-157.02999999999997</v>
      </c>
      <c r="L202" s="120">
        <f t="shared" si="1587"/>
        <v>0</v>
      </c>
      <c r="M202" s="121">
        <f t="shared" si="1584"/>
        <v>-300</v>
      </c>
      <c r="N202" s="121">
        <f t="shared" si="1584"/>
        <v>-699.99999999999989</v>
      </c>
      <c r="O202" s="121">
        <f t="shared" ref="O202" si="1588">O187-O172</f>
        <v>-270</v>
      </c>
      <c r="P202" s="415">
        <f t="shared" si="1584"/>
        <v>-600</v>
      </c>
      <c r="Q202" s="459">
        <f t="shared" si="1584"/>
        <v>-800</v>
      </c>
      <c r="R202" s="459">
        <f t="shared" ref="R202" si="1589">R187-R172</f>
        <v>-800</v>
      </c>
      <c r="S202" s="120">
        <f t="shared" ref="S202" si="1590">S187-S172</f>
        <v>-11999.999999999998</v>
      </c>
      <c r="T202" s="1261">
        <f t="shared" ref="T202" si="1591">T187-T172</f>
        <v>-500.00000000000006</v>
      </c>
      <c r="U202" s="1174">
        <f t="shared" ref="U202:V202" si="1592">U187-U172</f>
        <v>-1250</v>
      </c>
      <c r="V202" s="1128">
        <f t="shared" si="1592"/>
        <v>-1100</v>
      </c>
      <c r="W202" s="1128">
        <f t="shared" si="1584"/>
        <v>-500</v>
      </c>
      <c r="X202" s="118">
        <f t="shared" ref="X202" si="1593">X187-X172</f>
        <v>-1900.0000000000005</v>
      </c>
      <c r="Y202" s="120">
        <f t="shared" ref="Y202" si="1594">Y187-Y172</f>
        <v>-130</v>
      </c>
      <c r="Z202" s="119">
        <f t="shared" ref="Z202" si="1595">Z187-Z172</f>
        <v>-4299.9999999999991</v>
      </c>
      <c r="AA202" s="119">
        <f t="shared" ref="AA202:AB202" si="1596">AA187-AA172</f>
        <v>-607.92404761904731</v>
      </c>
      <c r="AB202" s="119">
        <f t="shared" si="1596"/>
        <v>-20</v>
      </c>
      <c r="AC202" s="119">
        <f t="shared" ref="AC202" si="1597">AC187-AC172</f>
        <v>-1400</v>
      </c>
      <c r="AD202" s="119">
        <f t="shared" ref="AD202:AF202" si="1598">AD187-AD172</f>
        <v>-1500.0000000000002</v>
      </c>
      <c r="AE202" s="119">
        <f t="shared" ref="AE202" si="1599">AE187-AE172</f>
        <v>0</v>
      </c>
      <c r="AF202" s="372">
        <f t="shared" si="1598"/>
        <v>-4000</v>
      </c>
      <c r="AG202" s="119">
        <f t="shared" ref="AG202" si="1600">AG187-AG172</f>
        <v>-1200.0000000000005</v>
      </c>
      <c r="AH202" s="415">
        <f t="shared" ref="AH202:AI202" si="1601">AH187-AH172</f>
        <v>-4000.0000000000009</v>
      </c>
      <c r="AI202" s="415">
        <f t="shared" si="1601"/>
        <v>-120</v>
      </c>
      <c r="AJ202" s="415">
        <f t="shared" ref="AJ202" si="1602">AJ187-AJ172</f>
        <v>-1649.9999999999998</v>
      </c>
      <c r="AK202" s="415">
        <f t="shared" si="1584"/>
        <v>-129.99999999999994</v>
      </c>
      <c r="AL202" s="120">
        <f t="shared" si="1584"/>
        <v>-1400</v>
      </c>
      <c r="AM202" s="757">
        <f t="shared" ref="AM202" si="1603">AM187-AM172</f>
        <v>-299.99999999999994</v>
      </c>
      <c r="AN202" s="757">
        <f t="shared" ref="AN202:AP202" si="1604">AN187-AN172</f>
        <v>-70</v>
      </c>
      <c r="AO202" s="757">
        <f t="shared" ref="AO202" si="1605">AO187-AO172</f>
        <v>-30</v>
      </c>
      <c r="AP202" s="757">
        <f t="shared" si="1604"/>
        <v>0</v>
      </c>
      <c r="AQ202" s="789">
        <f t="shared" ref="AQ202" si="1606">AQ187-AQ172</f>
        <v>0</v>
      </c>
      <c r="AR202" s="616">
        <f t="shared" si="1584"/>
        <v>-1000</v>
      </c>
      <c r="AS202" s="506">
        <f t="shared" ref="AS202" si="1607">AS187-AS172</f>
        <v>-2500</v>
      </c>
      <c r="AT202" s="119">
        <f t="shared" ref="AT202" si="1608">AT187-AT172</f>
        <v>-250</v>
      </c>
      <c r="AU202" s="119">
        <f t="shared" ref="AU202" si="1609">AU187-AU172</f>
        <v>-900</v>
      </c>
      <c r="AV202" s="119">
        <f t="shared" ref="AV202" si="1610">AV187-AV172</f>
        <v>-1100</v>
      </c>
      <c r="AW202" s="120">
        <f t="shared" si="1584"/>
        <v>-360</v>
      </c>
      <c r="AX202" s="120">
        <f t="shared" si="1584"/>
        <v>-950</v>
      </c>
      <c r="AY202" s="120">
        <f t="shared" si="1584"/>
        <v>-220</v>
      </c>
      <c r="AZ202" s="120">
        <f t="shared" ref="AZ202" si="1611">AZ187-AZ172</f>
        <v>0</v>
      </c>
      <c r="BA202" s="120">
        <f t="shared" ref="BA202" si="1612">BA187-BA172</f>
        <v>-800</v>
      </c>
      <c r="BB202" s="120">
        <f t="shared" ref="BB202" si="1613">BB187-BB172</f>
        <v>-150</v>
      </c>
      <c r="BC202" s="1174">
        <f t="shared" ref="BC202" si="1614">BC187-BC172</f>
        <v>-40</v>
      </c>
      <c r="BD202" s="506">
        <f t="shared" ref="BD202:BE202" si="1615">BD187-BD172</f>
        <v>-2000</v>
      </c>
      <c r="BE202" s="1174">
        <f t="shared" si="1615"/>
        <v>0</v>
      </c>
      <c r="BF202" s="119">
        <f t="shared" ref="BF202" si="1616">BF187-BF172</f>
        <v>-3600</v>
      </c>
      <c r="BG202" s="119">
        <f t="shared" si="1584"/>
        <v>-130</v>
      </c>
      <c r="BH202" s="119">
        <f t="shared" ref="BH202" si="1617">BH187-BH172</f>
        <v>0</v>
      </c>
      <c r="BI202" s="120">
        <f t="shared" si="1584"/>
        <v>-470</v>
      </c>
      <c r="BJ202" s="998">
        <f t="shared" ref="BJ202:DG202" si="1618">BJ187-BJ172</f>
        <v>-500</v>
      </c>
      <c r="BK202" s="506">
        <f t="shared" ref="BK202:BL202" si="1619">BK187-BK172</f>
        <v>-1300</v>
      </c>
      <c r="BL202" s="119">
        <f t="shared" si="1619"/>
        <v>-189</v>
      </c>
      <c r="BM202" s="119">
        <f t="shared" si="1618"/>
        <v>-230</v>
      </c>
      <c r="BN202" s="119">
        <f t="shared" si="1618"/>
        <v>-800</v>
      </c>
      <c r="BO202" s="119">
        <f t="shared" ref="BO202:BR202" si="1620">BO187-BO172</f>
        <v>-7750</v>
      </c>
      <c r="BP202" s="119">
        <f t="shared" ref="BP202:BQ202" si="1621">BP187-BP172</f>
        <v>0</v>
      </c>
      <c r="BQ202" s="119">
        <f t="shared" si="1621"/>
        <v>0</v>
      </c>
      <c r="BR202" s="119">
        <f t="shared" si="1620"/>
        <v>-650.00000000000011</v>
      </c>
      <c r="BS202" s="415">
        <f t="shared" si="1618"/>
        <v>-10000</v>
      </c>
      <c r="BT202" s="415">
        <f t="shared" si="1618"/>
        <v>-17000</v>
      </c>
      <c r="BU202" s="415">
        <f t="shared" ref="BU202" si="1622">BU187-BU172</f>
        <v>-220</v>
      </c>
      <c r="BV202" s="415">
        <f t="shared" ref="BV202:BW202" si="1623">BV187-BV172</f>
        <v>-2499.9999999999995</v>
      </c>
      <c r="BW202" s="414">
        <f t="shared" si="1623"/>
        <v>-800</v>
      </c>
      <c r="BX202" s="119">
        <f t="shared" ref="BX202:CA202" si="1624">BX187-BX172</f>
        <v>-249.99999999999997</v>
      </c>
      <c r="BY202" s="119">
        <f t="shared" si="1624"/>
        <v>-20</v>
      </c>
      <c r="BZ202" s="119">
        <f t="shared" si="1624"/>
        <v>-25</v>
      </c>
      <c r="CA202" s="119">
        <f t="shared" si="1624"/>
        <v>-30</v>
      </c>
      <c r="CB202" s="119">
        <f t="shared" si="1618"/>
        <v>-50.000000000000014</v>
      </c>
      <c r="CC202" s="121">
        <f t="shared" ref="CC202" si="1625">CC187-CC172</f>
        <v>-500</v>
      </c>
      <c r="CD202" s="118">
        <f t="shared" si="1618"/>
        <v>-300</v>
      </c>
      <c r="CE202" s="119">
        <f t="shared" si="1618"/>
        <v>-399.99999999999989</v>
      </c>
      <c r="CF202" s="119">
        <f t="shared" si="1618"/>
        <v>-1625.5079999999998</v>
      </c>
      <c r="CG202" s="119">
        <f t="shared" si="1618"/>
        <v>-30.400000000000006</v>
      </c>
      <c r="CH202" s="120">
        <f t="shared" si="1618"/>
        <v>-1499.9999999999995</v>
      </c>
      <c r="CI202" s="121">
        <f t="shared" ref="CI202" si="1626">CI187-CI172</f>
        <v>-70</v>
      </c>
      <c r="CJ202" s="121">
        <f t="shared" si="1618"/>
        <v>-500</v>
      </c>
      <c r="CK202" s="121">
        <f t="shared" ref="CK202" si="1627">CK187-CK172</f>
        <v>-300</v>
      </c>
      <c r="CL202" s="119">
        <f t="shared" si="1618"/>
        <v>-299.99999999999994</v>
      </c>
      <c r="CM202" s="118">
        <f t="shared" si="1618"/>
        <v>-500</v>
      </c>
      <c r="CN202" s="119">
        <f t="shared" si="1618"/>
        <v>-6950</v>
      </c>
      <c r="CO202" s="119">
        <f t="shared" si="1618"/>
        <v>-1500.0000000000005</v>
      </c>
      <c r="CP202" s="372" t="e">
        <f t="shared" si="1618"/>
        <v>#VALUE!</v>
      </c>
      <c r="CQ202" s="119">
        <f t="shared" ref="CQ202" si="1628">CQ187-CQ172</f>
        <v>-1000</v>
      </c>
      <c r="CR202" s="119">
        <f t="shared" si="1618"/>
        <v>-20</v>
      </c>
      <c r="CS202" s="119">
        <f t="shared" si="1618"/>
        <v>-400.00000000000006</v>
      </c>
      <c r="CT202" s="119">
        <f t="shared" ref="CT202" si="1629">CT187-CT172</f>
        <v>0</v>
      </c>
      <c r="CU202" s="120">
        <f t="shared" si="1618"/>
        <v>-350</v>
      </c>
      <c r="CV202" s="118">
        <f t="shared" si="1618"/>
        <v>-900.00000000000011</v>
      </c>
      <c r="CW202" s="119">
        <f t="shared" si="1618"/>
        <v>-1300</v>
      </c>
      <c r="CX202" s="119">
        <f t="shared" ref="CX202:CZ202" si="1630">CX187-CX172</f>
        <v>-349.99999999999994</v>
      </c>
      <c r="CY202" s="119">
        <f t="shared" si="1630"/>
        <v>-100</v>
      </c>
      <c r="CZ202" s="119">
        <f t="shared" si="1630"/>
        <v>-250</v>
      </c>
      <c r="DA202" s="120">
        <f t="shared" si="1618"/>
        <v>-700</v>
      </c>
      <c r="DB202" s="459">
        <f t="shared" si="1618"/>
        <v>0</v>
      </c>
      <c r="DC202" s="665">
        <f t="shared" si="1618"/>
        <v>0</v>
      </c>
      <c r="DD202" s="665">
        <f t="shared" ref="DD202" si="1631">DD187-DD172</f>
        <v>0</v>
      </c>
      <c r="DE202" s="459"/>
      <c r="DF202" s="665">
        <f t="shared" ref="DF202" si="1632">DF187-DF172</f>
        <v>0</v>
      </c>
      <c r="DG202" s="616">
        <f t="shared" si="1618"/>
        <v>0</v>
      </c>
      <c r="DH202" s="616" t="e">
        <f t="shared" si="1094"/>
        <v>#VALUE!</v>
      </c>
      <c r="DI202" s="817" t="str">
        <f t="shared" si="1387"/>
        <v>Отклонение между Планом производства и Заявкой на производство на ближайшие 39-45 дней, кг</v>
      </c>
      <c r="DJ202" s="175"/>
    </row>
    <row r="203" spans="1:114" ht="27.6" customHeight="1" x14ac:dyDescent="0.25">
      <c r="A203" s="524" t="s">
        <v>367</v>
      </c>
      <c r="B203" s="119">
        <f t="shared" ref="B203:BI203" si="1633">B188-B173</f>
        <v>-1100.0000000000009</v>
      </c>
      <c r="C203" s="119">
        <f t="shared" si="1633"/>
        <v>-200</v>
      </c>
      <c r="D203" s="119">
        <f t="shared" si="1633"/>
        <v>-2500</v>
      </c>
      <c r="E203" s="119">
        <f t="shared" si="1633"/>
        <v>-199.99999999999997</v>
      </c>
      <c r="F203" s="119">
        <f t="shared" si="1633"/>
        <v>-1800.0000000000005</v>
      </c>
      <c r="G203" s="120">
        <f t="shared" ref="G203" si="1634">G188-G173</f>
        <v>-120</v>
      </c>
      <c r="H203" s="120">
        <f t="shared" si="1633"/>
        <v>-649.99999999999989</v>
      </c>
      <c r="I203" s="120">
        <f t="shared" ref="I203:J203" si="1635">I188-I173</f>
        <v>-1500.0000000000002</v>
      </c>
      <c r="J203" s="120">
        <f t="shared" si="1635"/>
        <v>-600</v>
      </c>
      <c r="K203" s="120">
        <f t="shared" ref="K203:L203" si="1636">K188-K173</f>
        <v>-157.02999999999997</v>
      </c>
      <c r="L203" s="120">
        <f t="shared" si="1636"/>
        <v>0</v>
      </c>
      <c r="M203" s="121">
        <f t="shared" si="1633"/>
        <v>-299.99999999999994</v>
      </c>
      <c r="N203" s="121">
        <f t="shared" si="1633"/>
        <v>-699.99999999999989</v>
      </c>
      <c r="O203" s="121">
        <f t="shared" ref="O203" si="1637">O188-O173</f>
        <v>-270</v>
      </c>
      <c r="P203" s="415">
        <f t="shared" si="1633"/>
        <v>-600</v>
      </c>
      <c r="Q203" s="459">
        <f t="shared" si="1633"/>
        <v>-800</v>
      </c>
      <c r="R203" s="459">
        <f t="shared" ref="R203" si="1638">R188-R173</f>
        <v>-800</v>
      </c>
      <c r="S203" s="120">
        <f t="shared" ref="S203" si="1639">S188-S173</f>
        <v>-11999.999999999998</v>
      </c>
      <c r="T203" s="1261">
        <f t="shared" ref="T203" si="1640">T188-T173</f>
        <v>-500.00000000000006</v>
      </c>
      <c r="U203" s="1174">
        <f t="shared" ref="U203:V203" si="1641">U188-U173</f>
        <v>-1200</v>
      </c>
      <c r="V203" s="1128">
        <f t="shared" si="1641"/>
        <v>-1100</v>
      </c>
      <c r="W203" s="1128">
        <f t="shared" si="1633"/>
        <v>-500</v>
      </c>
      <c r="X203" s="118">
        <f t="shared" ref="X203" si="1642">X188-X173</f>
        <v>-1899.9999999999995</v>
      </c>
      <c r="Y203" s="120">
        <f t="shared" ref="Y203" si="1643">Y188-Y173</f>
        <v>-130</v>
      </c>
      <c r="Z203" s="119">
        <f t="shared" ref="Z203" si="1644">Z188-Z173</f>
        <v>-4299.9999999999991</v>
      </c>
      <c r="AA203" s="119">
        <f t="shared" ref="AA203:AB203" si="1645">AA188-AA173</f>
        <v>-607.92404761904731</v>
      </c>
      <c r="AB203" s="119">
        <f t="shared" si="1645"/>
        <v>-20</v>
      </c>
      <c r="AC203" s="119">
        <f t="shared" ref="AC203" si="1646">AC188-AC173</f>
        <v>-1400</v>
      </c>
      <c r="AD203" s="119">
        <f t="shared" ref="AD203:AF203" si="1647">AD188-AD173</f>
        <v>-1500.0000000000005</v>
      </c>
      <c r="AE203" s="119">
        <f t="shared" ref="AE203" si="1648">AE188-AE173</f>
        <v>0</v>
      </c>
      <c r="AF203" s="372">
        <f t="shared" si="1647"/>
        <v>-4000</v>
      </c>
      <c r="AG203" s="119">
        <f t="shared" ref="AG203" si="1649">AG188-AG173</f>
        <v>-1200</v>
      </c>
      <c r="AH203" s="415">
        <f t="shared" ref="AH203:AI203" si="1650">AH188-AH173</f>
        <v>-3800.0000000000009</v>
      </c>
      <c r="AI203" s="415">
        <f t="shared" si="1650"/>
        <v>-120</v>
      </c>
      <c r="AJ203" s="415">
        <f t="shared" ref="AJ203" si="1651">AJ188-AJ173</f>
        <v>-1649.9999999999998</v>
      </c>
      <c r="AK203" s="415">
        <f t="shared" si="1633"/>
        <v>-130</v>
      </c>
      <c r="AL203" s="120">
        <f t="shared" si="1633"/>
        <v>-1400</v>
      </c>
      <c r="AM203" s="757">
        <f t="shared" ref="AM203" si="1652">AM188-AM173</f>
        <v>-299.99999999999994</v>
      </c>
      <c r="AN203" s="757">
        <f t="shared" ref="AN203:AP203" si="1653">AN188-AN173</f>
        <v>-70</v>
      </c>
      <c r="AO203" s="757">
        <f t="shared" ref="AO203" si="1654">AO188-AO173</f>
        <v>-29.999999999999993</v>
      </c>
      <c r="AP203" s="757">
        <f t="shared" si="1653"/>
        <v>0</v>
      </c>
      <c r="AQ203" s="789">
        <f t="shared" ref="AQ203" si="1655">AQ188-AQ173</f>
        <v>0</v>
      </c>
      <c r="AR203" s="616">
        <f t="shared" si="1633"/>
        <v>-1000</v>
      </c>
      <c r="AS203" s="506">
        <f t="shared" ref="AS203" si="1656">AS188-AS173</f>
        <v>-2500</v>
      </c>
      <c r="AT203" s="119">
        <f t="shared" ref="AT203" si="1657">AT188-AT173</f>
        <v>-250</v>
      </c>
      <c r="AU203" s="119">
        <f t="shared" ref="AU203" si="1658">AU188-AU173</f>
        <v>-900</v>
      </c>
      <c r="AV203" s="119">
        <f t="shared" ref="AV203" si="1659">AV188-AV173</f>
        <v>-1000</v>
      </c>
      <c r="AW203" s="120">
        <f t="shared" si="1633"/>
        <v>-360</v>
      </c>
      <c r="AX203" s="120">
        <f t="shared" si="1633"/>
        <v>-950</v>
      </c>
      <c r="AY203" s="120">
        <f t="shared" si="1633"/>
        <v>-220</v>
      </c>
      <c r="AZ203" s="120">
        <f t="shared" ref="AZ203" si="1660">AZ188-AZ173</f>
        <v>0</v>
      </c>
      <c r="BA203" s="120">
        <f t="shared" ref="BA203" si="1661">BA188-BA173</f>
        <v>-800</v>
      </c>
      <c r="BB203" s="120">
        <f t="shared" ref="BB203" si="1662">BB188-BB173</f>
        <v>-150</v>
      </c>
      <c r="BC203" s="1174">
        <f t="shared" ref="BC203" si="1663">BC188-BC173</f>
        <v>-40</v>
      </c>
      <c r="BD203" s="506">
        <f t="shared" ref="BD203:BE203" si="1664">BD188-BD173</f>
        <v>-4500</v>
      </c>
      <c r="BE203" s="1174">
        <f t="shared" si="1664"/>
        <v>-4.5</v>
      </c>
      <c r="BF203" s="119">
        <f t="shared" ref="BF203" si="1665">BF188-BF173</f>
        <v>-4000</v>
      </c>
      <c r="BG203" s="119">
        <f t="shared" si="1633"/>
        <v>-130</v>
      </c>
      <c r="BH203" s="119">
        <f t="shared" ref="BH203" si="1666">BH188-BH173</f>
        <v>0</v>
      </c>
      <c r="BI203" s="120">
        <f t="shared" si="1633"/>
        <v>-470</v>
      </c>
      <c r="BJ203" s="998">
        <f t="shared" ref="BJ203:DG203" si="1667">BJ188-BJ173</f>
        <v>-500</v>
      </c>
      <c r="BK203" s="506">
        <f t="shared" ref="BK203:BL203" si="1668">BK188-BK173</f>
        <v>-1300</v>
      </c>
      <c r="BL203" s="119">
        <f t="shared" si="1668"/>
        <v>-189</v>
      </c>
      <c r="BM203" s="119">
        <f t="shared" si="1667"/>
        <v>-230</v>
      </c>
      <c r="BN203" s="119">
        <f t="shared" si="1667"/>
        <v>-800</v>
      </c>
      <c r="BO203" s="119">
        <f t="shared" ref="BO203:BR203" si="1669">BO188-BO173</f>
        <v>-7749.9999999999991</v>
      </c>
      <c r="BP203" s="119">
        <f t="shared" ref="BP203:BQ203" si="1670">BP188-BP173</f>
        <v>0</v>
      </c>
      <c r="BQ203" s="119">
        <f t="shared" si="1670"/>
        <v>0</v>
      </c>
      <c r="BR203" s="119">
        <f t="shared" si="1669"/>
        <v>-650</v>
      </c>
      <c r="BS203" s="415">
        <f t="shared" si="1667"/>
        <v>-10000</v>
      </c>
      <c r="BT203" s="415">
        <f t="shared" si="1667"/>
        <v>-16999.999999999996</v>
      </c>
      <c r="BU203" s="415">
        <f t="shared" ref="BU203" si="1671">BU188-BU173</f>
        <v>-220</v>
      </c>
      <c r="BV203" s="415">
        <f t="shared" ref="BV203:BW203" si="1672">BV188-BV173</f>
        <v>-2499.9999999999995</v>
      </c>
      <c r="BW203" s="414">
        <f t="shared" si="1672"/>
        <v>-800</v>
      </c>
      <c r="BX203" s="119">
        <f t="shared" ref="BX203:CA203" si="1673">BX188-BX173</f>
        <v>-249.99999999999997</v>
      </c>
      <c r="BY203" s="119">
        <f t="shared" si="1673"/>
        <v>-20</v>
      </c>
      <c r="BZ203" s="119">
        <f t="shared" si="1673"/>
        <v>-25</v>
      </c>
      <c r="CA203" s="119">
        <f t="shared" si="1673"/>
        <v>-30</v>
      </c>
      <c r="CB203" s="119">
        <f t="shared" si="1667"/>
        <v>-50.000000000000014</v>
      </c>
      <c r="CC203" s="121">
        <f t="shared" ref="CC203" si="1674">CC188-CC173</f>
        <v>-500</v>
      </c>
      <c r="CD203" s="118">
        <f t="shared" si="1667"/>
        <v>-300</v>
      </c>
      <c r="CE203" s="119">
        <f t="shared" si="1667"/>
        <v>-399.99999999999989</v>
      </c>
      <c r="CF203" s="119">
        <f t="shared" si="1667"/>
        <v>-1625.5079999999994</v>
      </c>
      <c r="CG203" s="119">
        <f t="shared" si="1667"/>
        <v>-80</v>
      </c>
      <c r="CH203" s="120">
        <f t="shared" si="1667"/>
        <v>-1199.9999999999995</v>
      </c>
      <c r="CI203" s="121">
        <f t="shared" ref="CI203" si="1675">CI188-CI173</f>
        <v>-70</v>
      </c>
      <c r="CJ203" s="121">
        <f t="shared" si="1667"/>
        <v>-500</v>
      </c>
      <c r="CK203" s="121">
        <f t="shared" ref="CK203" si="1676">CK188-CK173</f>
        <v>-300</v>
      </c>
      <c r="CL203" s="119">
        <f t="shared" si="1667"/>
        <v>-299.99999999999994</v>
      </c>
      <c r="CM203" s="118">
        <f t="shared" si="1667"/>
        <v>-500</v>
      </c>
      <c r="CN203" s="119">
        <f t="shared" si="1667"/>
        <v>-2699.9999999999982</v>
      </c>
      <c r="CO203" s="119">
        <f t="shared" si="1667"/>
        <v>-1500.0000000000005</v>
      </c>
      <c r="CP203" s="372" t="e">
        <f t="shared" si="1667"/>
        <v>#VALUE!</v>
      </c>
      <c r="CQ203" s="119">
        <f t="shared" ref="CQ203" si="1677">CQ188-CQ173</f>
        <v>-1000</v>
      </c>
      <c r="CR203" s="119">
        <f t="shared" si="1667"/>
        <v>-20</v>
      </c>
      <c r="CS203" s="119">
        <f t="shared" si="1667"/>
        <v>-400.00000000000006</v>
      </c>
      <c r="CT203" s="119">
        <f t="shared" ref="CT203" si="1678">CT188-CT173</f>
        <v>-16.799999999999997</v>
      </c>
      <c r="CU203" s="120">
        <f t="shared" si="1667"/>
        <v>-350</v>
      </c>
      <c r="CV203" s="118">
        <f t="shared" si="1667"/>
        <v>-800.00000000000011</v>
      </c>
      <c r="CW203" s="119">
        <f t="shared" si="1667"/>
        <v>-1300.0000000000002</v>
      </c>
      <c r="CX203" s="119">
        <f t="shared" ref="CX203:CZ203" si="1679">CX188-CX173</f>
        <v>-349.99999999999994</v>
      </c>
      <c r="CY203" s="119">
        <f t="shared" si="1679"/>
        <v>-100</v>
      </c>
      <c r="CZ203" s="119">
        <f t="shared" si="1679"/>
        <v>-250.00000000000006</v>
      </c>
      <c r="DA203" s="120">
        <f t="shared" si="1667"/>
        <v>-700</v>
      </c>
      <c r="DB203" s="459">
        <f t="shared" si="1667"/>
        <v>0</v>
      </c>
      <c r="DC203" s="665">
        <f t="shared" si="1667"/>
        <v>0</v>
      </c>
      <c r="DD203" s="665">
        <f t="shared" ref="DD203" si="1680">DD188-DD173</f>
        <v>0</v>
      </c>
      <c r="DE203" s="459"/>
      <c r="DF203" s="665">
        <f t="shared" ref="DF203" si="1681">DF188-DF173</f>
        <v>0</v>
      </c>
      <c r="DG203" s="616">
        <f t="shared" si="1667"/>
        <v>0</v>
      </c>
      <c r="DH203" s="616" t="e">
        <f t="shared" si="1094"/>
        <v>#VALUE!</v>
      </c>
      <c r="DI203" s="817" t="str">
        <f t="shared" si="1387"/>
        <v>Отклонение между Планом производства и Заявкой на производство на ближайшие 46-52 дней, кг</v>
      </c>
      <c r="DJ203" s="175"/>
    </row>
    <row r="204" spans="1:114" ht="27.6" customHeight="1" thickBot="1" x14ac:dyDescent="0.3">
      <c r="A204" s="524" t="s">
        <v>368</v>
      </c>
      <c r="B204" s="123">
        <f t="shared" ref="B204:BI204" si="1682">B189-B174</f>
        <v>-1099.9999999999991</v>
      </c>
      <c r="C204" s="123">
        <f t="shared" si="1682"/>
        <v>-200</v>
      </c>
      <c r="D204" s="123">
        <f t="shared" si="1682"/>
        <v>-2500</v>
      </c>
      <c r="E204" s="123">
        <f t="shared" si="1682"/>
        <v>-199.99999999999997</v>
      </c>
      <c r="F204" s="123">
        <f t="shared" si="1682"/>
        <v>-1800.0000000000005</v>
      </c>
      <c r="G204" s="124">
        <f t="shared" ref="G204" si="1683">G189-G174</f>
        <v>-120</v>
      </c>
      <c r="H204" s="124">
        <f t="shared" si="1682"/>
        <v>-649.99999999999989</v>
      </c>
      <c r="I204" s="124">
        <f t="shared" ref="I204:J204" si="1684">I189-I174</f>
        <v>-1500.0000000000002</v>
      </c>
      <c r="J204" s="124">
        <f t="shared" si="1684"/>
        <v>-600</v>
      </c>
      <c r="K204" s="124">
        <f t="shared" ref="K204:L204" si="1685">K189-K174</f>
        <v>-157.02999999999997</v>
      </c>
      <c r="L204" s="124">
        <f t="shared" si="1685"/>
        <v>0</v>
      </c>
      <c r="M204" s="125">
        <f t="shared" si="1682"/>
        <v>-299.99999999999994</v>
      </c>
      <c r="N204" s="125">
        <f t="shared" si="1682"/>
        <v>-699.99999999999989</v>
      </c>
      <c r="O204" s="125">
        <f t="shared" ref="O204" si="1686">O189-O174</f>
        <v>-270</v>
      </c>
      <c r="P204" s="416">
        <f t="shared" si="1682"/>
        <v>-600</v>
      </c>
      <c r="Q204" s="460">
        <f t="shared" si="1682"/>
        <v>-799.99999999999977</v>
      </c>
      <c r="R204" s="460">
        <f t="shared" ref="R204" si="1687">R189-R174</f>
        <v>-800</v>
      </c>
      <c r="S204" s="543">
        <f t="shared" ref="S204" si="1688">S189-S174</f>
        <v>-12999.999999999998</v>
      </c>
      <c r="T204" s="1262">
        <f t="shared" ref="T204" si="1689">T189-T174</f>
        <v>-499.99999999999994</v>
      </c>
      <c r="U204" s="991">
        <f t="shared" ref="U204:V204" si="1690">U189-U174</f>
        <v>-1200</v>
      </c>
      <c r="V204" s="868">
        <f t="shared" si="1690"/>
        <v>-1099.9999999999995</v>
      </c>
      <c r="W204" s="868">
        <f t="shared" si="1682"/>
        <v>-500</v>
      </c>
      <c r="X204" s="122">
        <f t="shared" ref="X204" si="1691">X189-X174</f>
        <v>-1900.0000000000014</v>
      </c>
      <c r="Y204" s="124">
        <f t="shared" ref="Y204" si="1692">Y189-Y174</f>
        <v>-130</v>
      </c>
      <c r="Z204" s="123">
        <f t="shared" ref="Z204" si="1693">Z189-Z174</f>
        <v>-4299.9999999999991</v>
      </c>
      <c r="AA204" s="123">
        <f t="shared" ref="AA204:AB204" si="1694">AA189-AA174</f>
        <v>-607.92404761904754</v>
      </c>
      <c r="AB204" s="123">
        <f t="shared" si="1694"/>
        <v>-20</v>
      </c>
      <c r="AC204" s="123">
        <f t="shared" ref="AC204" si="1695">AC189-AC174</f>
        <v>-1399.9999999999995</v>
      </c>
      <c r="AD204" s="123">
        <f t="shared" ref="AD204:AF204" si="1696">AD189-AD174</f>
        <v>-1199.9999999999995</v>
      </c>
      <c r="AE204" s="123">
        <f t="shared" ref="AE204" si="1697">AE189-AE174</f>
        <v>-21.920000000000016</v>
      </c>
      <c r="AF204" s="123">
        <f t="shared" si="1696"/>
        <v>-4000</v>
      </c>
      <c r="AG204" s="123">
        <f t="shared" ref="AG204" si="1698">AG189-AG174</f>
        <v>-1199.9999999999995</v>
      </c>
      <c r="AH204" s="416">
        <f t="shared" ref="AH204:AI204" si="1699">AH189-AH174</f>
        <v>-3800.0000000000018</v>
      </c>
      <c r="AI204" s="416">
        <f t="shared" si="1699"/>
        <v>-120</v>
      </c>
      <c r="AJ204" s="416">
        <f t="shared" ref="AJ204" si="1700">AJ189-AJ174</f>
        <v>-1649.9999999999998</v>
      </c>
      <c r="AK204" s="416">
        <f t="shared" si="1682"/>
        <v>-130.00000000000006</v>
      </c>
      <c r="AL204" s="124">
        <f t="shared" si="1682"/>
        <v>-1400</v>
      </c>
      <c r="AM204" s="758">
        <f t="shared" ref="AM204" si="1701">AM189-AM174</f>
        <v>-299.99999999999994</v>
      </c>
      <c r="AN204" s="758">
        <f t="shared" ref="AN204:AP204" si="1702">AN189-AN174</f>
        <v>-70</v>
      </c>
      <c r="AO204" s="758">
        <f t="shared" ref="AO204" si="1703">AO189-AO174</f>
        <v>-30.000000000000007</v>
      </c>
      <c r="AP204" s="758">
        <f t="shared" si="1702"/>
        <v>0</v>
      </c>
      <c r="AQ204" s="790">
        <f t="shared" ref="AQ204" si="1704">AQ189-AQ174</f>
        <v>0</v>
      </c>
      <c r="AR204" s="791">
        <f t="shared" si="1682"/>
        <v>-1000</v>
      </c>
      <c r="AS204" s="507">
        <f t="shared" ref="AS204" si="1705">AS189-AS174</f>
        <v>-2700</v>
      </c>
      <c r="AT204" s="123">
        <f t="shared" ref="AT204" si="1706">AT189-AT174</f>
        <v>-350</v>
      </c>
      <c r="AU204" s="123">
        <f t="shared" ref="AU204" si="1707">AU189-AU174</f>
        <v>-900</v>
      </c>
      <c r="AV204" s="123">
        <f t="shared" ref="AV204" si="1708">AV189-AV174</f>
        <v>-1000</v>
      </c>
      <c r="AW204" s="124">
        <f t="shared" si="1682"/>
        <v>-360</v>
      </c>
      <c r="AX204" s="124">
        <f t="shared" si="1682"/>
        <v>-950</v>
      </c>
      <c r="AY204" s="124">
        <f t="shared" si="1682"/>
        <v>-220</v>
      </c>
      <c r="AZ204" s="124">
        <f t="shared" ref="AZ204" si="1709">AZ189-AZ174</f>
        <v>0</v>
      </c>
      <c r="BA204" s="124">
        <f t="shared" ref="BA204" si="1710">BA189-BA174</f>
        <v>-800</v>
      </c>
      <c r="BB204" s="124">
        <f t="shared" ref="BB204" si="1711">BB189-BB174</f>
        <v>-150</v>
      </c>
      <c r="BC204" s="1175">
        <f t="shared" ref="BC204" si="1712">BC189-BC174</f>
        <v>-40</v>
      </c>
      <c r="BD204" s="507">
        <f t="shared" ref="BD204:BE204" si="1713">BD189-BD174</f>
        <v>-1400</v>
      </c>
      <c r="BE204" s="1175">
        <f t="shared" si="1713"/>
        <v>-10</v>
      </c>
      <c r="BF204" s="123">
        <f t="shared" ref="BF204" si="1714">BF189-BF174</f>
        <v>-4000</v>
      </c>
      <c r="BG204" s="123">
        <f t="shared" si="1682"/>
        <v>-130</v>
      </c>
      <c r="BH204" s="123">
        <f t="shared" ref="BH204" si="1715">BH189-BH174</f>
        <v>0</v>
      </c>
      <c r="BI204" s="124">
        <f t="shared" si="1682"/>
        <v>-470</v>
      </c>
      <c r="BJ204" s="999">
        <f t="shared" ref="BJ204:DG204" si="1716">BJ189-BJ174</f>
        <v>-500</v>
      </c>
      <c r="BK204" s="991">
        <f t="shared" ref="BK204:BL204" si="1717">BK189-BK174</f>
        <v>-1300</v>
      </c>
      <c r="BL204" s="541">
        <f t="shared" si="1717"/>
        <v>-189</v>
      </c>
      <c r="BM204" s="541">
        <f t="shared" si="1716"/>
        <v>-230</v>
      </c>
      <c r="BN204" s="541">
        <f t="shared" si="1716"/>
        <v>-800</v>
      </c>
      <c r="BO204" s="541">
        <f t="shared" ref="BO204:BR204" si="1718">BO189-BO174</f>
        <v>-600.00000000000045</v>
      </c>
      <c r="BP204" s="541">
        <f t="shared" ref="BP204:BQ204" si="1719">BP189-BP174</f>
        <v>0</v>
      </c>
      <c r="BQ204" s="541">
        <f t="shared" si="1719"/>
        <v>0</v>
      </c>
      <c r="BR204" s="541">
        <f t="shared" si="1718"/>
        <v>-650.00000000000011</v>
      </c>
      <c r="BS204" s="542">
        <f t="shared" si="1716"/>
        <v>-10000</v>
      </c>
      <c r="BT204" s="542">
        <f t="shared" si="1716"/>
        <v>-10000</v>
      </c>
      <c r="BU204" s="542">
        <f t="shared" ref="BU204" si="1720">BU189-BU174</f>
        <v>-220</v>
      </c>
      <c r="BV204" s="542">
        <f t="shared" ref="BV204:BW204" si="1721">BV189-BV174</f>
        <v>-2499.9999999999995</v>
      </c>
      <c r="BW204" s="414">
        <f t="shared" si="1721"/>
        <v>-800</v>
      </c>
      <c r="BX204" s="541">
        <f t="shared" ref="BX204:CA204" si="1722">BX189-BX174</f>
        <v>-249.99999999999997</v>
      </c>
      <c r="BY204" s="541">
        <f t="shared" si="1722"/>
        <v>-20</v>
      </c>
      <c r="BZ204" s="541">
        <f t="shared" si="1722"/>
        <v>-25</v>
      </c>
      <c r="CA204" s="541">
        <f t="shared" si="1722"/>
        <v>-30</v>
      </c>
      <c r="CB204" s="541">
        <f t="shared" si="1716"/>
        <v>-50.000000000000014</v>
      </c>
      <c r="CC204" s="125">
        <f t="shared" ref="CC204" si="1723">CC189-CC174</f>
        <v>-500</v>
      </c>
      <c r="CD204" s="122">
        <f t="shared" si="1716"/>
        <v>-300</v>
      </c>
      <c r="CE204" s="541">
        <f t="shared" si="1716"/>
        <v>-399.99999999999989</v>
      </c>
      <c r="CF204" s="541">
        <f t="shared" si="1716"/>
        <v>-1625.5080000000003</v>
      </c>
      <c r="CG204" s="541">
        <f t="shared" si="1716"/>
        <v>-80</v>
      </c>
      <c r="CH204" s="124">
        <f t="shared" si="1716"/>
        <v>-849.99999999999955</v>
      </c>
      <c r="CI204" s="125">
        <f t="shared" ref="CI204" si="1724">CI189-CI174</f>
        <v>-70</v>
      </c>
      <c r="CJ204" s="125">
        <f t="shared" si="1716"/>
        <v>-500</v>
      </c>
      <c r="CK204" s="125">
        <f t="shared" ref="CK204" si="1725">CK189-CK174</f>
        <v>-300</v>
      </c>
      <c r="CL204" s="123">
        <f t="shared" si="1716"/>
        <v>-299.99999999999994</v>
      </c>
      <c r="CM204" s="122">
        <f t="shared" si="1716"/>
        <v>-25300</v>
      </c>
      <c r="CN204" s="123">
        <f t="shared" si="1716"/>
        <v>-1200.0000000000018</v>
      </c>
      <c r="CO204" s="123">
        <f t="shared" si="1716"/>
        <v>-1700.0000000000005</v>
      </c>
      <c r="CP204" s="123" t="e">
        <f t="shared" si="1716"/>
        <v>#VALUE!</v>
      </c>
      <c r="CQ204" s="123">
        <f t="shared" ref="CQ204" si="1726">CQ189-CQ174</f>
        <v>-1000</v>
      </c>
      <c r="CR204" s="123">
        <f t="shared" si="1716"/>
        <v>-20</v>
      </c>
      <c r="CS204" s="123">
        <f t="shared" si="1716"/>
        <v>-400.00000000000006</v>
      </c>
      <c r="CT204" s="123">
        <f t="shared" ref="CT204" si="1727">CT189-CT174</f>
        <v>-20</v>
      </c>
      <c r="CU204" s="124">
        <f t="shared" si="1716"/>
        <v>-350</v>
      </c>
      <c r="CV204" s="122">
        <f t="shared" si="1716"/>
        <v>-800.00000000000011</v>
      </c>
      <c r="CW204" s="123">
        <f t="shared" si="1716"/>
        <v>-1300.0000000000002</v>
      </c>
      <c r="CX204" s="123">
        <f t="shared" ref="CX204:CZ204" si="1728">CX189-CX174</f>
        <v>-349.99999999999994</v>
      </c>
      <c r="CY204" s="123">
        <f t="shared" si="1728"/>
        <v>-100</v>
      </c>
      <c r="CZ204" s="123">
        <f t="shared" si="1728"/>
        <v>-249.99999999999994</v>
      </c>
      <c r="DA204" s="124">
        <f t="shared" si="1716"/>
        <v>-700</v>
      </c>
      <c r="DB204" s="460">
        <f t="shared" si="1716"/>
        <v>0</v>
      </c>
      <c r="DC204" s="666">
        <f t="shared" si="1716"/>
        <v>0</v>
      </c>
      <c r="DD204" s="666">
        <f t="shared" ref="DD204" si="1729">DD189-DD174</f>
        <v>0</v>
      </c>
      <c r="DE204" s="460"/>
      <c r="DF204" s="666">
        <f t="shared" ref="DF204" si="1730">DF189-DF174</f>
        <v>0</v>
      </c>
      <c r="DG204" s="617">
        <f t="shared" si="1716"/>
        <v>0</v>
      </c>
      <c r="DH204" s="617" t="e">
        <f t="shared" si="1094"/>
        <v>#VALUE!</v>
      </c>
      <c r="DI204" s="817" t="str">
        <f t="shared" si="1387"/>
        <v>Отклонение между Планом производства и Заявкой на производство на ближайшие 53-59 дней, кг</v>
      </c>
      <c r="DJ204" s="175"/>
    </row>
    <row r="205" spans="1:114" ht="11.45" customHeight="1" thickTop="1" thickBot="1" x14ac:dyDescent="0.3">
      <c r="A205" s="332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578"/>
      <c r="N205" s="578"/>
      <c r="O205" s="578"/>
      <c r="P205" s="388"/>
      <c r="Q205" s="65"/>
      <c r="R205" s="1119"/>
      <c r="S205" s="65"/>
      <c r="T205" s="747"/>
      <c r="U205" s="65"/>
      <c r="V205" s="1119"/>
      <c r="W205" s="1119"/>
      <c r="X205" s="65"/>
      <c r="Y205" s="65"/>
      <c r="Z205" s="65"/>
      <c r="AA205" s="65"/>
      <c r="AB205" s="1119"/>
      <c r="AC205" s="65"/>
      <c r="AD205" s="65"/>
      <c r="AE205" s="1119"/>
      <c r="AF205" s="1119"/>
      <c r="AG205" s="65"/>
      <c r="AH205" s="65"/>
      <c r="AI205" s="1119"/>
      <c r="AJ205" s="388"/>
      <c r="AK205" s="388"/>
      <c r="AL205" s="65"/>
      <c r="AM205" s="65"/>
      <c r="AN205" s="65"/>
      <c r="AO205" s="65"/>
      <c r="AP205" s="65"/>
      <c r="AQ205" s="65"/>
      <c r="AR205" s="65"/>
      <c r="AS205" s="65"/>
      <c r="AT205" s="65"/>
      <c r="AU205" s="65"/>
      <c r="AV205" s="65"/>
      <c r="AW205" s="65"/>
      <c r="AX205" s="65"/>
      <c r="AY205" s="65"/>
      <c r="AZ205" s="1119"/>
      <c r="BA205" s="1119"/>
      <c r="BB205" s="65"/>
      <c r="BC205" s="1119"/>
      <c r="BD205" s="65"/>
      <c r="BE205" s="1119"/>
      <c r="BF205" s="65"/>
      <c r="BG205" s="65"/>
      <c r="BH205" s="1119"/>
      <c r="BI205" s="65"/>
      <c r="BJ205" s="65"/>
      <c r="BK205" s="65"/>
      <c r="BL205" s="65"/>
      <c r="BM205" s="65"/>
      <c r="BN205" s="65"/>
      <c r="BO205" s="1119"/>
      <c r="BP205" s="1119"/>
      <c r="BQ205" s="1119"/>
      <c r="BR205" s="1119"/>
      <c r="BS205" s="388"/>
      <c r="BT205" s="388"/>
      <c r="BU205" s="388"/>
      <c r="BV205" s="388"/>
      <c r="BW205" s="388"/>
      <c r="BX205" s="65"/>
      <c r="BY205" s="1119"/>
      <c r="BZ205" s="1119"/>
      <c r="CA205" s="1119"/>
      <c r="CB205" s="65"/>
      <c r="CC205" s="65"/>
      <c r="CD205" s="65"/>
      <c r="CE205" s="65"/>
      <c r="CF205" s="65"/>
      <c r="CG205" s="1119"/>
      <c r="CH205" s="65"/>
      <c r="CI205" s="1119"/>
      <c r="CJ205" s="65"/>
      <c r="CK205" s="1119"/>
      <c r="CL205" s="65"/>
      <c r="CM205" s="65"/>
      <c r="CN205" s="65"/>
      <c r="CO205" s="65"/>
      <c r="CP205" s="1119"/>
      <c r="CQ205" s="65"/>
      <c r="CR205" s="65"/>
      <c r="CS205" s="65"/>
      <c r="CT205" s="1119"/>
      <c r="CU205" s="65"/>
      <c r="CV205" s="702"/>
      <c r="CW205" s="65"/>
      <c r="CX205" s="65"/>
      <c r="CY205" s="65"/>
      <c r="CZ205" s="65"/>
      <c r="DA205" s="65"/>
      <c r="DB205" s="65"/>
      <c r="DC205" s="631"/>
      <c r="DD205" s="65"/>
      <c r="DE205" s="65"/>
      <c r="DF205" s="65"/>
      <c r="DG205" s="632"/>
      <c r="DH205" s="65"/>
      <c r="DI205" s="332"/>
      <c r="DJ205" s="175"/>
    </row>
    <row r="206" spans="1:114" ht="15" customHeight="1" outlineLevel="1" thickTop="1" x14ac:dyDescent="0.25">
      <c r="A206" s="337" t="s">
        <v>18</v>
      </c>
      <c r="B206" s="106">
        <v>0.47499999999999998</v>
      </c>
      <c r="C206" s="106">
        <v>0.47499999999999998</v>
      </c>
      <c r="D206" s="106">
        <v>0.47499999999999998</v>
      </c>
      <c r="E206" s="106">
        <v>0.47499999999999998</v>
      </c>
      <c r="F206" s="106">
        <v>0.47499999999999998</v>
      </c>
      <c r="G206" s="107">
        <v>0.47499999999999998</v>
      </c>
      <c r="H206" s="107">
        <v>0.47499999999999998</v>
      </c>
      <c r="I206" s="107">
        <v>0.47499999999999998</v>
      </c>
      <c r="J206" s="107">
        <v>0.47499999999999998</v>
      </c>
      <c r="K206" s="107">
        <v>0.47499999999999998</v>
      </c>
      <c r="L206" s="107">
        <v>0.47499999999999998</v>
      </c>
      <c r="M206" s="108">
        <v>0.26500000000000001</v>
      </c>
      <c r="N206" s="108">
        <v>0.47499999999999998</v>
      </c>
      <c r="O206" s="108">
        <v>0.47499999999999998</v>
      </c>
      <c r="P206" s="432">
        <v>0.26500000000000001</v>
      </c>
      <c r="Q206" s="211">
        <v>0.47499999999999998</v>
      </c>
      <c r="R206" s="211">
        <v>0.47499999999999998</v>
      </c>
      <c r="S206" s="211">
        <v>0.47499999999999998</v>
      </c>
      <c r="T206" s="1263">
        <v>0.47499999999999998</v>
      </c>
      <c r="U206" s="211">
        <v>0.75</v>
      </c>
      <c r="V206" s="831">
        <v>0.47499999999999998</v>
      </c>
      <c r="W206" s="831">
        <v>0.47499999999999998</v>
      </c>
      <c r="X206" s="105">
        <v>0.51400000000000001</v>
      </c>
      <c r="Y206" s="107">
        <v>0.51400000000000001</v>
      </c>
      <c r="Z206" s="106">
        <v>0.51400000000000001</v>
      </c>
      <c r="AA206" s="106">
        <v>0.51400000000000001</v>
      </c>
      <c r="AB206" s="106">
        <v>0.51400000000000001</v>
      </c>
      <c r="AC206" s="106">
        <v>0.51400000000000001</v>
      </c>
      <c r="AD206" s="106">
        <v>0.51400000000000001</v>
      </c>
      <c r="AE206" s="106">
        <v>0.51400000000000001</v>
      </c>
      <c r="AF206" s="106">
        <v>0.51400000000000001</v>
      </c>
      <c r="AG206" s="106">
        <v>0.51400000000000001</v>
      </c>
      <c r="AH206" s="106">
        <v>0.51400000000000001</v>
      </c>
      <c r="AI206" s="106">
        <v>0.51400000000000001</v>
      </c>
      <c r="AJ206" s="106">
        <v>0.51400000000000001</v>
      </c>
      <c r="AK206" s="417">
        <v>0.51400000000000001</v>
      </c>
      <c r="AL206" s="107">
        <v>0.51400000000000001</v>
      </c>
      <c r="AM206" s="211">
        <v>0.63300000000000001</v>
      </c>
      <c r="AN206" s="211">
        <v>0.64600000000000002</v>
      </c>
      <c r="AO206" s="211">
        <v>0.64600000000000002</v>
      </c>
      <c r="AP206" s="211">
        <v>0.64600000000000002</v>
      </c>
      <c r="AQ206" s="761">
        <v>0.51400000000000001</v>
      </c>
      <c r="AR206" s="150">
        <v>0.51400000000000001</v>
      </c>
      <c r="AS206" s="150">
        <v>0.46300000000000002</v>
      </c>
      <c r="AT206" s="106">
        <v>0.46300000000000002</v>
      </c>
      <c r="AU206" s="106">
        <v>0.46300000000000002</v>
      </c>
      <c r="AV206" s="106">
        <v>0.46300000000000002</v>
      </c>
      <c r="AW206" s="107">
        <v>0.46300000000000002</v>
      </c>
      <c r="AX206" s="107">
        <v>0.46300000000000002</v>
      </c>
      <c r="AY206" s="107">
        <v>0.46300000000000002</v>
      </c>
      <c r="AZ206" s="107">
        <v>0.46300000000000002</v>
      </c>
      <c r="BA206" s="107">
        <v>0.46300000000000002</v>
      </c>
      <c r="BB206" s="107">
        <v>0.46300000000000002</v>
      </c>
      <c r="BC206" s="1127">
        <v>0.45900000000000002</v>
      </c>
      <c r="BD206" s="105">
        <v>0.45900000000000002</v>
      </c>
      <c r="BE206" s="1127">
        <v>0.45900000000000002</v>
      </c>
      <c r="BF206" s="106">
        <v>0.46300000000000002</v>
      </c>
      <c r="BG206" s="105">
        <v>0.45900000000000002</v>
      </c>
      <c r="BH206" s="1127">
        <v>0.45900000000000002</v>
      </c>
      <c r="BI206" s="105">
        <v>0.45900000000000002</v>
      </c>
      <c r="BJ206" s="1005">
        <v>0.45900000000000002</v>
      </c>
      <c r="BK206" s="150">
        <v>0.3</v>
      </c>
      <c r="BL206" s="105">
        <v>0.3</v>
      </c>
      <c r="BM206" s="105">
        <v>0.3</v>
      </c>
      <c r="BN206" s="105">
        <v>0.24199999999999999</v>
      </c>
      <c r="BO206" s="1127">
        <v>0.24199999999999999</v>
      </c>
      <c r="BP206" s="1127">
        <v>0.24199999999999999</v>
      </c>
      <c r="BQ206" s="1127">
        <v>0.24199999999999999</v>
      </c>
      <c r="BR206" s="1127">
        <v>0.24199999999999999</v>
      </c>
      <c r="BS206" s="432">
        <v>0.26500000000000001</v>
      </c>
      <c r="BT206" s="432">
        <v>0.26500000000000001</v>
      </c>
      <c r="BU206" s="432">
        <v>0.26500000000000001</v>
      </c>
      <c r="BV206" s="432">
        <v>0.26500000000000001</v>
      </c>
      <c r="BW206" s="432">
        <v>0.26500000000000001</v>
      </c>
      <c r="BX206" s="105">
        <v>0.26500000000000001</v>
      </c>
      <c r="BY206" s="1127">
        <v>0.24199999999999999</v>
      </c>
      <c r="BZ206" s="1127">
        <v>0.24199999999999999</v>
      </c>
      <c r="CA206" s="1127">
        <v>0.24199999999999999</v>
      </c>
      <c r="CB206" s="105">
        <v>0.26500000000000001</v>
      </c>
      <c r="CC206" s="108"/>
      <c r="CD206" s="295">
        <v>0.36499999999999999</v>
      </c>
      <c r="CE206" s="295">
        <v>0.36499999999999999</v>
      </c>
      <c r="CF206" s="295">
        <v>0.36499999999999999</v>
      </c>
      <c r="CG206" s="1153">
        <v>0.36499999999999999</v>
      </c>
      <c r="CH206" s="295">
        <v>0.36499999999999999</v>
      </c>
      <c r="CI206" s="108">
        <v>0.36</v>
      </c>
      <c r="CJ206" s="108">
        <v>0.36</v>
      </c>
      <c r="CK206" s="1153">
        <v>0.35699999999999998</v>
      </c>
      <c r="CL206" s="295">
        <v>0.35699999999999998</v>
      </c>
      <c r="CM206" s="105">
        <v>0.49</v>
      </c>
      <c r="CN206" s="105">
        <v>0.49</v>
      </c>
      <c r="CO206" s="105">
        <v>0.49</v>
      </c>
      <c r="CP206" s="1127">
        <v>0.49</v>
      </c>
      <c r="CQ206" s="105">
        <v>0.49</v>
      </c>
      <c r="CR206" s="105">
        <v>0.49</v>
      </c>
      <c r="CS206" s="105">
        <v>0.49</v>
      </c>
      <c r="CT206" s="1127">
        <v>0.49</v>
      </c>
      <c r="CU206" s="704">
        <v>0.32</v>
      </c>
      <c r="CV206" s="105">
        <v>0.76400000000000001</v>
      </c>
      <c r="CW206" s="150">
        <v>0.76400000000000001</v>
      </c>
      <c r="CX206" s="107">
        <v>0.85570000000000002</v>
      </c>
      <c r="CY206" s="107">
        <v>0.85199999999999998</v>
      </c>
      <c r="CZ206" s="107">
        <v>0.85199999999999998</v>
      </c>
      <c r="DA206" s="107">
        <v>0.85199999999999998</v>
      </c>
      <c r="DB206" s="211"/>
      <c r="DC206" s="667"/>
      <c r="DD206" s="211"/>
      <c r="DE206" s="211"/>
      <c r="DF206" s="211"/>
      <c r="DG206" s="618"/>
      <c r="DH206" s="618"/>
      <c r="DI206" s="337" t="s">
        <v>18</v>
      </c>
      <c r="DJ206" s="175"/>
    </row>
    <row r="207" spans="1:114" ht="14.25" customHeight="1" outlineLevel="1" thickBot="1" x14ac:dyDescent="0.3">
      <c r="A207" s="338" t="s">
        <v>19</v>
      </c>
      <c r="B207" s="13">
        <v>68.5</v>
      </c>
      <c r="C207" s="188"/>
      <c r="D207" s="188"/>
      <c r="E207" s="188"/>
      <c r="F207" s="188"/>
      <c r="G207" s="188"/>
      <c r="H207" s="188"/>
      <c r="I207" s="212"/>
      <c r="J207" s="212"/>
      <c r="K207" s="212"/>
      <c r="L207" s="212"/>
      <c r="M207" s="579"/>
      <c r="N207" s="579"/>
      <c r="O207" s="579"/>
      <c r="P207" s="433"/>
      <c r="Q207" s="212"/>
      <c r="R207" s="212"/>
      <c r="S207" s="212"/>
      <c r="T207" s="1264"/>
      <c r="U207" s="212"/>
      <c r="V207" s="212"/>
      <c r="W207" s="212"/>
      <c r="X207" s="13"/>
      <c r="Y207" s="188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418"/>
      <c r="AK207" s="418"/>
      <c r="AL207" s="188"/>
      <c r="AM207" s="164"/>
      <c r="AN207" s="164"/>
      <c r="AO207" s="164"/>
      <c r="AP207" s="164"/>
      <c r="AQ207" s="164"/>
      <c r="AR207" s="164"/>
      <c r="AS207" s="151"/>
      <c r="AT207" s="151"/>
      <c r="AU207" s="46"/>
      <c r="AV207" s="46"/>
      <c r="AW207" s="57"/>
      <c r="AX207" s="164"/>
      <c r="AY207" s="164"/>
      <c r="AZ207" s="1142"/>
      <c r="BA207" s="1142"/>
      <c r="BB207" s="164"/>
      <c r="BC207" s="1138"/>
      <c r="BD207" s="151"/>
      <c r="BE207" s="1138"/>
      <c r="BF207" s="46"/>
      <c r="BG207" s="57"/>
      <c r="BH207" s="57"/>
      <c r="BI207" s="57"/>
      <c r="BJ207" s="1006"/>
      <c r="BK207" s="544"/>
      <c r="BL207" s="544"/>
      <c r="BM207" s="544"/>
      <c r="BN207" s="545"/>
      <c r="BO207" s="545"/>
      <c r="BP207" s="545"/>
      <c r="BQ207" s="545"/>
      <c r="BR207" s="545"/>
      <c r="BS207" s="546"/>
      <c r="BT207" s="546"/>
      <c r="BU207" s="546"/>
      <c r="BV207" s="546"/>
      <c r="BW207" s="546"/>
      <c r="BX207" s="545"/>
      <c r="BY207" s="545"/>
      <c r="BZ207" s="545"/>
      <c r="CA207" s="545"/>
      <c r="CB207" s="545"/>
      <c r="CC207" s="16"/>
      <c r="CD207" s="16"/>
      <c r="CE207" s="16"/>
      <c r="CF207" s="16"/>
      <c r="CG207" s="16"/>
      <c r="CH207" s="16"/>
      <c r="CI207" s="16"/>
      <c r="CJ207" s="16"/>
      <c r="CK207" s="16"/>
      <c r="CL207" s="16"/>
      <c r="CM207" s="15"/>
      <c r="CN207" s="151"/>
      <c r="CO207" s="151"/>
      <c r="CP207" s="1138"/>
      <c r="CQ207" s="46"/>
      <c r="CR207" s="46"/>
      <c r="CS207" s="57"/>
      <c r="CT207" s="57"/>
      <c r="CU207" s="57"/>
      <c r="CV207" s="15"/>
      <c r="CW207" s="151"/>
      <c r="CX207" s="57"/>
      <c r="CY207" s="57"/>
      <c r="CZ207" s="57"/>
      <c r="DA207" s="57"/>
      <c r="DB207" s="164"/>
      <c r="DC207" s="668"/>
      <c r="DD207" s="164"/>
      <c r="DE207" s="164"/>
      <c r="DF207" s="164"/>
      <c r="DG207" s="619"/>
      <c r="DH207" s="619"/>
      <c r="DI207" s="338" t="s">
        <v>19</v>
      </c>
      <c r="DJ207" s="175"/>
    </row>
    <row r="208" spans="1:114" ht="31.5" thickTop="1" thickBot="1" x14ac:dyDescent="0.3">
      <c r="A208" s="339" t="s">
        <v>123</v>
      </c>
      <c r="B208" s="51">
        <f t="shared" ref="B208:AC208" si="1731">B176/$B$207*B206</f>
        <v>0</v>
      </c>
      <c r="C208" s="51">
        <f t="shared" si="1731"/>
        <v>0</v>
      </c>
      <c r="D208" s="51">
        <f t="shared" si="1731"/>
        <v>0</v>
      </c>
      <c r="E208" s="51">
        <f t="shared" si="1731"/>
        <v>0</v>
      </c>
      <c r="F208" s="51">
        <f t="shared" si="1731"/>
        <v>0</v>
      </c>
      <c r="G208" s="216">
        <f t="shared" si="1731"/>
        <v>0</v>
      </c>
      <c r="H208" s="216">
        <f t="shared" si="1731"/>
        <v>0</v>
      </c>
      <c r="I208" s="216">
        <f t="shared" si="1731"/>
        <v>0</v>
      </c>
      <c r="J208" s="216">
        <f t="shared" si="1731"/>
        <v>0</v>
      </c>
      <c r="K208" s="216">
        <f t="shared" si="1731"/>
        <v>0</v>
      </c>
      <c r="L208" s="216">
        <f t="shared" si="1731"/>
        <v>0</v>
      </c>
      <c r="M208" s="21">
        <f t="shared" si="1731"/>
        <v>0</v>
      </c>
      <c r="N208" s="21">
        <f t="shared" si="1731"/>
        <v>0</v>
      </c>
      <c r="O208" s="21">
        <f t="shared" si="1731"/>
        <v>0</v>
      </c>
      <c r="P208" s="419">
        <f t="shared" si="1731"/>
        <v>0</v>
      </c>
      <c r="Q208" s="461">
        <f t="shared" si="1731"/>
        <v>0</v>
      </c>
      <c r="R208" s="461">
        <f t="shared" ref="R208" si="1732">R176/$B$207*R206</f>
        <v>0</v>
      </c>
      <c r="S208" s="461">
        <f t="shared" si="1731"/>
        <v>0</v>
      </c>
      <c r="T208" s="1265">
        <f t="shared" si="1731"/>
        <v>0</v>
      </c>
      <c r="U208" s="461">
        <f t="shared" si="1731"/>
        <v>0</v>
      </c>
      <c r="V208" s="461">
        <f t="shared" ref="V208" si="1733">V176/$B$207*V206</f>
        <v>0</v>
      </c>
      <c r="W208" s="461">
        <f t="shared" si="1731"/>
        <v>0</v>
      </c>
      <c r="X208" s="17">
        <f t="shared" si="1731"/>
        <v>0</v>
      </c>
      <c r="Y208" s="216">
        <f t="shared" si="1731"/>
        <v>0</v>
      </c>
      <c r="Z208" s="51">
        <f t="shared" si="1731"/>
        <v>0</v>
      </c>
      <c r="AA208" s="51">
        <f t="shared" si="1731"/>
        <v>0</v>
      </c>
      <c r="AB208" s="1114">
        <f t="shared" ref="AB208" si="1734">AB176/$B$207*AB206</f>
        <v>0</v>
      </c>
      <c r="AC208" s="51">
        <f t="shared" si="1731"/>
        <v>0</v>
      </c>
      <c r="AD208" s="51">
        <f t="shared" ref="AD208:AU208" si="1735">AD176/$B$207*AD206</f>
        <v>0</v>
      </c>
      <c r="AE208" s="1114">
        <f t="shared" ref="AE208" si="1736">AE176/$B$207*AE206</f>
        <v>0</v>
      </c>
      <c r="AF208" s="1114">
        <f t="shared" si="1735"/>
        <v>0</v>
      </c>
      <c r="AG208" s="51">
        <f t="shared" si="1735"/>
        <v>0</v>
      </c>
      <c r="AH208" s="419">
        <f t="shared" si="1735"/>
        <v>0</v>
      </c>
      <c r="AI208" s="419">
        <f t="shared" ref="AI208" si="1737">AI176/$B$207*AI206</f>
        <v>0</v>
      </c>
      <c r="AJ208" s="419">
        <f t="shared" si="1735"/>
        <v>0</v>
      </c>
      <c r="AK208" s="419">
        <f t="shared" si="1735"/>
        <v>0</v>
      </c>
      <c r="AL208" s="216">
        <f t="shared" si="1735"/>
        <v>0</v>
      </c>
      <c r="AM208" s="759">
        <f t="shared" si="1735"/>
        <v>0</v>
      </c>
      <c r="AN208" s="759">
        <f t="shared" si="1735"/>
        <v>0</v>
      </c>
      <c r="AO208" s="759">
        <f t="shared" si="1735"/>
        <v>0</v>
      </c>
      <c r="AP208" s="759">
        <f t="shared" si="1735"/>
        <v>0</v>
      </c>
      <c r="AQ208" s="792">
        <f t="shared" si="1735"/>
        <v>0</v>
      </c>
      <c r="AR208" s="620">
        <f t="shared" si="1735"/>
        <v>0</v>
      </c>
      <c r="AS208" s="508">
        <f t="shared" si="1735"/>
        <v>0</v>
      </c>
      <c r="AT208" s="51">
        <f t="shared" si="1735"/>
        <v>0</v>
      </c>
      <c r="AU208" s="51">
        <f t="shared" si="1735"/>
        <v>0</v>
      </c>
      <c r="AV208" s="51">
        <f t="shared" ref="AV208:CI208" si="1738">AV176/$B$207*AV206</f>
        <v>0</v>
      </c>
      <c r="AW208" s="51">
        <f t="shared" si="1738"/>
        <v>0</v>
      </c>
      <c r="AX208" s="51">
        <f t="shared" si="1738"/>
        <v>0</v>
      </c>
      <c r="AY208" s="51">
        <f t="shared" si="1738"/>
        <v>0</v>
      </c>
      <c r="AZ208" s="1114">
        <f t="shared" ref="AZ208" si="1739">AZ176/$B$207*AZ206</f>
        <v>0</v>
      </c>
      <c r="BA208" s="1114">
        <f t="shared" ref="BA208" si="1740">BA176/$B$207*BA206</f>
        <v>0</v>
      </c>
      <c r="BB208" s="51">
        <f t="shared" si="1738"/>
        <v>0</v>
      </c>
      <c r="BC208" s="1114">
        <f t="shared" ref="BC208" si="1741">BC176/$B$207*BC206</f>
        <v>0</v>
      </c>
      <c r="BD208" s="51">
        <f t="shared" si="1738"/>
        <v>0</v>
      </c>
      <c r="BE208" s="1114">
        <f t="shared" ref="BE208" si="1742">BE176/$B$207*BE206</f>
        <v>0</v>
      </c>
      <c r="BF208" s="51">
        <f t="shared" si="1738"/>
        <v>0</v>
      </c>
      <c r="BG208" s="51">
        <f t="shared" si="1738"/>
        <v>0</v>
      </c>
      <c r="BH208" s="1114">
        <f t="shared" ref="BH208" si="1743">BH176/$B$207*BH206</f>
        <v>0</v>
      </c>
      <c r="BI208" s="51">
        <f t="shared" si="1738"/>
        <v>0</v>
      </c>
      <c r="BJ208" s="1007">
        <f t="shared" si="1738"/>
        <v>0</v>
      </c>
      <c r="BK208" s="1004">
        <f t="shared" si="1738"/>
        <v>0</v>
      </c>
      <c r="BL208" s="547">
        <f t="shared" si="1738"/>
        <v>0</v>
      </c>
      <c r="BM208" s="547">
        <f t="shared" si="1738"/>
        <v>0</v>
      </c>
      <c r="BN208" s="547">
        <f t="shared" si="1738"/>
        <v>0</v>
      </c>
      <c r="BO208" s="547">
        <f t="shared" ref="BO208:BR208" si="1744">BO176/$B$207*BO206</f>
        <v>0</v>
      </c>
      <c r="BP208" s="547">
        <f t="shared" ref="BP208:BQ208" si="1745">BP176/$B$207*BP206</f>
        <v>0</v>
      </c>
      <c r="BQ208" s="547">
        <f t="shared" si="1745"/>
        <v>0</v>
      </c>
      <c r="BR208" s="547">
        <f t="shared" si="1744"/>
        <v>0</v>
      </c>
      <c r="BS208" s="548">
        <f t="shared" si="1738"/>
        <v>0</v>
      </c>
      <c r="BT208" s="548">
        <f t="shared" si="1738"/>
        <v>0</v>
      </c>
      <c r="BU208" s="548">
        <f t="shared" ref="BU208" si="1746">BU176/$B$207*BU206</f>
        <v>0</v>
      </c>
      <c r="BV208" s="548">
        <f t="shared" si="1738"/>
        <v>0</v>
      </c>
      <c r="BW208" s="548">
        <f t="shared" si="1738"/>
        <v>0</v>
      </c>
      <c r="BX208" s="547">
        <f t="shared" si="1738"/>
        <v>0</v>
      </c>
      <c r="BY208" s="547">
        <f t="shared" ref="BY208:CA208" si="1747">BY176/$B$207*BY206</f>
        <v>0</v>
      </c>
      <c r="BZ208" s="547">
        <f t="shared" si="1747"/>
        <v>0</v>
      </c>
      <c r="CA208" s="547">
        <f t="shared" si="1747"/>
        <v>0</v>
      </c>
      <c r="CB208" s="547">
        <f t="shared" si="1738"/>
        <v>0</v>
      </c>
      <c r="CC208" s="21">
        <f t="shared" si="1738"/>
        <v>0</v>
      </c>
      <c r="CD208" s="17">
        <f t="shared" si="1738"/>
        <v>0</v>
      </c>
      <c r="CE208" s="547">
        <f t="shared" si="1738"/>
        <v>0</v>
      </c>
      <c r="CF208" s="547">
        <f t="shared" si="1738"/>
        <v>0</v>
      </c>
      <c r="CG208" s="547">
        <f t="shared" si="1738"/>
        <v>0</v>
      </c>
      <c r="CH208" s="18">
        <f t="shared" si="1738"/>
        <v>0</v>
      </c>
      <c r="CI208" s="21">
        <f t="shared" si="1738"/>
        <v>0</v>
      </c>
      <c r="CJ208" s="21">
        <f t="shared" ref="CJ208:DD208" si="1748">CJ176/$B$207*CJ206</f>
        <v>0</v>
      </c>
      <c r="CK208" s="21">
        <f t="shared" ref="CK208" si="1749">CK176/$B$207*CK206</f>
        <v>0</v>
      </c>
      <c r="CL208" s="51">
        <f t="shared" si="1748"/>
        <v>0</v>
      </c>
      <c r="CM208" s="17">
        <f t="shared" si="1748"/>
        <v>0</v>
      </c>
      <c r="CN208" s="51">
        <f t="shared" si="1748"/>
        <v>0</v>
      </c>
      <c r="CO208" s="51">
        <f t="shared" si="1748"/>
        <v>0</v>
      </c>
      <c r="CP208" s="1114">
        <f t="shared" si="1748"/>
        <v>0</v>
      </c>
      <c r="CQ208" s="51">
        <f t="shared" si="1748"/>
        <v>0</v>
      </c>
      <c r="CR208" s="51">
        <f t="shared" si="1748"/>
        <v>0</v>
      </c>
      <c r="CS208" s="51">
        <f t="shared" si="1748"/>
        <v>0</v>
      </c>
      <c r="CT208" s="1114">
        <f t="shared" ref="CT208" si="1750">CT176/$B$207*CT206</f>
        <v>0</v>
      </c>
      <c r="CU208" s="216">
        <f t="shared" si="1748"/>
        <v>0</v>
      </c>
      <c r="CV208" s="17">
        <f t="shared" si="1748"/>
        <v>0</v>
      </c>
      <c r="CW208" s="51">
        <f t="shared" si="1748"/>
        <v>0</v>
      </c>
      <c r="CX208" s="51">
        <f t="shared" si="1748"/>
        <v>0</v>
      </c>
      <c r="CY208" s="51">
        <f t="shared" si="1748"/>
        <v>0</v>
      </c>
      <c r="CZ208" s="51">
        <f t="shared" si="1748"/>
        <v>0</v>
      </c>
      <c r="DA208" s="51">
        <f t="shared" si="1748"/>
        <v>0</v>
      </c>
      <c r="DB208" s="461">
        <f t="shared" si="1748"/>
        <v>0</v>
      </c>
      <c r="DC208" s="669">
        <f t="shared" si="1748"/>
        <v>0</v>
      </c>
      <c r="DD208" s="669">
        <f t="shared" si="1748"/>
        <v>0</v>
      </c>
      <c r="DE208" s="461"/>
      <c r="DF208" s="669">
        <f>DF176/$B$207*DF206</f>
        <v>0</v>
      </c>
      <c r="DG208" s="620">
        <f>DG176/$B$207*DG206</f>
        <v>0</v>
      </c>
      <c r="DH208" s="620">
        <f>SUM(B208:DG208)</f>
        <v>0</v>
      </c>
      <c r="DI208" s="339" t="s">
        <v>123</v>
      </c>
      <c r="DJ208" s="175"/>
    </row>
    <row r="209" spans="1:114" ht="31.5" thickTop="1" thickBot="1" x14ac:dyDescent="0.3">
      <c r="A209" s="339" t="s">
        <v>124</v>
      </c>
      <c r="B209" s="51">
        <f t="shared" ref="B209:AC209" si="1751">B187/$B$207*B$206</f>
        <v>0</v>
      </c>
      <c r="C209" s="51">
        <f t="shared" si="1751"/>
        <v>0</v>
      </c>
      <c r="D209" s="51">
        <f t="shared" si="1751"/>
        <v>0</v>
      </c>
      <c r="E209" s="51">
        <f t="shared" si="1751"/>
        <v>0</v>
      </c>
      <c r="F209" s="51">
        <f t="shared" si="1751"/>
        <v>0</v>
      </c>
      <c r="G209" s="216">
        <f t="shared" si="1751"/>
        <v>0</v>
      </c>
      <c r="H209" s="216">
        <f t="shared" si="1751"/>
        <v>0</v>
      </c>
      <c r="I209" s="216">
        <f t="shared" si="1751"/>
        <v>0</v>
      </c>
      <c r="J209" s="216">
        <f t="shared" si="1751"/>
        <v>0</v>
      </c>
      <c r="K209" s="216">
        <f t="shared" si="1751"/>
        <v>0</v>
      </c>
      <c r="L209" s="216">
        <f t="shared" si="1751"/>
        <v>0</v>
      </c>
      <c r="M209" s="21">
        <f t="shared" si="1751"/>
        <v>0</v>
      </c>
      <c r="N209" s="21">
        <f t="shared" si="1751"/>
        <v>0</v>
      </c>
      <c r="O209" s="21">
        <f t="shared" si="1751"/>
        <v>0</v>
      </c>
      <c r="P209" s="419">
        <f t="shared" si="1751"/>
        <v>0</v>
      </c>
      <c r="Q209" s="461">
        <f t="shared" si="1751"/>
        <v>0</v>
      </c>
      <c r="R209" s="461">
        <f t="shared" ref="R209" si="1752">R187/$B$207*R$206</f>
        <v>0</v>
      </c>
      <c r="S209" s="461">
        <f t="shared" si="1751"/>
        <v>0</v>
      </c>
      <c r="T209" s="1265">
        <f t="shared" si="1751"/>
        <v>0</v>
      </c>
      <c r="U209" s="461">
        <f t="shared" si="1751"/>
        <v>0</v>
      </c>
      <c r="V209" s="461">
        <f t="shared" ref="V209" si="1753">V187/$B$207*V$206</f>
        <v>0</v>
      </c>
      <c r="W209" s="461">
        <f t="shared" si="1751"/>
        <v>0</v>
      </c>
      <c r="X209" s="17">
        <f t="shared" si="1751"/>
        <v>0</v>
      </c>
      <c r="Y209" s="216">
        <f t="shared" si="1751"/>
        <v>0</v>
      </c>
      <c r="Z209" s="51">
        <f t="shared" si="1751"/>
        <v>0</v>
      </c>
      <c r="AA209" s="51">
        <f t="shared" si="1751"/>
        <v>0</v>
      </c>
      <c r="AB209" s="1114">
        <f t="shared" ref="AB209" si="1754">AB187/$B$207*AB$206</f>
        <v>0</v>
      </c>
      <c r="AC209" s="51">
        <f t="shared" si="1751"/>
        <v>0</v>
      </c>
      <c r="AD209" s="1114">
        <f t="shared" ref="AD209:AF209" si="1755">AD177/$B$207*AD207</f>
        <v>0</v>
      </c>
      <c r="AE209" s="1114">
        <f t="shared" ref="AE209" si="1756">AE177/$B$207*AE207</f>
        <v>0</v>
      </c>
      <c r="AF209" s="1114">
        <f t="shared" si="1755"/>
        <v>0</v>
      </c>
      <c r="AG209" s="51">
        <f t="shared" ref="AG209:AU209" si="1757">AG187/$B$207*AG$206</f>
        <v>0</v>
      </c>
      <c r="AH209" s="419">
        <f t="shared" si="1757"/>
        <v>0</v>
      </c>
      <c r="AI209" s="419">
        <f t="shared" ref="AI209" si="1758">AI187/$B$207*AI$206</f>
        <v>0</v>
      </c>
      <c r="AJ209" s="419">
        <f t="shared" si="1757"/>
        <v>0</v>
      </c>
      <c r="AK209" s="419">
        <f t="shared" si="1757"/>
        <v>0</v>
      </c>
      <c r="AL209" s="216">
        <f t="shared" si="1757"/>
        <v>0</v>
      </c>
      <c r="AM209" s="759">
        <f t="shared" si="1757"/>
        <v>0</v>
      </c>
      <c r="AN209" s="759">
        <f t="shared" si="1757"/>
        <v>0</v>
      </c>
      <c r="AO209" s="759">
        <f t="shared" si="1757"/>
        <v>0</v>
      </c>
      <c r="AP209" s="759">
        <f t="shared" si="1757"/>
        <v>0</v>
      </c>
      <c r="AQ209" s="792">
        <f t="shared" si="1757"/>
        <v>0</v>
      </c>
      <c r="AR209" s="620">
        <f t="shared" si="1757"/>
        <v>0</v>
      </c>
      <c r="AS209" s="508">
        <f t="shared" si="1757"/>
        <v>0</v>
      </c>
      <c r="AT209" s="51">
        <f t="shared" si="1757"/>
        <v>0</v>
      </c>
      <c r="AU209" s="51">
        <f t="shared" si="1757"/>
        <v>0</v>
      </c>
      <c r="AV209" s="51">
        <f t="shared" ref="AV209:CI209" si="1759">AV187/$B$207*AV$206</f>
        <v>0</v>
      </c>
      <c r="AW209" s="51">
        <f t="shared" si="1759"/>
        <v>0</v>
      </c>
      <c r="AX209" s="51">
        <f t="shared" si="1759"/>
        <v>0</v>
      </c>
      <c r="AY209" s="51">
        <f t="shared" si="1759"/>
        <v>0</v>
      </c>
      <c r="AZ209" s="1114">
        <f t="shared" ref="AZ209" si="1760">AZ187/$B$207*AZ$206</f>
        <v>0</v>
      </c>
      <c r="BA209" s="1114">
        <f t="shared" ref="BA209" si="1761">BA187/$B$207*BA$206</f>
        <v>0</v>
      </c>
      <c r="BB209" s="51">
        <f t="shared" si="1759"/>
        <v>0</v>
      </c>
      <c r="BC209" s="1114">
        <f t="shared" ref="BC209" si="1762">BC187/$B$207*BC$206</f>
        <v>0</v>
      </c>
      <c r="BD209" s="51">
        <f t="shared" si="1759"/>
        <v>0</v>
      </c>
      <c r="BE209" s="1114">
        <f t="shared" ref="BE209" si="1763">BE187/$B$207*BE$206</f>
        <v>0</v>
      </c>
      <c r="BF209" s="51">
        <f t="shared" si="1759"/>
        <v>0</v>
      </c>
      <c r="BG209" s="51">
        <f t="shared" si="1759"/>
        <v>0</v>
      </c>
      <c r="BH209" s="1114">
        <f t="shared" ref="BH209" si="1764">BH187/$B$207*BH$206</f>
        <v>0</v>
      </c>
      <c r="BI209" s="51">
        <f t="shared" si="1759"/>
        <v>0</v>
      </c>
      <c r="BJ209" s="1007">
        <f t="shared" si="1759"/>
        <v>0</v>
      </c>
      <c r="BK209" s="508">
        <f t="shared" si="1759"/>
        <v>0</v>
      </c>
      <c r="BL209" s="51">
        <f t="shared" si="1759"/>
        <v>0</v>
      </c>
      <c r="BM209" s="51">
        <f t="shared" si="1759"/>
        <v>0</v>
      </c>
      <c r="BN209" s="51">
        <f t="shared" si="1759"/>
        <v>0</v>
      </c>
      <c r="BO209" s="1114">
        <f t="shared" ref="BO209:BR209" si="1765">BO187/$B$207*BO$206</f>
        <v>0</v>
      </c>
      <c r="BP209" s="1114">
        <f t="shared" ref="BP209:BQ209" si="1766">BP187/$B$207*BP$206</f>
        <v>0</v>
      </c>
      <c r="BQ209" s="1114">
        <f t="shared" si="1766"/>
        <v>0</v>
      </c>
      <c r="BR209" s="1114">
        <f t="shared" si="1765"/>
        <v>0</v>
      </c>
      <c r="BS209" s="419">
        <f t="shared" si="1759"/>
        <v>0</v>
      </c>
      <c r="BT209" s="419">
        <f t="shared" si="1759"/>
        <v>0</v>
      </c>
      <c r="BU209" s="419">
        <f t="shared" ref="BU209" si="1767">BU187/$B$207*BU$206</f>
        <v>0</v>
      </c>
      <c r="BV209" s="419">
        <f t="shared" si="1759"/>
        <v>0</v>
      </c>
      <c r="BW209" s="548">
        <f t="shared" ref="BW209" si="1768">BW177/$B$207*BW207</f>
        <v>0</v>
      </c>
      <c r="BX209" s="51">
        <f t="shared" si="1759"/>
        <v>0</v>
      </c>
      <c r="BY209" s="1114">
        <f t="shared" ref="BY209:CA209" si="1769">BY187/$B$207*BY$206</f>
        <v>0</v>
      </c>
      <c r="BZ209" s="1114">
        <f t="shared" si="1769"/>
        <v>0</v>
      </c>
      <c r="CA209" s="1114">
        <f t="shared" si="1769"/>
        <v>0</v>
      </c>
      <c r="CB209" s="51">
        <f t="shared" si="1759"/>
        <v>0</v>
      </c>
      <c r="CC209" s="21">
        <f t="shared" si="1759"/>
        <v>0</v>
      </c>
      <c r="CD209" s="17">
        <f t="shared" si="1759"/>
        <v>0</v>
      </c>
      <c r="CE209" s="51">
        <f t="shared" si="1759"/>
        <v>0</v>
      </c>
      <c r="CF209" s="1114">
        <f t="shared" si="1759"/>
        <v>0</v>
      </c>
      <c r="CG209" s="1114">
        <f t="shared" si="1759"/>
        <v>0</v>
      </c>
      <c r="CH209" s="18">
        <f t="shared" si="1759"/>
        <v>0</v>
      </c>
      <c r="CI209" s="21">
        <f t="shared" si="1759"/>
        <v>0</v>
      </c>
      <c r="CJ209" s="21">
        <f t="shared" ref="CJ209:DD209" si="1770">CJ187/$B$207*CJ$206</f>
        <v>0</v>
      </c>
      <c r="CK209" s="21">
        <f t="shared" ref="CK209" si="1771">CK187/$B$207*CK$206</f>
        <v>0</v>
      </c>
      <c r="CL209" s="51">
        <f t="shared" si="1770"/>
        <v>0</v>
      </c>
      <c r="CM209" s="17">
        <f t="shared" si="1770"/>
        <v>0</v>
      </c>
      <c r="CN209" s="51">
        <f t="shared" si="1770"/>
        <v>0</v>
      </c>
      <c r="CO209" s="51">
        <f t="shared" si="1770"/>
        <v>0</v>
      </c>
      <c r="CP209" s="1114">
        <f t="shared" si="1770"/>
        <v>0</v>
      </c>
      <c r="CQ209" s="51">
        <f t="shared" si="1770"/>
        <v>0</v>
      </c>
      <c r="CR209" s="51">
        <f t="shared" si="1770"/>
        <v>0</v>
      </c>
      <c r="CS209" s="51">
        <f t="shared" si="1770"/>
        <v>0</v>
      </c>
      <c r="CT209" s="1114">
        <f t="shared" ref="CT209" si="1772">CT187/$B$207*CT$206</f>
        <v>0</v>
      </c>
      <c r="CU209" s="216">
        <f t="shared" si="1770"/>
        <v>0</v>
      </c>
      <c r="CV209" s="17">
        <f t="shared" si="1770"/>
        <v>0</v>
      </c>
      <c r="CW209" s="51">
        <f t="shared" si="1770"/>
        <v>0</v>
      </c>
      <c r="CX209" s="51">
        <f t="shared" si="1770"/>
        <v>0</v>
      </c>
      <c r="CY209" s="51">
        <f t="shared" si="1770"/>
        <v>0</v>
      </c>
      <c r="CZ209" s="51">
        <f t="shared" si="1770"/>
        <v>0</v>
      </c>
      <c r="DA209" s="216">
        <f t="shared" si="1770"/>
        <v>0</v>
      </c>
      <c r="DB209" s="461">
        <f t="shared" si="1770"/>
        <v>0</v>
      </c>
      <c r="DC209" s="669">
        <f t="shared" si="1770"/>
        <v>0</v>
      </c>
      <c r="DD209" s="669">
        <f t="shared" si="1770"/>
        <v>0</v>
      </c>
      <c r="DE209" s="461"/>
      <c r="DF209" s="669">
        <f t="shared" ref="DF209:DG211" si="1773">DF187/$B$207*DF$206</f>
        <v>0</v>
      </c>
      <c r="DG209" s="620">
        <f t="shared" si="1773"/>
        <v>0</v>
      </c>
      <c r="DH209" s="620">
        <f>SUM(B209:DG209)</f>
        <v>0</v>
      </c>
      <c r="DI209" s="339" t="s">
        <v>124</v>
      </c>
      <c r="DJ209" s="175"/>
    </row>
    <row r="210" spans="1:114" ht="31.5" thickTop="1" thickBot="1" x14ac:dyDescent="0.3">
      <c r="A210" s="339" t="s">
        <v>125</v>
      </c>
      <c r="B210" s="51">
        <f t="shared" ref="B210:AC210" si="1774">B188/$B$207*B$206</f>
        <v>0</v>
      </c>
      <c r="C210" s="51">
        <f t="shared" si="1774"/>
        <v>0</v>
      </c>
      <c r="D210" s="51">
        <f t="shared" si="1774"/>
        <v>0</v>
      </c>
      <c r="E210" s="51">
        <f t="shared" si="1774"/>
        <v>0</v>
      </c>
      <c r="F210" s="51">
        <f t="shared" si="1774"/>
        <v>0</v>
      </c>
      <c r="G210" s="216">
        <f t="shared" si="1774"/>
        <v>0</v>
      </c>
      <c r="H210" s="216">
        <f t="shared" si="1774"/>
        <v>0</v>
      </c>
      <c r="I210" s="216">
        <f t="shared" si="1774"/>
        <v>0</v>
      </c>
      <c r="J210" s="216">
        <f t="shared" si="1774"/>
        <v>0</v>
      </c>
      <c r="K210" s="216">
        <f t="shared" si="1774"/>
        <v>0</v>
      </c>
      <c r="L210" s="216">
        <f t="shared" si="1774"/>
        <v>0</v>
      </c>
      <c r="M210" s="21">
        <f t="shared" si="1774"/>
        <v>0</v>
      </c>
      <c r="N210" s="21">
        <f t="shared" si="1774"/>
        <v>0</v>
      </c>
      <c r="O210" s="21">
        <f t="shared" si="1774"/>
        <v>0</v>
      </c>
      <c r="P210" s="419">
        <f t="shared" si="1774"/>
        <v>0</v>
      </c>
      <c r="Q210" s="461">
        <f t="shared" si="1774"/>
        <v>0</v>
      </c>
      <c r="R210" s="461">
        <f t="shared" ref="R210" si="1775">R188/$B$207*R$206</f>
        <v>0</v>
      </c>
      <c r="S210" s="461">
        <f t="shared" si="1774"/>
        <v>0</v>
      </c>
      <c r="T210" s="1265">
        <f t="shared" si="1774"/>
        <v>0</v>
      </c>
      <c r="U210" s="461">
        <f t="shared" si="1774"/>
        <v>0</v>
      </c>
      <c r="V210" s="461">
        <f t="shared" ref="V210" si="1776">V188/$B$207*V$206</f>
        <v>0</v>
      </c>
      <c r="W210" s="461">
        <f t="shared" si="1774"/>
        <v>0</v>
      </c>
      <c r="X210" s="17">
        <f t="shared" si="1774"/>
        <v>0</v>
      </c>
      <c r="Y210" s="216">
        <f t="shared" si="1774"/>
        <v>0</v>
      </c>
      <c r="Z210" s="51">
        <f t="shared" si="1774"/>
        <v>0</v>
      </c>
      <c r="AA210" s="51">
        <f t="shared" si="1774"/>
        <v>0</v>
      </c>
      <c r="AB210" s="1114">
        <f t="shared" ref="AB210" si="1777">AB188/$B$207*AB$206</f>
        <v>0</v>
      </c>
      <c r="AC210" s="51">
        <f t="shared" si="1774"/>
        <v>0</v>
      </c>
      <c r="AD210" s="1114">
        <f t="shared" ref="AD210:AF210" si="1778">AD178/$B$207*AD208</f>
        <v>0</v>
      </c>
      <c r="AE210" s="1114">
        <f t="shared" ref="AE210" si="1779">AE178/$B$207*AE208</f>
        <v>0</v>
      </c>
      <c r="AF210" s="1114">
        <f t="shared" si="1778"/>
        <v>0</v>
      </c>
      <c r="AG210" s="51">
        <f t="shared" ref="AG210:AU210" si="1780">AG188/$B$207*AG$206</f>
        <v>0</v>
      </c>
      <c r="AH210" s="419">
        <f t="shared" si="1780"/>
        <v>0</v>
      </c>
      <c r="AI210" s="419">
        <f t="shared" ref="AI210" si="1781">AI188/$B$207*AI$206</f>
        <v>0</v>
      </c>
      <c r="AJ210" s="419">
        <f t="shared" si="1780"/>
        <v>0</v>
      </c>
      <c r="AK210" s="419">
        <f t="shared" si="1780"/>
        <v>0</v>
      </c>
      <c r="AL210" s="216">
        <f t="shared" si="1780"/>
        <v>0</v>
      </c>
      <c r="AM210" s="759">
        <f t="shared" si="1780"/>
        <v>0</v>
      </c>
      <c r="AN210" s="759">
        <f t="shared" si="1780"/>
        <v>0</v>
      </c>
      <c r="AO210" s="759">
        <f t="shared" si="1780"/>
        <v>0</v>
      </c>
      <c r="AP210" s="759">
        <f t="shared" si="1780"/>
        <v>0</v>
      </c>
      <c r="AQ210" s="792">
        <f t="shared" si="1780"/>
        <v>0</v>
      </c>
      <c r="AR210" s="620">
        <f t="shared" si="1780"/>
        <v>0</v>
      </c>
      <c r="AS210" s="508">
        <f t="shared" si="1780"/>
        <v>0</v>
      </c>
      <c r="AT210" s="51">
        <f t="shared" si="1780"/>
        <v>0</v>
      </c>
      <c r="AU210" s="51">
        <f t="shared" si="1780"/>
        <v>0</v>
      </c>
      <c r="AV210" s="51">
        <f t="shared" ref="AV210:CI210" si="1782">AV188/$B$207*AV$206</f>
        <v>0</v>
      </c>
      <c r="AW210" s="51">
        <f t="shared" si="1782"/>
        <v>0</v>
      </c>
      <c r="AX210" s="51">
        <f t="shared" si="1782"/>
        <v>0</v>
      </c>
      <c r="AY210" s="51">
        <f t="shared" si="1782"/>
        <v>0</v>
      </c>
      <c r="AZ210" s="1114">
        <f t="shared" ref="AZ210" si="1783">AZ188/$B$207*AZ$206</f>
        <v>0</v>
      </c>
      <c r="BA210" s="1114">
        <f t="shared" ref="BA210" si="1784">BA188/$B$207*BA$206</f>
        <v>0</v>
      </c>
      <c r="BB210" s="51">
        <f t="shared" si="1782"/>
        <v>0</v>
      </c>
      <c r="BC210" s="1114">
        <f t="shared" ref="BC210" si="1785">BC188/$B$207*BC$206</f>
        <v>0</v>
      </c>
      <c r="BD210" s="51">
        <f t="shared" si="1782"/>
        <v>0</v>
      </c>
      <c r="BE210" s="1114">
        <f t="shared" ref="BE210" si="1786">BE188/$B$207*BE$206</f>
        <v>0</v>
      </c>
      <c r="BF210" s="51">
        <f t="shared" si="1782"/>
        <v>0</v>
      </c>
      <c r="BG210" s="51">
        <f t="shared" si="1782"/>
        <v>0</v>
      </c>
      <c r="BH210" s="1114">
        <f t="shared" ref="BH210" si="1787">BH188/$B$207*BH$206</f>
        <v>0</v>
      </c>
      <c r="BI210" s="51">
        <f t="shared" si="1782"/>
        <v>0</v>
      </c>
      <c r="BJ210" s="1007">
        <f t="shared" si="1782"/>
        <v>0</v>
      </c>
      <c r="BK210" s="508">
        <f t="shared" si="1782"/>
        <v>0</v>
      </c>
      <c r="BL210" s="51">
        <f t="shared" si="1782"/>
        <v>0</v>
      </c>
      <c r="BM210" s="51">
        <f t="shared" si="1782"/>
        <v>0</v>
      </c>
      <c r="BN210" s="51">
        <f t="shared" si="1782"/>
        <v>0</v>
      </c>
      <c r="BO210" s="1114">
        <f t="shared" ref="BO210:BR210" si="1788">BO188/$B$207*BO$206</f>
        <v>0</v>
      </c>
      <c r="BP210" s="1114">
        <f t="shared" ref="BP210:BQ210" si="1789">BP188/$B$207*BP$206</f>
        <v>0</v>
      </c>
      <c r="BQ210" s="1114">
        <f t="shared" si="1789"/>
        <v>0</v>
      </c>
      <c r="BR210" s="1114">
        <f t="shared" si="1788"/>
        <v>0</v>
      </c>
      <c r="BS210" s="419">
        <f t="shared" si="1782"/>
        <v>0</v>
      </c>
      <c r="BT210" s="419">
        <f t="shared" si="1782"/>
        <v>0</v>
      </c>
      <c r="BU210" s="419">
        <f t="shared" ref="BU210" si="1790">BU188/$B$207*BU$206</f>
        <v>0</v>
      </c>
      <c r="BV210" s="419">
        <f t="shared" si="1782"/>
        <v>0</v>
      </c>
      <c r="BW210" s="548">
        <f t="shared" ref="BW210" si="1791">BW178/$B$207*BW208</f>
        <v>0</v>
      </c>
      <c r="BX210" s="51">
        <f t="shared" si="1782"/>
        <v>0</v>
      </c>
      <c r="BY210" s="1114">
        <f t="shared" ref="BY210:CA210" si="1792">BY188/$B$207*BY$206</f>
        <v>0</v>
      </c>
      <c r="BZ210" s="1114">
        <f t="shared" si="1792"/>
        <v>0</v>
      </c>
      <c r="CA210" s="1114">
        <f t="shared" si="1792"/>
        <v>0</v>
      </c>
      <c r="CB210" s="51">
        <f t="shared" si="1782"/>
        <v>0</v>
      </c>
      <c r="CC210" s="21">
        <f t="shared" si="1782"/>
        <v>0</v>
      </c>
      <c r="CD210" s="17">
        <f t="shared" si="1782"/>
        <v>0</v>
      </c>
      <c r="CE210" s="51">
        <f t="shared" si="1782"/>
        <v>0</v>
      </c>
      <c r="CF210" s="1114">
        <f t="shared" si="1782"/>
        <v>0</v>
      </c>
      <c r="CG210" s="1114">
        <f t="shared" si="1782"/>
        <v>0</v>
      </c>
      <c r="CH210" s="18">
        <f t="shared" si="1782"/>
        <v>0</v>
      </c>
      <c r="CI210" s="21">
        <f t="shared" si="1782"/>
        <v>0</v>
      </c>
      <c r="CJ210" s="21">
        <f t="shared" ref="CJ210:DD210" si="1793">CJ188/$B$207*CJ$206</f>
        <v>0</v>
      </c>
      <c r="CK210" s="21">
        <f t="shared" ref="CK210" si="1794">CK188/$B$207*CK$206</f>
        <v>0</v>
      </c>
      <c r="CL210" s="51">
        <f t="shared" si="1793"/>
        <v>0</v>
      </c>
      <c r="CM210" s="17">
        <f t="shared" si="1793"/>
        <v>0</v>
      </c>
      <c r="CN210" s="51">
        <f t="shared" si="1793"/>
        <v>0</v>
      </c>
      <c r="CO210" s="51">
        <f t="shared" si="1793"/>
        <v>0</v>
      </c>
      <c r="CP210" s="1114">
        <f t="shared" si="1793"/>
        <v>0</v>
      </c>
      <c r="CQ210" s="51">
        <f t="shared" si="1793"/>
        <v>0</v>
      </c>
      <c r="CR210" s="51">
        <f t="shared" si="1793"/>
        <v>0</v>
      </c>
      <c r="CS210" s="51">
        <f t="shared" si="1793"/>
        <v>0</v>
      </c>
      <c r="CT210" s="1114">
        <f t="shared" ref="CT210" si="1795">CT188/$B$207*CT$206</f>
        <v>0</v>
      </c>
      <c r="CU210" s="216">
        <f t="shared" si="1793"/>
        <v>0</v>
      </c>
      <c r="CV210" s="17">
        <f t="shared" si="1793"/>
        <v>0</v>
      </c>
      <c r="CW210" s="51">
        <f t="shared" si="1793"/>
        <v>0</v>
      </c>
      <c r="CX210" s="51">
        <f t="shared" si="1793"/>
        <v>0</v>
      </c>
      <c r="CY210" s="51">
        <f t="shared" si="1793"/>
        <v>0</v>
      </c>
      <c r="CZ210" s="51">
        <f t="shared" si="1793"/>
        <v>0</v>
      </c>
      <c r="DA210" s="216">
        <f t="shared" si="1793"/>
        <v>0</v>
      </c>
      <c r="DB210" s="461">
        <f t="shared" si="1793"/>
        <v>0</v>
      </c>
      <c r="DC210" s="669">
        <f t="shared" si="1793"/>
        <v>0</v>
      </c>
      <c r="DD210" s="669">
        <f t="shared" si="1793"/>
        <v>0</v>
      </c>
      <c r="DE210" s="461"/>
      <c r="DF210" s="669">
        <f t="shared" si="1773"/>
        <v>0</v>
      </c>
      <c r="DG210" s="620">
        <f t="shared" si="1773"/>
        <v>0</v>
      </c>
      <c r="DH210" s="620">
        <f>SUM(B210:DG210)</f>
        <v>0</v>
      </c>
      <c r="DI210" s="339" t="s">
        <v>125</v>
      </c>
      <c r="DJ210" s="175"/>
    </row>
    <row r="211" spans="1:114" ht="31.5" thickTop="1" thickBot="1" x14ac:dyDescent="0.3">
      <c r="A211" s="340" t="s">
        <v>126</v>
      </c>
      <c r="B211" s="52">
        <f t="shared" ref="B211:AC211" si="1796">B189/$B$207*B$206</f>
        <v>0</v>
      </c>
      <c r="C211" s="52">
        <f t="shared" si="1796"/>
        <v>0</v>
      </c>
      <c r="D211" s="52">
        <f t="shared" si="1796"/>
        <v>0</v>
      </c>
      <c r="E211" s="52">
        <f t="shared" si="1796"/>
        <v>0</v>
      </c>
      <c r="F211" s="52">
        <f t="shared" si="1796"/>
        <v>0</v>
      </c>
      <c r="G211" s="217">
        <f t="shared" si="1796"/>
        <v>0</v>
      </c>
      <c r="H211" s="217">
        <f t="shared" si="1796"/>
        <v>0</v>
      </c>
      <c r="I211" s="217">
        <f t="shared" si="1796"/>
        <v>0</v>
      </c>
      <c r="J211" s="217">
        <f t="shared" si="1796"/>
        <v>0</v>
      </c>
      <c r="K211" s="217">
        <f t="shared" si="1796"/>
        <v>0</v>
      </c>
      <c r="L211" s="217">
        <f t="shared" si="1796"/>
        <v>0</v>
      </c>
      <c r="M211" s="22">
        <f t="shared" si="1796"/>
        <v>0</v>
      </c>
      <c r="N211" s="22">
        <f t="shared" si="1796"/>
        <v>0</v>
      </c>
      <c r="O211" s="22">
        <f t="shared" si="1796"/>
        <v>0</v>
      </c>
      <c r="P211" s="420">
        <f t="shared" si="1796"/>
        <v>0</v>
      </c>
      <c r="Q211" s="462">
        <f t="shared" si="1796"/>
        <v>0</v>
      </c>
      <c r="R211" s="462">
        <f t="shared" ref="R211" si="1797">R189/$B$207*R$206</f>
        <v>0</v>
      </c>
      <c r="S211" s="462">
        <f t="shared" si="1796"/>
        <v>0</v>
      </c>
      <c r="T211" s="1266">
        <f t="shared" si="1796"/>
        <v>0</v>
      </c>
      <c r="U211" s="462">
        <f t="shared" si="1796"/>
        <v>0</v>
      </c>
      <c r="V211" s="462">
        <f t="shared" ref="V211" si="1798">V189/$B$207*V$206</f>
        <v>0</v>
      </c>
      <c r="W211" s="462">
        <f t="shared" si="1796"/>
        <v>0</v>
      </c>
      <c r="X211" s="19">
        <f t="shared" si="1796"/>
        <v>0</v>
      </c>
      <c r="Y211" s="217">
        <f t="shared" si="1796"/>
        <v>0</v>
      </c>
      <c r="Z211" s="52">
        <f t="shared" si="1796"/>
        <v>0</v>
      </c>
      <c r="AA211" s="52">
        <f t="shared" si="1796"/>
        <v>0</v>
      </c>
      <c r="AB211" s="1115">
        <f t="shared" ref="AB211" si="1799">AB189/$B$207*AB$206</f>
        <v>0</v>
      </c>
      <c r="AC211" s="52">
        <f t="shared" si="1796"/>
        <v>0</v>
      </c>
      <c r="AD211" s="52">
        <f t="shared" ref="AD211:AU211" si="1800">AD189/$B$207*AD$206</f>
        <v>0</v>
      </c>
      <c r="AE211" s="1115">
        <f t="shared" ref="AE211" si="1801">AE189/$B$207*AE$206</f>
        <v>0</v>
      </c>
      <c r="AF211" s="1115">
        <f t="shared" si="1800"/>
        <v>0</v>
      </c>
      <c r="AG211" s="52">
        <f t="shared" si="1800"/>
        <v>0</v>
      </c>
      <c r="AH211" s="420">
        <f t="shared" si="1800"/>
        <v>0</v>
      </c>
      <c r="AI211" s="420">
        <f t="shared" ref="AI211" si="1802">AI189/$B$207*AI$206</f>
        <v>0</v>
      </c>
      <c r="AJ211" s="420">
        <f t="shared" si="1800"/>
        <v>0</v>
      </c>
      <c r="AK211" s="420">
        <f t="shared" si="1800"/>
        <v>0</v>
      </c>
      <c r="AL211" s="217">
        <f t="shared" si="1800"/>
        <v>0</v>
      </c>
      <c r="AM211" s="760">
        <f t="shared" si="1800"/>
        <v>0</v>
      </c>
      <c r="AN211" s="760">
        <f t="shared" si="1800"/>
        <v>0</v>
      </c>
      <c r="AO211" s="760">
        <f t="shared" si="1800"/>
        <v>0</v>
      </c>
      <c r="AP211" s="760">
        <f t="shared" si="1800"/>
        <v>0</v>
      </c>
      <c r="AQ211" s="793">
        <f t="shared" si="1800"/>
        <v>0</v>
      </c>
      <c r="AR211" s="621">
        <f t="shared" si="1800"/>
        <v>0</v>
      </c>
      <c r="AS211" s="509">
        <f t="shared" si="1800"/>
        <v>0</v>
      </c>
      <c r="AT211" s="52">
        <f t="shared" si="1800"/>
        <v>0</v>
      </c>
      <c r="AU211" s="52">
        <f t="shared" si="1800"/>
        <v>0</v>
      </c>
      <c r="AV211" s="52">
        <f t="shared" ref="AV211:CI211" si="1803">AV189/$B$207*AV$206</f>
        <v>0</v>
      </c>
      <c r="AW211" s="52">
        <f t="shared" si="1803"/>
        <v>0</v>
      </c>
      <c r="AX211" s="52">
        <f t="shared" si="1803"/>
        <v>0</v>
      </c>
      <c r="AY211" s="52">
        <f t="shared" si="1803"/>
        <v>0</v>
      </c>
      <c r="AZ211" s="1115">
        <f t="shared" ref="AZ211" si="1804">AZ189/$B$207*AZ$206</f>
        <v>0</v>
      </c>
      <c r="BA211" s="1115">
        <f t="shared" ref="BA211" si="1805">BA189/$B$207*BA$206</f>
        <v>0</v>
      </c>
      <c r="BB211" s="52">
        <f t="shared" si="1803"/>
        <v>0</v>
      </c>
      <c r="BC211" s="1115">
        <f t="shared" ref="BC211" si="1806">BC189/$B$207*BC$206</f>
        <v>0</v>
      </c>
      <c r="BD211" s="52">
        <f t="shared" si="1803"/>
        <v>0</v>
      </c>
      <c r="BE211" s="1115">
        <f t="shared" ref="BE211" si="1807">BE189/$B$207*BE$206</f>
        <v>0</v>
      </c>
      <c r="BF211" s="52">
        <f t="shared" si="1803"/>
        <v>0</v>
      </c>
      <c r="BG211" s="52">
        <f t="shared" si="1803"/>
        <v>0</v>
      </c>
      <c r="BH211" s="1115">
        <f t="shared" ref="BH211" si="1808">BH189/$B$207*BH$206</f>
        <v>0</v>
      </c>
      <c r="BI211" s="52">
        <f t="shared" si="1803"/>
        <v>0</v>
      </c>
      <c r="BJ211" s="1008">
        <f t="shared" si="1803"/>
        <v>0</v>
      </c>
      <c r="BK211" s="509">
        <f t="shared" si="1803"/>
        <v>0</v>
      </c>
      <c r="BL211" s="52">
        <f t="shared" si="1803"/>
        <v>0</v>
      </c>
      <c r="BM211" s="52">
        <f t="shared" si="1803"/>
        <v>0</v>
      </c>
      <c r="BN211" s="52">
        <f t="shared" si="1803"/>
        <v>0</v>
      </c>
      <c r="BO211" s="1115">
        <f t="shared" ref="BO211:BR211" si="1809">BO189/$B$207*BO$206</f>
        <v>0</v>
      </c>
      <c r="BP211" s="1115">
        <f t="shared" ref="BP211:BQ211" si="1810">BP189/$B$207*BP$206</f>
        <v>0</v>
      </c>
      <c r="BQ211" s="1115">
        <f t="shared" si="1810"/>
        <v>0</v>
      </c>
      <c r="BR211" s="1115">
        <f t="shared" si="1809"/>
        <v>0</v>
      </c>
      <c r="BS211" s="420">
        <f t="shared" si="1803"/>
        <v>0</v>
      </c>
      <c r="BT211" s="420">
        <f t="shared" si="1803"/>
        <v>0</v>
      </c>
      <c r="BU211" s="420">
        <f t="shared" ref="BU211" si="1811">BU189/$B$207*BU$206</f>
        <v>0</v>
      </c>
      <c r="BV211" s="420">
        <f t="shared" si="1803"/>
        <v>0</v>
      </c>
      <c r="BW211" s="548">
        <f t="shared" ref="BW211" si="1812">BW179/$B$207*BW209</f>
        <v>0</v>
      </c>
      <c r="BX211" s="52">
        <f t="shared" si="1803"/>
        <v>0</v>
      </c>
      <c r="BY211" s="1115">
        <f t="shared" ref="BY211:CA211" si="1813">BY189/$B$207*BY$206</f>
        <v>0</v>
      </c>
      <c r="BZ211" s="1115">
        <f t="shared" si="1813"/>
        <v>0</v>
      </c>
      <c r="CA211" s="1115">
        <f t="shared" si="1813"/>
        <v>0</v>
      </c>
      <c r="CB211" s="52">
        <f t="shared" si="1803"/>
        <v>0</v>
      </c>
      <c r="CC211" s="22">
        <f t="shared" si="1803"/>
        <v>0</v>
      </c>
      <c r="CD211" s="19">
        <f t="shared" si="1803"/>
        <v>0</v>
      </c>
      <c r="CE211" s="52">
        <f t="shared" si="1803"/>
        <v>0</v>
      </c>
      <c r="CF211" s="1115">
        <f t="shared" si="1803"/>
        <v>0</v>
      </c>
      <c r="CG211" s="1115">
        <f t="shared" si="1803"/>
        <v>0</v>
      </c>
      <c r="CH211" s="20">
        <f t="shared" si="1803"/>
        <v>0</v>
      </c>
      <c r="CI211" s="22">
        <f t="shared" si="1803"/>
        <v>0</v>
      </c>
      <c r="CJ211" s="22">
        <f t="shared" ref="CJ211:DD211" si="1814">CJ189/$B$207*CJ$206</f>
        <v>0</v>
      </c>
      <c r="CK211" s="22">
        <f t="shared" ref="CK211" si="1815">CK189/$B$207*CK$206</f>
        <v>0</v>
      </c>
      <c r="CL211" s="52">
        <f t="shared" si="1814"/>
        <v>0</v>
      </c>
      <c r="CM211" s="19">
        <f t="shared" si="1814"/>
        <v>0</v>
      </c>
      <c r="CN211" s="52">
        <f t="shared" si="1814"/>
        <v>0</v>
      </c>
      <c r="CO211" s="52">
        <f t="shared" si="1814"/>
        <v>0</v>
      </c>
      <c r="CP211" s="1115">
        <f t="shared" si="1814"/>
        <v>0</v>
      </c>
      <c r="CQ211" s="52">
        <f t="shared" si="1814"/>
        <v>0</v>
      </c>
      <c r="CR211" s="52">
        <f t="shared" si="1814"/>
        <v>0</v>
      </c>
      <c r="CS211" s="52">
        <f t="shared" si="1814"/>
        <v>0</v>
      </c>
      <c r="CT211" s="1115">
        <f t="shared" ref="CT211" si="1816">CT189/$B$207*CT$206</f>
        <v>0</v>
      </c>
      <c r="CU211" s="217">
        <f t="shared" si="1814"/>
        <v>0</v>
      </c>
      <c r="CV211" s="19">
        <f t="shared" si="1814"/>
        <v>0</v>
      </c>
      <c r="CW211" s="52">
        <f t="shared" si="1814"/>
        <v>0</v>
      </c>
      <c r="CX211" s="52">
        <f t="shared" si="1814"/>
        <v>0</v>
      </c>
      <c r="CY211" s="52">
        <f t="shared" si="1814"/>
        <v>0</v>
      </c>
      <c r="CZ211" s="52">
        <f t="shared" si="1814"/>
        <v>0</v>
      </c>
      <c r="DA211" s="217">
        <f t="shared" si="1814"/>
        <v>0</v>
      </c>
      <c r="DB211" s="462">
        <f t="shared" si="1814"/>
        <v>0</v>
      </c>
      <c r="DC211" s="670">
        <f t="shared" si="1814"/>
        <v>0</v>
      </c>
      <c r="DD211" s="670">
        <f t="shared" si="1814"/>
        <v>0</v>
      </c>
      <c r="DE211" s="462"/>
      <c r="DF211" s="670">
        <f t="shared" si="1773"/>
        <v>0</v>
      </c>
      <c r="DG211" s="621">
        <f t="shared" si="1773"/>
        <v>0</v>
      </c>
      <c r="DH211" s="621">
        <f>SUM(B211:DG211)</f>
        <v>0</v>
      </c>
      <c r="DI211" s="340" t="s">
        <v>126</v>
      </c>
      <c r="DJ211" s="175"/>
    </row>
    <row r="212" spans="1:114" s="1077" customFormat="1" ht="21" customHeight="1" thickTop="1" thickBot="1" x14ac:dyDescent="0.3">
      <c r="A212" s="1070" t="s">
        <v>41</v>
      </c>
      <c r="B212" s="1071"/>
      <c r="C212" s="1071"/>
      <c r="D212" s="1071"/>
      <c r="E212" s="1071"/>
      <c r="F212" s="1071"/>
      <c r="G212" s="1071"/>
      <c r="H212" s="1071"/>
      <c r="I212" s="1071"/>
      <c r="J212" s="1071"/>
      <c r="K212" s="1071"/>
      <c r="L212" s="1071"/>
      <c r="M212" s="1072"/>
      <c r="N212" s="1072"/>
      <c r="O212" s="1072"/>
      <c r="P212" s="1071"/>
      <c r="Q212" s="1071"/>
      <c r="R212" s="1071"/>
      <c r="S212" s="1071"/>
      <c r="T212" s="1071"/>
      <c r="U212" s="1071"/>
      <c r="V212" s="1071"/>
      <c r="W212" s="1071"/>
      <c r="X212" s="1071"/>
      <c r="Y212" s="1071"/>
      <c r="Z212" s="1071"/>
      <c r="AA212" s="1071"/>
      <c r="AB212" s="1071"/>
      <c r="AC212" s="1071"/>
      <c r="AD212" s="1071"/>
      <c r="AE212" s="1071"/>
      <c r="AF212" s="1071"/>
      <c r="AG212" s="1071"/>
      <c r="AH212" s="1071"/>
      <c r="AI212" s="1071"/>
      <c r="AJ212" s="1071"/>
      <c r="AK212" s="1071"/>
      <c r="AL212" s="1071"/>
      <c r="AM212" s="1071"/>
      <c r="AN212" s="1071"/>
      <c r="AO212" s="1071"/>
      <c r="AP212" s="1071"/>
      <c r="AQ212" s="1071"/>
      <c r="AR212" s="1071"/>
      <c r="AS212" s="1071"/>
      <c r="AT212" s="1071"/>
      <c r="AU212" s="1071"/>
      <c r="AV212" s="1071"/>
      <c r="AW212" s="1071"/>
      <c r="AX212" s="1071"/>
      <c r="AY212" s="1071"/>
      <c r="AZ212" s="1071"/>
      <c r="BA212" s="1071"/>
      <c r="BB212" s="1071"/>
      <c r="BC212" s="1071"/>
      <c r="BD212" s="1071"/>
      <c r="BE212" s="1071"/>
      <c r="BF212" s="1071"/>
      <c r="BG212" s="1071"/>
      <c r="BH212" s="1071"/>
      <c r="BI212" s="1071"/>
      <c r="BJ212" s="1071"/>
      <c r="BK212" s="1071"/>
      <c r="BL212" s="1071"/>
      <c r="BM212" s="1071"/>
      <c r="BN212" s="1071"/>
      <c r="BO212" s="1071"/>
      <c r="BP212" s="1071"/>
      <c r="BQ212" s="1071"/>
      <c r="BR212" s="1071"/>
      <c r="BS212" s="1071"/>
      <c r="BT212" s="1071"/>
      <c r="BU212" s="1071"/>
      <c r="BV212" s="1071"/>
      <c r="BW212" s="1071"/>
      <c r="BX212" s="1071"/>
      <c r="BY212" s="1071"/>
      <c r="BZ212" s="1071"/>
      <c r="CA212" s="1071"/>
      <c r="CB212" s="1071"/>
      <c r="CC212" s="1071"/>
      <c r="CD212" s="1071"/>
      <c r="CE212" s="1071"/>
      <c r="CF212" s="1071"/>
      <c r="CG212" s="1071"/>
      <c r="CH212" s="1071"/>
      <c r="CI212" s="1071"/>
      <c r="CJ212" s="1071"/>
      <c r="CK212" s="1071"/>
      <c r="CL212" s="1071"/>
      <c r="CM212" s="1071"/>
      <c r="CN212" s="1071"/>
      <c r="CO212" s="1071"/>
      <c r="CP212" s="1071"/>
      <c r="CQ212" s="1071"/>
      <c r="CR212" s="1071"/>
      <c r="CS212" s="1071"/>
      <c r="CT212" s="1071"/>
      <c r="CU212" s="1071"/>
      <c r="CV212" s="1071"/>
      <c r="CW212" s="1071"/>
      <c r="CX212" s="1071"/>
      <c r="CY212" s="1071"/>
      <c r="CZ212" s="1071"/>
      <c r="DA212" s="1071"/>
      <c r="DB212" s="1071"/>
      <c r="DC212" s="1073"/>
      <c r="DD212" s="1071"/>
      <c r="DE212" s="1071"/>
      <c r="DF212" s="1071"/>
      <c r="DG212" s="1074"/>
      <c r="DH212" s="1071"/>
      <c r="DI212" s="1075" t="s">
        <v>41</v>
      </c>
      <c r="DJ212" s="1076"/>
    </row>
    <row r="213" spans="1:114" ht="15.75" thickTop="1" x14ac:dyDescent="0.25">
      <c r="A213" s="342" t="s">
        <v>20</v>
      </c>
      <c r="B213" s="227">
        <v>50</v>
      </c>
      <c r="C213" s="227">
        <v>50</v>
      </c>
      <c r="D213" s="227">
        <v>50</v>
      </c>
      <c r="E213" s="227">
        <v>50</v>
      </c>
      <c r="F213" s="227">
        <v>50</v>
      </c>
      <c r="G213" s="229">
        <v>50</v>
      </c>
      <c r="H213" s="229">
        <v>50</v>
      </c>
      <c r="I213" s="229">
        <v>50</v>
      </c>
      <c r="J213" s="229">
        <v>50</v>
      </c>
      <c r="K213" s="229">
        <v>50</v>
      </c>
      <c r="L213" s="229">
        <v>50</v>
      </c>
      <c r="M213" s="230">
        <v>35</v>
      </c>
      <c r="N213" s="230">
        <v>50</v>
      </c>
      <c r="O213" s="230">
        <v>50</v>
      </c>
      <c r="P213" s="421">
        <v>35</v>
      </c>
      <c r="Q213" s="463">
        <v>65</v>
      </c>
      <c r="R213" s="463">
        <v>45</v>
      </c>
      <c r="S213" s="463">
        <v>50</v>
      </c>
      <c r="T213" s="1267">
        <v>50</v>
      </c>
      <c r="U213" s="463">
        <v>50</v>
      </c>
      <c r="V213" s="463">
        <v>45</v>
      </c>
      <c r="W213" s="463">
        <v>25</v>
      </c>
      <c r="X213" s="226">
        <v>50</v>
      </c>
      <c r="Y213" s="229">
        <v>65</v>
      </c>
      <c r="Z213" s="226">
        <v>65</v>
      </c>
      <c r="AA213" s="510">
        <v>65</v>
      </c>
      <c r="AB213" s="1176">
        <v>65</v>
      </c>
      <c r="AC213" s="510">
        <v>35</v>
      </c>
      <c r="AD213" s="510">
        <v>65</v>
      </c>
      <c r="AE213" s="1176">
        <v>65</v>
      </c>
      <c r="AF213" s="227">
        <v>75</v>
      </c>
      <c r="AG213" s="227">
        <v>65</v>
      </c>
      <c r="AH213" s="421">
        <v>65</v>
      </c>
      <c r="AI213" s="421">
        <v>65</v>
      </c>
      <c r="AJ213" s="421">
        <v>45</v>
      </c>
      <c r="AK213" s="421">
        <v>45</v>
      </c>
      <c r="AL213" s="229">
        <v>65</v>
      </c>
      <c r="AM213" s="463">
        <v>120</v>
      </c>
      <c r="AN213" s="463">
        <v>120</v>
      </c>
      <c r="AO213" s="463">
        <v>120</v>
      </c>
      <c r="AP213" s="463">
        <v>120</v>
      </c>
      <c r="AQ213" s="463">
        <v>20</v>
      </c>
      <c r="AR213" s="463">
        <v>35</v>
      </c>
      <c r="AS213" s="510">
        <v>31</v>
      </c>
      <c r="AT213" s="227">
        <v>31</v>
      </c>
      <c r="AU213" s="227">
        <v>31</v>
      </c>
      <c r="AV213" s="227">
        <v>31</v>
      </c>
      <c r="AW213" s="227">
        <v>25</v>
      </c>
      <c r="AX213" s="227">
        <v>25</v>
      </c>
      <c r="AY213" s="227">
        <v>25</v>
      </c>
      <c r="AZ213" s="227">
        <v>31</v>
      </c>
      <c r="BA213" s="227">
        <v>25</v>
      </c>
      <c r="BB213" s="227">
        <v>31</v>
      </c>
      <c r="BC213" s="1176">
        <v>31</v>
      </c>
      <c r="BD213" s="510">
        <v>31</v>
      </c>
      <c r="BE213" s="1176">
        <v>31</v>
      </c>
      <c r="BF213" s="227">
        <v>31</v>
      </c>
      <c r="BG213" s="227">
        <v>25</v>
      </c>
      <c r="BH213" s="227">
        <v>31</v>
      </c>
      <c r="BI213" s="227">
        <v>25</v>
      </c>
      <c r="BJ213" s="1010">
        <v>25</v>
      </c>
      <c r="BK213" s="510">
        <v>90</v>
      </c>
      <c r="BL213" s="227">
        <v>90</v>
      </c>
      <c r="BM213" s="227">
        <v>90</v>
      </c>
      <c r="BN213" s="227">
        <v>120</v>
      </c>
      <c r="BO213" s="227">
        <v>120</v>
      </c>
      <c r="BP213" s="227">
        <v>25</v>
      </c>
      <c r="BQ213" s="227">
        <v>25</v>
      </c>
      <c r="BR213" s="227">
        <v>60</v>
      </c>
      <c r="BS213" s="421">
        <v>120</v>
      </c>
      <c r="BT213" s="421">
        <v>120</v>
      </c>
      <c r="BU213" s="421">
        <v>120</v>
      </c>
      <c r="BV213" s="227">
        <v>90</v>
      </c>
      <c r="BW213" s="227">
        <v>90</v>
      </c>
      <c r="BX213" s="227">
        <v>120</v>
      </c>
      <c r="BY213" s="227">
        <v>90</v>
      </c>
      <c r="BZ213" s="227">
        <v>90</v>
      </c>
      <c r="CA213" s="227">
        <v>90</v>
      </c>
      <c r="CB213" s="227">
        <v>90</v>
      </c>
      <c r="CC213" s="229">
        <v>45</v>
      </c>
      <c r="CD213" s="226">
        <v>120</v>
      </c>
      <c r="CE213" s="227">
        <v>120</v>
      </c>
      <c r="CF213" s="463">
        <v>60</v>
      </c>
      <c r="CG213" s="1305">
        <v>120</v>
      </c>
      <c r="CH213" s="228">
        <v>120</v>
      </c>
      <c r="CI213" s="297">
        <v>90</v>
      </c>
      <c r="CJ213" s="297">
        <v>90</v>
      </c>
      <c r="CK213" s="297">
        <v>90</v>
      </c>
      <c r="CL213" s="228">
        <v>120</v>
      </c>
      <c r="CM213" s="226">
        <v>120</v>
      </c>
      <c r="CN213" s="227">
        <v>120</v>
      </c>
      <c r="CO213" s="227">
        <v>120</v>
      </c>
      <c r="CP213" s="227">
        <v>90</v>
      </c>
      <c r="CQ213" s="227">
        <v>90</v>
      </c>
      <c r="CR213" s="227">
        <v>90</v>
      </c>
      <c r="CS213" s="227">
        <v>120</v>
      </c>
      <c r="CT213" s="227">
        <v>90</v>
      </c>
      <c r="CU213" s="228">
        <v>120</v>
      </c>
      <c r="CV213" s="226">
        <v>60</v>
      </c>
      <c r="CW213" s="227">
        <v>60</v>
      </c>
      <c r="CX213" s="227">
        <v>60</v>
      </c>
      <c r="CY213" s="227">
        <v>60</v>
      </c>
      <c r="CZ213" s="227">
        <v>60</v>
      </c>
      <c r="DA213" s="227">
        <v>60</v>
      </c>
      <c r="DB213" s="229"/>
      <c r="DC213" s="226"/>
      <c r="DD213" s="226"/>
      <c r="DE213" s="463"/>
      <c r="DF213" s="226"/>
      <c r="DG213" s="297"/>
      <c r="DH213" s="297"/>
      <c r="DI213" s="819" t="s">
        <v>20</v>
      </c>
      <c r="DJ213" s="175"/>
    </row>
    <row r="214" spans="1:114" x14ac:dyDescent="0.25">
      <c r="A214" s="343" t="s">
        <v>39</v>
      </c>
      <c r="B214" s="232">
        <v>10</v>
      </c>
      <c r="C214" s="232">
        <v>10</v>
      </c>
      <c r="D214" s="232">
        <v>10</v>
      </c>
      <c r="E214" s="232">
        <v>10</v>
      </c>
      <c r="F214" s="232">
        <v>10</v>
      </c>
      <c r="G214" s="234">
        <v>10</v>
      </c>
      <c r="H214" s="234">
        <v>10</v>
      </c>
      <c r="I214" s="234">
        <v>10</v>
      </c>
      <c r="J214" s="234">
        <v>10</v>
      </c>
      <c r="K214" s="234">
        <v>10</v>
      </c>
      <c r="L214" s="234">
        <v>10</v>
      </c>
      <c r="M214" s="235">
        <v>7</v>
      </c>
      <c r="N214" s="235">
        <v>10</v>
      </c>
      <c r="O214" s="235">
        <v>10</v>
      </c>
      <c r="P214" s="422">
        <v>7</v>
      </c>
      <c r="Q214" s="464">
        <v>13</v>
      </c>
      <c r="R214" s="464">
        <v>10</v>
      </c>
      <c r="S214" s="464">
        <v>10</v>
      </c>
      <c r="T214" s="1268">
        <v>10</v>
      </c>
      <c r="U214" s="464">
        <v>10</v>
      </c>
      <c r="V214" s="464">
        <v>10</v>
      </c>
      <c r="W214" s="464">
        <v>3</v>
      </c>
      <c r="X214" s="231">
        <v>10</v>
      </c>
      <c r="Y214" s="234">
        <v>13</v>
      </c>
      <c r="Z214" s="231">
        <v>13</v>
      </c>
      <c r="AA214" s="511">
        <v>13</v>
      </c>
      <c r="AB214" s="1177">
        <v>13</v>
      </c>
      <c r="AC214" s="511">
        <v>7</v>
      </c>
      <c r="AD214" s="511">
        <v>13</v>
      </c>
      <c r="AE214" s="1177">
        <v>13</v>
      </c>
      <c r="AF214" s="232">
        <v>15</v>
      </c>
      <c r="AG214" s="232">
        <v>13</v>
      </c>
      <c r="AH214" s="422">
        <v>13</v>
      </c>
      <c r="AI214" s="422">
        <v>13</v>
      </c>
      <c r="AJ214" s="422">
        <v>10</v>
      </c>
      <c r="AK214" s="422">
        <v>10</v>
      </c>
      <c r="AL214" s="234">
        <v>13</v>
      </c>
      <c r="AM214" s="464">
        <v>24</v>
      </c>
      <c r="AN214" s="464">
        <v>24</v>
      </c>
      <c r="AO214" s="464">
        <v>24</v>
      </c>
      <c r="AP214" s="464">
        <v>24</v>
      </c>
      <c r="AQ214" s="464">
        <v>4</v>
      </c>
      <c r="AR214" s="464">
        <v>7</v>
      </c>
      <c r="AS214" s="511">
        <v>6</v>
      </c>
      <c r="AT214" s="232">
        <v>6</v>
      </c>
      <c r="AU214" s="232">
        <v>6</v>
      </c>
      <c r="AV214" s="232">
        <v>6</v>
      </c>
      <c r="AW214" s="232">
        <v>5</v>
      </c>
      <c r="AX214" s="232">
        <v>5</v>
      </c>
      <c r="AY214" s="232">
        <v>5</v>
      </c>
      <c r="AZ214" s="232">
        <v>6</v>
      </c>
      <c r="BA214" s="232">
        <v>3</v>
      </c>
      <c r="BB214" s="232">
        <v>6</v>
      </c>
      <c r="BC214" s="1177">
        <v>6</v>
      </c>
      <c r="BD214" s="511">
        <v>6</v>
      </c>
      <c r="BE214" s="1177">
        <v>6</v>
      </c>
      <c r="BF214" s="232">
        <v>6</v>
      </c>
      <c r="BG214" s="232">
        <v>5</v>
      </c>
      <c r="BH214" s="232">
        <v>6</v>
      </c>
      <c r="BI214" s="232">
        <v>5</v>
      </c>
      <c r="BJ214" s="1011">
        <v>5</v>
      </c>
      <c r="BK214" s="511">
        <v>18</v>
      </c>
      <c r="BL214" s="232">
        <v>18</v>
      </c>
      <c r="BM214" s="232">
        <v>18</v>
      </c>
      <c r="BN214" s="232">
        <v>24</v>
      </c>
      <c r="BO214" s="232">
        <v>24</v>
      </c>
      <c r="BP214" s="232">
        <v>3</v>
      </c>
      <c r="BQ214" s="232">
        <v>3</v>
      </c>
      <c r="BR214" s="232">
        <v>12</v>
      </c>
      <c r="BS214" s="422">
        <v>24</v>
      </c>
      <c r="BT214" s="422">
        <v>24</v>
      </c>
      <c r="BU214" s="422">
        <v>24</v>
      </c>
      <c r="BV214" s="232">
        <v>18</v>
      </c>
      <c r="BW214" s="232">
        <v>18</v>
      </c>
      <c r="BX214" s="232">
        <v>24</v>
      </c>
      <c r="BY214" s="232">
        <v>18</v>
      </c>
      <c r="BZ214" s="232">
        <v>18</v>
      </c>
      <c r="CA214" s="232">
        <v>18</v>
      </c>
      <c r="CB214" s="232">
        <v>18</v>
      </c>
      <c r="CC214" s="234">
        <v>10</v>
      </c>
      <c r="CD214" s="231">
        <v>24</v>
      </c>
      <c r="CE214" s="232">
        <v>24</v>
      </c>
      <c r="CF214" s="464">
        <v>12</v>
      </c>
      <c r="CG214" s="1306">
        <v>24</v>
      </c>
      <c r="CH214" s="233">
        <v>24</v>
      </c>
      <c r="CI214" s="298">
        <v>18</v>
      </c>
      <c r="CJ214" s="298">
        <v>18</v>
      </c>
      <c r="CK214" s="298">
        <v>18</v>
      </c>
      <c r="CL214" s="233">
        <v>24</v>
      </c>
      <c r="CM214" s="231">
        <v>24</v>
      </c>
      <c r="CN214" s="232">
        <v>24</v>
      </c>
      <c r="CO214" s="232">
        <v>24</v>
      </c>
      <c r="CP214" s="232">
        <v>18</v>
      </c>
      <c r="CQ214" s="232">
        <v>18</v>
      </c>
      <c r="CR214" s="232">
        <v>18</v>
      </c>
      <c r="CS214" s="232">
        <v>24</v>
      </c>
      <c r="CT214" s="232">
        <v>18</v>
      </c>
      <c r="CU214" s="233">
        <v>24</v>
      </c>
      <c r="CV214" s="231">
        <v>12</v>
      </c>
      <c r="CW214" s="232">
        <v>12</v>
      </c>
      <c r="CX214" s="232">
        <v>12</v>
      </c>
      <c r="CY214" s="232">
        <v>12</v>
      </c>
      <c r="CZ214" s="232">
        <v>12</v>
      </c>
      <c r="DA214" s="232">
        <v>12</v>
      </c>
      <c r="DB214" s="234">
        <v>0</v>
      </c>
      <c r="DC214" s="231">
        <v>0</v>
      </c>
      <c r="DD214" s="231">
        <v>0</v>
      </c>
      <c r="DE214" s="464"/>
      <c r="DF214" s="231">
        <v>0</v>
      </c>
      <c r="DG214" s="298">
        <v>0</v>
      </c>
      <c r="DH214" s="298"/>
      <c r="DI214" s="820" t="s">
        <v>39</v>
      </c>
      <c r="DJ214" s="175"/>
    </row>
    <row r="215" spans="1:114" x14ac:dyDescent="0.25">
      <c r="A215" s="343" t="s">
        <v>21</v>
      </c>
      <c r="B215" s="237">
        <v>2</v>
      </c>
      <c r="C215" s="237">
        <v>2</v>
      </c>
      <c r="D215" s="237">
        <v>2</v>
      </c>
      <c r="E215" s="237">
        <v>2</v>
      </c>
      <c r="F215" s="237">
        <v>2</v>
      </c>
      <c r="G215" s="239">
        <v>2</v>
      </c>
      <c r="H215" s="239">
        <v>2</v>
      </c>
      <c r="I215" s="239">
        <v>2</v>
      </c>
      <c r="J215" s="239">
        <v>2</v>
      </c>
      <c r="K215" s="239">
        <v>2</v>
      </c>
      <c r="L215" s="239">
        <v>2</v>
      </c>
      <c r="M215" s="580">
        <v>2</v>
      </c>
      <c r="N215" s="580">
        <v>2</v>
      </c>
      <c r="O215" s="580">
        <v>2</v>
      </c>
      <c r="P215" s="423">
        <v>2</v>
      </c>
      <c r="Q215" s="465">
        <v>4</v>
      </c>
      <c r="R215" s="465">
        <v>2</v>
      </c>
      <c r="S215" s="465">
        <v>2</v>
      </c>
      <c r="T215" s="1269">
        <v>2</v>
      </c>
      <c r="U215" s="465">
        <v>2</v>
      </c>
      <c r="V215" s="465">
        <v>2</v>
      </c>
      <c r="W215" s="465">
        <v>0</v>
      </c>
      <c r="X215" s="236">
        <v>2</v>
      </c>
      <c r="Y215" s="239">
        <v>4</v>
      </c>
      <c r="Z215" s="236">
        <v>4</v>
      </c>
      <c r="AA215" s="512">
        <v>4</v>
      </c>
      <c r="AB215" s="1178">
        <v>4</v>
      </c>
      <c r="AC215" s="512">
        <v>2</v>
      </c>
      <c r="AD215" s="512">
        <v>4</v>
      </c>
      <c r="AE215" s="1178">
        <v>4</v>
      </c>
      <c r="AF215" s="237">
        <v>4</v>
      </c>
      <c r="AG215" s="237">
        <v>4</v>
      </c>
      <c r="AH215" s="423">
        <v>4</v>
      </c>
      <c r="AI215" s="423">
        <v>4</v>
      </c>
      <c r="AJ215" s="423">
        <v>2</v>
      </c>
      <c r="AK215" s="423">
        <v>2</v>
      </c>
      <c r="AL215" s="239">
        <v>4</v>
      </c>
      <c r="AM215" s="465">
        <v>6</v>
      </c>
      <c r="AN215" s="465">
        <v>6</v>
      </c>
      <c r="AO215" s="465">
        <v>6</v>
      </c>
      <c r="AP215" s="465">
        <v>6</v>
      </c>
      <c r="AQ215" s="465">
        <v>2</v>
      </c>
      <c r="AR215" s="465">
        <v>2</v>
      </c>
      <c r="AS215" s="512">
        <v>0</v>
      </c>
      <c r="AT215" s="237">
        <v>0</v>
      </c>
      <c r="AU215" s="237">
        <v>0</v>
      </c>
      <c r="AV215" s="237">
        <v>0</v>
      </c>
      <c r="AW215" s="237">
        <v>0</v>
      </c>
      <c r="AX215" s="237">
        <v>0</v>
      </c>
      <c r="AY215" s="237">
        <v>0</v>
      </c>
      <c r="AZ215" s="237">
        <v>0</v>
      </c>
      <c r="BA215" s="237">
        <v>0</v>
      </c>
      <c r="BB215" s="237">
        <v>0</v>
      </c>
      <c r="BC215" s="1178">
        <v>0</v>
      </c>
      <c r="BD215" s="512">
        <v>0</v>
      </c>
      <c r="BE215" s="1178">
        <v>0</v>
      </c>
      <c r="BF215" s="237">
        <v>0</v>
      </c>
      <c r="BG215" s="237">
        <v>0</v>
      </c>
      <c r="BH215" s="237">
        <v>0</v>
      </c>
      <c r="BI215" s="237">
        <v>0</v>
      </c>
      <c r="BJ215" s="1012">
        <v>0</v>
      </c>
      <c r="BK215" s="512">
        <v>6</v>
      </c>
      <c r="BL215" s="237">
        <v>6</v>
      </c>
      <c r="BM215" s="237">
        <v>6</v>
      </c>
      <c r="BN215" s="237">
        <v>9</v>
      </c>
      <c r="BO215" s="237">
        <v>9</v>
      </c>
      <c r="BP215" s="237">
        <v>0</v>
      </c>
      <c r="BQ215" s="237">
        <v>0</v>
      </c>
      <c r="BR215" s="237">
        <v>4</v>
      </c>
      <c r="BS215" s="423">
        <v>6</v>
      </c>
      <c r="BT215" s="423">
        <v>6</v>
      </c>
      <c r="BU215" s="423">
        <v>6</v>
      </c>
      <c r="BV215" s="237">
        <v>6</v>
      </c>
      <c r="BW215" s="237">
        <v>6</v>
      </c>
      <c r="BX215" s="237">
        <v>6</v>
      </c>
      <c r="BY215" s="237">
        <v>6</v>
      </c>
      <c r="BZ215" s="237">
        <v>6</v>
      </c>
      <c r="CA215" s="237">
        <v>6</v>
      </c>
      <c r="CB215" s="237">
        <v>6</v>
      </c>
      <c r="CC215" s="239">
        <v>2</v>
      </c>
      <c r="CD215" s="236">
        <v>6</v>
      </c>
      <c r="CE215" s="237">
        <v>6</v>
      </c>
      <c r="CF215" s="465">
        <v>4</v>
      </c>
      <c r="CG215" s="1307">
        <v>6</v>
      </c>
      <c r="CH215" s="238">
        <v>6</v>
      </c>
      <c r="CI215" s="299">
        <v>6</v>
      </c>
      <c r="CJ215" s="299">
        <v>6</v>
      </c>
      <c r="CK215" s="299">
        <v>6</v>
      </c>
      <c r="CL215" s="238">
        <v>6</v>
      </c>
      <c r="CM215" s="236">
        <v>6</v>
      </c>
      <c r="CN215" s="237">
        <v>6</v>
      </c>
      <c r="CO215" s="237">
        <v>6</v>
      </c>
      <c r="CP215" s="237">
        <v>6</v>
      </c>
      <c r="CQ215" s="237">
        <v>6</v>
      </c>
      <c r="CR215" s="237">
        <v>6</v>
      </c>
      <c r="CS215" s="237">
        <v>6</v>
      </c>
      <c r="CT215" s="237">
        <v>6</v>
      </c>
      <c r="CU215" s="238">
        <v>6</v>
      </c>
      <c r="CV215" s="236">
        <v>4</v>
      </c>
      <c r="CW215" s="237">
        <v>4</v>
      </c>
      <c r="CX215" s="237">
        <v>4</v>
      </c>
      <c r="CY215" s="237">
        <v>4</v>
      </c>
      <c r="CZ215" s="237">
        <v>4</v>
      </c>
      <c r="DA215" s="237">
        <v>4</v>
      </c>
      <c r="DB215" s="239">
        <v>0</v>
      </c>
      <c r="DC215" s="236">
        <v>0</v>
      </c>
      <c r="DD215" s="236">
        <v>0</v>
      </c>
      <c r="DE215" s="465"/>
      <c r="DF215" s="236">
        <v>0</v>
      </c>
      <c r="DG215" s="298">
        <v>0</v>
      </c>
      <c r="DH215" s="298"/>
      <c r="DI215" s="820" t="s">
        <v>21</v>
      </c>
      <c r="DJ215" s="175"/>
    </row>
    <row r="216" spans="1:114" x14ac:dyDescent="0.25">
      <c r="A216" s="344" t="s">
        <v>65</v>
      </c>
      <c r="B216" s="241"/>
      <c r="C216" s="241"/>
      <c r="D216" s="241"/>
      <c r="E216" s="241"/>
      <c r="F216" s="241"/>
      <c r="G216" s="243"/>
      <c r="H216" s="243"/>
      <c r="I216" s="243"/>
      <c r="J216" s="243"/>
      <c r="K216" s="243"/>
      <c r="L216" s="243"/>
      <c r="M216" s="244"/>
      <c r="N216" s="244"/>
      <c r="O216" s="244"/>
      <c r="P216" s="241"/>
      <c r="Q216" s="466"/>
      <c r="R216" s="466"/>
      <c r="S216" s="466"/>
      <c r="T216" s="1270"/>
      <c r="U216" s="466"/>
      <c r="V216" s="466"/>
      <c r="W216" s="466"/>
      <c r="X216" s="240"/>
      <c r="Y216" s="243"/>
      <c r="Z216" s="240"/>
      <c r="AA216" s="513"/>
      <c r="AB216" s="1179"/>
      <c r="AC216" s="513"/>
      <c r="AD216" s="513"/>
      <c r="AE216" s="1179"/>
      <c r="AF216" s="1179"/>
      <c r="AG216" s="241"/>
      <c r="AH216" s="243"/>
      <c r="AI216" s="243"/>
      <c r="AJ216" s="241"/>
      <c r="AK216" s="241"/>
      <c r="AL216" s="243"/>
      <c r="AM216" s="466"/>
      <c r="AN216" s="466"/>
      <c r="AO216" s="466"/>
      <c r="AP216" s="466"/>
      <c r="AQ216" s="466"/>
      <c r="AR216" s="466"/>
      <c r="AS216" s="513"/>
      <c r="AT216" s="241"/>
      <c r="AU216" s="241"/>
      <c r="AV216" s="241"/>
      <c r="AW216" s="241"/>
      <c r="AX216" s="241"/>
      <c r="AY216" s="241"/>
      <c r="AZ216" s="243"/>
      <c r="BA216" s="243"/>
      <c r="BB216" s="243"/>
      <c r="BC216" s="1179"/>
      <c r="BD216" s="513"/>
      <c r="BE216" s="1179"/>
      <c r="BF216" s="241"/>
      <c r="BG216" s="241"/>
      <c r="BH216" s="241"/>
      <c r="BI216" s="241"/>
      <c r="BJ216" s="1013"/>
      <c r="BK216" s="513"/>
      <c r="BL216" s="241"/>
      <c r="BM216" s="241"/>
      <c r="BN216" s="241"/>
      <c r="BO216" s="241"/>
      <c r="BP216" s="241"/>
      <c r="BQ216" s="241"/>
      <c r="BR216" s="241"/>
      <c r="BS216" s="241"/>
      <c r="BT216" s="241"/>
      <c r="BU216" s="241"/>
      <c r="BV216" s="241"/>
      <c r="BW216" s="241"/>
      <c r="BX216" s="241"/>
      <c r="BY216" s="241"/>
      <c r="BZ216" s="241"/>
      <c r="CA216" s="241"/>
      <c r="CB216" s="241"/>
      <c r="CC216" s="243"/>
      <c r="CD216" s="240"/>
      <c r="CE216" s="241"/>
      <c r="CF216" s="466"/>
      <c r="CG216" s="1308"/>
      <c r="CH216" s="242"/>
      <c r="CI216" s="300"/>
      <c r="CJ216" s="300"/>
      <c r="CK216" s="300"/>
      <c r="CL216" s="242"/>
      <c r="CM216" s="240"/>
      <c r="CN216" s="241"/>
      <c r="CO216" s="241"/>
      <c r="CP216" s="241"/>
      <c r="CQ216" s="241"/>
      <c r="CR216" s="241"/>
      <c r="CS216" s="243"/>
      <c r="CT216" s="243"/>
      <c r="CU216" s="242"/>
      <c r="CV216" s="240"/>
      <c r="CW216" s="241"/>
      <c r="CX216" s="241"/>
      <c r="CY216" s="241"/>
      <c r="CZ216" s="241"/>
      <c r="DA216" s="241"/>
      <c r="DB216" s="243"/>
      <c r="DC216" s="240"/>
      <c r="DD216" s="240"/>
      <c r="DE216" s="466"/>
      <c r="DF216" s="240"/>
      <c r="DG216" s="300"/>
      <c r="DH216" s="300"/>
      <c r="DI216" s="345" t="s">
        <v>65</v>
      </c>
    </row>
    <row r="217" spans="1:114" ht="26.25" x14ac:dyDescent="0.25">
      <c r="A217" s="345" t="s">
        <v>66</v>
      </c>
      <c r="B217" s="246">
        <f t="shared" ref="B217:Z217" si="1817">IFERROR(B176/B7,0)</f>
        <v>0</v>
      </c>
      <c r="C217" s="246">
        <f t="shared" si="1817"/>
        <v>0</v>
      </c>
      <c r="D217" s="246">
        <f t="shared" si="1817"/>
        <v>0</v>
      </c>
      <c r="E217" s="246">
        <f t="shared" si="1817"/>
        <v>0</v>
      </c>
      <c r="F217" s="246">
        <f t="shared" si="1817"/>
        <v>0</v>
      </c>
      <c r="G217" s="296">
        <f t="shared" si="1817"/>
        <v>0</v>
      </c>
      <c r="H217" s="296">
        <f t="shared" si="1817"/>
        <v>0</v>
      </c>
      <c r="I217" s="296">
        <f t="shared" si="1817"/>
        <v>0</v>
      </c>
      <c r="J217" s="296">
        <f t="shared" si="1817"/>
        <v>0</v>
      </c>
      <c r="K217" s="296">
        <f t="shared" si="1817"/>
        <v>0</v>
      </c>
      <c r="L217" s="296">
        <f t="shared" si="1817"/>
        <v>0</v>
      </c>
      <c r="M217" s="581">
        <f t="shared" si="1817"/>
        <v>0</v>
      </c>
      <c r="N217" s="581">
        <f t="shared" si="1817"/>
        <v>0</v>
      </c>
      <c r="O217" s="581">
        <f t="shared" si="1817"/>
        <v>0</v>
      </c>
      <c r="P217" s="246">
        <f t="shared" si="1817"/>
        <v>0</v>
      </c>
      <c r="Q217" s="467">
        <f t="shared" si="1817"/>
        <v>0</v>
      </c>
      <c r="R217" s="467">
        <f t="shared" ref="R217" si="1818">IFERROR(R176/R7,0)</f>
        <v>0</v>
      </c>
      <c r="S217" s="829">
        <f t="shared" si="1817"/>
        <v>0</v>
      </c>
      <c r="T217" s="1271">
        <f t="shared" si="1817"/>
        <v>0</v>
      </c>
      <c r="U217" s="829">
        <f t="shared" si="1817"/>
        <v>0</v>
      </c>
      <c r="V217" s="829">
        <f t="shared" ref="V217" si="1819">IFERROR(V176/V7,0)</f>
        <v>0</v>
      </c>
      <c r="W217" s="829">
        <f t="shared" si="1817"/>
        <v>0</v>
      </c>
      <c r="X217" s="245">
        <f t="shared" si="1817"/>
        <v>0</v>
      </c>
      <c r="Y217" s="296">
        <f t="shared" si="1817"/>
        <v>0</v>
      </c>
      <c r="Z217" s="245">
        <f t="shared" si="1817"/>
        <v>0</v>
      </c>
      <c r="AA217" s="514">
        <f t="shared" ref="AA217:AT217" si="1820">IFERROR(AA176/AA7,0)</f>
        <v>0</v>
      </c>
      <c r="AB217" s="1180">
        <f t="shared" si="1820"/>
        <v>0</v>
      </c>
      <c r="AC217" s="514">
        <f t="shared" si="1820"/>
        <v>0</v>
      </c>
      <c r="AD217" s="514">
        <f t="shared" si="1820"/>
        <v>0</v>
      </c>
      <c r="AE217" s="1180">
        <f t="shared" si="1820"/>
        <v>0</v>
      </c>
      <c r="AF217" s="1180">
        <f t="shared" si="1820"/>
        <v>0</v>
      </c>
      <c r="AG217" s="246">
        <f t="shared" si="1820"/>
        <v>0</v>
      </c>
      <c r="AH217" s="246">
        <f t="shared" si="1820"/>
        <v>0</v>
      </c>
      <c r="AI217" s="246">
        <f t="shared" si="1820"/>
        <v>0</v>
      </c>
      <c r="AJ217" s="246">
        <f t="shared" si="1820"/>
        <v>0</v>
      </c>
      <c r="AK217" s="246">
        <f t="shared" si="1820"/>
        <v>0</v>
      </c>
      <c r="AL217" s="296">
        <f t="shared" si="1820"/>
        <v>0</v>
      </c>
      <c r="AM217" s="467">
        <f t="shared" si="1820"/>
        <v>0</v>
      </c>
      <c r="AN217" s="467">
        <f t="shared" si="1820"/>
        <v>0</v>
      </c>
      <c r="AO217" s="467">
        <f t="shared" si="1820"/>
        <v>0</v>
      </c>
      <c r="AP217" s="467">
        <f t="shared" si="1820"/>
        <v>0</v>
      </c>
      <c r="AQ217" s="762">
        <f t="shared" si="1820"/>
        <v>0</v>
      </c>
      <c r="AR217" s="467">
        <f t="shared" si="1820"/>
        <v>0</v>
      </c>
      <c r="AS217" s="514">
        <f t="shared" si="1820"/>
        <v>0</v>
      </c>
      <c r="AT217" s="246">
        <f t="shared" si="1820"/>
        <v>0</v>
      </c>
      <c r="AU217" s="246">
        <f t="shared" ref="AU217:CG217" si="1821">IFERROR(AU176/AU7,0)</f>
        <v>0</v>
      </c>
      <c r="AV217" s="246">
        <f t="shared" si="1821"/>
        <v>0</v>
      </c>
      <c r="AW217" s="246">
        <f t="shared" si="1821"/>
        <v>0</v>
      </c>
      <c r="AX217" s="246">
        <f t="shared" si="1821"/>
        <v>0</v>
      </c>
      <c r="AY217" s="246">
        <f t="shared" si="1821"/>
        <v>0</v>
      </c>
      <c r="AZ217" s="246">
        <f t="shared" ref="AZ217" si="1822">IFERROR(AZ176/AZ7,0)</f>
        <v>0</v>
      </c>
      <c r="BA217" s="246">
        <f t="shared" si="1821"/>
        <v>0</v>
      </c>
      <c r="BB217" s="246">
        <f t="shared" si="1821"/>
        <v>0</v>
      </c>
      <c r="BC217" s="1180">
        <f t="shared" ref="BC217" si="1823">IFERROR(BC176/BC7,0)</f>
        <v>0</v>
      </c>
      <c r="BD217" s="514">
        <f t="shared" si="1821"/>
        <v>0</v>
      </c>
      <c r="BE217" s="1180">
        <f t="shared" si="1821"/>
        <v>0</v>
      </c>
      <c r="BF217" s="246">
        <f t="shared" si="1821"/>
        <v>0</v>
      </c>
      <c r="BG217" s="246">
        <f t="shared" si="1821"/>
        <v>0</v>
      </c>
      <c r="BH217" s="246">
        <f t="shared" ref="BH217" si="1824">IFERROR(BH176/BH7,0)</f>
        <v>0</v>
      </c>
      <c r="BI217" s="246">
        <f t="shared" si="1821"/>
        <v>0</v>
      </c>
      <c r="BJ217" s="1014">
        <f t="shared" si="1821"/>
        <v>0</v>
      </c>
      <c r="BK217" s="514">
        <f t="shared" si="1821"/>
        <v>0</v>
      </c>
      <c r="BL217" s="246">
        <f t="shared" si="1821"/>
        <v>0</v>
      </c>
      <c r="BM217" s="246">
        <f t="shared" si="1821"/>
        <v>0</v>
      </c>
      <c r="BN217" s="246">
        <f t="shared" si="1821"/>
        <v>0</v>
      </c>
      <c r="BO217" s="246">
        <f t="shared" ref="BO217:BR217" si="1825">IFERROR(BO176/BO7,0)</f>
        <v>0</v>
      </c>
      <c r="BP217" s="246">
        <f t="shared" si="1825"/>
        <v>0</v>
      </c>
      <c r="BQ217" s="246">
        <f t="shared" si="1825"/>
        <v>0</v>
      </c>
      <c r="BR217" s="246">
        <f t="shared" si="1825"/>
        <v>0</v>
      </c>
      <c r="BS217" s="246">
        <f t="shared" si="1821"/>
        <v>0</v>
      </c>
      <c r="BT217" s="246">
        <f t="shared" si="1821"/>
        <v>0</v>
      </c>
      <c r="BU217" s="246">
        <f t="shared" si="1821"/>
        <v>0</v>
      </c>
      <c r="BV217" s="246">
        <f t="shared" si="1821"/>
        <v>0</v>
      </c>
      <c r="BW217" s="246">
        <f t="shared" si="1821"/>
        <v>0</v>
      </c>
      <c r="BX217" s="246">
        <f t="shared" si="1821"/>
        <v>0</v>
      </c>
      <c r="BY217" s="246">
        <f t="shared" si="1821"/>
        <v>0</v>
      </c>
      <c r="BZ217" s="246">
        <f t="shared" si="1821"/>
        <v>0</v>
      </c>
      <c r="CA217" s="246">
        <f t="shared" si="1821"/>
        <v>0</v>
      </c>
      <c r="CB217" s="246">
        <f t="shared" si="1821"/>
        <v>0</v>
      </c>
      <c r="CC217" s="246">
        <f t="shared" si="1821"/>
        <v>0</v>
      </c>
      <c r="CD217" s="245">
        <f t="shared" si="1821"/>
        <v>0</v>
      </c>
      <c r="CE217" s="246">
        <f t="shared" si="1821"/>
        <v>0</v>
      </c>
      <c r="CF217" s="246">
        <f t="shared" si="1821"/>
        <v>0</v>
      </c>
      <c r="CG217" s="246">
        <f t="shared" si="1821"/>
        <v>0</v>
      </c>
      <c r="CH217" s="247">
        <f t="shared" ref="CH217:DD217" si="1826">IFERROR(CH176/CH7,0)</f>
        <v>0</v>
      </c>
      <c r="CI217" s="301">
        <f t="shared" si="1826"/>
        <v>0</v>
      </c>
      <c r="CJ217" s="301">
        <f t="shared" si="1826"/>
        <v>0</v>
      </c>
      <c r="CK217" s="301">
        <f t="shared" si="1826"/>
        <v>0</v>
      </c>
      <c r="CL217" s="247">
        <f t="shared" si="1826"/>
        <v>0</v>
      </c>
      <c r="CM217" s="245">
        <f t="shared" si="1826"/>
        <v>0</v>
      </c>
      <c r="CN217" s="246">
        <f t="shared" si="1826"/>
        <v>0</v>
      </c>
      <c r="CO217" s="246">
        <f t="shared" si="1826"/>
        <v>0</v>
      </c>
      <c r="CP217" s="246">
        <f t="shared" si="1826"/>
        <v>0</v>
      </c>
      <c r="CQ217" s="246">
        <f t="shared" si="1826"/>
        <v>0</v>
      </c>
      <c r="CR217" s="246">
        <f t="shared" si="1826"/>
        <v>0</v>
      </c>
      <c r="CS217" s="246">
        <f t="shared" si="1826"/>
        <v>0</v>
      </c>
      <c r="CT217" s="246">
        <f t="shared" si="1826"/>
        <v>0</v>
      </c>
      <c r="CU217" s="247">
        <f t="shared" si="1826"/>
        <v>0</v>
      </c>
      <c r="CV217" s="245">
        <f t="shared" si="1826"/>
        <v>0</v>
      </c>
      <c r="CW217" s="246">
        <f t="shared" si="1826"/>
        <v>0</v>
      </c>
      <c r="CX217" s="246">
        <f t="shared" si="1826"/>
        <v>0</v>
      </c>
      <c r="CY217" s="246">
        <f t="shared" si="1826"/>
        <v>0</v>
      </c>
      <c r="CZ217" s="246">
        <f t="shared" si="1826"/>
        <v>0</v>
      </c>
      <c r="DA217" s="246">
        <f t="shared" si="1826"/>
        <v>0</v>
      </c>
      <c r="DB217" s="296">
        <f t="shared" si="1826"/>
        <v>0</v>
      </c>
      <c r="DC217" s="245">
        <f t="shared" si="1826"/>
        <v>0</v>
      </c>
      <c r="DD217" s="245">
        <f t="shared" si="1826"/>
        <v>0</v>
      </c>
      <c r="DE217" s="467"/>
      <c r="DF217" s="245">
        <f>IFERROR(DF176/DF7,0)</f>
        <v>0</v>
      </c>
      <c r="DG217" s="300">
        <f>IFERROR(DG176/DG7,0)</f>
        <v>0</v>
      </c>
      <c r="DH217" s="300"/>
      <c r="DI217" s="345" t="s">
        <v>66</v>
      </c>
    </row>
    <row r="218" spans="1:114" ht="15.75" thickBot="1" x14ac:dyDescent="0.3">
      <c r="A218" s="345" t="s">
        <v>99</v>
      </c>
      <c r="B218" s="365" t="str">
        <f t="shared" ref="B218:Z218" si="1827">B6</f>
        <v>Н0000086159</v>
      </c>
      <c r="C218" s="365" t="str">
        <f t="shared" si="1827"/>
        <v>Н0000086487</v>
      </c>
      <c r="D218" s="365" t="str">
        <f t="shared" si="1827"/>
        <v>Н0000086542</v>
      </c>
      <c r="E218" s="369" t="str">
        <f t="shared" si="1827"/>
        <v>Н0000088745</v>
      </c>
      <c r="F218" s="365" t="str">
        <f t="shared" si="1827"/>
        <v>Н0000084595</v>
      </c>
      <c r="G218" s="522" t="str">
        <f t="shared" si="1827"/>
        <v>Н0000090511</v>
      </c>
      <c r="H218" s="367" t="str">
        <f t="shared" si="1827"/>
        <v>Н0000080826</v>
      </c>
      <c r="I218" s="522" t="str">
        <f t="shared" si="1827"/>
        <v>Н0000094227</v>
      </c>
      <c r="J218" s="367" t="str">
        <f t="shared" si="1827"/>
        <v>Н0000094228</v>
      </c>
      <c r="K218" s="367" t="str">
        <f t="shared" si="1827"/>
        <v>Н0000094632</v>
      </c>
      <c r="L218" s="367" t="str">
        <f t="shared" si="1827"/>
        <v>Н0000094779</v>
      </c>
      <c r="M218" s="591" t="str">
        <f t="shared" si="1827"/>
        <v>Н0000088771</v>
      </c>
      <c r="N218" s="591" t="str">
        <f t="shared" si="1827"/>
        <v>Н0000088717</v>
      </c>
      <c r="O218" s="591" t="str">
        <f t="shared" si="1827"/>
        <v>Н0000082882</v>
      </c>
      <c r="P218" s="550" t="str">
        <f t="shared" si="1827"/>
        <v>Н0000088470</v>
      </c>
      <c r="Q218" s="468">
        <f t="shared" si="1827"/>
        <v>3503984</v>
      </c>
      <c r="R218" s="468" t="str">
        <f t="shared" ref="R218" si="1828">R6</f>
        <v>Н0000095992</v>
      </c>
      <c r="S218" s="830" t="str">
        <f t="shared" si="1827"/>
        <v>Н0000081879</v>
      </c>
      <c r="T218" s="1272" t="str">
        <f t="shared" si="1827"/>
        <v>Н0000094741</v>
      </c>
      <c r="U218" s="830" t="str">
        <f t="shared" si="1827"/>
        <v>Н0000093444</v>
      </c>
      <c r="V218" s="830" t="str">
        <f t="shared" ref="V218" si="1829">V6</f>
        <v>Н0000090330</v>
      </c>
      <c r="W218" s="830" t="str">
        <f t="shared" si="1827"/>
        <v>Н0000094903</v>
      </c>
      <c r="X218" s="364" t="str">
        <f t="shared" si="1827"/>
        <v>Н0000094742</v>
      </c>
      <c r="Y218" s="367" t="str">
        <f t="shared" si="1827"/>
        <v>Н0000094745</v>
      </c>
      <c r="Z218" s="364" t="str">
        <f t="shared" si="1827"/>
        <v>Н0000094725</v>
      </c>
      <c r="AA218" s="515" t="str">
        <f t="shared" ref="AA218:AT218" si="1830">AA6</f>
        <v>Н0000093998</v>
      </c>
      <c r="AB218" s="1181" t="str">
        <f t="shared" si="1830"/>
        <v>Н0000095934</v>
      </c>
      <c r="AC218" s="515" t="str">
        <f t="shared" si="1830"/>
        <v>Н0000094497</v>
      </c>
      <c r="AD218" s="515" t="str">
        <f t="shared" si="1830"/>
        <v>Н0000094726</v>
      </c>
      <c r="AE218" s="1181" t="s">
        <v>439</v>
      </c>
      <c r="AF218" s="1181" t="s">
        <v>420</v>
      </c>
      <c r="AG218" s="365" t="str">
        <f t="shared" si="1830"/>
        <v>Н0000094734</v>
      </c>
      <c r="AH218" s="369" t="str">
        <f t="shared" si="1830"/>
        <v>Н0000094735</v>
      </c>
      <c r="AI218" s="369" t="s">
        <v>433</v>
      </c>
      <c r="AJ218" s="365" t="str">
        <f t="shared" si="1830"/>
        <v>Н0000094274</v>
      </c>
      <c r="AK218" s="365" t="str">
        <f t="shared" si="1830"/>
        <v>Н0000090331</v>
      </c>
      <c r="AL218" s="522" t="str">
        <f t="shared" si="1830"/>
        <v>Н0000089109</v>
      </c>
      <c r="AM218" s="468" t="str">
        <f t="shared" si="1830"/>
        <v>Н0000094740</v>
      </c>
      <c r="AN218" s="468" t="str">
        <f t="shared" si="1830"/>
        <v>Н0000091561</v>
      </c>
      <c r="AO218" s="468" t="str">
        <f t="shared" si="1830"/>
        <v>Н0000093316</v>
      </c>
      <c r="AP218" s="468" t="str">
        <f t="shared" si="1830"/>
        <v>Н0000092242</v>
      </c>
      <c r="AQ218" s="763" t="str">
        <f t="shared" si="1830"/>
        <v>Н0000093343</v>
      </c>
      <c r="AR218" s="598" t="str">
        <f t="shared" si="1830"/>
        <v>Н0000088954</v>
      </c>
      <c r="AS218" s="517" t="str">
        <f t="shared" si="1830"/>
        <v>Н0000094736</v>
      </c>
      <c r="AT218" s="365" t="str">
        <f t="shared" si="1830"/>
        <v>Н0000094698</v>
      </c>
      <c r="AU218" s="365" t="str">
        <f t="shared" ref="AU218:CE218" si="1831">AU6</f>
        <v>Н0000094729</v>
      </c>
      <c r="AV218" s="365" t="str">
        <f t="shared" si="1831"/>
        <v>Н0000094728</v>
      </c>
      <c r="AW218" s="365">
        <f t="shared" si="1831"/>
        <v>327193010</v>
      </c>
      <c r="AX218" s="365" t="str">
        <f t="shared" si="1831"/>
        <v>Н0000090381</v>
      </c>
      <c r="AY218" s="365" t="str">
        <f t="shared" si="1831"/>
        <v>Н0000087862</v>
      </c>
      <c r="AZ218" s="365" t="str">
        <f t="shared" ref="AZ218" si="1832">AZ6</f>
        <v>Н0000095981</v>
      </c>
      <c r="BA218" s="365" t="s">
        <v>435</v>
      </c>
      <c r="BB218" s="369" t="str">
        <f t="shared" si="1831"/>
        <v>Н0000094739</v>
      </c>
      <c r="BC218" s="1181" t="str">
        <f t="shared" ref="BC218" si="1833">BC6</f>
        <v>Н0000094897</v>
      </c>
      <c r="BD218" s="515" t="str">
        <f t="shared" si="1831"/>
        <v>Н0000094737</v>
      </c>
      <c r="BE218" s="1181" t="s">
        <v>437</v>
      </c>
      <c r="BF218" s="365" t="str">
        <f t="shared" si="1831"/>
        <v>Н0000094727</v>
      </c>
      <c r="BG218" s="365" t="str">
        <f t="shared" si="1831"/>
        <v>Н0000087861</v>
      </c>
      <c r="BH218" s="365" t="str">
        <f t="shared" ref="BH218" si="1834">BH6</f>
        <v>Н0000095985</v>
      </c>
      <c r="BI218" s="365">
        <f t="shared" si="1831"/>
        <v>327192013</v>
      </c>
      <c r="BJ218" s="1015" t="str">
        <f t="shared" si="1831"/>
        <v>Н0000090380</v>
      </c>
      <c r="BK218" s="1009" t="str">
        <f t="shared" si="1831"/>
        <v>Н0000094030</v>
      </c>
      <c r="BL218" s="549" t="str">
        <f t="shared" si="1831"/>
        <v>Н0000094029</v>
      </c>
      <c r="BM218" s="549" t="str">
        <f t="shared" si="1831"/>
        <v>Н0000086349</v>
      </c>
      <c r="BN218" s="549" t="str">
        <f t="shared" si="1831"/>
        <v>Н0000086350</v>
      </c>
      <c r="BO218" s="549" t="str">
        <f t="shared" ref="BO218:BR218" si="1835">BO6</f>
        <v>Н0000094994</v>
      </c>
      <c r="BP218" s="549" t="s">
        <v>441</v>
      </c>
      <c r="BQ218" s="549" t="s">
        <v>443</v>
      </c>
      <c r="BR218" s="549" t="str">
        <f t="shared" si="1835"/>
        <v>Н0000094993</v>
      </c>
      <c r="BS218" s="550" t="str">
        <f t="shared" si="1831"/>
        <v>Н0000086888</v>
      </c>
      <c r="BT218" s="550" t="str">
        <f t="shared" si="1831"/>
        <v>Н0000088471</v>
      </c>
      <c r="BU218" s="550" t="s">
        <v>431</v>
      </c>
      <c r="BV218" s="550" t="str">
        <f t="shared" si="1831"/>
        <v>Н0000093950</v>
      </c>
      <c r="BW218" s="550" t="s">
        <v>401</v>
      </c>
      <c r="BX218" s="550" t="str">
        <f t="shared" si="1831"/>
        <v>Н0000092930</v>
      </c>
      <c r="BY218" s="550" t="str">
        <f t="shared" si="1831"/>
        <v>Н0000095930</v>
      </c>
      <c r="BZ218" s="550" t="str">
        <f t="shared" si="1831"/>
        <v>Н0000095931</v>
      </c>
      <c r="CA218" s="550" t="str">
        <f t="shared" si="1831"/>
        <v>Н0000095932</v>
      </c>
      <c r="CB218" s="549">
        <f t="shared" si="1831"/>
        <v>326635016</v>
      </c>
      <c r="CC218" s="549" t="str">
        <f t="shared" si="1831"/>
        <v>Н0000090708</v>
      </c>
      <c r="CD218" s="364" t="str">
        <f t="shared" si="1831"/>
        <v>Н0000085588</v>
      </c>
      <c r="CE218" s="550" t="str">
        <f t="shared" si="1831"/>
        <v>Н0000089213</v>
      </c>
      <c r="CF218" s="598" t="str">
        <f t="shared" ref="CF218:DD218" si="1836">CF6</f>
        <v>Н0000093541</v>
      </c>
      <c r="CG218" s="1325" t="s">
        <v>427</v>
      </c>
      <c r="CH218" s="366" t="str">
        <f t="shared" si="1836"/>
        <v>Н0000085591</v>
      </c>
      <c r="CI218" s="1326" t="s">
        <v>429</v>
      </c>
      <c r="CJ218" s="368" t="str">
        <f t="shared" si="1836"/>
        <v>Н0000085590</v>
      </c>
      <c r="CK218" s="368" t="s">
        <v>268</v>
      </c>
      <c r="CL218" s="366" t="str">
        <f t="shared" si="1836"/>
        <v>Н0000086352</v>
      </c>
      <c r="CM218" s="364" t="str">
        <f t="shared" si="1836"/>
        <v>Н0000079142</v>
      </c>
      <c r="CN218" s="365" t="str">
        <f t="shared" si="1836"/>
        <v>Н0000083955</v>
      </c>
      <c r="CO218" s="365" t="str">
        <f t="shared" si="1836"/>
        <v>Н0000083957</v>
      </c>
      <c r="CP218" s="365" t="s">
        <v>403</v>
      </c>
      <c r="CQ218" s="365" t="str">
        <f t="shared" si="1836"/>
        <v>Н0000094363</v>
      </c>
      <c r="CR218" s="365">
        <f t="shared" si="1836"/>
        <v>326636013</v>
      </c>
      <c r="CS218" s="367" t="str">
        <f t="shared" si="1836"/>
        <v>Н0000085587</v>
      </c>
      <c r="CT218" s="367" t="str">
        <f t="shared" si="1836"/>
        <v>Н0000095933</v>
      </c>
      <c r="CU218" s="366" t="str">
        <f t="shared" si="1836"/>
        <v>Н0000086351</v>
      </c>
      <c r="CV218" s="364" t="str">
        <f t="shared" si="1836"/>
        <v>Н0000079144</v>
      </c>
      <c r="CW218" s="365" t="str">
        <f t="shared" si="1836"/>
        <v>Н0000084378</v>
      </c>
      <c r="CX218" s="365" t="str">
        <f t="shared" si="1836"/>
        <v>Н0000093768</v>
      </c>
      <c r="CY218" s="365" t="str">
        <f t="shared" si="1836"/>
        <v>Н0000094161</v>
      </c>
      <c r="CZ218" s="365" t="str">
        <f t="shared" si="1836"/>
        <v>Н0000094162</v>
      </c>
      <c r="DA218" s="365" t="str">
        <f t="shared" si="1836"/>
        <v>Н0000088626</v>
      </c>
      <c r="DB218" s="889">
        <f t="shared" si="1836"/>
        <v>0</v>
      </c>
      <c r="DC218" s="364" t="str">
        <f t="shared" si="1836"/>
        <v>Н0000079224</v>
      </c>
      <c r="DD218" s="364" t="str">
        <f t="shared" si="1836"/>
        <v>Н0000083041</v>
      </c>
      <c r="DE218" s="468"/>
      <c r="DF218" s="364" t="str">
        <f>DF6</f>
        <v>Н0000092414</v>
      </c>
      <c r="DG218" s="368" t="str">
        <f>DF6</f>
        <v>Н0000092414</v>
      </c>
      <c r="DH218" s="368"/>
      <c r="DI218" s="345" t="s">
        <v>99</v>
      </c>
      <c r="DJ218" s="177"/>
    </row>
    <row r="219" spans="1:114" ht="18.75" customHeight="1" thickTop="1" thickBot="1" x14ac:dyDescent="0.3">
      <c r="A219" s="346"/>
      <c r="B219" s="146"/>
      <c r="C219" s="146"/>
      <c r="D219" s="146"/>
      <c r="E219" s="592"/>
      <c r="F219" s="146"/>
      <c r="G219" s="833"/>
      <c r="H219" s="146"/>
      <c r="I219" s="973"/>
      <c r="J219" s="973"/>
      <c r="K219" s="1039"/>
      <c r="L219" s="1064"/>
      <c r="M219" s="593"/>
      <c r="N219" s="582"/>
      <c r="O219" s="582"/>
      <c r="P219" s="424"/>
      <c r="Q219" s="147"/>
      <c r="R219" s="1134"/>
      <c r="S219" s="147"/>
      <c r="T219" s="1235"/>
      <c r="U219" s="147"/>
      <c r="V219" s="1134"/>
      <c r="W219" s="1134"/>
      <c r="X219" s="147"/>
      <c r="Y219" s="147"/>
      <c r="Z219" s="147"/>
      <c r="AA219" s="147"/>
      <c r="AB219" s="1134"/>
      <c r="AC219" s="147"/>
      <c r="AD219" s="147"/>
      <c r="AE219" s="1134"/>
      <c r="AF219" s="1134"/>
      <c r="AG219" s="147"/>
      <c r="AH219" s="147"/>
      <c r="AI219" s="1134"/>
      <c r="AJ219" s="424"/>
      <c r="AK219" s="424"/>
      <c r="AL219" s="147"/>
      <c r="AM219" s="147"/>
      <c r="AN219" s="147"/>
      <c r="AO219" s="147"/>
      <c r="AP219" s="147"/>
      <c r="AQ219" s="920"/>
      <c r="AR219" s="596"/>
      <c r="AS219" s="1058"/>
      <c r="AT219" s="1058"/>
      <c r="AU219" s="147"/>
      <c r="AV219" s="147"/>
      <c r="AW219" s="147"/>
      <c r="AX219" s="147"/>
      <c r="AY219" s="147"/>
      <c r="AZ219" s="1134"/>
      <c r="BA219" s="1134"/>
      <c r="BB219" s="147"/>
      <c r="BC219" s="1134"/>
      <c r="BD219" s="147"/>
      <c r="BE219" s="1134"/>
      <c r="BF219" s="147"/>
      <c r="BG219" s="147"/>
      <c r="BH219" s="1134"/>
      <c r="BI219" s="147"/>
      <c r="BJ219" s="147"/>
      <c r="BK219" s="960"/>
      <c r="BL219" s="960"/>
      <c r="BM219" s="146"/>
      <c r="BN219" s="147"/>
      <c r="BO219" s="1134"/>
      <c r="BP219" s="1134"/>
      <c r="BQ219" s="1134"/>
      <c r="BR219" s="1134"/>
      <c r="BS219" s="424"/>
      <c r="BT219" s="424"/>
      <c r="BU219" s="424"/>
      <c r="BV219" s="424"/>
      <c r="BW219" s="424"/>
      <c r="BX219" s="147"/>
      <c r="BY219" s="1134"/>
      <c r="BZ219" s="1134"/>
      <c r="CA219" s="1134"/>
      <c r="CB219" s="147"/>
      <c r="CC219" s="147"/>
      <c r="CD219" s="147"/>
      <c r="CE219" s="147"/>
      <c r="CF219" s="147"/>
      <c r="CG219" s="1134"/>
      <c r="CH219" s="147"/>
      <c r="CI219" s="1134"/>
      <c r="CJ219" s="147"/>
      <c r="CK219" s="1134"/>
      <c r="CL219" s="147"/>
      <c r="CM219" s="146"/>
      <c r="CN219" s="146"/>
      <c r="CO219" s="146"/>
      <c r="CP219" s="1212"/>
      <c r="CQ219" s="147"/>
      <c r="CR219" s="147"/>
      <c r="CS219" s="147"/>
      <c r="CT219" s="1134"/>
      <c r="CU219" s="147"/>
      <c r="CV219" s="146"/>
      <c r="CW219" s="146"/>
      <c r="CX219" s="946"/>
      <c r="CY219" s="963"/>
      <c r="CZ219" s="963"/>
      <c r="DA219" s="562"/>
      <c r="DB219" s="146"/>
      <c r="DC219" s="671"/>
      <c r="DD219" s="878"/>
      <c r="DE219" s="878"/>
      <c r="DF219" s="878"/>
      <c r="DG219" s="599"/>
      <c r="DH219" s="146"/>
      <c r="DI219" s="346"/>
      <c r="DJ219" s="175"/>
    </row>
    <row r="220" spans="1:114" ht="15.75" customHeight="1" outlineLevel="1" thickTop="1" x14ac:dyDescent="0.25">
      <c r="A220" s="347" t="s">
        <v>102</v>
      </c>
      <c r="B220" s="970">
        <f t="shared" ref="B220:BI220" si="1837">SUM(B221:B226)</f>
        <v>1534.8679999999999</v>
      </c>
      <c r="C220" s="970">
        <f t="shared" si="1837"/>
        <v>3.2119999999999997</v>
      </c>
      <c r="D220" s="970">
        <f t="shared" si="1837"/>
        <v>1186.3539999999998</v>
      </c>
      <c r="E220" s="970">
        <f t="shared" si="1837"/>
        <v>115.886</v>
      </c>
      <c r="F220" s="970">
        <f t="shared" si="1837"/>
        <v>1337.1799999999998</v>
      </c>
      <c r="G220" s="970">
        <f t="shared" si="1837"/>
        <v>0</v>
      </c>
      <c r="H220" s="970">
        <f t="shared" si="1837"/>
        <v>75.481999999999999</v>
      </c>
      <c r="I220" s="970">
        <f t="shared" si="1837"/>
        <v>923.16</v>
      </c>
      <c r="J220" s="970">
        <f t="shared" si="1837"/>
        <v>47.026000000000003</v>
      </c>
      <c r="K220" s="970">
        <f t="shared" ref="K220:L220" si="1838">SUM(K221:K226)</f>
        <v>1</v>
      </c>
      <c r="L220" s="970">
        <f t="shared" si="1838"/>
        <v>0</v>
      </c>
      <c r="M220" s="970">
        <f t="shared" si="1837"/>
        <v>31.82</v>
      </c>
      <c r="N220" s="969">
        <f t="shared" si="1837"/>
        <v>46.99</v>
      </c>
      <c r="O220" s="970">
        <f t="shared" ref="O220" si="1839">SUM(O221:O226)</f>
        <v>32.56</v>
      </c>
      <c r="P220" s="970">
        <f t="shared" si="1837"/>
        <v>34.78</v>
      </c>
      <c r="Q220" s="970">
        <f t="shared" si="1837"/>
        <v>91.84</v>
      </c>
      <c r="R220" s="970">
        <f t="shared" si="1837"/>
        <v>212.8</v>
      </c>
      <c r="S220" s="1222">
        <f t="shared" ref="S220" si="1840">SUM(S221:S226)</f>
        <v>7137.7900000000009</v>
      </c>
      <c r="T220" s="1273">
        <f t="shared" ref="T220" si="1841">SUM(T221:T226)</f>
        <v>560.20000000000005</v>
      </c>
      <c r="U220" s="1230">
        <f t="shared" si="1837"/>
        <v>465.48</v>
      </c>
      <c r="V220" s="970">
        <f t="shared" ref="V220" si="1842">SUM(V221:V226)</f>
        <v>13.440000000000001</v>
      </c>
      <c r="W220" s="970">
        <f t="shared" si="1837"/>
        <v>0</v>
      </c>
      <c r="X220" s="969">
        <f t="shared" ref="X220" si="1843">SUM(X221:X226)</f>
        <v>701.52</v>
      </c>
      <c r="Y220" s="970">
        <f t="shared" ref="Y220" si="1844">SUM(Y221:Y226)</f>
        <v>122.1</v>
      </c>
      <c r="Z220" s="969">
        <f t="shared" ref="Z220" si="1845">SUM(Z221:Z226)</f>
        <v>4607.82</v>
      </c>
      <c r="AA220" s="970">
        <f t="shared" si="1837"/>
        <v>39.96</v>
      </c>
      <c r="AB220" s="970">
        <f t="shared" si="1837"/>
        <v>15.72</v>
      </c>
      <c r="AC220" s="970">
        <f t="shared" ref="AC220" si="1846">SUM(AC221:AC226)</f>
        <v>1.2</v>
      </c>
      <c r="AD220" s="970">
        <f t="shared" ref="AD220:AE220" si="1847">SUM(AD221:AD226)</f>
        <v>237.72</v>
      </c>
      <c r="AE220" s="970">
        <f t="shared" si="1847"/>
        <v>192.36</v>
      </c>
      <c r="AF220" s="970">
        <f>SUM(AF221:AF226)</f>
        <v>1275.5999999999999</v>
      </c>
      <c r="AG220" s="970">
        <f t="shared" ref="AG220" si="1848">SUM(AG221:AG226)</f>
        <v>469.2</v>
      </c>
      <c r="AH220" s="970">
        <f t="shared" ref="AH220:AI220" si="1849">SUM(AH221:AH226)</f>
        <v>7115.2</v>
      </c>
      <c r="AI220" s="970">
        <f t="shared" si="1849"/>
        <v>1.8</v>
      </c>
      <c r="AJ220" s="970">
        <f t="shared" si="1837"/>
        <v>0</v>
      </c>
      <c r="AK220" s="970">
        <f t="shared" si="1837"/>
        <v>28.799999999999997</v>
      </c>
      <c r="AL220" s="970">
        <f t="shared" si="1837"/>
        <v>837.2</v>
      </c>
      <c r="AM220" s="970">
        <f t="shared" ref="AM220" si="1850">SUM(AM221:AM226)</f>
        <v>35.880000000000003</v>
      </c>
      <c r="AN220" s="970">
        <f t="shared" si="1837"/>
        <v>5.9450000000000003</v>
      </c>
      <c r="AO220" s="970">
        <f t="shared" ref="AO220" si="1851">SUM(AO221:AO226)</f>
        <v>8.0549999999999997</v>
      </c>
      <c r="AP220" s="970">
        <f t="shared" si="1837"/>
        <v>1.4239999999999999</v>
      </c>
      <c r="AQ220" s="970">
        <f t="shared" si="1837"/>
        <v>0</v>
      </c>
      <c r="AR220" s="970">
        <f t="shared" si="1837"/>
        <v>0</v>
      </c>
      <c r="AS220" s="969">
        <f t="shared" ref="AS220" si="1852">SUM(AS221:AS226)</f>
        <v>59.75</v>
      </c>
      <c r="AT220" s="970">
        <f t="shared" ref="AT220" si="1853">SUM(AT221:AT226)</f>
        <v>24.875</v>
      </c>
      <c r="AU220" s="970">
        <f t="shared" ref="AU220" si="1854">SUM(AU221:AU226)</f>
        <v>73</v>
      </c>
      <c r="AV220" s="970">
        <f t="shared" ref="AV220" si="1855">SUM(AV221:AV226)</f>
        <v>142.30000000000001</v>
      </c>
      <c r="AW220" s="970">
        <f t="shared" si="1837"/>
        <v>0</v>
      </c>
      <c r="AX220" s="970">
        <f t="shared" si="1837"/>
        <v>10.5</v>
      </c>
      <c r="AY220" s="970">
        <f>SUM(AY221:AY226)</f>
        <v>0</v>
      </c>
      <c r="AZ220" s="970">
        <f>SUM(AZ221:AZ226)</f>
        <v>0</v>
      </c>
      <c r="BA220" s="970">
        <f t="shared" si="1837"/>
        <v>4</v>
      </c>
      <c r="BB220" s="970">
        <f t="shared" ref="BB220" si="1856">SUM(BB221:BB226)</f>
        <v>4</v>
      </c>
      <c r="BC220" s="1197">
        <f t="shared" ref="BC220" si="1857">SUM(BC221:BC226)</f>
        <v>55.8</v>
      </c>
      <c r="BD220" s="969">
        <f t="shared" ref="BD220:BE220" si="1858">SUM(BD221:BD226)</f>
        <v>103.25</v>
      </c>
      <c r="BE220" s="1197">
        <f t="shared" si="1858"/>
        <v>16.5</v>
      </c>
      <c r="BF220" s="970">
        <f t="shared" ref="BF220" si="1859">SUM(BF221:BF226)</f>
        <v>30</v>
      </c>
      <c r="BG220" s="970">
        <f t="shared" si="1837"/>
        <v>0</v>
      </c>
      <c r="BH220" s="970">
        <f t="shared" ref="BH220" si="1860">SUM(BH221:BH226)</f>
        <v>0</v>
      </c>
      <c r="BI220" s="970">
        <f t="shared" si="1837"/>
        <v>0</v>
      </c>
      <c r="BJ220" s="970">
        <f t="shared" ref="BJ220:DG220" si="1861">SUM(BJ221:BJ226)</f>
        <v>0</v>
      </c>
      <c r="BK220" s="969">
        <f t="shared" si="1861"/>
        <v>154</v>
      </c>
      <c r="BL220" s="970">
        <f t="shared" si="1861"/>
        <v>163.5</v>
      </c>
      <c r="BM220" s="970">
        <f t="shared" si="1861"/>
        <v>48</v>
      </c>
      <c r="BN220" s="970">
        <f t="shared" si="1861"/>
        <v>164.88</v>
      </c>
      <c r="BO220" s="970">
        <f t="shared" ref="BO220:BR220" si="1862">SUM(BO221:BO226)</f>
        <v>203.98000000000002</v>
      </c>
      <c r="BP220" s="970">
        <f t="shared" si="1862"/>
        <v>608.4</v>
      </c>
      <c r="BQ220" s="970">
        <f t="shared" si="1862"/>
        <v>26.452999999999999</v>
      </c>
      <c r="BR220" s="970">
        <f t="shared" si="1862"/>
        <v>11.76</v>
      </c>
      <c r="BS220" s="970">
        <f t="shared" si="1861"/>
        <v>552</v>
      </c>
      <c r="BT220" s="970">
        <f t="shared" si="1861"/>
        <v>2088.8000000000002</v>
      </c>
      <c r="BU220" s="970">
        <f t="shared" si="1861"/>
        <v>3.6</v>
      </c>
      <c r="BV220" s="970">
        <f t="shared" si="1861"/>
        <v>11.34</v>
      </c>
      <c r="BW220" s="970">
        <f t="shared" si="1861"/>
        <v>94.5</v>
      </c>
      <c r="BX220" s="970">
        <f t="shared" si="1861"/>
        <v>1.2</v>
      </c>
      <c r="BY220" s="970">
        <f t="shared" si="1861"/>
        <v>20.8</v>
      </c>
      <c r="BZ220" s="970">
        <f t="shared" si="1861"/>
        <v>156.19999999999999</v>
      </c>
      <c r="CA220" s="970">
        <f t="shared" si="1861"/>
        <v>108.8</v>
      </c>
      <c r="CB220" s="970">
        <f t="shared" si="1861"/>
        <v>54</v>
      </c>
      <c r="CC220" s="969">
        <f t="shared" si="1861"/>
        <v>203</v>
      </c>
      <c r="CD220" s="969">
        <f t="shared" si="1861"/>
        <v>52</v>
      </c>
      <c r="CE220" s="970">
        <f t="shared" si="1861"/>
        <v>351.8</v>
      </c>
      <c r="CF220" s="970">
        <f t="shared" ref="CF220:CG220" si="1863">SUM(CF221:CF226)</f>
        <v>964.44</v>
      </c>
      <c r="CG220" s="970">
        <f t="shared" si="1863"/>
        <v>129.6</v>
      </c>
      <c r="CH220" s="970">
        <f t="shared" si="1861"/>
        <v>165.24</v>
      </c>
      <c r="CI220" s="1197">
        <f t="shared" si="1861"/>
        <v>8.64</v>
      </c>
      <c r="CJ220" s="969">
        <f t="shared" si="1861"/>
        <v>484.74</v>
      </c>
      <c r="CK220" s="1197">
        <f t="shared" si="1861"/>
        <v>113.4</v>
      </c>
      <c r="CL220" s="969">
        <f t="shared" si="1861"/>
        <v>211.32</v>
      </c>
      <c r="CM220" s="969">
        <f t="shared" si="1861"/>
        <v>1183.25</v>
      </c>
      <c r="CN220" s="970">
        <f t="shared" si="1861"/>
        <v>1840</v>
      </c>
      <c r="CO220" s="970">
        <f t="shared" si="1861"/>
        <v>1956</v>
      </c>
      <c r="CP220" s="970">
        <f t="shared" si="1861"/>
        <v>213</v>
      </c>
      <c r="CQ220" s="970">
        <f t="shared" si="1861"/>
        <v>15</v>
      </c>
      <c r="CR220" s="970">
        <f t="shared" si="1861"/>
        <v>45</v>
      </c>
      <c r="CS220" s="970">
        <f t="shared" si="1861"/>
        <v>363</v>
      </c>
      <c r="CT220" s="970">
        <f t="shared" si="1861"/>
        <v>51.8</v>
      </c>
      <c r="CU220" s="970">
        <f t="shared" si="1861"/>
        <v>247.32</v>
      </c>
      <c r="CV220" s="969">
        <f t="shared" si="1861"/>
        <v>1109</v>
      </c>
      <c r="CW220" s="970">
        <f t="shared" si="1861"/>
        <v>1086</v>
      </c>
      <c r="CX220" s="970">
        <f t="shared" si="1861"/>
        <v>598</v>
      </c>
      <c r="CY220" s="970">
        <f t="shared" si="1861"/>
        <v>207.5</v>
      </c>
      <c r="CZ220" s="970">
        <f t="shared" si="1861"/>
        <v>552</v>
      </c>
      <c r="DA220" s="970">
        <f t="shared" si="1861"/>
        <v>748</v>
      </c>
      <c r="DB220" s="969">
        <f t="shared" si="1861"/>
        <v>0</v>
      </c>
      <c r="DC220" s="970">
        <f t="shared" si="1861"/>
        <v>0</v>
      </c>
      <c r="DD220" s="970">
        <f t="shared" si="1861"/>
        <v>0</v>
      </c>
      <c r="DE220" s="970"/>
      <c r="DF220" s="970">
        <f t="shared" si="1861"/>
        <v>0</v>
      </c>
      <c r="DG220" s="970">
        <f t="shared" si="1861"/>
        <v>0</v>
      </c>
      <c r="DH220" s="967">
        <f t="shared" ref="DH220:DH226" si="1864">SUM(B220:DG220)</f>
        <v>47444.61</v>
      </c>
      <c r="DI220" s="347" t="s">
        <v>102</v>
      </c>
      <c r="DJ220" s="175"/>
    </row>
    <row r="221" spans="1:114" ht="21" customHeight="1" outlineLevel="1" x14ac:dyDescent="0.25">
      <c r="A221" s="348" t="str">
        <f t="shared" ref="A221:A226" si="1865">A87</f>
        <v>Склад ГП на 18-00</v>
      </c>
      <c r="B221" s="1024">
        <v>1509.7719999999999</v>
      </c>
      <c r="C221" s="1024">
        <v>2E-3</v>
      </c>
      <c r="D221" s="1024">
        <v>1110.3699999999999</v>
      </c>
      <c r="E221" s="1024">
        <v>112.688</v>
      </c>
      <c r="F221" s="1024">
        <v>1289.82</v>
      </c>
      <c r="G221" s="1024"/>
      <c r="H221" s="1024">
        <v>5.4560000000000004</v>
      </c>
      <c r="I221" s="1024">
        <v>784.28</v>
      </c>
      <c r="J221" s="1024">
        <v>47.026000000000003</v>
      </c>
      <c r="K221" s="1024">
        <v>1</v>
      </c>
      <c r="L221" s="1024"/>
      <c r="M221" s="1024">
        <v>25.9</v>
      </c>
      <c r="N221" s="1198">
        <v>29.23</v>
      </c>
      <c r="O221" s="1024">
        <v>14.8</v>
      </c>
      <c r="P221" s="1024">
        <v>25.9</v>
      </c>
      <c r="Q221" s="1024">
        <v>91.84</v>
      </c>
      <c r="R221" s="1332">
        <v>212.8</v>
      </c>
      <c r="S221" s="1223">
        <v>6316.27</v>
      </c>
      <c r="T221" s="1274">
        <v>470.2</v>
      </c>
      <c r="U221" s="1231">
        <v>448.68</v>
      </c>
      <c r="V221" s="1024">
        <v>8.64</v>
      </c>
      <c r="W221" s="1024"/>
      <c r="X221" s="1198">
        <v>701.52</v>
      </c>
      <c r="Y221" s="1024">
        <v>122.1</v>
      </c>
      <c r="Z221" s="1198">
        <v>4585.74</v>
      </c>
      <c r="AA221" s="1024">
        <v>1.56</v>
      </c>
      <c r="AB221" s="1024">
        <v>7.32</v>
      </c>
      <c r="AC221" s="1024">
        <v>1.2</v>
      </c>
      <c r="AD221" s="1024">
        <v>208.6</v>
      </c>
      <c r="AE221" s="1024">
        <v>192.36</v>
      </c>
      <c r="AF221" s="1024">
        <v>1275.5999999999999</v>
      </c>
      <c r="AG221" s="1024">
        <v>469.2</v>
      </c>
      <c r="AH221" s="1024">
        <v>7009</v>
      </c>
      <c r="AI221" s="1024">
        <v>1.8</v>
      </c>
      <c r="AJ221" s="1024"/>
      <c r="AK221" s="1024">
        <v>26.4</v>
      </c>
      <c r="AL221" s="1024">
        <v>837.2</v>
      </c>
      <c r="AM221" s="1024">
        <v>29.64</v>
      </c>
      <c r="AN221" s="1024">
        <v>5.9450000000000003</v>
      </c>
      <c r="AO221" s="1024">
        <v>8.0549999999999997</v>
      </c>
      <c r="AP221" s="1024">
        <v>1.4239999999999999</v>
      </c>
      <c r="AQ221" s="1024"/>
      <c r="AR221" s="1024"/>
      <c r="AS221" s="1198">
        <v>54.75</v>
      </c>
      <c r="AT221" s="1024">
        <v>24.875</v>
      </c>
      <c r="AU221" s="1024">
        <v>-8</v>
      </c>
      <c r="AV221" s="1024">
        <v>75.099999999999994</v>
      </c>
      <c r="AW221" s="1024"/>
      <c r="AX221" s="1024">
        <v>10.5</v>
      </c>
      <c r="AY221" s="1024"/>
      <c r="AZ221" s="1024"/>
      <c r="BA221" s="1024">
        <v>4</v>
      </c>
      <c r="BB221" s="1024">
        <v>4</v>
      </c>
      <c r="BC221" s="1198">
        <v>22.2</v>
      </c>
      <c r="BD221" s="1198">
        <v>41.25</v>
      </c>
      <c r="BE221" s="1231">
        <v>16.5</v>
      </c>
      <c r="BF221" s="1024">
        <v>7.6</v>
      </c>
      <c r="BG221" s="1024"/>
      <c r="BH221" s="1024"/>
      <c r="BI221" s="1024"/>
      <c r="BJ221" s="1024"/>
      <c r="BK221" s="1198">
        <v>100</v>
      </c>
      <c r="BL221" s="1024">
        <v>163.5</v>
      </c>
      <c r="BM221" s="1024">
        <v>48</v>
      </c>
      <c r="BN221" s="1024">
        <v>151.91999999999999</v>
      </c>
      <c r="BO221" s="1024">
        <v>201.46</v>
      </c>
      <c r="BP221" s="1024">
        <v>608.4</v>
      </c>
      <c r="BQ221" s="1024">
        <v>26.452999999999999</v>
      </c>
      <c r="BR221" s="1024">
        <v>11.76</v>
      </c>
      <c r="BS221" s="1024">
        <v>552</v>
      </c>
      <c r="BT221" s="1024">
        <v>1998.8</v>
      </c>
      <c r="BU221" s="1024">
        <v>3.6</v>
      </c>
      <c r="BV221" s="1024">
        <v>11.34</v>
      </c>
      <c r="BW221" s="1024">
        <v>94.5</v>
      </c>
      <c r="BX221" s="1024">
        <v>1.2</v>
      </c>
      <c r="BY221" s="1024">
        <v>14.8</v>
      </c>
      <c r="BZ221" s="1024">
        <v>150.19999999999999</v>
      </c>
      <c r="CA221" s="1024">
        <v>102.8</v>
      </c>
      <c r="CB221" s="1024">
        <v>54</v>
      </c>
      <c r="CC221" s="1198">
        <v>203</v>
      </c>
      <c r="CD221" s="1198">
        <v>52</v>
      </c>
      <c r="CE221" s="1024">
        <v>288.2</v>
      </c>
      <c r="CF221" s="1024">
        <v>964.44</v>
      </c>
      <c r="CG221" s="1024">
        <v>126</v>
      </c>
      <c r="CH221" s="1024">
        <v>159.84</v>
      </c>
      <c r="CI221" s="1231">
        <v>8.64</v>
      </c>
      <c r="CJ221" s="1198">
        <v>462.06</v>
      </c>
      <c r="CK221" s="1198">
        <v>113.4</v>
      </c>
      <c r="CL221" s="1198">
        <v>205.92</v>
      </c>
      <c r="CM221" s="1198">
        <v>1147.25</v>
      </c>
      <c r="CN221" s="1024">
        <v>1777</v>
      </c>
      <c r="CO221" s="1024">
        <v>1851</v>
      </c>
      <c r="CP221" s="1024">
        <v>213</v>
      </c>
      <c r="CQ221" s="1024">
        <v>15</v>
      </c>
      <c r="CR221" s="1024">
        <v>45</v>
      </c>
      <c r="CS221" s="1024">
        <v>363</v>
      </c>
      <c r="CT221" s="1024">
        <v>45.8</v>
      </c>
      <c r="CU221" s="1024">
        <v>240.84</v>
      </c>
      <c r="CV221" s="1198">
        <v>1109</v>
      </c>
      <c r="CW221" s="1024">
        <v>1086</v>
      </c>
      <c r="CX221" s="1024">
        <v>598</v>
      </c>
      <c r="CY221" s="1024">
        <v>207.5</v>
      </c>
      <c r="CZ221" s="1024">
        <v>552</v>
      </c>
      <c r="DA221" s="1024">
        <v>748</v>
      </c>
      <c r="DB221" s="971"/>
      <c r="DC221" s="972"/>
      <c r="DD221" s="972"/>
      <c r="DE221" s="972"/>
      <c r="DF221" s="972"/>
      <c r="DG221" s="972"/>
      <c r="DH221" s="968">
        <f t="shared" si="1864"/>
        <v>45118.735999999983</v>
      </c>
      <c r="DI221" s="821" t="s">
        <v>214</v>
      </c>
      <c r="DJ221" s="175"/>
    </row>
    <row r="222" spans="1:114" ht="21" customHeight="1" outlineLevel="1" thickBot="1" x14ac:dyDescent="0.3">
      <c r="A222" s="348" t="str">
        <f t="shared" si="1865"/>
        <v>Склад ПроФреш на 12-00</v>
      </c>
      <c r="B222" s="1024">
        <v>25.096</v>
      </c>
      <c r="C222" s="1024">
        <v>3.21</v>
      </c>
      <c r="D222" s="1024">
        <v>75.983999999999995</v>
      </c>
      <c r="E222" s="1024">
        <v>3.198</v>
      </c>
      <c r="F222" s="1024">
        <v>47.36</v>
      </c>
      <c r="G222" s="1024"/>
      <c r="H222" s="1024">
        <v>70.025999999999996</v>
      </c>
      <c r="I222" s="1024">
        <v>138.88</v>
      </c>
      <c r="J222" s="1024"/>
      <c r="K222" s="1024"/>
      <c r="L222" s="1024"/>
      <c r="M222" s="1024">
        <v>5.92</v>
      </c>
      <c r="N222" s="1198">
        <v>17.760000000000002</v>
      </c>
      <c r="O222" s="1024">
        <v>17.760000000000002</v>
      </c>
      <c r="P222" s="1024">
        <v>8.8800000000000008</v>
      </c>
      <c r="Q222" s="1024"/>
      <c r="R222" s="1332"/>
      <c r="S222" s="1223">
        <v>821.52</v>
      </c>
      <c r="T222" s="1275">
        <v>90</v>
      </c>
      <c r="U222" s="1231">
        <v>16.8</v>
      </c>
      <c r="V222" s="1024">
        <v>4.8</v>
      </c>
      <c r="W222" s="1024"/>
      <c r="X222" s="1198"/>
      <c r="Y222" s="1024"/>
      <c r="Z222" s="1198">
        <v>22.08</v>
      </c>
      <c r="AA222" s="1024">
        <v>38.4</v>
      </c>
      <c r="AB222" s="1024">
        <v>8.4</v>
      </c>
      <c r="AC222" s="1024"/>
      <c r="AD222" s="1024">
        <v>29.12</v>
      </c>
      <c r="AE222" s="1024"/>
      <c r="AF222" s="1024"/>
      <c r="AG222" s="1024"/>
      <c r="AH222" s="1024">
        <v>106.2</v>
      </c>
      <c r="AI222" s="1024"/>
      <c r="AJ222" s="1024"/>
      <c r="AK222" s="1024">
        <v>2.4</v>
      </c>
      <c r="AL222" s="1024"/>
      <c r="AM222" s="1024">
        <v>6.24</v>
      </c>
      <c r="AN222" s="1024"/>
      <c r="AO222" s="1024"/>
      <c r="AP222" s="1024"/>
      <c r="AQ222" s="1024"/>
      <c r="AR222" s="1024"/>
      <c r="AS222" s="1198">
        <v>5</v>
      </c>
      <c r="AT222" s="1024"/>
      <c r="AU222" s="1024">
        <v>81</v>
      </c>
      <c r="AV222" s="1024">
        <v>67.2</v>
      </c>
      <c r="AW222" s="1024"/>
      <c r="AX222" s="1024"/>
      <c r="AY222" s="1024"/>
      <c r="AZ222" s="1024"/>
      <c r="BA222" s="1024"/>
      <c r="BB222" s="1024"/>
      <c r="BC222" s="1198">
        <v>33.6</v>
      </c>
      <c r="BD222" s="1198">
        <v>62</v>
      </c>
      <c r="BE222" s="1231"/>
      <c r="BF222" s="1024">
        <v>22.4</v>
      </c>
      <c r="BG222" s="1024"/>
      <c r="BH222" s="1024"/>
      <c r="BI222" s="1024"/>
      <c r="BJ222" s="1024"/>
      <c r="BK222" s="1198">
        <v>54</v>
      </c>
      <c r="BL222" s="1024"/>
      <c r="BM222" s="1024"/>
      <c r="BN222" s="1024">
        <v>12.96</v>
      </c>
      <c r="BO222" s="1024">
        <v>2.52</v>
      </c>
      <c r="BP222" s="1024"/>
      <c r="BQ222" s="1024"/>
      <c r="BR222" s="1024"/>
      <c r="BS222" s="1024"/>
      <c r="BT222" s="1024">
        <v>90</v>
      </c>
      <c r="BU222" s="1024"/>
      <c r="BV222" s="1024"/>
      <c r="BW222" s="1024"/>
      <c r="BX222" s="1024"/>
      <c r="BY222" s="1024">
        <v>6</v>
      </c>
      <c r="BZ222" s="1024">
        <v>6</v>
      </c>
      <c r="CA222" s="1024">
        <v>6</v>
      </c>
      <c r="CB222" s="1024"/>
      <c r="CC222" s="1198"/>
      <c r="CD222" s="1198"/>
      <c r="CE222" s="1024">
        <v>63.6</v>
      </c>
      <c r="CF222" s="1024"/>
      <c r="CG222" s="1024">
        <v>3.6</v>
      </c>
      <c r="CH222" s="1024">
        <v>5.4</v>
      </c>
      <c r="CI222" s="1231"/>
      <c r="CJ222" s="1198">
        <v>22.68</v>
      </c>
      <c r="CK222" s="1198"/>
      <c r="CL222" s="1198">
        <v>5.4</v>
      </c>
      <c r="CM222" s="1198">
        <v>36</v>
      </c>
      <c r="CN222" s="1024">
        <v>63</v>
      </c>
      <c r="CO222" s="1024">
        <v>105</v>
      </c>
      <c r="CP222" s="1024"/>
      <c r="CQ222" s="1024"/>
      <c r="CR222" s="1024"/>
      <c r="CS222" s="1024"/>
      <c r="CT222" s="1024">
        <v>6</v>
      </c>
      <c r="CU222" s="1024">
        <v>6.48</v>
      </c>
      <c r="CV222" s="1198"/>
      <c r="CW222" s="1024"/>
      <c r="CX222" s="1024"/>
      <c r="CY222" s="1024"/>
      <c r="CZ222" s="1024"/>
      <c r="DA222" s="1024"/>
      <c r="DB222" s="971"/>
      <c r="DC222" s="972"/>
      <c r="DD222" s="972"/>
      <c r="DE222" s="972"/>
      <c r="DF222" s="972"/>
      <c r="DG222" s="972"/>
      <c r="DH222" s="968">
        <f t="shared" si="1864"/>
        <v>2325.8740000000003</v>
      </c>
      <c r="DI222" s="821" t="s">
        <v>215</v>
      </c>
      <c r="DJ222" s="175"/>
    </row>
    <row r="223" spans="1:114" ht="14.25" customHeight="1" outlineLevel="1" thickTop="1" x14ac:dyDescent="0.25">
      <c r="A223" s="348">
        <f t="shared" si="1865"/>
        <v>0</v>
      </c>
      <c r="B223" s="470"/>
      <c r="C223" s="469"/>
      <c r="D223" s="470"/>
      <c r="E223" s="470"/>
      <c r="F223" s="469"/>
      <c r="G223" s="470"/>
      <c r="H223" s="470"/>
      <c r="I223" s="470"/>
      <c r="J223" s="470"/>
      <c r="K223" s="470"/>
      <c r="L223" s="470"/>
      <c r="M223" s="584"/>
      <c r="N223" s="584"/>
      <c r="O223" s="584"/>
      <c r="P223" s="477"/>
      <c r="Q223" s="492">
        <v>0</v>
      </c>
      <c r="R223" s="1166"/>
      <c r="S223" s="492"/>
      <c r="T223" s="492"/>
      <c r="U223" s="492"/>
      <c r="V223" s="1166"/>
      <c r="W223" s="1166"/>
      <c r="X223" s="491">
        <v>0</v>
      </c>
      <c r="Y223" s="470"/>
      <c r="Z223" s="470"/>
      <c r="AA223" s="470"/>
      <c r="AB223" s="1164"/>
      <c r="AC223" s="470"/>
      <c r="AD223" s="470"/>
      <c r="AE223" s="1164"/>
      <c r="AF223" s="1164"/>
      <c r="AG223" s="470"/>
      <c r="AH223" s="470"/>
      <c r="AI223" s="1164"/>
      <c r="AJ223" s="476"/>
      <c r="AK223" s="476"/>
      <c r="AL223" s="470"/>
      <c r="AM223" s="706"/>
      <c r="AN223" s="706"/>
      <c r="AO223" s="706"/>
      <c r="AP223" s="706"/>
      <c r="AQ223" s="706"/>
      <c r="AR223" s="494"/>
      <c r="AS223" s="470"/>
      <c r="AT223" s="470"/>
      <c r="AU223" s="470"/>
      <c r="AV223" s="470"/>
      <c r="AW223" s="469"/>
      <c r="AX223" s="470"/>
      <c r="AY223" s="470"/>
      <c r="AZ223" s="1164"/>
      <c r="BA223" s="1164"/>
      <c r="BB223" s="470"/>
      <c r="BC223" s="1163"/>
      <c r="BD223" s="469"/>
      <c r="BE223" s="1164"/>
      <c r="BF223" s="470"/>
      <c r="BG223" s="478"/>
      <c r="BH223" s="496"/>
      <c r="BI223" s="478"/>
      <c r="BJ223" s="1017"/>
      <c r="BK223" s="470"/>
      <c r="BL223" s="470"/>
      <c r="BM223" s="469"/>
      <c r="BN223" s="469"/>
      <c r="BO223" s="1163"/>
      <c r="BP223" s="1163"/>
      <c r="BQ223" s="1163"/>
      <c r="BR223" s="1163"/>
      <c r="BS223" s="477"/>
      <c r="BT223" s="477"/>
      <c r="BU223" s="476"/>
      <c r="BV223" s="476"/>
      <c r="BW223" s="476"/>
      <c r="BX223" s="470"/>
      <c r="BY223" s="1164"/>
      <c r="BZ223" s="1164"/>
      <c r="CA223" s="1164"/>
      <c r="CB223" s="470"/>
      <c r="CC223" s="479"/>
      <c r="CD223" s="470"/>
      <c r="CE223" s="470"/>
      <c r="CF223" s="470"/>
      <c r="CG223" s="1164"/>
      <c r="CH223" s="474"/>
      <c r="CI223" s="474"/>
      <c r="CJ223" s="479"/>
      <c r="CK223" s="479"/>
      <c r="CL223" s="479"/>
      <c r="CM223" s="470"/>
      <c r="CN223" s="469"/>
      <c r="CO223" s="470"/>
      <c r="CP223" s="1164"/>
      <c r="CQ223" s="470"/>
      <c r="CR223" s="470"/>
      <c r="CS223" s="469"/>
      <c r="CT223" s="1166"/>
      <c r="CU223" s="473"/>
      <c r="CV223" s="554"/>
      <c r="CW223" s="496"/>
      <c r="CX223" s="496"/>
      <c r="CY223" s="496"/>
      <c r="CZ223" s="496"/>
      <c r="DA223" s="496"/>
      <c r="DB223" s="706"/>
      <c r="DC223" s="672"/>
      <c r="DD223" s="706"/>
      <c r="DE223" s="706"/>
      <c r="DF223" s="706"/>
      <c r="DG223" s="494"/>
      <c r="DH223" s="132">
        <f t="shared" si="1864"/>
        <v>0</v>
      </c>
      <c r="DI223" s="821" t="e">
        <v>#REF!</v>
      </c>
      <c r="DJ223" s="175"/>
    </row>
    <row r="224" spans="1:114" ht="14.25" customHeight="1" outlineLevel="1" x14ac:dyDescent="0.25">
      <c r="A224" s="348">
        <f t="shared" si="1865"/>
        <v>0</v>
      </c>
      <c r="B224" s="470"/>
      <c r="C224" s="469"/>
      <c r="D224" s="470"/>
      <c r="E224" s="470"/>
      <c r="F224" s="469"/>
      <c r="G224" s="470"/>
      <c r="H224" s="470"/>
      <c r="I224" s="470"/>
      <c r="J224" s="470"/>
      <c r="K224" s="470"/>
      <c r="L224" s="470"/>
      <c r="M224" s="584"/>
      <c r="N224" s="584"/>
      <c r="O224" s="584"/>
      <c r="P224" s="477"/>
      <c r="Q224" s="492">
        <v>0</v>
      </c>
      <c r="R224" s="1166"/>
      <c r="S224" s="492"/>
      <c r="T224" s="492"/>
      <c r="U224" s="492"/>
      <c r="V224" s="1166"/>
      <c r="W224" s="1166"/>
      <c r="X224" s="491">
        <v>0</v>
      </c>
      <c r="Y224" s="470"/>
      <c r="Z224" s="470"/>
      <c r="AA224" s="470"/>
      <c r="AB224" s="1164"/>
      <c r="AC224" s="470"/>
      <c r="AD224" s="470"/>
      <c r="AE224" s="1164"/>
      <c r="AF224" s="1164"/>
      <c r="AG224" s="470"/>
      <c r="AH224" s="470"/>
      <c r="AI224" s="1164"/>
      <c r="AJ224" s="476"/>
      <c r="AK224" s="476"/>
      <c r="AL224" s="470"/>
      <c r="AM224" s="706"/>
      <c r="AN224" s="706"/>
      <c r="AO224" s="706"/>
      <c r="AP224" s="706"/>
      <c r="AQ224" s="706"/>
      <c r="AR224" s="494"/>
      <c r="AS224" s="470"/>
      <c r="AT224" s="470"/>
      <c r="AU224" s="470"/>
      <c r="AV224" s="470"/>
      <c r="AW224" s="469"/>
      <c r="AX224" s="470"/>
      <c r="AY224" s="470"/>
      <c r="AZ224" s="1164"/>
      <c r="BA224" s="1164"/>
      <c r="BB224" s="470"/>
      <c r="BC224" s="1163"/>
      <c r="BD224" s="469"/>
      <c r="BE224" s="1164"/>
      <c r="BF224" s="470"/>
      <c r="BG224" s="478"/>
      <c r="BH224" s="496"/>
      <c r="BI224" s="478"/>
      <c r="BJ224" s="1017"/>
      <c r="BK224" s="470"/>
      <c r="BL224" s="470"/>
      <c r="BM224" s="469"/>
      <c r="BN224" s="469"/>
      <c r="BO224" s="1163"/>
      <c r="BP224" s="1163"/>
      <c r="BQ224" s="1163"/>
      <c r="BR224" s="1163"/>
      <c r="BS224" s="477"/>
      <c r="BT224" s="477"/>
      <c r="BU224" s="476"/>
      <c r="BV224" s="476"/>
      <c r="BW224" s="476"/>
      <c r="BX224" s="470"/>
      <c r="BY224" s="1164"/>
      <c r="BZ224" s="1164"/>
      <c r="CA224" s="1164"/>
      <c r="CB224" s="470"/>
      <c r="CC224" s="479"/>
      <c r="CD224" s="470"/>
      <c r="CE224" s="470"/>
      <c r="CF224" s="470"/>
      <c r="CG224" s="1164"/>
      <c r="CH224" s="474"/>
      <c r="CI224" s="474"/>
      <c r="CJ224" s="479"/>
      <c r="CK224" s="479"/>
      <c r="CL224" s="479"/>
      <c r="CM224" s="470"/>
      <c r="CN224" s="469"/>
      <c r="CO224" s="470"/>
      <c r="CP224" s="1164"/>
      <c r="CQ224" s="470"/>
      <c r="CR224" s="470"/>
      <c r="CS224" s="469"/>
      <c r="CT224" s="1166"/>
      <c r="CU224" s="473"/>
      <c r="CV224" s="554"/>
      <c r="CW224" s="496"/>
      <c r="CX224" s="496"/>
      <c r="CY224" s="496"/>
      <c r="CZ224" s="496"/>
      <c r="DA224" s="496"/>
      <c r="DB224" s="706"/>
      <c r="DC224" s="672"/>
      <c r="DD224" s="706"/>
      <c r="DE224" s="706"/>
      <c r="DF224" s="706"/>
      <c r="DG224" s="494"/>
      <c r="DH224" s="132">
        <f t="shared" si="1864"/>
        <v>0</v>
      </c>
      <c r="DI224" s="821" t="e">
        <v>#REF!</v>
      </c>
      <c r="DJ224" s="175"/>
    </row>
    <row r="225" spans="1:114" ht="14.25" customHeight="1" outlineLevel="1" thickBot="1" x14ac:dyDescent="0.3">
      <c r="A225" s="348" t="str">
        <f t="shared" si="1865"/>
        <v xml:space="preserve">Складе ИП Антошина (Брянск) на 18-00 </v>
      </c>
      <c r="B225" s="472"/>
      <c r="C225" s="471"/>
      <c r="D225" s="472"/>
      <c r="E225" s="492"/>
      <c r="F225" s="471"/>
      <c r="G225" s="492"/>
      <c r="H225" s="492"/>
      <c r="I225" s="492"/>
      <c r="J225" s="492"/>
      <c r="K225" s="492"/>
      <c r="L225" s="492"/>
      <c r="M225" s="583"/>
      <c r="N225" s="583"/>
      <c r="O225" s="583"/>
      <c r="P225" s="434"/>
      <c r="Q225" s="492">
        <v>0</v>
      </c>
      <c r="R225" s="1166"/>
      <c r="S225" s="492"/>
      <c r="T225" s="492"/>
      <c r="U225" s="492"/>
      <c r="V225" s="1166"/>
      <c r="W225" s="1166"/>
      <c r="X225" s="491">
        <v>0</v>
      </c>
      <c r="Y225" s="492"/>
      <c r="Z225" s="492"/>
      <c r="AA225" s="492"/>
      <c r="AB225" s="1166"/>
      <c r="AC225" s="492"/>
      <c r="AD225" s="492"/>
      <c r="AE225" s="1166"/>
      <c r="AF225" s="1166"/>
      <c r="AG225" s="492"/>
      <c r="AH225" s="491"/>
      <c r="AI225" s="1165"/>
      <c r="AJ225" s="496"/>
      <c r="AK225" s="496"/>
      <c r="AL225" s="496"/>
      <c r="AM225" s="706"/>
      <c r="AN225" s="706"/>
      <c r="AO225" s="706"/>
      <c r="AP225" s="706"/>
      <c r="AQ225" s="706"/>
      <c r="AR225" s="494"/>
      <c r="AS225" s="492"/>
      <c r="AT225" s="492"/>
      <c r="AU225" s="492"/>
      <c r="AV225" s="492"/>
      <c r="AW225" s="471"/>
      <c r="AX225" s="492"/>
      <c r="AY225" s="472"/>
      <c r="AZ225" s="1166"/>
      <c r="BA225" s="1166"/>
      <c r="BB225" s="492"/>
      <c r="BC225" s="1165"/>
      <c r="BD225" s="491"/>
      <c r="BE225" s="1166"/>
      <c r="BF225" s="492"/>
      <c r="BG225" s="478"/>
      <c r="BH225" s="496"/>
      <c r="BI225" s="478"/>
      <c r="BJ225" s="1017"/>
      <c r="BK225" s="380"/>
      <c r="BL225" s="380"/>
      <c r="BM225" s="379"/>
      <c r="BN225" s="379"/>
      <c r="BO225" s="1158"/>
      <c r="BP225" s="1158"/>
      <c r="BQ225" s="1158"/>
      <c r="BR225" s="1158"/>
      <c r="BS225" s="434"/>
      <c r="BT225" s="434"/>
      <c r="BU225" s="434"/>
      <c r="BV225" s="434"/>
      <c r="BW225" s="434"/>
      <c r="BX225" s="555"/>
      <c r="BY225" s="555"/>
      <c r="BZ225" s="555"/>
      <c r="CA225" s="555"/>
      <c r="CB225" s="555"/>
      <c r="CC225" s="494"/>
      <c r="CD225" s="472"/>
      <c r="CE225" s="492"/>
      <c r="CF225" s="492"/>
      <c r="CG225" s="1166"/>
      <c r="CH225" s="475"/>
      <c r="CI225" s="495"/>
      <c r="CJ225" s="473"/>
      <c r="CK225" s="494"/>
      <c r="CL225" s="473"/>
      <c r="CM225" s="472"/>
      <c r="CN225" s="471"/>
      <c r="CO225" s="472"/>
      <c r="CP225" s="1166"/>
      <c r="CQ225" s="492"/>
      <c r="CR225" s="472"/>
      <c r="CS225" s="471"/>
      <c r="CT225" s="1166"/>
      <c r="CU225" s="475"/>
      <c r="CV225" s="493"/>
      <c r="CW225" s="496"/>
      <c r="CX225" s="496"/>
      <c r="CY225" s="496"/>
      <c r="CZ225" s="496"/>
      <c r="DA225" s="496"/>
      <c r="DB225" s="706"/>
      <c r="DC225" s="672"/>
      <c r="DD225" s="706"/>
      <c r="DE225" s="706"/>
      <c r="DF225" s="706"/>
      <c r="DG225" s="495"/>
      <c r="DH225" s="132">
        <f t="shared" si="1864"/>
        <v>0</v>
      </c>
      <c r="DI225" s="821" t="s">
        <v>216</v>
      </c>
      <c r="DJ225" s="175"/>
    </row>
    <row r="226" spans="1:114" ht="28.15" customHeight="1" outlineLevel="1" thickTop="1" thickBot="1" x14ac:dyDescent="0.3">
      <c r="A226" s="348" t="str">
        <f t="shared" si="1865"/>
        <v>Камере созревания (производство) на 18-00</v>
      </c>
      <c r="B226" s="380"/>
      <c r="C226" s="379"/>
      <c r="D226" s="380"/>
      <c r="E226" s="380"/>
      <c r="F226" s="379"/>
      <c r="G226" s="380"/>
      <c r="H226" s="380"/>
      <c r="I226" s="551"/>
      <c r="J226" s="551"/>
      <c r="K226" s="551"/>
      <c r="L226" s="551"/>
      <c r="M226" s="585"/>
      <c r="N226" s="585"/>
      <c r="O226" s="585"/>
      <c r="P226" s="553"/>
      <c r="Q226" s="380"/>
      <c r="R226" s="1159"/>
      <c r="S226" s="380"/>
      <c r="T226" s="380"/>
      <c r="U226" s="380"/>
      <c r="V226" s="1159"/>
      <c r="W226" s="1159"/>
      <c r="X226" s="379"/>
      <c r="Y226" s="380"/>
      <c r="Z226" s="380"/>
      <c r="AA226" s="380"/>
      <c r="AB226" s="1159"/>
      <c r="AC226" s="380"/>
      <c r="AD226" s="380"/>
      <c r="AE226" s="1159"/>
      <c r="AF226" s="1159"/>
      <c r="AG226" s="380"/>
      <c r="AH226" s="380"/>
      <c r="AI226" s="1159"/>
      <c r="AJ226" s="454"/>
      <c r="AK226" s="454"/>
      <c r="AL226" s="454"/>
      <c r="AM226" s="380"/>
      <c r="AN226" s="380"/>
      <c r="AO226" s="380"/>
      <c r="AP226" s="380"/>
      <c r="AQ226" s="380"/>
      <c r="AR226" s="380"/>
      <c r="AS226" s="380"/>
      <c r="AT226" s="380"/>
      <c r="AU226" s="380"/>
      <c r="AV226" s="380"/>
      <c r="AW226" s="379"/>
      <c r="AX226" s="380"/>
      <c r="AY226" s="380"/>
      <c r="AZ226" s="1159"/>
      <c r="BA226" s="1159"/>
      <c r="BB226" s="380"/>
      <c r="BC226" s="1158"/>
      <c r="BD226" s="379"/>
      <c r="BE226" s="1159"/>
      <c r="BF226" s="380"/>
      <c r="BG226" s="380"/>
      <c r="BH226" s="1159"/>
      <c r="BI226" s="380"/>
      <c r="BJ226" s="1018"/>
      <c r="BK226" s="551"/>
      <c r="BL226" s="551"/>
      <c r="BM226" s="552"/>
      <c r="BN226" s="552"/>
      <c r="BO226" s="552"/>
      <c r="BP226" s="552"/>
      <c r="BQ226" s="552"/>
      <c r="BR226" s="552"/>
      <c r="BS226" s="553"/>
      <c r="BT226" s="553"/>
      <c r="BU226" s="958"/>
      <c r="BV226" s="958"/>
      <c r="BW226" s="958"/>
      <c r="BX226" s="551"/>
      <c r="BY226" s="551"/>
      <c r="BZ226" s="551"/>
      <c r="CA226" s="551"/>
      <c r="CB226" s="551"/>
      <c r="CC226" s="381"/>
      <c r="CD226" s="380"/>
      <c r="CE226" s="380"/>
      <c r="CF226" s="380"/>
      <c r="CG226" s="1159"/>
      <c r="CH226" s="381"/>
      <c r="CI226" s="381"/>
      <c r="CJ226" s="381"/>
      <c r="CK226" s="381"/>
      <c r="CL226" s="381"/>
      <c r="CM226" s="380"/>
      <c r="CN226" s="379"/>
      <c r="CO226" s="380"/>
      <c r="CP226" s="1159"/>
      <c r="CQ226" s="380"/>
      <c r="CR226" s="380"/>
      <c r="CS226" s="379"/>
      <c r="CT226" s="1159"/>
      <c r="CU226" s="381"/>
      <c r="CV226" s="378"/>
      <c r="CW226" s="379"/>
      <c r="CX226" s="494"/>
      <c r="CY226" s="494"/>
      <c r="CZ226" s="494"/>
      <c r="DA226" s="494"/>
      <c r="DB226" s="380"/>
      <c r="DC226" s="673"/>
      <c r="DD226" s="380"/>
      <c r="DE226" s="380"/>
      <c r="DF226" s="380"/>
      <c r="DG226" s="381"/>
      <c r="DH226" s="133">
        <f t="shared" si="1864"/>
        <v>0</v>
      </c>
      <c r="DI226" s="821" t="s">
        <v>217</v>
      </c>
      <c r="DJ226" s="175"/>
    </row>
    <row r="227" spans="1:114" ht="15.6" customHeight="1" outlineLevel="1" thickTop="1" thickBot="1" x14ac:dyDescent="0.3">
      <c r="A227" s="332"/>
      <c r="B227" s="304"/>
      <c r="C227" s="304"/>
      <c r="D227" s="304"/>
      <c r="E227" s="304"/>
      <c r="F227" s="304"/>
      <c r="G227" s="304"/>
      <c r="H227" s="304"/>
      <c r="I227" s="304"/>
      <c r="J227" s="304"/>
      <c r="K227" s="304"/>
      <c r="L227" s="304"/>
      <c r="M227" s="586"/>
      <c r="N227" s="586"/>
      <c r="O227" s="586"/>
      <c r="P227" s="425"/>
      <c r="Q227" s="304"/>
      <c r="R227" s="1154"/>
      <c r="S227" s="304"/>
      <c r="T227" s="304"/>
      <c r="U227" s="304"/>
      <c r="V227" s="1154"/>
      <c r="W227" s="1154"/>
      <c r="X227" s="304"/>
      <c r="Y227" s="304"/>
      <c r="Z227" s="304"/>
      <c r="AA227" s="304"/>
      <c r="AB227" s="1154"/>
      <c r="AC227" s="304"/>
      <c r="AD227" s="304"/>
      <c r="AE227" s="1154"/>
      <c r="AF227" s="1154"/>
      <c r="AG227" s="304"/>
      <c r="AH227" s="304"/>
      <c r="AI227" s="1154"/>
      <c r="AJ227" s="425"/>
      <c r="AK227" s="425"/>
      <c r="AL227" s="304"/>
      <c r="AM227" s="304"/>
      <c r="AN227" s="304"/>
      <c r="AO227" s="304"/>
      <c r="AP227" s="304"/>
      <c r="AQ227" s="304"/>
      <c r="AR227" s="304"/>
      <c r="AS227" s="304"/>
      <c r="AT227" s="304"/>
      <c r="AU227" s="304"/>
      <c r="AV227" s="304"/>
      <c r="AW227" s="304"/>
      <c r="AX227" s="304"/>
      <c r="AY227" s="304"/>
      <c r="AZ227" s="1154"/>
      <c r="BA227" s="1154"/>
      <c r="BB227" s="304"/>
      <c r="BC227" s="1154"/>
      <c r="BD227" s="304"/>
      <c r="BE227" s="1154"/>
      <c r="BF227" s="304"/>
      <c r="BG227" s="304"/>
      <c r="BH227" s="1154"/>
      <c r="BI227" s="304"/>
      <c r="BJ227" s="1019"/>
      <c r="BK227" s="304"/>
      <c r="BL227" s="304"/>
      <c r="BM227" s="304"/>
      <c r="BN227" s="304"/>
      <c r="BO227" s="1154"/>
      <c r="BP227" s="1154"/>
      <c r="BQ227" s="1154"/>
      <c r="BR227" s="1154"/>
      <c r="BS227" s="425"/>
      <c r="BT227" s="425"/>
      <c r="BU227" s="425"/>
      <c r="BV227" s="425"/>
      <c r="BW227" s="425"/>
      <c r="BX227" s="304"/>
      <c r="BY227" s="1154"/>
      <c r="BZ227" s="1154"/>
      <c r="CA227" s="1154"/>
      <c r="CB227" s="304"/>
      <c r="CC227" s="382"/>
      <c r="CD227" s="304"/>
      <c r="CE227" s="304"/>
      <c r="CF227" s="304"/>
      <c r="CG227" s="1154"/>
      <c r="CH227" s="382"/>
      <c r="CI227" s="382"/>
      <c r="CJ227" s="382"/>
      <c r="CK227" s="382"/>
      <c r="CL227" s="382"/>
      <c r="CM227" s="304"/>
      <c r="CN227" s="304"/>
      <c r="CO227" s="304"/>
      <c r="CP227" s="1154"/>
      <c r="CQ227" s="304"/>
      <c r="CR227" s="304"/>
      <c r="CS227" s="304"/>
      <c r="CT227" s="1154"/>
      <c r="CU227" s="382"/>
      <c r="CV227" s="708"/>
      <c r="CW227" s="304"/>
      <c r="CX227" s="304"/>
      <c r="CY227" s="304"/>
      <c r="CZ227" s="304"/>
      <c r="DA227" s="304"/>
      <c r="DB227" s="304"/>
      <c r="DC227" s="674"/>
      <c r="DD227" s="304"/>
      <c r="DE227" s="304"/>
      <c r="DF227" s="304"/>
      <c r="DG227" s="382"/>
      <c r="DH227" s="304"/>
      <c r="DI227" s="332"/>
      <c r="DJ227" s="305"/>
    </row>
    <row r="228" spans="1:114" ht="30.75" customHeight="1" outlineLevel="1" thickTop="1" x14ac:dyDescent="0.25">
      <c r="A228" s="349" t="s">
        <v>107</v>
      </c>
      <c r="B228" s="75">
        <f t="shared" ref="B228:BI228" si="1866">SUM(B229:B234)</f>
        <v>-79.867999999999938</v>
      </c>
      <c r="C228" s="75">
        <f t="shared" si="1866"/>
        <v>-3.2119999999999997</v>
      </c>
      <c r="D228" s="75">
        <f t="shared" si="1866"/>
        <v>-214.35399999999987</v>
      </c>
      <c r="E228" s="75">
        <f t="shared" si="1866"/>
        <v>-13.886000000000003</v>
      </c>
      <c r="F228" s="75">
        <f t="shared" si="1866"/>
        <v>-85.100000000000009</v>
      </c>
      <c r="G228" s="76">
        <f t="shared" si="1866"/>
        <v>0</v>
      </c>
      <c r="H228" s="76">
        <f t="shared" si="1866"/>
        <v>-63.481999999999999</v>
      </c>
      <c r="I228" s="76">
        <f t="shared" ref="I228:J228" si="1867">SUM(I229:I234)</f>
        <v>-210.83999999999992</v>
      </c>
      <c r="J228" s="76">
        <f t="shared" si="1867"/>
        <v>2.2539999999999978</v>
      </c>
      <c r="K228" s="76">
        <f t="shared" ref="K228:L228" si="1868">SUM(K229:K234)</f>
        <v>-1</v>
      </c>
      <c r="L228" s="76">
        <f t="shared" si="1868"/>
        <v>0</v>
      </c>
      <c r="M228" s="587">
        <f t="shared" si="1866"/>
        <v>-5.1799999999999979</v>
      </c>
      <c r="N228" s="587">
        <f t="shared" si="1866"/>
        <v>-20.350000000000001</v>
      </c>
      <c r="O228" s="587">
        <f t="shared" ref="O228" si="1869">SUM(O229:O234)</f>
        <v>-17.760000000000002</v>
      </c>
      <c r="P228" s="426">
        <f t="shared" si="1866"/>
        <v>-11.1</v>
      </c>
      <c r="Q228" s="78">
        <f t="shared" si="1866"/>
        <v>0</v>
      </c>
      <c r="R228" s="78">
        <f>SUM(R229:R234)</f>
        <v>-203.84</v>
      </c>
      <c r="S228" s="76">
        <f t="shared" ref="S228" si="1870">SUM(S229:S234)</f>
        <v>-843.38999999999987</v>
      </c>
      <c r="T228" s="76">
        <f t="shared" ref="T228" si="1871">SUM(T229:T234)</f>
        <v>-173.2</v>
      </c>
      <c r="U228" s="76">
        <f t="shared" ref="U228:V228" si="1872">SUM(U229:U234)</f>
        <v>27.719999999999981</v>
      </c>
      <c r="V228" s="76">
        <f t="shared" si="1872"/>
        <v>-5.04</v>
      </c>
      <c r="W228" s="76">
        <f t="shared" si="1866"/>
        <v>0</v>
      </c>
      <c r="X228" s="75">
        <f t="shared" ref="X228" si="1873">SUM(X229:X234)</f>
        <v>2.2200000000000273</v>
      </c>
      <c r="Y228" s="76">
        <f t="shared" ref="Y228" si="1874">SUM(Y229:Y234)</f>
        <v>0</v>
      </c>
      <c r="Z228" s="75">
        <f t="shared" ref="Z228" si="1875">SUM(Z229:Z234)</f>
        <v>-132.93999999999966</v>
      </c>
      <c r="AA228" s="75">
        <f t="shared" ref="AA228:AB228" si="1876">SUM(AA229:AA234)</f>
        <v>-39.96</v>
      </c>
      <c r="AB228" s="1122">
        <f t="shared" si="1876"/>
        <v>-9.7200000000000006</v>
      </c>
      <c r="AC228" s="75">
        <f t="shared" ref="AC228" si="1877">SUM(AC229:AC234)</f>
        <v>-1.2</v>
      </c>
      <c r="AD228" s="75">
        <f t="shared" ref="AD228:AF228" si="1878">SUM(AD229:AD234)</f>
        <v>-31.639999999999983</v>
      </c>
      <c r="AE228" s="1122">
        <f t="shared" ref="AE228" si="1879">SUM(AE229:AE234)</f>
        <v>2.5199999999999818</v>
      </c>
      <c r="AF228" s="1122">
        <f t="shared" si="1878"/>
        <v>-8.3999999999998636</v>
      </c>
      <c r="AG228" s="75">
        <f t="shared" ref="AG228" si="1880">SUM(AG229:AG234)</f>
        <v>-23.920000000000016</v>
      </c>
      <c r="AH228" s="426">
        <f t="shared" ref="AH228:AI228" si="1881">SUM(AH229:AH234)</f>
        <v>-3594.4</v>
      </c>
      <c r="AI228" s="426">
        <f t="shared" si="1881"/>
        <v>-1.8</v>
      </c>
      <c r="AJ228" s="426">
        <f t="shared" ref="AJ228" si="1882">SUM(AJ229:AJ234)</f>
        <v>0</v>
      </c>
      <c r="AK228" s="426">
        <f t="shared" si="1866"/>
        <v>-2.4</v>
      </c>
      <c r="AL228" s="76">
        <f t="shared" si="1866"/>
        <v>0</v>
      </c>
      <c r="AM228" s="707">
        <f t="shared" ref="AM228" si="1883">SUM(AM229:AM234)</f>
        <v>-17.160000000000004</v>
      </c>
      <c r="AN228" s="707">
        <f t="shared" ref="AN228:AP228" si="1884">SUM(AN229:AN234)</f>
        <v>3.0549999999999997</v>
      </c>
      <c r="AO228" s="707">
        <f t="shared" ref="AO228" si="1885">SUM(AO229:AO234)</f>
        <v>-3.5549999999999997</v>
      </c>
      <c r="AP228" s="707">
        <f t="shared" si="1884"/>
        <v>-1.4239999999999999</v>
      </c>
      <c r="AQ228" s="764">
        <f t="shared" ref="AQ228" si="1886">SUM(AQ229:AQ234)</f>
        <v>0</v>
      </c>
      <c r="AR228" s="707">
        <f t="shared" si="1866"/>
        <v>0</v>
      </c>
      <c r="AS228" s="75">
        <f t="shared" ref="AS228" si="1887">SUM(AS229:AS234)</f>
        <v>206.25</v>
      </c>
      <c r="AT228" s="75">
        <f t="shared" ref="AT228" si="1888">SUM(AT229:AT234)</f>
        <v>55.125</v>
      </c>
      <c r="AU228" s="75">
        <f t="shared" ref="AU228" si="1889">SUM(AU229:AU234)</f>
        <v>39</v>
      </c>
      <c r="AV228" s="75">
        <f t="shared" ref="AV228" si="1890">SUM(AV229:AV234)</f>
        <v>140.89999999999998</v>
      </c>
      <c r="AW228" s="75">
        <f t="shared" si="1866"/>
        <v>0</v>
      </c>
      <c r="AX228" s="75">
        <f t="shared" si="1866"/>
        <v>187.5</v>
      </c>
      <c r="AY228" s="75">
        <f t="shared" si="1866"/>
        <v>27</v>
      </c>
      <c r="AZ228" s="1122">
        <f t="shared" ref="AZ228" si="1891">SUM(AZ229:AZ234)</f>
        <v>0</v>
      </c>
      <c r="BA228" s="1122">
        <f t="shared" ref="BA228" si="1892">SUM(BA229:BA234)</f>
        <v>486</v>
      </c>
      <c r="BB228" s="75">
        <f t="shared" ref="BB228" si="1893">SUM(BB229:BB234)</f>
        <v>18</v>
      </c>
      <c r="BC228" s="1122">
        <f t="shared" ref="BC228" si="1894">SUM(BC229:BC234)</f>
        <v>-36.6</v>
      </c>
      <c r="BD228" s="75">
        <f t="shared" ref="BD228:BE228" si="1895">SUM(BD229:BD234)</f>
        <v>939.75</v>
      </c>
      <c r="BE228" s="1122">
        <f t="shared" si="1895"/>
        <v>20.5</v>
      </c>
      <c r="BF228" s="75">
        <f t="shared" ref="BF228" si="1896">SUM(BF229:BF234)</f>
        <v>727.6</v>
      </c>
      <c r="BG228" s="75">
        <f t="shared" si="1866"/>
        <v>25.5</v>
      </c>
      <c r="BH228" s="1122">
        <f t="shared" ref="BH228" si="1897">SUM(BH229:BH234)</f>
        <v>0</v>
      </c>
      <c r="BI228" s="75">
        <f t="shared" si="1866"/>
        <v>0</v>
      </c>
      <c r="BJ228" s="1020">
        <f t="shared" ref="BJ228:DG228" si="1898">SUM(BJ229:BJ234)</f>
        <v>339</v>
      </c>
      <c r="BK228" s="78">
        <f t="shared" ref="BK228:BL228" si="1899">SUM(BK229:BK234)</f>
        <v>284</v>
      </c>
      <c r="BL228" s="75">
        <f t="shared" si="1899"/>
        <v>1.5</v>
      </c>
      <c r="BM228" s="75">
        <f t="shared" si="1898"/>
        <v>-3</v>
      </c>
      <c r="BN228" s="75">
        <f t="shared" si="1898"/>
        <v>-25.559999999999995</v>
      </c>
      <c r="BO228" s="1122">
        <f t="shared" ref="BO228:BR228" si="1900">SUM(BO229:BO234)</f>
        <v>29.540000000000003</v>
      </c>
      <c r="BP228" s="1122">
        <f t="shared" ref="BP228:BQ228" si="1901">SUM(BP229:BP234)</f>
        <v>16.200000000000045</v>
      </c>
      <c r="BQ228" s="1122">
        <f t="shared" si="1901"/>
        <v>-4.852999999999998</v>
      </c>
      <c r="BR228" s="1122">
        <f t="shared" si="1900"/>
        <v>-0.83999999999999986</v>
      </c>
      <c r="BS228" s="426">
        <f t="shared" si="1898"/>
        <v>-360</v>
      </c>
      <c r="BT228" s="426">
        <f t="shared" si="1898"/>
        <v>740.8</v>
      </c>
      <c r="BU228" s="426">
        <f t="shared" ref="BU228" si="1902">SUM(BU229:BU234)</f>
        <v>151.19999999999999</v>
      </c>
      <c r="BV228" s="426">
        <f t="shared" ref="BV228:BW228" si="1903">SUM(BV229:BV234)</f>
        <v>1656.1800000000003</v>
      </c>
      <c r="BW228" s="426">
        <f t="shared" si="1903"/>
        <v>241.5</v>
      </c>
      <c r="BX228" s="75">
        <f t="shared" ref="BX228:CA228" si="1904">SUM(BX229:BX234)</f>
        <v>0</v>
      </c>
      <c r="BY228" s="1122">
        <f t="shared" si="1904"/>
        <v>-7.6000000000000014</v>
      </c>
      <c r="BZ228" s="1122">
        <f t="shared" si="1904"/>
        <v>-6.1999999999999886</v>
      </c>
      <c r="CA228" s="1122">
        <f t="shared" si="1904"/>
        <v>7.6000000000000085</v>
      </c>
      <c r="CB228" s="75">
        <f t="shared" si="1898"/>
        <v>0</v>
      </c>
      <c r="CC228" s="77">
        <f t="shared" ref="CC228" si="1905">SUM(CC229:CC234)</f>
        <v>7</v>
      </c>
      <c r="CD228" s="78">
        <f t="shared" si="1898"/>
        <v>-1</v>
      </c>
      <c r="CE228" s="75">
        <f t="shared" si="1898"/>
        <v>-2.6000000000000014</v>
      </c>
      <c r="CF228" s="707">
        <f t="shared" ref="CF228" si="1906">SUM(CF229:CF234)</f>
        <v>68.039999999999964</v>
      </c>
      <c r="CG228" s="707"/>
      <c r="CH228" s="77">
        <f t="shared" si="1898"/>
        <v>-6.4799999999999844</v>
      </c>
      <c r="CI228" s="77">
        <f t="shared" ref="CI228" si="1907">SUM(CI229:CI234)</f>
        <v>0</v>
      </c>
      <c r="CJ228" s="77">
        <f t="shared" si="1898"/>
        <v>-108.90000000000003</v>
      </c>
      <c r="CK228" s="77">
        <f t="shared" ref="CK228" si="1908">SUM(CK229:CK234)</f>
        <v>0</v>
      </c>
      <c r="CL228" s="77">
        <f t="shared" si="1898"/>
        <v>-6.1199999999999992</v>
      </c>
      <c r="CM228" s="75">
        <f t="shared" si="1898"/>
        <v>-59.75</v>
      </c>
      <c r="CN228" s="75">
        <f t="shared" si="1898"/>
        <v>1584.5</v>
      </c>
      <c r="CO228" s="75">
        <f t="shared" si="1898"/>
        <v>-102</v>
      </c>
      <c r="CP228" s="1122">
        <f t="shared" si="1898"/>
        <v>504</v>
      </c>
      <c r="CQ228" s="75">
        <f t="shared" ref="CQ228" si="1909">SUM(CQ229:CQ234)</f>
        <v>435</v>
      </c>
      <c r="CR228" s="75">
        <f t="shared" si="1898"/>
        <v>0</v>
      </c>
      <c r="CS228" s="75">
        <f t="shared" si="1898"/>
        <v>-3</v>
      </c>
      <c r="CT228" s="1122">
        <f t="shared" ref="CT228" si="1910">SUM(CT229:CT234)</f>
        <v>-8.5999999999999943</v>
      </c>
      <c r="CU228" s="77">
        <f t="shared" si="1898"/>
        <v>-6.48</v>
      </c>
      <c r="CV228" s="74">
        <f t="shared" si="1898"/>
        <v>-20</v>
      </c>
      <c r="CW228" s="75">
        <f t="shared" si="1898"/>
        <v>-18</v>
      </c>
      <c r="CX228" s="75">
        <f t="shared" ref="CX228:CZ228" si="1911">SUM(CX229:CX234)</f>
        <v>-16</v>
      </c>
      <c r="CY228" s="75">
        <f t="shared" si="1911"/>
        <v>110.5</v>
      </c>
      <c r="CZ228" s="75">
        <f t="shared" si="1911"/>
        <v>-150</v>
      </c>
      <c r="DA228" s="76">
        <f t="shared" si="1898"/>
        <v>2</v>
      </c>
      <c r="DB228" s="707">
        <f t="shared" si="1898"/>
        <v>0</v>
      </c>
      <c r="DC228" s="74">
        <f t="shared" si="1898"/>
        <v>0</v>
      </c>
      <c r="DD228" s="74"/>
      <c r="DE228" s="707"/>
      <c r="DF228" s="74"/>
      <c r="DG228" s="79">
        <f t="shared" si="1898"/>
        <v>0</v>
      </c>
      <c r="DH228" s="79">
        <f t="shared" ref="DH228" si="1912">SUM(DH229:DH234)</f>
        <v>-19139.50999999998</v>
      </c>
      <c r="DI228" s="349" t="s">
        <v>107</v>
      </c>
      <c r="DJ228" s="175"/>
    </row>
    <row r="229" spans="1:114" ht="14.25" customHeight="1" outlineLevel="1" x14ac:dyDescent="0.25">
      <c r="A229" s="350" t="s">
        <v>47</v>
      </c>
      <c r="B229" s="81">
        <f t="shared" ref="B229:O229" si="1913">B87-B221</f>
        <v>-54.771999999999935</v>
      </c>
      <c r="C229" s="81">
        <f t="shared" si="1913"/>
        <v>-2E-3</v>
      </c>
      <c r="D229" s="81">
        <f t="shared" si="1913"/>
        <v>-138.36999999999989</v>
      </c>
      <c r="E229" s="81">
        <f t="shared" si="1913"/>
        <v>-10.688000000000002</v>
      </c>
      <c r="F229" s="81">
        <f t="shared" si="1913"/>
        <v>-37.740000000000009</v>
      </c>
      <c r="G229" s="82">
        <f t="shared" si="1913"/>
        <v>0</v>
      </c>
      <c r="H229" s="82">
        <f t="shared" si="1913"/>
        <v>6.5439999999999996</v>
      </c>
      <c r="I229" s="82">
        <f t="shared" si="1913"/>
        <v>-71.959999999999923</v>
      </c>
      <c r="J229" s="82">
        <f t="shared" si="1913"/>
        <v>2.2539999999999978</v>
      </c>
      <c r="K229" s="82">
        <f t="shared" si="1913"/>
        <v>-1</v>
      </c>
      <c r="L229" s="82">
        <f t="shared" si="1913"/>
        <v>0</v>
      </c>
      <c r="M229" s="588">
        <f t="shared" si="1913"/>
        <v>0.74000000000000199</v>
      </c>
      <c r="N229" s="588">
        <f t="shared" si="1913"/>
        <v>-2.59</v>
      </c>
      <c r="O229" s="588">
        <f t="shared" si="1913"/>
        <v>0</v>
      </c>
      <c r="P229" s="427">
        <f t="shared" ref="P229:AK229" si="1914">P87-P221</f>
        <v>-2.2199999999999989</v>
      </c>
      <c r="Q229" s="85">
        <f t="shared" si="1914"/>
        <v>0</v>
      </c>
      <c r="R229" s="85">
        <f t="shared" ref="R229" si="1915">R87-R221</f>
        <v>-203.84</v>
      </c>
      <c r="S229" s="82">
        <f t="shared" si="1914"/>
        <v>-21.869999999999891</v>
      </c>
      <c r="T229" s="82">
        <f t="shared" si="1914"/>
        <v>-83.199999999999989</v>
      </c>
      <c r="U229" s="82">
        <f t="shared" si="1914"/>
        <v>44.519999999999982</v>
      </c>
      <c r="V229" s="82">
        <f t="shared" ref="V229" si="1916">V87-V221</f>
        <v>-0.24000000000000021</v>
      </c>
      <c r="W229" s="82">
        <f t="shared" si="1914"/>
        <v>0</v>
      </c>
      <c r="X229" s="81">
        <f t="shared" si="1914"/>
        <v>2.2200000000000273</v>
      </c>
      <c r="Y229" s="82">
        <f t="shared" si="1914"/>
        <v>0</v>
      </c>
      <c r="Z229" s="81">
        <f t="shared" si="1914"/>
        <v>-110.85999999999967</v>
      </c>
      <c r="AA229" s="81">
        <f t="shared" si="1914"/>
        <v>-1.56</v>
      </c>
      <c r="AB229" s="1123">
        <f t="shared" ref="AB229" si="1917">AB87-AB221</f>
        <v>-1.3200000000000003</v>
      </c>
      <c r="AC229" s="81">
        <f t="shared" si="1914"/>
        <v>-1.2</v>
      </c>
      <c r="AD229" s="81">
        <f t="shared" si="1914"/>
        <v>-2.5199999999999818</v>
      </c>
      <c r="AE229" s="1123">
        <f t="shared" ref="AE229" si="1918">AE87-AE221</f>
        <v>2.5199999999999818</v>
      </c>
      <c r="AF229" s="1123">
        <f t="shared" si="1914"/>
        <v>-8.3999999999998636</v>
      </c>
      <c r="AG229" s="81">
        <f t="shared" si="1914"/>
        <v>-23.920000000000016</v>
      </c>
      <c r="AH229" s="427">
        <f t="shared" si="1914"/>
        <v>-3488.2000000000003</v>
      </c>
      <c r="AI229" s="427">
        <f t="shared" ref="AI229" si="1919">AI87-AI221</f>
        <v>-1.8</v>
      </c>
      <c r="AJ229" s="427">
        <f t="shared" si="1914"/>
        <v>0</v>
      </c>
      <c r="AK229" s="427">
        <f t="shared" si="1914"/>
        <v>0</v>
      </c>
      <c r="AL229" s="82">
        <f t="shared" ref="AL229:BI229" si="1920">AL87-AL221</f>
        <v>0</v>
      </c>
      <c r="AM229" s="85">
        <f t="shared" si="1920"/>
        <v>-10.920000000000002</v>
      </c>
      <c r="AN229" s="85">
        <f t="shared" si="1920"/>
        <v>3.0549999999999997</v>
      </c>
      <c r="AO229" s="85">
        <f t="shared" si="1920"/>
        <v>-3.5549999999999997</v>
      </c>
      <c r="AP229" s="85">
        <f t="shared" si="1920"/>
        <v>-1.4239999999999999</v>
      </c>
      <c r="AQ229" s="765">
        <f t="shared" si="1920"/>
        <v>0</v>
      </c>
      <c r="AR229" s="85">
        <f t="shared" si="1920"/>
        <v>0</v>
      </c>
      <c r="AS229" s="81">
        <f t="shared" si="1920"/>
        <v>211.25</v>
      </c>
      <c r="AT229" s="81">
        <f t="shared" si="1920"/>
        <v>55.125</v>
      </c>
      <c r="AU229" s="81">
        <f t="shared" si="1920"/>
        <v>120</v>
      </c>
      <c r="AV229" s="81">
        <f t="shared" si="1920"/>
        <v>208.1</v>
      </c>
      <c r="AW229" s="81">
        <f t="shared" si="1920"/>
        <v>0</v>
      </c>
      <c r="AX229" s="81">
        <f t="shared" si="1920"/>
        <v>187.5</v>
      </c>
      <c r="AY229" s="81">
        <f>AY87-AY221</f>
        <v>27</v>
      </c>
      <c r="AZ229" s="1123">
        <f>AZ87-AZ221</f>
        <v>0</v>
      </c>
      <c r="BA229" s="1123">
        <f t="shared" ref="BA229" si="1921">BA87-BA221</f>
        <v>486</v>
      </c>
      <c r="BB229" s="82">
        <f t="shared" si="1920"/>
        <v>18</v>
      </c>
      <c r="BC229" s="1123">
        <f t="shared" ref="BC229" si="1922">BC87-BC221</f>
        <v>-3</v>
      </c>
      <c r="BD229" s="81">
        <f t="shared" si="1920"/>
        <v>1001.75</v>
      </c>
      <c r="BE229" s="1123">
        <f t="shared" ref="BE229" si="1923">BE87-BE221</f>
        <v>20.5</v>
      </c>
      <c r="BF229" s="81">
        <f t="shared" si="1920"/>
        <v>750</v>
      </c>
      <c r="BG229" s="81">
        <f t="shared" si="1920"/>
        <v>25.5</v>
      </c>
      <c r="BH229" s="1123">
        <f t="shared" ref="BH229" si="1924">BH87-BH221</f>
        <v>0</v>
      </c>
      <c r="BI229" s="81">
        <f t="shared" si="1920"/>
        <v>0</v>
      </c>
      <c r="BJ229" s="1021">
        <f t="shared" ref="BJ229:DC229" si="1925">BJ87-BJ221</f>
        <v>339</v>
      </c>
      <c r="BK229" s="84">
        <f t="shared" si="1925"/>
        <v>338</v>
      </c>
      <c r="BL229" s="81">
        <f t="shared" si="1925"/>
        <v>1.5</v>
      </c>
      <c r="BM229" s="81">
        <f t="shared" si="1925"/>
        <v>-3</v>
      </c>
      <c r="BN229" s="81">
        <f t="shared" si="1925"/>
        <v>-12.599999999999994</v>
      </c>
      <c r="BO229" s="1123">
        <f t="shared" ref="BO229:BR229" si="1926">BO87-BO221</f>
        <v>32.06</v>
      </c>
      <c r="BP229" s="1123">
        <f t="shared" ref="BP229:BQ229" si="1927">BP87-BP221</f>
        <v>16.200000000000045</v>
      </c>
      <c r="BQ229" s="1123">
        <f t="shared" si="1927"/>
        <v>-4.852999999999998</v>
      </c>
      <c r="BR229" s="1123">
        <f t="shared" si="1926"/>
        <v>-0.83999999999999986</v>
      </c>
      <c r="BS229" s="427">
        <f t="shared" si="1925"/>
        <v>-360</v>
      </c>
      <c r="BT229" s="427">
        <f t="shared" si="1925"/>
        <v>830.8</v>
      </c>
      <c r="BU229" s="427">
        <f t="shared" ref="BU229" si="1928">BU87-BU221</f>
        <v>151.19999999999999</v>
      </c>
      <c r="BV229" s="427">
        <f t="shared" si="1925"/>
        <v>1656.1800000000003</v>
      </c>
      <c r="BW229" s="427">
        <f t="shared" si="1925"/>
        <v>241.5</v>
      </c>
      <c r="BX229" s="81">
        <f t="shared" si="1925"/>
        <v>0</v>
      </c>
      <c r="BY229" s="1123">
        <f t="shared" ref="BY229:CA229" si="1929">BY87-BY221</f>
        <v>-1.6000000000000014</v>
      </c>
      <c r="BZ229" s="1123">
        <f t="shared" si="1929"/>
        <v>-0.19999999999998863</v>
      </c>
      <c r="CA229" s="1123">
        <f t="shared" si="1929"/>
        <v>13.600000000000009</v>
      </c>
      <c r="CB229" s="81">
        <f t="shared" si="1925"/>
        <v>0</v>
      </c>
      <c r="CC229" s="83">
        <f t="shared" si="1925"/>
        <v>7</v>
      </c>
      <c r="CD229" s="84">
        <f t="shared" si="1925"/>
        <v>-1</v>
      </c>
      <c r="CE229" s="81">
        <f t="shared" si="1925"/>
        <v>61</v>
      </c>
      <c r="CF229" s="85">
        <f t="shared" si="1925"/>
        <v>68.039999999999964</v>
      </c>
      <c r="CG229" s="85"/>
      <c r="CH229" s="83">
        <f t="shared" si="1925"/>
        <v>-1.0799999999999841</v>
      </c>
      <c r="CI229" s="1124">
        <f t="shared" ref="CI229" si="1930">CI87-CI221</f>
        <v>0</v>
      </c>
      <c r="CJ229" s="83">
        <f t="shared" si="1925"/>
        <v>-86.220000000000027</v>
      </c>
      <c r="CK229" s="1124">
        <f t="shared" ref="CK229" si="1931">CK87-CK221</f>
        <v>0</v>
      </c>
      <c r="CL229" s="83">
        <f t="shared" si="1925"/>
        <v>-0.71999999999999886</v>
      </c>
      <c r="CM229" s="81">
        <f t="shared" si="1925"/>
        <v>-23.75</v>
      </c>
      <c r="CN229" s="81">
        <f t="shared" si="1925"/>
        <v>1647.5</v>
      </c>
      <c r="CO229" s="81">
        <f t="shared" si="1925"/>
        <v>3</v>
      </c>
      <c r="CP229" s="1123">
        <f t="shared" si="1925"/>
        <v>504</v>
      </c>
      <c r="CQ229" s="81">
        <f t="shared" si="1925"/>
        <v>435</v>
      </c>
      <c r="CR229" s="81">
        <f t="shared" si="1925"/>
        <v>0</v>
      </c>
      <c r="CS229" s="81">
        <f t="shared" si="1925"/>
        <v>-3</v>
      </c>
      <c r="CT229" s="1123">
        <f t="shared" ref="CT229" si="1932">CT87-CT221</f>
        <v>-2.5999999999999943</v>
      </c>
      <c r="CU229" s="83">
        <f t="shared" si="1925"/>
        <v>0</v>
      </c>
      <c r="CV229" s="80">
        <f t="shared" si="1925"/>
        <v>-20</v>
      </c>
      <c r="CW229" s="81">
        <f t="shared" si="1925"/>
        <v>-18</v>
      </c>
      <c r="CX229" s="81">
        <f t="shared" si="1925"/>
        <v>-16</v>
      </c>
      <c r="CY229" s="81">
        <f t="shared" si="1925"/>
        <v>110.5</v>
      </c>
      <c r="CZ229" s="81">
        <f t="shared" si="1925"/>
        <v>-150</v>
      </c>
      <c r="DA229" s="82">
        <f t="shared" si="1925"/>
        <v>2</v>
      </c>
      <c r="DB229" s="85">
        <f t="shared" si="1925"/>
        <v>0</v>
      </c>
      <c r="DC229" s="80">
        <f t="shared" si="1925"/>
        <v>0</v>
      </c>
      <c r="DD229" s="80"/>
      <c r="DE229" s="85"/>
      <c r="DF229" s="80"/>
      <c r="DG229" s="86">
        <f>DG87-DG221</f>
        <v>0</v>
      </c>
      <c r="DH229" s="86">
        <f t="shared" ref="DH229:DH234" si="1933">DH111-DH221</f>
        <v>-16813.63599999998</v>
      </c>
      <c r="DI229" s="822" t="s">
        <v>47</v>
      </c>
      <c r="DJ229" s="175"/>
    </row>
    <row r="230" spans="1:114" ht="14.25" customHeight="1" outlineLevel="1" x14ac:dyDescent="0.25">
      <c r="A230" s="350" t="s">
        <v>101</v>
      </c>
      <c r="B230" s="81">
        <f t="shared" ref="B230:O230" si="1934">B88-B222</f>
        <v>-25.096</v>
      </c>
      <c r="C230" s="81">
        <f t="shared" si="1934"/>
        <v>-3.21</v>
      </c>
      <c r="D230" s="81">
        <f t="shared" si="1934"/>
        <v>-75.983999999999995</v>
      </c>
      <c r="E230" s="81">
        <f t="shared" si="1934"/>
        <v>-3.198</v>
      </c>
      <c r="F230" s="81">
        <f t="shared" si="1934"/>
        <v>-47.36</v>
      </c>
      <c r="G230" s="82">
        <f t="shared" si="1934"/>
        <v>0</v>
      </c>
      <c r="H230" s="82">
        <f t="shared" si="1934"/>
        <v>-70.025999999999996</v>
      </c>
      <c r="I230" s="82">
        <f t="shared" si="1934"/>
        <v>-138.88</v>
      </c>
      <c r="J230" s="82">
        <f t="shared" si="1934"/>
        <v>0</v>
      </c>
      <c r="K230" s="82">
        <f t="shared" si="1934"/>
        <v>0</v>
      </c>
      <c r="L230" s="82">
        <f t="shared" si="1934"/>
        <v>0</v>
      </c>
      <c r="M230" s="588">
        <f t="shared" si="1934"/>
        <v>-5.92</v>
      </c>
      <c r="N230" s="588">
        <f t="shared" si="1934"/>
        <v>-17.760000000000002</v>
      </c>
      <c r="O230" s="588">
        <f t="shared" si="1934"/>
        <v>-17.760000000000002</v>
      </c>
      <c r="P230" s="427">
        <f t="shared" ref="P230:AK230" si="1935">P88-P222</f>
        <v>-8.8800000000000008</v>
      </c>
      <c r="Q230" s="85">
        <f t="shared" si="1935"/>
        <v>0</v>
      </c>
      <c r="R230" s="85">
        <f t="shared" ref="R230" si="1936">R88-R222</f>
        <v>0</v>
      </c>
      <c r="S230" s="82">
        <f t="shared" si="1935"/>
        <v>-821.52</v>
      </c>
      <c r="T230" s="82">
        <f t="shared" si="1935"/>
        <v>-90</v>
      </c>
      <c r="U230" s="82">
        <f t="shared" si="1935"/>
        <v>-16.8</v>
      </c>
      <c r="V230" s="82">
        <f t="shared" ref="V230" si="1937">V88-V222</f>
        <v>-4.8</v>
      </c>
      <c r="W230" s="82">
        <f t="shared" si="1935"/>
        <v>0</v>
      </c>
      <c r="X230" s="81">
        <f t="shared" si="1935"/>
        <v>0</v>
      </c>
      <c r="Y230" s="82">
        <f t="shared" si="1935"/>
        <v>0</v>
      </c>
      <c r="Z230" s="81">
        <f t="shared" si="1935"/>
        <v>-22.08</v>
      </c>
      <c r="AA230" s="81">
        <f t="shared" si="1935"/>
        <v>-38.4</v>
      </c>
      <c r="AB230" s="1123">
        <f t="shared" ref="AB230" si="1938">AB88-AB222</f>
        <v>-8.4</v>
      </c>
      <c r="AC230" s="81">
        <f t="shared" si="1935"/>
        <v>0</v>
      </c>
      <c r="AD230" s="81">
        <f t="shared" si="1935"/>
        <v>-29.12</v>
      </c>
      <c r="AE230" s="1123">
        <f t="shared" ref="AE230" si="1939">AE88-AE222</f>
        <v>0</v>
      </c>
      <c r="AF230" s="1123">
        <f t="shared" si="1935"/>
        <v>0</v>
      </c>
      <c r="AG230" s="81">
        <f t="shared" si="1935"/>
        <v>0</v>
      </c>
      <c r="AH230" s="427">
        <f t="shared" si="1935"/>
        <v>-106.2</v>
      </c>
      <c r="AI230" s="427">
        <f t="shared" ref="AI230" si="1940">AI88-AI222</f>
        <v>0</v>
      </c>
      <c r="AJ230" s="427">
        <f t="shared" si="1935"/>
        <v>0</v>
      </c>
      <c r="AK230" s="427">
        <f t="shared" si="1935"/>
        <v>-2.4</v>
      </c>
      <c r="AL230" s="82">
        <f t="shared" ref="AL230:BI230" si="1941">AL88-AL222</f>
        <v>0</v>
      </c>
      <c r="AM230" s="85">
        <f t="shared" si="1941"/>
        <v>-6.24</v>
      </c>
      <c r="AN230" s="85">
        <f t="shared" si="1941"/>
        <v>0</v>
      </c>
      <c r="AO230" s="85">
        <f t="shared" si="1941"/>
        <v>0</v>
      </c>
      <c r="AP230" s="85">
        <f t="shared" si="1941"/>
        <v>0</v>
      </c>
      <c r="AQ230" s="765">
        <f t="shared" si="1941"/>
        <v>0</v>
      </c>
      <c r="AR230" s="85">
        <f t="shared" si="1941"/>
        <v>0</v>
      </c>
      <c r="AS230" s="81">
        <f t="shared" si="1941"/>
        <v>-5</v>
      </c>
      <c r="AT230" s="81">
        <f t="shared" si="1941"/>
        <v>0</v>
      </c>
      <c r="AU230" s="81">
        <f t="shared" si="1941"/>
        <v>-81</v>
      </c>
      <c r="AV230" s="81">
        <f t="shared" si="1941"/>
        <v>-67.2</v>
      </c>
      <c r="AW230" s="81">
        <f t="shared" si="1941"/>
        <v>0</v>
      </c>
      <c r="AX230" s="81">
        <f t="shared" si="1941"/>
        <v>0</v>
      </c>
      <c r="AY230" s="81">
        <f>AY88-AY222</f>
        <v>0</v>
      </c>
      <c r="AZ230" s="1123">
        <f>AZ88-AZ222</f>
        <v>0</v>
      </c>
      <c r="BA230" s="1123">
        <f t="shared" ref="BA230" si="1942">BA88-BA222</f>
        <v>0</v>
      </c>
      <c r="BB230" s="82">
        <f t="shared" si="1941"/>
        <v>0</v>
      </c>
      <c r="BC230" s="1123">
        <f t="shared" ref="BC230" si="1943">BC88-BC222</f>
        <v>-33.6</v>
      </c>
      <c r="BD230" s="81">
        <f t="shared" si="1941"/>
        <v>-62</v>
      </c>
      <c r="BE230" s="1123">
        <f t="shared" ref="BE230" si="1944">BE88-BE222</f>
        <v>0</v>
      </c>
      <c r="BF230" s="81">
        <f t="shared" si="1941"/>
        <v>-22.4</v>
      </c>
      <c r="BG230" s="81">
        <f t="shared" si="1941"/>
        <v>0</v>
      </c>
      <c r="BH230" s="1123">
        <f>BH88-BH222</f>
        <v>0</v>
      </c>
      <c r="BI230" s="81">
        <f t="shared" si="1941"/>
        <v>0</v>
      </c>
      <c r="BJ230" s="1021">
        <f t="shared" ref="BJ230:DC230" si="1945">BJ88-BJ222</f>
        <v>0</v>
      </c>
      <c r="BK230" s="84">
        <f t="shared" si="1945"/>
        <v>-54</v>
      </c>
      <c r="BL230" s="81">
        <f t="shared" si="1945"/>
        <v>0</v>
      </c>
      <c r="BM230" s="81">
        <f t="shared" si="1945"/>
        <v>0</v>
      </c>
      <c r="BN230" s="81">
        <f t="shared" si="1945"/>
        <v>-12.96</v>
      </c>
      <c r="BO230" s="1123">
        <f t="shared" ref="BO230:BR230" si="1946">BO88-BO222</f>
        <v>-2.52</v>
      </c>
      <c r="BP230" s="1123">
        <f t="shared" ref="BP230:BQ230" si="1947">BP88-BP222</f>
        <v>0</v>
      </c>
      <c r="BQ230" s="1123">
        <f t="shared" si="1947"/>
        <v>0</v>
      </c>
      <c r="BR230" s="1123">
        <f t="shared" si="1946"/>
        <v>0</v>
      </c>
      <c r="BS230" s="427">
        <f t="shared" si="1945"/>
        <v>0</v>
      </c>
      <c r="BT230" s="427">
        <f t="shared" si="1945"/>
        <v>-90</v>
      </c>
      <c r="BU230" s="427">
        <f t="shared" ref="BU230" si="1948">BU88-BU222</f>
        <v>0</v>
      </c>
      <c r="BV230" s="427">
        <f t="shared" si="1945"/>
        <v>0</v>
      </c>
      <c r="BW230" s="427">
        <f t="shared" si="1945"/>
        <v>0</v>
      </c>
      <c r="BX230" s="81">
        <f t="shared" si="1945"/>
        <v>0</v>
      </c>
      <c r="BY230" s="1123">
        <f t="shared" ref="BY230:CA230" si="1949">BY88-BY222</f>
        <v>-6</v>
      </c>
      <c r="BZ230" s="1123">
        <f t="shared" si="1949"/>
        <v>-6</v>
      </c>
      <c r="CA230" s="1123">
        <f t="shared" si="1949"/>
        <v>-6</v>
      </c>
      <c r="CB230" s="81">
        <f t="shared" si="1945"/>
        <v>0</v>
      </c>
      <c r="CC230" s="83">
        <f t="shared" si="1945"/>
        <v>0</v>
      </c>
      <c r="CD230" s="84">
        <f t="shared" si="1945"/>
        <v>0</v>
      </c>
      <c r="CE230" s="81">
        <f t="shared" si="1945"/>
        <v>-63.6</v>
      </c>
      <c r="CF230" s="85">
        <f t="shared" si="1945"/>
        <v>0</v>
      </c>
      <c r="CG230" s="85"/>
      <c r="CH230" s="83">
        <f t="shared" si="1945"/>
        <v>-5.4</v>
      </c>
      <c r="CI230" s="1124">
        <f t="shared" ref="CI230" si="1950">CI88-CI222</f>
        <v>0</v>
      </c>
      <c r="CJ230" s="83">
        <f t="shared" si="1945"/>
        <v>-22.68</v>
      </c>
      <c r="CK230" s="1124">
        <f t="shared" ref="CK230" si="1951">CK88-CK222</f>
        <v>0</v>
      </c>
      <c r="CL230" s="83">
        <f t="shared" si="1945"/>
        <v>-5.4</v>
      </c>
      <c r="CM230" s="81">
        <f t="shared" si="1945"/>
        <v>-36</v>
      </c>
      <c r="CN230" s="81">
        <f t="shared" si="1945"/>
        <v>-63</v>
      </c>
      <c r="CO230" s="81">
        <f t="shared" si="1945"/>
        <v>-105</v>
      </c>
      <c r="CP230" s="1123">
        <f t="shared" si="1945"/>
        <v>0</v>
      </c>
      <c r="CQ230" s="81">
        <f t="shared" si="1945"/>
        <v>0</v>
      </c>
      <c r="CR230" s="81">
        <f t="shared" si="1945"/>
        <v>0</v>
      </c>
      <c r="CS230" s="81">
        <f t="shared" si="1945"/>
        <v>0</v>
      </c>
      <c r="CT230" s="1123">
        <f t="shared" ref="CT230" si="1952">CT88-CT222</f>
        <v>-6</v>
      </c>
      <c r="CU230" s="83">
        <f t="shared" si="1945"/>
        <v>-6.48</v>
      </c>
      <c r="CV230" s="80">
        <f t="shared" si="1945"/>
        <v>0</v>
      </c>
      <c r="CW230" s="81">
        <f t="shared" si="1945"/>
        <v>0</v>
      </c>
      <c r="CX230" s="81">
        <f t="shared" si="1945"/>
        <v>0</v>
      </c>
      <c r="CY230" s="81">
        <f t="shared" si="1945"/>
        <v>0</v>
      </c>
      <c r="CZ230" s="81">
        <f t="shared" si="1945"/>
        <v>0</v>
      </c>
      <c r="DA230" s="82">
        <f t="shared" si="1945"/>
        <v>0</v>
      </c>
      <c r="DB230" s="85">
        <f t="shared" si="1945"/>
        <v>0</v>
      </c>
      <c r="DC230" s="80">
        <f t="shared" si="1945"/>
        <v>0</v>
      </c>
      <c r="DD230" s="80"/>
      <c r="DE230" s="85"/>
      <c r="DF230" s="80"/>
      <c r="DG230" s="86">
        <f>DG88-DG222</f>
        <v>0</v>
      </c>
      <c r="DH230" s="86">
        <f t="shared" si="1933"/>
        <v>-2325.8740000000003</v>
      </c>
      <c r="DI230" s="822" t="s">
        <v>101</v>
      </c>
      <c r="DJ230" s="175"/>
    </row>
    <row r="231" spans="1:114" ht="14.25" customHeight="1" outlineLevel="1" x14ac:dyDescent="0.25">
      <c r="A231" s="350" t="s">
        <v>48</v>
      </c>
      <c r="B231" s="81">
        <f t="shared" ref="B231:O231" si="1953">B113-B223</f>
        <v>0</v>
      </c>
      <c r="C231" s="81">
        <f t="shared" si="1953"/>
        <v>0</v>
      </c>
      <c r="D231" s="81">
        <f t="shared" si="1953"/>
        <v>0</v>
      </c>
      <c r="E231" s="81">
        <f t="shared" si="1953"/>
        <v>0</v>
      </c>
      <c r="F231" s="81">
        <f t="shared" si="1953"/>
        <v>0</v>
      </c>
      <c r="G231" s="82">
        <f t="shared" si="1953"/>
        <v>0</v>
      </c>
      <c r="H231" s="82">
        <f t="shared" si="1953"/>
        <v>0</v>
      </c>
      <c r="I231" s="82">
        <f t="shared" si="1953"/>
        <v>0</v>
      </c>
      <c r="J231" s="82">
        <f t="shared" si="1953"/>
        <v>0</v>
      </c>
      <c r="K231" s="82">
        <f t="shared" si="1953"/>
        <v>0</v>
      </c>
      <c r="L231" s="82">
        <f t="shared" si="1953"/>
        <v>0</v>
      </c>
      <c r="M231" s="588">
        <f t="shared" si="1953"/>
        <v>0</v>
      </c>
      <c r="N231" s="588">
        <f t="shared" si="1953"/>
        <v>0</v>
      </c>
      <c r="O231" s="588">
        <f t="shared" si="1953"/>
        <v>0</v>
      </c>
      <c r="P231" s="427">
        <f t="shared" ref="P231:AK231" si="1954">P113-P223</f>
        <v>0</v>
      </c>
      <c r="Q231" s="85">
        <f t="shared" si="1954"/>
        <v>0</v>
      </c>
      <c r="R231" s="85">
        <f t="shared" ref="R231" si="1955">R113-R223</f>
        <v>0</v>
      </c>
      <c r="S231" s="82">
        <f t="shared" si="1954"/>
        <v>0</v>
      </c>
      <c r="T231" s="82">
        <f t="shared" si="1954"/>
        <v>0</v>
      </c>
      <c r="U231" s="82">
        <f t="shared" si="1954"/>
        <v>0</v>
      </c>
      <c r="V231" s="82">
        <f t="shared" ref="V231" si="1956">V113-V223</f>
        <v>0</v>
      </c>
      <c r="W231" s="82">
        <f t="shared" si="1954"/>
        <v>0</v>
      </c>
      <c r="X231" s="81">
        <f t="shared" si="1954"/>
        <v>0</v>
      </c>
      <c r="Y231" s="82">
        <f t="shared" si="1954"/>
        <v>0</v>
      </c>
      <c r="Z231" s="81">
        <f t="shared" si="1954"/>
        <v>0</v>
      </c>
      <c r="AA231" s="81">
        <f t="shared" si="1954"/>
        <v>0</v>
      </c>
      <c r="AB231" s="1123">
        <f t="shared" ref="AB231" si="1957">AB113-AB223</f>
        <v>0</v>
      </c>
      <c r="AC231" s="81">
        <f t="shared" si="1954"/>
        <v>0</v>
      </c>
      <c r="AD231" s="81">
        <f t="shared" si="1954"/>
        <v>0</v>
      </c>
      <c r="AE231" s="1123">
        <f t="shared" ref="AE231" si="1958">AE113-AE223</f>
        <v>0</v>
      </c>
      <c r="AF231" s="1123">
        <f t="shared" si="1954"/>
        <v>0</v>
      </c>
      <c r="AG231" s="81">
        <f t="shared" si="1954"/>
        <v>0</v>
      </c>
      <c r="AH231" s="427">
        <f t="shared" si="1954"/>
        <v>0</v>
      </c>
      <c r="AI231" s="427">
        <f t="shared" ref="AI231" si="1959">AI113-AI223</f>
        <v>0</v>
      </c>
      <c r="AJ231" s="427">
        <f t="shared" si="1954"/>
        <v>0</v>
      </c>
      <c r="AK231" s="427">
        <f t="shared" si="1954"/>
        <v>0</v>
      </c>
      <c r="AL231" s="82">
        <f t="shared" ref="AL231:BI231" si="1960">AL113-AL223</f>
        <v>0</v>
      </c>
      <c r="AM231" s="85">
        <f t="shared" si="1960"/>
        <v>0</v>
      </c>
      <c r="AN231" s="85">
        <f t="shared" si="1960"/>
        <v>0</v>
      </c>
      <c r="AO231" s="85">
        <f t="shared" si="1960"/>
        <v>0</v>
      </c>
      <c r="AP231" s="85">
        <f t="shared" si="1960"/>
        <v>0</v>
      </c>
      <c r="AQ231" s="765">
        <f t="shared" si="1960"/>
        <v>0</v>
      </c>
      <c r="AR231" s="85">
        <f t="shared" si="1960"/>
        <v>0</v>
      </c>
      <c r="AS231" s="81">
        <f t="shared" si="1960"/>
        <v>0</v>
      </c>
      <c r="AT231" s="81">
        <f t="shared" si="1960"/>
        <v>0</v>
      </c>
      <c r="AU231" s="81">
        <f t="shared" si="1960"/>
        <v>0</v>
      </c>
      <c r="AV231" s="81">
        <f t="shared" si="1960"/>
        <v>0</v>
      </c>
      <c r="AW231" s="81">
        <f t="shared" si="1960"/>
        <v>0</v>
      </c>
      <c r="AX231" s="81">
        <f t="shared" si="1960"/>
        <v>0</v>
      </c>
      <c r="AY231" s="81">
        <f t="shared" si="1960"/>
        <v>0</v>
      </c>
      <c r="AZ231" s="1123">
        <f t="shared" ref="AZ231" si="1961">AZ113-AZ223</f>
        <v>0</v>
      </c>
      <c r="BA231" s="1123">
        <f t="shared" ref="BA231" si="1962">BA113-BA223</f>
        <v>0</v>
      </c>
      <c r="BB231" s="82">
        <f t="shared" si="1960"/>
        <v>0</v>
      </c>
      <c r="BC231" s="1123">
        <f t="shared" ref="BC231" si="1963">BC113-BC223</f>
        <v>0</v>
      </c>
      <c r="BD231" s="81">
        <f t="shared" si="1960"/>
        <v>0</v>
      </c>
      <c r="BE231" s="1123">
        <f t="shared" ref="BE231" si="1964">BE113-BE223</f>
        <v>0</v>
      </c>
      <c r="BF231" s="81">
        <f t="shared" si="1960"/>
        <v>0</v>
      </c>
      <c r="BG231" s="81">
        <f t="shared" si="1960"/>
        <v>0</v>
      </c>
      <c r="BH231" s="1123">
        <f t="shared" ref="BH231" si="1965">BH113-BH223</f>
        <v>0</v>
      </c>
      <c r="BI231" s="81">
        <f t="shared" si="1960"/>
        <v>0</v>
      </c>
      <c r="BJ231" s="1021">
        <f t="shared" ref="BJ231:DC231" si="1966">BJ113-BJ223</f>
        <v>0</v>
      </c>
      <c r="BK231" s="84">
        <f t="shared" si="1966"/>
        <v>0</v>
      </c>
      <c r="BL231" s="81">
        <f t="shared" si="1966"/>
        <v>0</v>
      </c>
      <c r="BM231" s="81">
        <f t="shared" si="1966"/>
        <v>0</v>
      </c>
      <c r="BN231" s="81">
        <f t="shared" si="1966"/>
        <v>0</v>
      </c>
      <c r="BO231" s="1123">
        <f t="shared" ref="BO231:BR231" si="1967">BO113-BO223</f>
        <v>0</v>
      </c>
      <c r="BP231" s="1123">
        <f t="shared" ref="BP231:BQ231" si="1968">BP113-BP223</f>
        <v>0</v>
      </c>
      <c r="BQ231" s="1123">
        <f t="shared" si="1968"/>
        <v>0</v>
      </c>
      <c r="BR231" s="1123">
        <f t="shared" si="1967"/>
        <v>0</v>
      </c>
      <c r="BS231" s="427">
        <f t="shared" si="1966"/>
        <v>0</v>
      </c>
      <c r="BT231" s="427">
        <f t="shared" si="1966"/>
        <v>0</v>
      </c>
      <c r="BU231" s="427">
        <f t="shared" ref="BU231" si="1969">BU113-BU223</f>
        <v>0</v>
      </c>
      <c r="BV231" s="427">
        <f t="shared" si="1966"/>
        <v>0</v>
      </c>
      <c r="BW231" s="427">
        <f t="shared" ref="BW231" si="1970">BW89-BW223</f>
        <v>0</v>
      </c>
      <c r="BX231" s="81">
        <f t="shared" si="1966"/>
        <v>0</v>
      </c>
      <c r="BY231" s="1123">
        <f t="shared" ref="BY231:CA231" si="1971">BY113-BY223</f>
        <v>0</v>
      </c>
      <c r="BZ231" s="1123">
        <f t="shared" si="1971"/>
        <v>0</v>
      </c>
      <c r="CA231" s="1123">
        <f t="shared" si="1971"/>
        <v>0</v>
      </c>
      <c r="CB231" s="81">
        <f t="shared" si="1966"/>
        <v>0</v>
      </c>
      <c r="CC231" s="83">
        <f t="shared" si="1966"/>
        <v>0</v>
      </c>
      <c r="CD231" s="84">
        <f t="shared" si="1966"/>
        <v>0</v>
      </c>
      <c r="CE231" s="81">
        <f t="shared" si="1966"/>
        <v>0</v>
      </c>
      <c r="CF231" s="85">
        <f t="shared" si="1966"/>
        <v>0</v>
      </c>
      <c r="CG231" s="85"/>
      <c r="CH231" s="83">
        <f t="shared" si="1966"/>
        <v>0</v>
      </c>
      <c r="CI231" s="1124">
        <f t="shared" ref="CI231" si="1972">CI113-CI223</f>
        <v>0</v>
      </c>
      <c r="CJ231" s="83">
        <f t="shared" si="1966"/>
        <v>0</v>
      </c>
      <c r="CK231" s="1124">
        <f t="shared" ref="CK231" si="1973">CK113-CK223</f>
        <v>0</v>
      </c>
      <c r="CL231" s="83">
        <f t="shared" si="1966"/>
        <v>0</v>
      </c>
      <c r="CM231" s="81">
        <f t="shared" si="1966"/>
        <v>0</v>
      </c>
      <c r="CN231" s="81">
        <f t="shared" si="1966"/>
        <v>0</v>
      </c>
      <c r="CO231" s="81">
        <f t="shared" si="1966"/>
        <v>0</v>
      </c>
      <c r="CP231" s="1123">
        <f t="shared" si="1966"/>
        <v>0</v>
      </c>
      <c r="CQ231" s="81">
        <f t="shared" si="1966"/>
        <v>0</v>
      </c>
      <c r="CR231" s="81">
        <f t="shared" si="1966"/>
        <v>0</v>
      </c>
      <c r="CS231" s="81">
        <f t="shared" si="1966"/>
        <v>0</v>
      </c>
      <c r="CT231" s="1123">
        <f t="shared" ref="CT231" si="1974">CT113-CT223</f>
        <v>0</v>
      </c>
      <c r="CU231" s="83">
        <f t="shared" si="1966"/>
        <v>0</v>
      </c>
      <c r="CV231" s="80">
        <f t="shared" si="1966"/>
        <v>0</v>
      </c>
      <c r="CW231" s="81">
        <f t="shared" si="1966"/>
        <v>0</v>
      </c>
      <c r="CX231" s="81">
        <f t="shared" si="1966"/>
        <v>0</v>
      </c>
      <c r="CY231" s="81">
        <f t="shared" si="1966"/>
        <v>0</v>
      </c>
      <c r="CZ231" s="81">
        <f t="shared" si="1966"/>
        <v>0</v>
      </c>
      <c r="DA231" s="82">
        <f t="shared" si="1966"/>
        <v>0</v>
      </c>
      <c r="DB231" s="85">
        <f t="shared" si="1966"/>
        <v>0</v>
      </c>
      <c r="DC231" s="588">
        <f t="shared" si="1966"/>
        <v>0</v>
      </c>
      <c r="DD231" s="588"/>
      <c r="DE231" s="86"/>
      <c r="DF231" s="588"/>
      <c r="DG231" s="83">
        <f>DG113-DG223</f>
        <v>0</v>
      </c>
      <c r="DH231" s="86">
        <f t="shared" si="1933"/>
        <v>0</v>
      </c>
      <c r="DI231" s="822" t="s">
        <v>48</v>
      </c>
      <c r="DJ231" s="175"/>
    </row>
    <row r="232" spans="1:114" ht="14.25" customHeight="1" outlineLevel="1" x14ac:dyDescent="0.25">
      <c r="A232" s="350" t="s">
        <v>49</v>
      </c>
      <c r="B232" s="81">
        <f t="shared" ref="B232:O232" si="1975">B114-B224</f>
        <v>0</v>
      </c>
      <c r="C232" s="81">
        <f t="shared" si="1975"/>
        <v>0</v>
      </c>
      <c r="D232" s="81">
        <f t="shared" si="1975"/>
        <v>0</v>
      </c>
      <c r="E232" s="81">
        <f t="shared" si="1975"/>
        <v>0</v>
      </c>
      <c r="F232" s="81">
        <f t="shared" si="1975"/>
        <v>0</v>
      </c>
      <c r="G232" s="82">
        <f t="shared" si="1975"/>
        <v>0</v>
      </c>
      <c r="H232" s="82">
        <f t="shared" si="1975"/>
        <v>0</v>
      </c>
      <c r="I232" s="82">
        <f t="shared" si="1975"/>
        <v>0</v>
      </c>
      <c r="J232" s="82">
        <f t="shared" si="1975"/>
        <v>0</v>
      </c>
      <c r="K232" s="82">
        <f t="shared" si="1975"/>
        <v>0</v>
      </c>
      <c r="L232" s="82">
        <f t="shared" si="1975"/>
        <v>0</v>
      </c>
      <c r="M232" s="588">
        <f t="shared" si="1975"/>
        <v>0</v>
      </c>
      <c r="N232" s="588">
        <f t="shared" si="1975"/>
        <v>0</v>
      </c>
      <c r="O232" s="588">
        <f t="shared" si="1975"/>
        <v>0</v>
      </c>
      <c r="P232" s="427">
        <f t="shared" ref="P232:AK232" si="1976">P114-P224</f>
        <v>0</v>
      </c>
      <c r="Q232" s="85">
        <f t="shared" si="1976"/>
        <v>0</v>
      </c>
      <c r="R232" s="85">
        <f t="shared" ref="R232" si="1977">R114-R224</f>
        <v>0</v>
      </c>
      <c r="S232" s="82">
        <f t="shared" si="1976"/>
        <v>0</v>
      </c>
      <c r="T232" s="82">
        <f t="shared" si="1976"/>
        <v>0</v>
      </c>
      <c r="U232" s="82">
        <f t="shared" si="1976"/>
        <v>0</v>
      </c>
      <c r="V232" s="82">
        <f t="shared" ref="V232" si="1978">V114-V224</f>
        <v>0</v>
      </c>
      <c r="W232" s="82">
        <f t="shared" si="1976"/>
        <v>0</v>
      </c>
      <c r="X232" s="81">
        <f t="shared" si="1976"/>
        <v>0</v>
      </c>
      <c r="Y232" s="82">
        <f t="shared" si="1976"/>
        <v>0</v>
      </c>
      <c r="Z232" s="81">
        <f t="shared" si="1976"/>
        <v>0</v>
      </c>
      <c r="AA232" s="81">
        <f t="shared" si="1976"/>
        <v>0</v>
      </c>
      <c r="AB232" s="1123">
        <f t="shared" ref="AB232" si="1979">AB114-AB224</f>
        <v>0</v>
      </c>
      <c r="AC232" s="81">
        <f t="shared" si="1976"/>
        <v>0</v>
      </c>
      <c r="AD232" s="81">
        <f t="shared" si="1976"/>
        <v>0</v>
      </c>
      <c r="AE232" s="1123">
        <f t="shared" ref="AE232" si="1980">AE114-AE224</f>
        <v>0</v>
      </c>
      <c r="AF232" s="1123">
        <f t="shared" si="1976"/>
        <v>0</v>
      </c>
      <c r="AG232" s="81">
        <f t="shared" si="1976"/>
        <v>0</v>
      </c>
      <c r="AH232" s="427">
        <f t="shared" si="1976"/>
        <v>0</v>
      </c>
      <c r="AI232" s="427">
        <f t="shared" ref="AI232" si="1981">AI114-AI224</f>
        <v>0</v>
      </c>
      <c r="AJ232" s="427">
        <f t="shared" si="1976"/>
        <v>0</v>
      </c>
      <c r="AK232" s="427">
        <f t="shared" si="1976"/>
        <v>0</v>
      </c>
      <c r="AL232" s="82">
        <f t="shared" ref="AL232:BI232" si="1982">AL114-AL224</f>
        <v>0</v>
      </c>
      <c r="AM232" s="85">
        <f t="shared" si="1982"/>
        <v>0</v>
      </c>
      <c r="AN232" s="85">
        <f t="shared" si="1982"/>
        <v>0</v>
      </c>
      <c r="AO232" s="85">
        <f t="shared" si="1982"/>
        <v>0</v>
      </c>
      <c r="AP232" s="85">
        <f t="shared" si="1982"/>
        <v>0</v>
      </c>
      <c r="AQ232" s="765">
        <f t="shared" si="1982"/>
        <v>0</v>
      </c>
      <c r="AR232" s="85">
        <f t="shared" si="1982"/>
        <v>0</v>
      </c>
      <c r="AS232" s="81">
        <f t="shared" si="1982"/>
        <v>0</v>
      </c>
      <c r="AT232" s="81">
        <f t="shared" si="1982"/>
        <v>0</v>
      </c>
      <c r="AU232" s="81">
        <f t="shared" si="1982"/>
        <v>0</v>
      </c>
      <c r="AV232" s="81">
        <f t="shared" si="1982"/>
        <v>0</v>
      </c>
      <c r="AW232" s="81">
        <f t="shared" si="1982"/>
        <v>0</v>
      </c>
      <c r="AX232" s="81">
        <f t="shared" si="1982"/>
        <v>0</v>
      </c>
      <c r="AY232" s="81">
        <f t="shared" si="1982"/>
        <v>0</v>
      </c>
      <c r="AZ232" s="1123">
        <f t="shared" ref="AZ232" si="1983">AZ114-AZ224</f>
        <v>0</v>
      </c>
      <c r="BA232" s="1123">
        <f t="shared" ref="BA232" si="1984">BA114-BA224</f>
        <v>0</v>
      </c>
      <c r="BB232" s="82">
        <f t="shared" si="1982"/>
        <v>0</v>
      </c>
      <c r="BC232" s="1123">
        <f t="shared" ref="BC232" si="1985">BC114-BC224</f>
        <v>0</v>
      </c>
      <c r="BD232" s="81">
        <f t="shared" si="1982"/>
        <v>0</v>
      </c>
      <c r="BE232" s="1123">
        <f t="shared" ref="BE232" si="1986">BE114-BE224</f>
        <v>0</v>
      </c>
      <c r="BF232" s="81">
        <f t="shared" si="1982"/>
        <v>0</v>
      </c>
      <c r="BG232" s="81">
        <f t="shared" si="1982"/>
        <v>0</v>
      </c>
      <c r="BH232" s="1123">
        <f t="shared" ref="BH232" si="1987">BH114-BH224</f>
        <v>0</v>
      </c>
      <c r="BI232" s="81">
        <f t="shared" si="1982"/>
        <v>0</v>
      </c>
      <c r="BJ232" s="1021">
        <f t="shared" ref="BJ232:DC232" si="1988">BJ114-BJ224</f>
        <v>0</v>
      </c>
      <c r="BK232" s="84">
        <f t="shared" si="1988"/>
        <v>0</v>
      </c>
      <c r="BL232" s="81">
        <f t="shared" si="1988"/>
        <v>0</v>
      </c>
      <c r="BM232" s="81">
        <f t="shared" si="1988"/>
        <v>0</v>
      </c>
      <c r="BN232" s="81">
        <f t="shared" si="1988"/>
        <v>0</v>
      </c>
      <c r="BO232" s="1123">
        <f t="shared" ref="BO232:BR232" si="1989">BO114-BO224</f>
        <v>0</v>
      </c>
      <c r="BP232" s="1123">
        <f t="shared" ref="BP232:BQ232" si="1990">BP114-BP224</f>
        <v>0</v>
      </c>
      <c r="BQ232" s="1123">
        <f t="shared" si="1990"/>
        <v>0</v>
      </c>
      <c r="BR232" s="1123">
        <f t="shared" si="1989"/>
        <v>0</v>
      </c>
      <c r="BS232" s="427">
        <f t="shared" si="1988"/>
        <v>0</v>
      </c>
      <c r="BT232" s="427">
        <f t="shared" si="1988"/>
        <v>0</v>
      </c>
      <c r="BU232" s="427">
        <f t="shared" ref="BU232" si="1991">BU114-BU224</f>
        <v>0</v>
      </c>
      <c r="BV232" s="427">
        <f t="shared" si="1988"/>
        <v>0</v>
      </c>
      <c r="BW232" s="427">
        <f t="shared" ref="BW232" si="1992">BW90-BW224</f>
        <v>0</v>
      </c>
      <c r="BX232" s="81">
        <f t="shared" si="1988"/>
        <v>0</v>
      </c>
      <c r="BY232" s="1123">
        <f t="shared" ref="BY232:CA232" si="1993">BY114-BY224</f>
        <v>0</v>
      </c>
      <c r="BZ232" s="1123">
        <f t="shared" si="1993"/>
        <v>0</v>
      </c>
      <c r="CA232" s="1123">
        <f t="shared" si="1993"/>
        <v>0</v>
      </c>
      <c r="CB232" s="81">
        <f t="shared" si="1988"/>
        <v>0</v>
      </c>
      <c r="CC232" s="83">
        <f t="shared" si="1988"/>
        <v>0</v>
      </c>
      <c r="CD232" s="84">
        <f t="shared" si="1988"/>
        <v>0</v>
      </c>
      <c r="CE232" s="81">
        <f t="shared" si="1988"/>
        <v>0</v>
      </c>
      <c r="CF232" s="85">
        <f t="shared" si="1988"/>
        <v>0</v>
      </c>
      <c r="CG232" s="85"/>
      <c r="CH232" s="83">
        <f t="shared" si="1988"/>
        <v>0</v>
      </c>
      <c r="CI232" s="1124">
        <f t="shared" ref="CI232" si="1994">CI114-CI224</f>
        <v>0</v>
      </c>
      <c r="CJ232" s="83">
        <f t="shared" si="1988"/>
        <v>0</v>
      </c>
      <c r="CK232" s="1124">
        <f t="shared" ref="CK232" si="1995">CK114-CK224</f>
        <v>0</v>
      </c>
      <c r="CL232" s="83">
        <f t="shared" si="1988"/>
        <v>0</v>
      </c>
      <c r="CM232" s="81">
        <f t="shared" si="1988"/>
        <v>0</v>
      </c>
      <c r="CN232" s="81">
        <f t="shared" si="1988"/>
        <v>0</v>
      </c>
      <c r="CO232" s="81">
        <f t="shared" si="1988"/>
        <v>0</v>
      </c>
      <c r="CP232" s="1123">
        <f t="shared" si="1988"/>
        <v>0</v>
      </c>
      <c r="CQ232" s="81">
        <f t="shared" si="1988"/>
        <v>0</v>
      </c>
      <c r="CR232" s="81">
        <f t="shared" si="1988"/>
        <v>0</v>
      </c>
      <c r="CS232" s="81">
        <f t="shared" si="1988"/>
        <v>0</v>
      </c>
      <c r="CT232" s="1123">
        <f t="shared" ref="CT232" si="1996">CT114-CT224</f>
        <v>0</v>
      </c>
      <c r="CU232" s="83">
        <f t="shared" si="1988"/>
        <v>0</v>
      </c>
      <c r="CV232" s="80">
        <f t="shared" si="1988"/>
        <v>0</v>
      </c>
      <c r="CW232" s="81">
        <f t="shared" si="1988"/>
        <v>0</v>
      </c>
      <c r="CX232" s="81">
        <f t="shared" si="1988"/>
        <v>0</v>
      </c>
      <c r="CY232" s="81">
        <f t="shared" si="1988"/>
        <v>0</v>
      </c>
      <c r="CZ232" s="81">
        <f t="shared" si="1988"/>
        <v>0</v>
      </c>
      <c r="DA232" s="82">
        <f t="shared" si="1988"/>
        <v>0</v>
      </c>
      <c r="DB232" s="85">
        <f t="shared" si="1988"/>
        <v>0</v>
      </c>
      <c r="DC232" s="588">
        <f t="shared" si="1988"/>
        <v>0</v>
      </c>
      <c r="DD232" s="588"/>
      <c r="DE232" s="86"/>
      <c r="DF232" s="588"/>
      <c r="DG232" s="83">
        <f>DG114-DG224</f>
        <v>0</v>
      </c>
      <c r="DH232" s="86">
        <f t="shared" si="1933"/>
        <v>0</v>
      </c>
      <c r="DI232" s="822" t="s">
        <v>49</v>
      </c>
      <c r="DJ232" s="175"/>
    </row>
    <row r="233" spans="1:114" ht="14.25" customHeight="1" outlineLevel="1" thickBot="1" x14ac:dyDescent="0.3">
      <c r="A233" s="350" t="s">
        <v>144</v>
      </c>
      <c r="B233" s="127">
        <f t="shared" ref="B233:O233" si="1997">B91-B225</f>
        <v>0</v>
      </c>
      <c r="C233" s="127">
        <f t="shared" si="1997"/>
        <v>0</v>
      </c>
      <c r="D233" s="127">
        <f t="shared" si="1997"/>
        <v>0</v>
      </c>
      <c r="E233" s="127">
        <f t="shared" si="1997"/>
        <v>0</v>
      </c>
      <c r="F233" s="127">
        <f t="shared" si="1997"/>
        <v>0</v>
      </c>
      <c r="G233" s="128">
        <f t="shared" si="1997"/>
        <v>0</v>
      </c>
      <c r="H233" s="128">
        <f t="shared" si="1997"/>
        <v>0</v>
      </c>
      <c r="I233" s="128">
        <f t="shared" si="1997"/>
        <v>0</v>
      </c>
      <c r="J233" s="128">
        <f t="shared" si="1997"/>
        <v>0</v>
      </c>
      <c r="K233" s="128">
        <f t="shared" si="1997"/>
        <v>0</v>
      </c>
      <c r="L233" s="128">
        <f t="shared" si="1997"/>
        <v>0</v>
      </c>
      <c r="M233" s="589">
        <f t="shared" si="1997"/>
        <v>0</v>
      </c>
      <c r="N233" s="589">
        <f t="shared" si="1997"/>
        <v>0</v>
      </c>
      <c r="O233" s="589">
        <f t="shared" si="1997"/>
        <v>0</v>
      </c>
      <c r="P233" s="428">
        <f t="shared" ref="P233:AK233" si="1998">P91-P225</f>
        <v>0</v>
      </c>
      <c r="Q233" s="711">
        <f t="shared" si="1998"/>
        <v>0</v>
      </c>
      <c r="R233" s="711">
        <f t="shared" ref="R233" si="1999">R91-R225</f>
        <v>0</v>
      </c>
      <c r="S233" s="128">
        <f t="shared" si="1998"/>
        <v>0</v>
      </c>
      <c r="T233" s="128">
        <f t="shared" si="1998"/>
        <v>0</v>
      </c>
      <c r="U233" s="128">
        <f t="shared" si="1998"/>
        <v>0</v>
      </c>
      <c r="V233" s="128">
        <f t="shared" ref="V233" si="2000">V91-V225</f>
        <v>0</v>
      </c>
      <c r="W233" s="128">
        <f t="shared" si="1998"/>
        <v>0</v>
      </c>
      <c r="X233" s="127">
        <f t="shared" si="1998"/>
        <v>0</v>
      </c>
      <c r="Y233" s="128">
        <f t="shared" si="1998"/>
        <v>0</v>
      </c>
      <c r="Z233" s="127">
        <f t="shared" si="1998"/>
        <v>0</v>
      </c>
      <c r="AA233" s="127">
        <f t="shared" si="1998"/>
        <v>0</v>
      </c>
      <c r="AB233" s="1129">
        <f t="shared" ref="AB233" si="2001">AB91-AB225</f>
        <v>0</v>
      </c>
      <c r="AC233" s="127">
        <f t="shared" si="1998"/>
        <v>0</v>
      </c>
      <c r="AD233" s="127">
        <f t="shared" si="1998"/>
        <v>0</v>
      </c>
      <c r="AE233" s="1129">
        <f t="shared" ref="AE233" si="2002">AE91-AE225</f>
        <v>0</v>
      </c>
      <c r="AF233" s="1129">
        <f t="shared" si="1998"/>
        <v>0</v>
      </c>
      <c r="AG233" s="127">
        <f t="shared" si="1998"/>
        <v>0</v>
      </c>
      <c r="AH233" s="428">
        <f t="shared" si="1998"/>
        <v>0</v>
      </c>
      <c r="AI233" s="428">
        <f t="shared" ref="AI233" si="2003">AI91-AI225</f>
        <v>0</v>
      </c>
      <c r="AJ233" s="428">
        <f t="shared" si="1998"/>
        <v>0</v>
      </c>
      <c r="AK233" s="428">
        <f t="shared" si="1998"/>
        <v>0</v>
      </c>
      <c r="AL233" s="128">
        <f t="shared" ref="AL233:BI233" si="2004">AL91-AL225</f>
        <v>0</v>
      </c>
      <c r="AM233" s="711">
        <f t="shared" si="2004"/>
        <v>0</v>
      </c>
      <c r="AN233" s="711">
        <f t="shared" si="2004"/>
        <v>0</v>
      </c>
      <c r="AO233" s="711">
        <f t="shared" si="2004"/>
        <v>0</v>
      </c>
      <c r="AP233" s="711">
        <f t="shared" si="2004"/>
        <v>0</v>
      </c>
      <c r="AQ233" s="766">
        <f t="shared" si="2004"/>
        <v>0</v>
      </c>
      <c r="AR233" s="711">
        <f t="shared" si="2004"/>
        <v>0</v>
      </c>
      <c r="AS233" s="127">
        <f t="shared" si="2004"/>
        <v>0</v>
      </c>
      <c r="AT233" s="127">
        <f t="shared" si="2004"/>
        <v>0</v>
      </c>
      <c r="AU233" s="127">
        <f t="shared" si="2004"/>
        <v>0</v>
      </c>
      <c r="AV233" s="127">
        <f t="shared" si="2004"/>
        <v>0</v>
      </c>
      <c r="AW233" s="127">
        <f t="shared" si="2004"/>
        <v>0</v>
      </c>
      <c r="AX233" s="127">
        <f t="shared" si="2004"/>
        <v>0</v>
      </c>
      <c r="AY233" s="127">
        <f t="shared" si="2004"/>
        <v>0</v>
      </c>
      <c r="AZ233" s="1129">
        <f t="shared" ref="AZ233" si="2005">AZ91-AZ225</f>
        <v>0</v>
      </c>
      <c r="BA233" s="1129">
        <f t="shared" ref="BA233" si="2006">BA91-BA225</f>
        <v>0</v>
      </c>
      <c r="BB233" s="128">
        <f t="shared" si="2004"/>
        <v>0</v>
      </c>
      <c r="BC233" s="1129">
        <f t="shared" ref="BC233" si="2007">BC91-BC225</f>
        <v>0</v>
      </c>
      <c r="BD233" s="127">
        <f t="shared" si="2004"/>
        <v>0</v>
      </c>
      <c r="BE233" s="1129">
        <f t="shared" ref="BE233" si="2008">BE91-BE225</f>
        <v>0</v>
      </c>
      <c r="BF233" s="127">
        <f t="shared" si="2004"/>
        <v>0</v>
      </c>
      <c r="BG233" s="127">
        <f t="shared" si="2004"/>
        <v>0</v>
      </c>
      <c r="BH233" s="1129">
        <f t="shared" ref="BH233" si="2009">BH91-BH225</f>
        <v>0</v>
      </c>
      <c r="BI233" s="127">
        <f t="shared" si="2004"/>
        <v>0</v>
      </c>
      <c r="BJ233" s="1022">
        <f t="shared" ref="BJ233:DC233" si="2010">BJ91-BJ225</f>
        <v>0</v>
      </c>
      <c r="BK233" s="130">
        <f t="shared" si="2010"/>
        <v>0</v>
      </c>
      <c r="BL233" s="127">
        <f t="shared" si="2010"/>
        <v>0</v>
      </c>
      <c r="BM233" s="127">
        <f t="shared" si="2010"/>
        <v>0</v>
      </c>
      <c r="BN233" s="127">
        <f t="shared" si="2010"/>
        <v>0</v>
      </c>
      <c r="BO233" s="1129">
        <f t="shared" ref="BO233:BR233" si="2011">BO91-BO225</f>
        <v>0</v>
      </c>
      <c r="BP233" s="1129">
        <f t="shared" ref="BP233:BQ233" si="2012">BP91-BP225</f>
        <v>0</v>
      </c>
      <c r="BQ233" s="1129">
        <f t="shared" si="2012"/>
        <v>0</v>
      </c>
      <c r="BR233" s="1129">
        <f t="shared" si="2011"/>
        <v>0</v>
      </c>
      <c r="BS233" s="428">
        <f t="shared" si="2010"/>
        <v>0</v>
      </c>
      <c r="BT233" s="428">
        <f t="shared" si="2010"/>
        <v>0</v>
      </c>
      <c r="BU233" s="428">
        <f t="shared" ref="BU233" si="2013">BU91-BU225</f>
        <v>0</v>
      </c>
      <c r="BV233" s="428">
        <f t="shared" si="2010"/>
        <v>0</v>
      </c>
      <c r="BW233" s="1129">
        <f t="shared" ref="BW233" si="2014">BW91-BW225</f>
        <v>0</v>
      </c>
      <c r="BX233" s="127">
        <f t="shared" si="2010"/>
        <v>0</v>
      </c>
      <c r="BY233" s="1129">
        <f t="shared" ref="BY233:CA233" si="2015">BY91-BY225</f>
        <v>0</v>
      </c>
      <c r="BZ233" s="1129">
        <f t="shared" si="2015"/>
        <v>0</v>
      </c>
      <c r="CA233" s="1129">
        <f t="shared" si="2015"/>
        <v>0</v>
      </c>
      <c r="CB233" s="127">
        <f t="shared" si="2010"/>
        <v>0</v>
      </c>
      <c r="CC233" s="129">
        <f t="shared" si="2010"/>
        <v>0</v>
      </c>
      <c r="CD233" s="130">
        <f t="shared" si="2010"/>
        <v>0</v>
      </c>
      <c r="CE233" s="127">
        <f t="shared" si="2010"/>
        <v>0</v>
      </c>
      <c r="CF233" s="711">
        <f t="shared" si="2010"/>
        <v>0</v>
      </c>
      <c r="CG233" s="711"/>
      <c r="CH233" s="129">
        <f t="shared" si="2010"/>
        <v>0</v>
      </c>
      <c r="CI233" s="1130">
        <f t="shared" ref="CI233" si="2016">CI91-CI225</f>
        <v>0</v>
      </c>
      <c r="CJ233" s="129">
        <f t="shared" si="2010"/>
        <v>0</v>
      </c>
      <c r="CK233" s="1130">
        <f t="shared" ref="CK233" si="2017">CK91-CK225</f>
        <v>0</v>
      </c>
      <c r="CL233" s="129">
        <f t="shared" si="2010"/>
        <v>0</v>
      </c>
      <c r="CM233" s="127">
        <f t="shared" si="2010"/>
        <v>0</v>
      </c>
      <c r="CN233" s="127">
        <f t="shared" si="2010"/>
        <v>0</v>
      </c>
      <c r="CO233" s="127">
        <f t="shared" si="2010"/>
        <v>0</v>
      </c>
      <c r="CP233" s="1129">
        <f t="shared" si="2010"/>
        <v>0</v>
      </c>
      <c r="CQ233" s="127">
        <f t="shared" si="2010"/>
        <v>0</v>
      </c>
      <c r="CR233" s="127">
        <f t="shared" si="2010"/>
        <v>0</v>
      </c>
      <c r="CS233" s="127">
        <f t="shared" si="2010"/>
        <v>0</v>
      </c>
      <c r="CT233" s="1129">
        <f t="shared" ref="CT233" si="2018">CT91-CT225</f>
        <v>0</v>
      </c>
      <c r="CU233" s="129">
        <f t="shared" si="2010"/>
        <v>0</v>
      </c>
      <c r="CV233" s="126">
        <f t="shared" si="2010"/>
        <v>0</v>
      </c>
      <c r="CW233" s="127">
        <f t="shared" si="2010"/>
        <v>0</v>
      </c>
      <c r="CX233" s="127">
        <f t="shared" si="2010"/>
        <v>0</v>
      </c>
      <c r="CY233" s="127">
        <f t="shared" si="2010"/>
        <v>0</v>
      </c>
      <c r="CZ233" s="127">
        <f t="shared" si="2010"/>
        <v>0</v>
      </c>
      <c r="DA233" s="128">
        <f t="shared" si="2010"/>
        <v>0</v>
      </c>
      <c r="DB233" s="711">
        <f t="shared" si="2010"/>
        <v>0</v>
      </c>
      <c r="DC233" s="126">
        <f t="shared" si="2010"/>
        <v>0</v>
      </c>
      <c r="DD233" s="126"/>
      <c r="DE233" s="711"/>
      <c r="DF233" s="126"/>
      <c r="DG233" s="129">
        <f>DG91-DG225</f>
        <v>0</v>
      </c>
      <c r="DH233" s="131">
        <f t="shared" si="1933"/>
        <v>0</v>
      </c>
      <c r="DI233" s="822" t="s">
        <v>144</v>
      </c>
      <c r="DJ233" s="175"/>
    </row>
    <row r="234" spans="1:114" ht="15" customHeight="1" outlineLevel="1" thickTop="1" thickBot="1" x14ac:dyDescent="0.3">
      <c r="A234" s="351" t="s">
        <v>50</v>
      </c>
      <c r="B234" s="556">
        <f t="shared" ref="B234:O234" si="2019">B92-B226</f>
        <v>0</v>
      </c>
      <c r="C234" s="556">
        <f t="shared" si="2019"/>
        <v>0</v>
      </c>
      <c r="D234" s="556">
        <f t="shared" si="2019"/>
        <v>0</v>
      </c>
      <c r="E234" s="556">
        <f t="shared" si="2019"/>
        <v>0</v>
      </c>
      <c r="F234" s="556">
        <f t="shared" si="2019"/>
        <v>0</v>
      </c>
      <c r="G234" s="558">
        <f t="shared" si="2019"/>
        <v>0</v>
      </c>
      <c r="H234" s="630">
        <f t="shared" si="2019"/>
        <v>0</v>
      </c>
      <c r="I234" s="630">
        <f t="shared" si="2019"/>
        <v>0</v>
      </c>
      <c r="J234" s="630">
        <f t="shared" si="2019"/>
        <v>0</v>
      </c>
      <c r="K234" s="630">
        <f t="shared" si="2019"/>
        <v>0</v>
      </c>
      <c r="L234" s="630">
        <f t="shared" si="2019"/>
        <v>0</v>
      </c>
      <c r="M234" s="558">
        <f t="shared" si="2019"/>
        <v>0</v>
      </c>
      <c r="N234" s="558">
        <f t="shared" si="2019"/>
        <v>0</v>
      </c>
      <c r="O234" s="558">
        <f t="shared" si="2019"/>
        <v>0</v>
      </c>
      <c r="P234" s="557">
        <f t="shared" ref="P234:AK234" si="2020">P92-P226</f>
        <v>0</v>
      </c>
      <c r="Q234" s="709">
        <f t="shared" si="2020"/>
        <v>0</v>
      </c>
      <c r="R234" s="709">
        <f t="shared" ref="R234" si="2021">R92-R226</f>
        <v>0</v>
      </c>
      <c r="S234" s="558">
        <f t="shared" si="2020"/>
        <v>0</v>
      </c>
      <c r="T234" s="558">
        <f t="shared" si="2020"/>
        <v>0</v>
      </c>
      <c r="U234" s="558">
        <f t="shared" si="2020"/>
        <v>0</v>
      </c>
      <c r="V234" s="558">
        <f t="shared" ref="V234" si="2022">V92-V226</f>
        <v>0</v>
      </c>
      <c r="W234" s="558">
        <f t="shared" si="2020"/>
        <v>0</v>
      </c>
      <c r="X234" s="556">
        <f t="shared" si="2020"/>
        <v>0</v>
      </c>
      <c r="Y234" s="558">
        <f t="shared" si="2020"/>
        <v>0</v>
      </c>
      <c r="Z234" s="556">
        <f t="shared" si="2020"/>
        <v>0</v>
      </c>
      <c r="AA234" s="556">
        <f t="shared" si="2020"/>
        <v>0</v>
      </c>
      <c r="AB234" s="1182">
        <f t="shared" ref="AB234" si="2023">AB92-AB226</f>
        <v>0</v>
      </c>
      <c r="AC234" s="556">
        <f t="shared" si="2020"/>
        <v>0</v>
      </c>
      <c r="AD234" s="556">
        <f t="shared" si="2020"/>
        <v>0</v>
      </c>
      <c r="AE234" s="1182">
        <f t="shared" ref="AE234" si="2024">AE92-AE226</f>
        <v>0</v>
      </c>
      <c r="AF234" s="1182">
        <f t="shared" si="2020"/>
        <v>0</v>
      </c>
      <c r="AG234" s="556">
        <f t="shared" si="2020"/>
        <v>0</v>
      </c>
      <c r="AH234" s="557">
        <f t="shared" si="2020"/>
        <v>0</v>
      </c>
      <c r="AI234" s="557">
        <f t="shared" ref="AI234" si="2025">AI92-AI226</f>
        <v>0</v>
      </c>
      <c r="AJ234" s="557">
        <f t="shared" si="2020"/>
        <v>0</v>
      </c>
      <c r="AK234" s="557">
        <f t="shared" si="2020"/>
        <v>0</v>
      </c>
      <c r="AL234" s="558">
        <f t="shared" ref="AL234:BI234" si="2026">AL92-AL226</f>
        <v>0</v>
      </c>
      <c r="AM234" s="558">
        <f t="shared" si="2026"/>
        <v>0</v>
      </c>
      <c r="AN234" s="558">
        <f t="shared" si="2026"/>
        <v>0</v>
      </c>
      <c r="AO234" s="558">
        <f t="shared" si="2026"/>
        <v>0</v>
      </c>
      <c r="AP234" s="558">
        <f t="shared" si="2026"/>
        <v>0</v>
      </c>
      <c r="AQ234" s="558">
        <f t="shared" si="2026"/>
        <v>0</v>
      </c>
      <c r="AR234" s="558">
        <f t="shared" si="2026"/>
        <v>0</v>
      </c>
      <c r="AS234" s="556">
        <f t="shared" si="2026"/>
        <v>0</v>
      </c>
      <c r="AT234" s="556">
        <f t="shared" si="2026"/>
        <v>0</v>
      </c>
      <c r="AU234" s="556">
        <f t="shared" si="2026"/>
        <v>0</v>
      </c>
      <c r="AV234" s="556">
        <f t="shared" si="2026"/>
        <v>0</v>
      </c>
      <c r="AW234" s="556">
        <f t="shared" si="2026"/>
        <v>0</v>
      </c>
      <c r="AX234" s="556">
        <f t="shared" si="2026"/>
        <v>0</v>
      </c>
      <c r="AY234" s="556">
        <f t="shared" si="2026"/>
        <v>0</v>
      </c>
      <c r="AZ234" s="1182">
        <f t="shared" ref="AZ234" si="2027">AZ92-AZ226</f>
        <v>0</v>
      </c>
      <c r="BA234" s="1182">
        <f t="shared" ref="BA234" si="2028">BA92-BA226</f>
        <v>0</v>
      </c>
      <c r="BB234" s="558">
        <f t="shared" si="2026"/>
        <v>0</v>
      </c>
      <c r="BC234" s="1182">
        <f t="shared" ref="BC234" si="2029">BC92-BC226</f>
        <v>0</v>
      </c>
      <c r="BD234" s="556">
        <f t="shared" si="2026"/>
        <v>0</v>
      </c>
      <c r="BE234" s="1182">
        <f t="shared" ref="BE234" si="2030">BE92-BE226</f>
        <v>0</v>
      </c>
      <c r="BF234" s="556">
        <f t="shared" si="2026"/>
        <v>0</v>
      </c>
      <c r="BG234" s="556">
        <f t="shared" si="2026"/>
        <v>0</v>
      </c>
      <c r="BH234" s="1182">
        <f t="shared" ref="BH234" si="2031">BH92-BH226</f>
        <v>0</v>
      </c>
      <c r="BI234" s="556">
        <f t="shared" si="2026"/>
        <v>0</v>
      </c>
      <c r="BJ234" s="1023">
        <f t="shared" ref="BJ234:DC234" si="2032">BJ92-BJ226</f>
        <v>0</v>
      </c>
      <c r="BK234" s="1016">
        <f t="shared" si="2032"/>
        <v>0</v>
      </c>
      <c r="BL234" s="556">
        <f t="shared" si="2032"/>
        <v>0</v>
      </c>
      <c r="BM234" s="556">
        <f t="shared" si="2032"/>
        <v>0</v>
      </c>
      <c r="BN234" s="556">
        <f t="shared" si="2032"/>
        <v>0</v>
      </c>
      <c r="BO234" s="1182">
        <f t="shared" ref="BO234:BR234" si="2033">BO92-BO226</f>
        <v>0</v>
      </c>
      <c r="BP234" s="1182">
        <f t="shared" ref="BP234:BQ234" si="2034">BP92-BP226</f>
        <v>0</v>
      </c>
      <c r="BQ234" s="1182">
        <f t="shared" si="2034"/>
        <v>0</v>
      </c>
      <c r="BR234" s="1182">
        <f t="shared" si="2033"/>
        <v>0</v>
      </c>
      <c r="BS234" s="557">
        <f t="shared" si="2032"/>
        <v>0</v>
      </c>
      <c r="BT234" s="557">
        <f t="shared" si="2032"/>
        <v>0</v>
      </c>
      <c r="BU234" s="557">
        <f t="shared" ref="BU234" si="2035">BU92-BU226</f>
        <v>0</v>
      </c>
      <c r="BV234" s="557">
        <f>BV92-BV226</f>
        <v>0</v>
      </c>
      <c r="BW234" s="557">
        <f>BW92-BW226</f>
        <v>0</v>
      </c>
      <c r="BX234" s="556">
        <f t="shared" si="2032"/>
        <v>0</v>
      </c>
      <c r="BY234" s="1182">
        <f t="shared" ref="BY234:CA234" si="2036">BY92-BY226</f>
        <v>0</v>
      </c>
      <c r="BZ234" s="1182">
        <f t="shared" si="2036"/>
        <v>0</v>
      </c>
      <c r="CA234" s="1182">
        <f t="shared" si="2036"/>
        <v>0</v>
      </c>
      <c r="CB234" s="556">
        <f t="shared" si="2032"/>
        <v>0</v>
      </c>
      <c r="CC234" s="630">
        <f t="shared" si="2032"/>
        <v>0</v>
      </c>
      <c r="CD234" s="556">
        <f t="shared" si="2032"/>
        <v>0</v>
      </c>
      <c r="CE234" s="556">
        <f t="shared" si="2032"/>
        <v>0</v>
      </c>
      <c r="CF234" s="558">
        <f t="shared" si="2032"/>
        <v>0</v>
      </c>
      <c r="CG234" s="558"/>
      <c r="CH234" s="630">
        <f t="shared" si="2032"/>
        <v>0</v>
      </c>
      <c r="CI234" s="1183">
        <f t="shared" ref="CI234" si="2037">CI92-CI226</f>
        <v>0</v>
      </c>
      <c r="CJ234" s="630">
        <f t="shared" si="2032"/>
        <v>0</v>
      </c>
      <c r="CK234" s="1183">
        <f t="shared" ref="CK234" si="2038">CK92-CK226</f>
        <v>0</v>
      </c>
      <c r="CL234" s="630">
        <f t="shared" si="2032"/>
        <v>0</v>
      </c>
      <c r="CM234" s="556">
        <f t="shared" si="2032"/>
        <v>0</v>
      </c>
      <c r="CN234" s="556">
        <f t="shared" si="2032"/>
        <v>0</v>
      </c>
      <c r="CO234" s="556">
        <f t="shared" si="2032"/>
        <v>0</v>
      </c>
      <c r="CP234" s="1182">
        <f t="shared" si="2032"/>
        <v>0</v>
      </c>
      <c r="CQ234" s="556">
        <f t="shared" si="2032"/>
        <v>0</v>
      </c>
      <c r="CR234" s="556">
        <f t="shared" si="2032"/>
        <v>0</v>
      </c>
      <c r="CS234" s="556">
        <f t="shared" si="2032"/>
        <v>0</v>
      </c>
      <c r="CT234" s="1182">
        <f t="shared" ref="CT234" si="2039">CT92-CT226</f>
        <v>0</v>
      </c>
      <c r="CU234" s="630">
        <f t="shared" si="2032"/>
        <v>0</v>
      </c>
      <c r="CV234" s="556">
        <f t="shared" si="2032"/>
        <v>0</v>
      </c>
      <c r="CW234" s="556">
        <f t="shared" si="2032"/>
        <v>0</v>
      </c>
      <c r="CX234" s="556">
        <f t="shared" si="2032"/>
        <v>0</v>
      </c>
      <c r="CY234" s="556">
        <f t="shared" si="2032"/>
        <v>0</v>
      </c>
      <c r="CZ234" s="556">
        <f t="shared" si="2032"/>
        <v>0</v>
      </c>
      <c r="DA234" s="558">
        <f t="shared" si="2032"/>
        <v>0</v>
      </c>
      <c r="DB234" s="630">
        <f t="shared" si="2032"/>
        <v>0</v>
      </c>
      <c r="DC234" s="630">
        <f t="shared" si="2032"/>
        <v>0</v>
      </c>
      <c r="DD234" s="630"/>
      <c r="DE234" s="630"/>
      <c r="DF234" s="630"/>
      <c r="DG234" s="630">
        <f>DG92-DG226</f>
        <v>0</v>
      </c>
      <c r="DH234" s="710">
        <f t="shared" si="1933"/>
        <v>0</v>
      </c>
      <c r="DI234" s="823" t="s">
        <v>50</v>
      </c>
      <c r="DJ234" s="175"/>
    </row>
    <row r="235" spans="1:114" ht="16.5" customHeight="1" thickTop="1" x14ac:dyDescent="0.25">
      <c r="A235" s="42"/>
      <c r="B235" s="42"/>
      <c r="C235" s="42"/>
      <c r="D235" s="42"/>
      <c r="E235" s="42"/>
      <c r="F235" s="42"/>
      <c r="G235" s="42"/>
      <c r="H235" s="2"/>
      <c r="I235" s="42"/>
      <c r="J235" s="42"/>
      <c r="K235" s="42"/>
      <c r="L235" s="42"/>
      <c r="M235" s="42"/>
      <c r="N235" s="42"/>
      <c r="O235" s="42"/>
      <c r="P235" s="42"/>
      <c r="Q235" s="42"/>
      <c r="R235" s="1110"/>
      <c r="S235" s="42"/>
      <c r="T235" s="42"/>
      <c r="U235" s="42"/>
      <c r="V235" s="1110"/>
      <c r="W235" s="1110"/>
      <c r="X235" s="42"/>
      <c r="Y235" s="42"/>
      <c r="Z235" s="42"/>
      <c r="AA235" s="42"/>
      <c r="AB235" s="1110"/>
      <c r="AC235" s="42"/>
      <c r="AD235" s="42"/>
      <c r="AE235" s="1110"/>
      <c r="AF235" s="1110"/>
      <c r="AG235" s="42"/>
      <c r="AH235" s="42"/>
      <c r="AI235" s="1110"/>
      <c r="AJ235" s="42"/>
      <c r="AK235" s="42"/>
      <c r="AL235" s="42"/>
      <c r="AM235" s="42"/>
      <c r="AN235" s="42"/>
      <c r="AO235" s="42"/>
      <c r="AP235" s="42"/>
      <c r="AQ235" s="42"/>
      <c r="AR235" s="42"/>
      <c r="AS235" s="42"/>
      <c r="AT235" s="42"/>
      <c r="AU235" s="42"/>
      <c r="AV235" s="42"/>
      <c r="AW235" s="42"/>
      <c r="AX235" s="42"/>
      <c r="AY235" s="42"/>
      <c r="AZ235" s="1110"/>
      <c r="BA235" s="1110"/>
      <c r="BB235" s="42"/>
      <c r="BC235" s="1110"/>
      <c r="BD235" s="42"/>
      <c r="BE235" s="1110"/>
      <c r="BF235" s="42"/>
      <c r="BG235" s="42"/>
      <c r="BH235" s="1110"/>
      <c r="BI235" s="42"/>
      <c r="BJ235" s="42"/>
      <c r="BK235" s="42"/>
      <c r="BL235" s="42"/>
      <c r="BM235" s="42"/>
      <c r="BN235" s="42"/>
      <c r="BO235" s="1110"/>
      <c r="BP235" s="1110"/>
      <c r="BQ235" s="1110"/>
      <c r="BR235" s="1110"/>
      <c r="BS235" s="42"/>
      <c r="BT235" s="42"/>
      <c r="BU235" s="1110"/>
      <c r="BV235" s="42"/>
      <c r="BW235" s="1110"/>
      <c r="BX235" s="42"/>
      <c r="BY235" s="1110"/>
      <c r="BZ235" s="1110"/>
      <c r="CA235" s="1110"/>
      <c r="CB235" s="2"/>
      <c r="CC235" s="42"/>
      <c r="CD235" s="42"/>
      <c r="CE235" s="42"/>
      <c r="CF235" s="42"/>
      <c r="CG235" s="1110"/>
      <c r="CH235" s="42"/>
      <c r="CI235" s="1110"/>
      <c r="CJ235" s="42"/>
      <c r="CK235" s="1110"/>
      <c r="CL235" s="42"/>
      <c r="CM235" s="2"/>
      <c r="CN235" s="42"/>
      <c r="CO235" s="42"/>
      <c r="CP235" s="1110"/>
      <c r="CQ235" s="42"/>
      <c r="CR235" s="42"/>
      <c r="CS235" s="42"/>
      <c r="CT235" s="1110"/>
      <c r="CU235" s="42"/>
      <c r="CV235" s="2"/>
      <c r="CW235" s="42"/>
      <c r="CX235" s="42"/>
      <c r="CY235" s="42"/>
      <c r="CZ235" s="42"/>
      <c r="DA235" s="42"/>
      <c r="DB235" s="2"/>
      <c r="DC235" s="42"/>
      <c r="DD235" s="42"/>
      <c r="DE235" s="42"/>
      <c r="DF235" s="42"/>
      <c r="DG235" s="42"/>
      <c r="DH235" s="2"/>
      <c r="DI235" s="818"/>
      <c r="DJ235" s="175"/>
    </row>
    <row r="236" spans="1:114" x14ac:dyDescent="0.25">
      <c r="A236" s="341" t="s">
        <v>40</v>
      </c>
      <c r="B236" s="42"/>
      <c r="C236" s="42"/>
      <c r="D236" s="42"/>
      <c r="E236" s="42"/>
      <c r="F236" s="42"/>
      <c r="G236" s="42"/>
      <c r="H236" s="2"/>
      <c r="I236" s="42"/>
      <c r="J236" s="42"/>
      <c r="K236" s="42"/>
      <c r="L236" s="42"/>
      <c r="M236" s="42"/>
      <c r="N236" s="42"/>
      <c r="O236" s="42"/>
      <c r="P236" s="42"/>
      <c r="Q236" s="42"/>
      <c r="R236" s="1110"/>
      <c r="S236" s="42"/>
      <c r="T236" s="42"/>
      <c r="U236" s="42"/>
      <c r="V236" s="1110"/>
      <c r="W236" s="1110"/>
      <c r="X236" s="42"/>
      <c r="Y236" s="42"/>
      <c r="Z236" s="42"/>
      <c r="AA236" s="42"/>
      <c r="AB236" s="1110"/>
      <c r="AC236" s="42"/>
      <c r="AD236" s="42"/>
      <c r="AE236" s="1110"/>
      <c r="AF236" s="1110"/>
      <c r="AG236" s="42"/>
      <c r="AH236" s="42"/>
      <c r="AI236" s="1110"/>
      <c r="AJ236" s="42"/>
      <c r="AK236" s="42"/>
      <c r="AL236" s="42"/>
      <c r="AM236" s="42"/>
      <c r="AN236" s="42"/>
      <c r="AO236" s="42"/>
      <c r="AP236" s="42"/>
      <c r="AQ236" s="42"/>
      <c r="AR236" s="42"/>
      <c r="AS236" s="42"/>
      <c r="AT236" s="42"/>
      <c r="AU236" s="42"/>
      <c r="AV236" s="42"/>
      <c r="AW236" s="42"/>
      <c r="AX236" s="42"/>
      <c r="AY236" s="42"/>
      <c r="AZ236" s="1110"/>
      <c r="BA236" s="1110"/>
      <c r="BB236" s="42"/>
      <c r="BC236" s="1110"/>
      <c r="BD236" s="42"/>
      <c r="BE236" s="1110"/>
      <c r="BF236" s="42"/>
      <c r="BG236" s="42"/>
      <c r="BH236" s="1110"/>
      <c r="BI236" s="42"/>
      <c r="BJ236" s="42"/>
      <c r="BK236" s="42"/>
      <c r="BL236" s="42"/>
      <c r="BM236" s="42"/>
      <c r="BN236" s="42"/>
      <c r="BO236" s="1110"/>
      <c r="BP236" s="1110"/>
      <c r="BQ236" s="1110"/>
      <c r="BR236" s="1110"/>
      <c r="BS236" s="42"/>
      <c r="BT236" s="42"/>
      <c r="BU236" s="1110"/>
      <c r="BV236" s="42"/>
      <c r="BW236" s="1110"/>
      <c r="BX236" s="42"/>
      <c r="BY236" s="1110"/>
      <c r="BZ236" s="1110"/>
      <c r="CA236" s="1110"/>
      <c r="CB236" s="2"/>
      <c r="CC236" s="42"/>
      <c r="CD236" s="42"/>
      <c r="CE236" s="42"/>
      <c r="CF236" s="42"/>
      <c r="CG236" s="1110"/>
      <c r="CH236" s="42"/>
      <c r="CI236" s="1110"/>
      <c r="CJ236" s="42"/>
      <c r="CK236" s="1110"/>
      <c r="CL236" s="42"/>
      <c r="CM236" s="2"/>
      <c r="CN236" s="42"/>
      <c r="CO236" s="42"/>
      <c r="CP236" s="1110"/>
      <c r="CQ236" s="42"/>
      <c r="CR236" s="42"/>
      <c r="CS236" s="42"/>
      <c r="CT236" s="1110"/>
      <c r="CU236" s="42"/>
      <c r="CV236" s="2"/>
      <c r="CW236" s="42"/>
      <c r="CX236" s="42"/>
      <c r="CY236" s="42"/>
      <c r="CZ236" s="42"/>
      <c r="DA236" s="42"/>
      <c r="DB236" s="2"/>
      <c r="DC236" s="42"/>
      <c r="DD236" s="42"/>
      <c r="DE236" s="42"/>
      <c r="DF236" s="42"/>
      <c r="DG236" s="42"/>
      <c r="DH236" s="2"/>
      <c r="DI236" s="42"/>
      <c r="DJ236" s="175"/>
    </row>
    <row r="237" spans="1:114" s="362" customFormat="1" ht="15" customHeight="1" x14ac:dyDescent="0.25">
      <c r="A237" s="1104" t="s">
        <v>287</v>
      </c>
      <c r="B237" s="178">
        <v>4522.7030000000004</v>
      </c>
      <c r="C237" s="178"/>
      <c r="D237" s="178">
        <v>473.411</v>
      </c>
      <c r="E237" s="178">
        <v>121.855</v>
      </c>
      <c r="F237" s="178">
        <v>1411.92</v>
      </c>
      <c r="G237" s="178">
        <v>156</v>
      </c>
      <c r="H237" s="178">
        <v>2028.307</v>
      </c>
      <c r="I237" s="178"/>
      <c r="J237" s="178"/>
      <c r="K237" s="178"/>
      <c r="L237" s="178"/>
      <c r="M237" s="178">
        <v>816.96</v>
      </c>
      <c r="N237" s="178">
        <v>352.24</v>
      </c>
      <c r="O237" s="178">
        <v>375.92</v>
      </c>
      <c r="P237" s="178">
        <v>899.84</v>
      </c>
      <c r="Q237" s="178">
        <v>33.6</v>
      </c>
      <c r="R237" s="1144"/>
      <c r="S237" s="178"/>
      <c r="T237" s="178"/>
      <c r="U237" s="178">
        <v>61.2</v>
      </c>
      <c r="V237" s="1144">
        <v>410.4</v>
      </c>
      <c r="W237" s="1144"/>
      <c r="X237" s="178"/>
      <c r="Y237" s="178"/>
      <c r="Z237" s="178"/>
      <c r="AA237" s="178"/>
      <c r="AB237" s="1144"/>
      <c r="AC237" s="178"/>
      <c r="AD237" s="178"/>
      <c r="AE237" s="1144"/>
      <c r="AF237" s="1144"/>
      <c r="AG237" s="178"/>
      <c r="AH237" s="178"/>
      <c r="AI237" s="1144"/>
      <c r="AJ237" s="178"/>
      <c r="AK237" s="178">
        <v>81</v>
      </c>
      <c r="AL237" s="178">
        <v>423.2</v>
      </c>
      <c r="AM237" s="178"/>
      <c r="AN237" s="178">
        <v>67.59</v>
      </c>
      <c r="AO237" s="178">
        <v>34.262</v>
      </c>
      <c r="AP237" s="178">
        <v>17.07</v>
      </c>
      <c r="AQ237" s="178"/>
      <c r="AR237" s="178"/>
      <c r="AS237" s="178"/>
      <c r="AT237" s="178"/>
      <c r="AU237" s="178"/>
      <c r="AV237" s="178"/>
      <c r="AW237" s="178">
        <v>549.6</v>
      </c>
      <c r="AX237" s="178">
        <v>832.5</v>
      </c>
      <c r="AY237" s="178">
        <v>274.5</v>
      </c>
      <c r="AZ237" s="1144"/>
      <c r="BA237" s="1144"/>
      <c r="BB237" s="178"/>
      <c r="BC237" s="1144"/>
      <c r="BD237" s="178"/>
      <c r="BE237" s="1144"/>
      <c r="BF237" s="178"/>
      <c r="BG237" s="178">
        <v>133.5</v>
      </c>
      <c r="BH237" s="1144"/>
      <c r="BI237" s="178">
        <v>1047.5999999999999</v>
      </c>
      <c r="BJ237" s="178">
        <v>997.5</v>
      </c>
      <c r="BK237" s="178"/>
      <c r="BL237" s="178"/>
      <c r="BM237" s="178">
        <v>531</v>
      </c>
      <c r="BN237" s="178">
        <v>1080.18</v>
      </c>
      <c r="BO237" s="1144"/>
      <c r="BP237" s="1144"/>
      <c r="BQ237" s="1144"/>
      <c r="BR237" s="1144"/>
      <c r="BS237" s="178">
        <v>594</v>
      </c>
      <c r="BT237" s="178">
        <v>4395.6000000000004</v>
      </c>
      <c r="BU237" s="1144"/>
      <c r="BV237" s="178">
        <v>856.44</v>
      </c>
      <c r="BW237" s="1144"/>
      <c r="BX237" s="178"/>
      <c r="BY237" s="1144"/>
      <c r="BZ237" s="1144"/>
      <c r="CA237" s="1144"/>
      <c r="CB237" s="178">
        <v>73.5</v>
      </c>
      <c r="CC237" s="178">
        <v>364</v>
      </c>
      <c r="CD237" s="178">
        <v>165.5</v>
      </c>
      <c r="CE237" s="178">
        <v>337.4</v>
      </c>
      <c r="CF237" s="178">
        <v>612.36</v>
      </c>
      <c r="CG237" s="1144"/>
      <c r="CH237" s="178">
        <v>889.56</v>
      </c>
      <c r="CI237" s="1144"/>
      <c r="CJ237" s="178">
        <v>480.06</v>
      </c>
      <c r="CK237" s="1144"/>
      <c r="CL237" s="178">
        <v>750.42</v>
      </c>
      <c r="CM237" s="178">
        <v>1762</v>
      </c>
      <c r="CN237" s="178">
        <v>1606.5</v>
      </c>
      <c r="CO237" s="178">
        <v>3888.5</v>
      </c>
      <c r="CP237" s="1144"/>
      <c r="CQ237" s="178"/>
      <c r="CR237" s="178">
        <v>73.5</v>
      </c>
      <c r="CS237" s="178">
        <v>330</v>
      </c>
      <c r="CT237" s="1144"/>
      <c r="CU237" s="178">
        <v>415.08</v>
      </c>
      <c r="CV237" s="178">
        <v>1080.5</v>
      </c>
      <c r="CW237" s="178">
        <v>936</v>
      </c>
      <c r="CX237" s="178">
        <v>360</v>
      </c>
      <c r="CY237" s="178"/>
      <c r="CZ237" s="178"/>
      <c r="DA237" s="178">
        <v>536</v>
      </c>
      <c r="DB237" s="178"/>
      <c r="DC237" s="178"/>
      <c r="DD237" s="178"/>
      <c r="DE237" s="178"/>
      <c r="DF237" s="178"/>
      <c r="DG237" s="178"/>
      <c r="DH237" s="178">
        <v>79801.210999999996</v>
      </c>
      <c r="DI237" s="1104" t="str">
        <f t="shared" ref="DI237:DI256" si="2040">A237</f>
        <v>заявка 1 к.н. (+2 дня 2019 г.)</v>
      </c>
      <c r="DJ237" s="213"/>
    </row>
    <row r="238" spans="1:114" s="362" customFormat="1" ht="15" customHeight="1" x14ac:dyDescent="0.25">
      <c r="A238" s="1104" t="s">
        <v>23</v>
      </c>
      <c r="B238" s="178">
        <v>1278.2380000000001</v>
      </c>
      <c r="C238" s="178">
        <v>150.42099999999999</v>
      </c>
      <c r="D238" s="178">
        <v>1812.568</v>
      </c>
      <c r="E238" s="178">
        <v>134.68899999999999</v>
      </c>
      <c r="F238" s="178">
        <v>1204.72</v>
      </c>
      <c r="G238" s="178">
        <v>78</v>
      </c>
      <c r="H238" s="178">
        <v>51.77</v>
      </c>
      <c r="I238" s="178"/>
      <c r="J238" s="178"/>
      <c r="K238" s="178"/>
      <c r="L238" s="178"/>
      <c r="M238" s="178">
        <v>559.44000000000005</v>
      </c>
      <c r="N238" s="178">
        <v>381.84</v>
      </c>
      <c r="O238" s="178">
        <v>319.68</v>
      </c>
      <c r="P238" s="178">
        <v>1636.88</v>
      </c>
      <c r="Q238" s="178">
        <v>107.52</v>
      </c>
      <c r="R238" s="1144"/>
      <c r="S238" s="178"/>
      <c r="T238" s="178"/>
      <c r="U238" s="178">
        <v>79.319999999999993</v>
      </c>
      <c r="V238" s="1144">
        <v>718.8</v>
      </c>
      <c r="W238" s="1144"/>
      <c r="X238" s="178"/>
      <c r="Y238" s="178"/>
      <c r="Z238" s="178"/>
      <c r="AA238" s="178"/>
      <c r="AB238" s="1144"/>
      <c r="AC238" s="178"/>
      <c r="AD238" s="178"/>
      <c r="AE238" s="1144"/>
      <c r="AF238" s="1144"/>
      <c r="AG238" s="178"/>
      <c r="AH238" s="178"/>
      <c r="AI238" s="1144"/>
      <c r="AJ238" s="178"/>
      <c r="AK238" s="178">
        <v>104.52</v>
      </c>
      <c r="AL238" s="178">
        <v>1196</v>
      </c>
      <c r="AM238" s="178"/>
      <c r="AN238" s="178">
        <v>29.8</v>
      </c>
      <c r="AO238" s="178">
        <v>27.11</v>
      </c>
      <c r="AP238" s="178">
        <v>4.4980000000000002</v>
      </c>
      <c r="AQ238" s="178"/>
      <c r="AR238" s="178">
        <v>12196.87</v>
      </c>
      <c r="AS238" s="178"/>
      <c r="AT238" s="178"/>
      <c r="AU238" s="178"/>
      <c r="AV238" s="178"/>
      <c r="AW238" s="178">
        <v>163.19999999999999</v>
      </c>
      <c r="AX238" s="178">
        <v>948</v>
      </c>
      <c r="AY238" s="178">
        <v>333</v>
      </c>
      <c r="AZ238" s="1144"/>
      <c r="BA238" s="1144"/>
      <c r="BB238" s="178"/>
      <c r="BC238" s="1144"/>
      <c r="BD238" s="178"/>
      <c r="BE238" s="1144"/>
      <c r="BF238" s="178"/>
      <c r="BG238" s="178">
        <v>156</v>
      </c>
      <c r="BH238" s="1144"/>
      <c r="BI238" s="178">
        <v>343.2</v>
      </c>
      <c r="BJ238" s="178">
        <v>948</v>
      </c>
      <c r="BK238" s="178"/>
      <c r="BL238" s="178"/>
      <c r="BM238" s="178">
        <v>354</v>
      </c>
      <c r="BN238" s="178">
        <v>1003.32</v>
      </c>
      <c r="BO238" s="1144"/>
      <c r="BP238" s="1144"/>
      <c r="BQ238" s="1144"/>
      <c r="BR238" s="1144"/>
      <c r="BS238" s="178">
        <v>834</v>
      </c>
      <c r="BT238" s="178">
        <v>3926.4</v>
      </c>
      <c r="BU238" s="1144"/>
      <c r="BV238" s="178">
        <v>1393.2</v>
      </c>
      <c r="BW238" s="1144"/>
      <c r="BX238" s="178">
        <v>240</v>
      </c>
      <c r="BY238" s="1144"/>
      <c r="BZ238" s="1144"/>
      <c r="CA238" s="1144"/>
      <c r="CB238" s="178">
        <v>30</v>
      </c>
      <c r="CC238" s="178">
        <v>632</v>
      </c>
      <c r="CD238" s="178">
        <v>213</v>
      </c>
      <c r="CE238" s="178">
        <v>376.8</v>
      </c>
      <c r="CF238" s="178">
        <v>1373.76</v>
      </c>
      <c r="CG238" s="1144"/>
      <c r="CH238" s="178">
        <v>1377.36</v>
      </c>
      <c r="CI238" s="1144"/>
      <c r="CJ238" s="178">
        <v>600.48</v>
      </c>
      <c r="CK238" s="1144"/>
      <c r="CL238" s="178">
        <v>780.84</v>
      </c>
      <c r="CM238" s="178">
        <v>2268</v>
      </c>
      <c r="CN238" s="178">
        <v>5514</v>
      </c>
      <c r="CO238" s="178">
        <v>3921</v>
      </c>
      <c r="CP238" s="1144"/>
      <c r="CQ238" s="178"/>
      <c r="CR238" s="178">
        <v>30</v>
      </c>
      <c r="CS238" s="178">
        <v>369</v>
      </c>
      <c r="CT238" s="1144"/>
      <c r="CU238" s="178">
        <v>644.76</v>
      </c>
      <c r="CV238" s="178">
        <v>1098.5</v>
      </c>
      <c r="CW238" s="178">
        <v>480</v>
      </c>
      <c r="CX238" s="178"/>
      <c r="CY238" s="178"/>
      <c r="CZ238" s="178"/>
      <c r="DA238" s="178">
        <v>216</v>
      </c>
      <c r="DB238" s="178"/>
      <c r="DC238" s="178"/>
      <c r="DD238" s="178"/>
      <c r="DE238" s="178"/>
      <c r="DF238" s="178"/>
      <c r="DG238" s="178"/>
      <c r="DH238" s="178">
        <v>103008.63100000001</v>
      </c>
      <c r="DI238" s="1104" t="str">
        <f t="shared" si="2040"/>
        <v>заявка 2 к.н.</v>
      </c>
      <c r="DJ238" s="213"/>
    </row>
    <row r="239" spans="1:114" s="362" customFormat="1" ht="15" customHeight="1" x14ac:dyDescent="0.25">
      <c r="A239" s="1104" t="s">
        <v>24</v>
      </c>
      <c r="B239" s="178">
        <v>1814.95</v>
      </c>
      <c r="C239" s="178">
        <v>169.584</v>
      </c>
      <c r="D239" s="178">
        <v>2323.1030000000001</v>
      </c>
      <c r="E239" s="178">
        <v>162.85599999999999</v>
      </c>
      <c r="F239" s="178">
        <v>1531.8</v>
      </c>
      <c r="G239" s="178">
        <v>84</v>
      </c>
      <c r="H239" s="178">
        <v>110.90300000000001</v>
      </c>
      <c r="I239" s="178"/>
      <c r="J239" s="178"/>
      <c r="K239" s="178"/>
      <c r="L239" s="178"/>
      <c r="M239" s="178">
        <v>402.56</v>
      </c>
      <c r="N239" s="178">
        <v>423.28</v>
      </c>
      <c r="O239" s="178">
        <v>349.65</v>
      </c>
      <c r="P239" s="178">
        <v>1281.68</v>
      </c>
      <c r="Q239" s="178">
        <v>779.52</v>
      </c>
      <c r="R239" s="1144"/>
      <c r="S239" s="178"/>
      <c r="T239" s="178"/>
      <c r="U239" s="178">
        <v>93.72</v>
      </c>
      <c r="V239" s="1144">
        <v>531.6</v>
      </c>
      <c r="W239" s="1144"/>
      <c r="X239" s="178"/>
      <c r="Y239" s="178"/>
      <c r="Z239" s="178"/>
      <c r="AA239" s="178"/>
      <c r="AB239" s="1144"/>
      <c r="AC239" s="178"/>
      <c r="AD239" s="178"/>
      <c r="AE239" s="1144"/>
      <c r="AF239" s="1144"/>
      <c r="AG239" s="178"/>
      <c r="AH239" s="178"/>
      <c r="AI239" s="1144"/>
      <c r="AJ239" s="178"/>
      <c r="AK239" s="178">
        <v>218.64</v>
      </c>
      <c r="AL239" s="178">
        <v>1251.2</v>
      </c>
      <c r="AM239" s="178"/>
      <c r="AN239" s="178">
        <v>58.082000000000001</v>
      </c>
      <c r="AO239" s="178">
        <v>25.655999999999999</v>
      </c>
      <c r="AP239" s="178">
        <v>11.856</v>
      </c>
      <c r="AQ239" s="178"/>
      <c r="AR239" s="178">
        <v>1672.32</v>
      </c>
      <c r="AS239" s="178"/>
      <c r="AT239" s="178"/>
      <c r="AU239" s="178"/>
      <c r="AV239" s="178"/>
      <c r="AW239" s="178">
        <v>297.60000000000002</v>
      </c>
      <c r="AX239" s="178">
        <v>1252.5</v>
      </c>
      <c r="AY239" s="178">
        <v>370.5</v>
      </c>
      <c r="AZ239" s="1144"/>
      <c r="BA239" s="1144"/>
      <c r="BB239" s="178"/>
      <c r="BC239" s="1144"/>
      <c r="BD239" s="178"/>
      <c r="BE239" s="1144"/>
      <c r="BF239" s="178"/>
      <c r="BG239" s="178">
        <v>168</v>
      </c>
      <c r="BH239" s="1144"/>
      <c r="BI239" s="178">
        <v>306</v>
      </c>
      <c r="BJ239" s="178">
        <v>1344</v>
      </c>
      <c r="BK239" s="178">
        <v>321</v>
      </c>
      <c r="BL239" s="178"/>
      <c r="BM239" s="178">
        <v>531</v>
      </c>
      <c r="BN239" s="178">
        <v>1228.5</v>
      </c>
      <c r="BO239" s="1144"/>
      <c r="BP239" s="1144"/>
      <c r="BQ239" s="1144"/>
      <c r="BR239" s="1144"/>
      <c r="BS239" s="178">
        <v>8679</v>
      </c>
      <c r="BT239" s="178">
        <v>8008.8</v>
      </c>
      <c r="BU239" s="1144"/>
      <c r="BV239" s="178">
        <v>2371.6799999999998</v>
      </c>
      <c r="BW239" s="1144"/>
      <c r="BX239" s="178">
        <v>240</v>
      </c>
      <c r="BY239" s="1144"/>
      <c r="BZ239" s="1144"/>
      <c r="CA239" s="1144"/>
      <c r="CB239" s="178">
        <v>18</v>
      </c>
      <c r="CC239" s="178">
        <v>678</v>
      </c>
      <c r="CD239" s="178">
        <v>220.5</v>
      </c>
      <c r="CE239" s="178">
        <v>498.2</v>
      </c>
      <c r="CF239" s="178">
        <v>1081.08</v>
      </c>
      <c r="CG239" s="1144"/>
      <c r="CH239" s="178">
        <v>1651.86</v>
      </c>
      <c r="CI239" s="1144"/>
      <c r="CJ239" s="178">
        <v>658.98</v>
      </c>
      <c r="CK239" s="1144"/>
      <c r="CL239" s="178">
        <v>668.7</v>
      </c>
      <c r="CM239" s="178">
        <v>2994</v>
      </c>
      <c r="CN239" s="178">
        <v>3592</v>
      </c>
      <c r="CO239" s="178">
        <v>3216</v>
      </c>
      <c r="CP239" s="1144"/>
      <c r="CQ239" s="178"/>
      <c r="CR239" s="178">
        <v>13.5</v>
      </c>
      <c r="CS239" s="178">
        <v>654</v>
      </c>
      <c r="CT239" s="1144"/>
      <c r="CU239" s="178">
        <v>925.02</v>
      </c>
      <c r="CV239" s="178">
        <v>1641</v>
      </c>
      <c r="CW239" s="178">
        <v>654</v>
      </c>
      <c r="CX239" s="178"/>
      <c r="CY239" s="178"/>
      <c r="CZ239" s="178"/>
      <c r="DA239" s="178">
        <v>260</v>
      </c>
      <c r="DB239" s="178"/>
      <c r="DC239" s="178"/>
      <c r="DD239" s="178"/>
      <c r="DE239" s="178"/>
      <c r="DF239" s="178"/>
      <c r="DG239" s="178"/>
      <c r="DH239" s="178">
        <v>121011.13999999998</v>
      </c>
      <c r="DI239" s="1104" t="str">
        <f t="shared" si="2040"/>
        <v>заявка 3 к.н.</v>
      </c>
      <c r="DJ239" s="213"/>
    </row>
    <row r="240" spans="1:114" s="362" customFormat="1" ht="15" customHeight="1" x14ac:dyDescent="0.25">
      <c r="A240" s="1104" t="s">
        <v>25</v>
      </c>
      <c r="B240" s="178">
        <v>5751.08</v>
      </c>
      <c r="C240" s="178">
        <v>243.45599999999999</v>
      </c>
      <c r="D240" s="178">
        <v>1592.5809999999999</v>
      </c>
      <c r="E240" s="178">
        <v>199.09899999999999</v>
      </c>
      <c r="F240" s="178">
        <v>1773.78</v>
      </c>
      <c r="G240" s="178">
        <v>96</v>
      </c>
      <c r="H240" s="178">
        <v>131.642</v>
      </c>
      <c r="I240" s="178"/>
      <c r="J240" s="178"/>
      <c r="K240" s="178"/>
      <c r="L240" s="178"/>
      <c r="M240" s="178">
        <v>441.04</v>
      </c>
      <c r="N240" s="178">
        <v>746.66</v>
      </c>
      <c r="O240" s="178">
        <v>385.54</v>
      </c>
      <c r="P240" s="178">
        <v>1194.3599999999999</v>
      </c>
      <c r="Q240" s="178">
        <v>616</v>
      </c>
      <c r="R240" s="1144"/>
      <c r="S240" s="178"/>
      <c r="T240" s="178"/>
      <c r="U240" s="178">
        <v>151.68</v>
      </c>
      <c r="V240" s="1144">
        <v>1183.2</v>
      </c>
      <c r="W240" s="1144"/>
      <c r="X240" s="178"/>
      <c r="Y240" s="178"/>
      <c r="Z240" s="178"/>
      <c r="AA240" s="178">
        <v>2.4</v>
      </c>
      <c r="AB240" s="1144"/>
      <c r="AC240" s="178"/>
      <c r="AD240" s="178"/>
      <c r="AE240" s="1144"/>
      <c r="AF240" s="1144"/>
      <c r="AG240" s="178"/>
      <c r="AH240" s="178"/>
      <c r="AI240" s="1144"/>
      <c r="AJ240" s="178"/>
      <c r="AK240" s="178">
        <v>206.64</v>
      </c>
      <c r="AL240" s="178">
        <v>1324.8</v>
      </c>
      <c r="AM240" s="178"/>
      <c r="AN240" s="178">
        <v>99.38</v>
      </c>
      <c r="AO240" s="178">
        <v>16.920000000000002</v>
      </c>
      <c r="AP240" s="178">
        <v>19.91</v>
      </c>
      <c r="AQ240" s="178"/>
      <c r="AR240" s="178"/>
      <c r="AS240" s="178"/>
      <c r="AT240" s="178"/>
      <c r="AU240" s="178"/>
      <c r="AV240" s="178"/>
      <c r="AW240" s="178">
        <v>366</v>
      </c>
      <c r="AX240" s="178">
        <v>1359</v>
      </c>
      <c r="AY240" s="178">
        <v>228</v>
      </c>
      <c r="AZ240" s="1144"/>
      <c r="BA240" s="1144"/>
      <c r="BB240" s="178"/>
      <c r="BC240" s="1144"/>
      <c r="BD240" s="178"/>
      <c r="BE240" s="1144"/>
      <c r="BF240" s="178"/>
      <c r="BG240" s="178">
        <v>180</v>
      </c>
      <c r="BH240" s="1144"/>
      <c r="BI240" s="178">
        <v>301.2</v>
      </c>
      <c r="BJ240" s="178">
        <v>1302</v>
      </c>
      <c r="BK240" s="178">
        <v>266.25</v>
      </c>
      <c r="BL240" s="178"/>
      <c r="BM240" s="178">
        <v>525</v>
      </c>
      <c r="BN240" s="178">
        <v>1050.8399999999999</v>
      </c>
      <c r="BO240" s="1144"/>
      <c r="BP240" s="1144"/>
      <c r="BQ240" s="1144"/>
      <c r="BR240" s="1144"/>
      <c r="BS240" s="178">
        <v>20931</v>
      </c>
      <c r="BT240" s="178">
        <v>11060.4</v>
      </c>
      <c r="BU240" s="1144"/>
      <c r="BV240" s="178">
        <v>3174.12</v>
      </c>
      <c r="BW240" s="1144"/>
      <c r="BX240" s="178">
        <v>240</v>
      </c>
      <c r="BY240" s="1144"/>
      <c r="BZ240" s="1144"/>
      <c r="CA240" s="1144"/>
      <c r="CB240" s="178">
        <v>72</v>
      </c>
      <c r="CC240" s="178">
        <v>691.5</v>
      </c>
      <c r="CD240" s="178">
        <v>132</v>
      </c>
      <c r="CE240" s="178">
        <v>492.8</v>
      </c>
      <c r="CF240" s="178">
        <v>1387.8</v>
      </c>
      <c r="CG240" s="1144"/>
      <c r="CH240" s="178">
        <v>1190.52</v>
      </c>
      <c r="CI240" s="1144"/>
      <c r="CJ240" s="178">
        <v>744.48</v>
      </c>
      <c r="CK240" s="1144"/>
      <c r="CL240" s="178">
        <v>730.44</v>
      </c>
      <c r="CM240" s="178">
        <v>2622.5</v>
      </c>
      <c r="CN240" s="178">
        <v>3907</v>
      </c>
      <c r="CO240" s="178">
        <v>3393</v>
      </c>
      <c r="CP240" s="1144"/>
      <c r="CQ240" s="178"/>
      <c r="CR240" s="178">
        <v>4.5</v>
      </c>
      <c r="CS240" s="178">
        <v>834</v>
      </c>
      <c r="CT240" s="1144"/>
      <c r="CU240" s="178">
        <v>579.05999999999995</v>
      </c>
      <c r="CV240" s="178">
        <v>1259.5</v>
      </c>
      <c r="CW240" s="178">
        <v>842</v>
      </c>
      <c r="CX240" s="178">
        <v>126</v>
      </c>
      <c r="CY240" s="178"/>
      <c r="CZ240" s="178"/>
      <c r="DA240" s="178">
        <v>282</v>
      </c>
      <c r="DB240" s="178"/>
      <c r="DC240" s="178"/>
      <c r="DD240" s="178"/>
      <c r="DE240" s="178"/>
      <c r="DF240" s="178"/>
      <c r="DG240" s="178"/>
      <c r="DH240" s="178">
        <v>159860.57299999995</v>
      </c>
      <c r="DI240" s="1104" t="str">
        <f t="shared" si="2040"/>
        <v>заявка 4 к.н.</v>
      </c>
      <c r="DJ240" s="213"/>
    </row>
    <row r="241" spans="1:114" s="362" customFormat="1" ht="15" customHeight="1" x14ac:dyDescent="0.25">
      <c r="A241" s="1104" t="s">
        <v>26</v>
      </c>
      <c r="B241" s="178">
        <v>2776.39</v>
      </c>
      <c r="C241" s="178">
        <v>215.779</v>
      </c>
      <c r="D241" s="178">
        <v>2468.0859999999998</v>
      </c>
      <c r="E241" s="178">
        <v>195.42500000000001</v>
      </c>
      <c r="F241" s="178">
        <v>2252.56</v>
      </c>
      <c r="G241" s="178">
        <v>168</v>
      </c>
      <c r="H241" s="178">
        <v>150.84800000000001</v>
      </c>
      <c r="I241" s="178"/>
      <c r="J241" s="178"/>
      <c r="K241" s="178"/>
      <c r="L241" s="178"/>
      <c r="M241" s="178">
        <v>321.16000000000003</v>
      </c>
      <c r="N241" s="178">
        <v>769.6</v>
      </c>
      <c r="O241" s="178">
        <v>399.6</v>
      </c>
      <c r="P241" s="178">
        <v>908.72</v>
      </c>
      <c r="Q241" s="178">
        <v>1187.76</v>
      </c>
      <c r="R241" s="1144"/>
      <c r="S241" s="178"/>
      <c r="T241" s="178"/>
      <c r="U241" s="178">
        <v>104.04</v>
      </c>
      <c r="V241" s="1144">
        <v>1459.2</v>
      </c>
      <c r="W241" s="1144"/>
      <c r="X241" s="178"/>
      <c r="Y241" s="178"/>
      <c r="Z241" s="178"/>
      <c r="AA241" s="178">
        <v>18</v>
      </c>
      <c r="AB241" s="1144"/>
      <c r="AC241" s="178"/>
      <c r="AD241" s="178"/>
      <c r="AE241" s="1144"/>
      <c r="AF241" s="1144"/>
      <c r="AG241" s="178"/>
      <c r="AH241" s="178"/>
      <c r="AI241" s="1144"/>
      <c r="AJ241" s="178"/>
      <c r="AK241" s="178">
        <v>158.4</v>
      </c>
      <c r="AL241" s="178">
        <v>496.6</v>
      </c>
      <c r="AM241" s="178"/>
      <c r="AN241" s="178">
        <v>33.026000000000003</v>
      </c>
      <c r="AO241" s="178">
        <v>33.344000000000001</v>
      </c>
      <c r="AP241" s="178">
        <v>12.141999999999999</v>
      </c>
      <c r="AQ241" s="178"/>
      <c r="AR241" s="178"/>
      <c r="AS241" s="178"/>
      <c r="AT241" s="178"/>
      <c r="AU241" s="178"/>
      <c r="AV241" s="178"/>
      <c r="AW241" s="178">
        <v>502.8</v>
      </c>
      <c r="AX241" s="178">
        <v>1210.5</v>
      </c>
      <c r="AY241" s="178">
        <v>201</v>
      </c>
      <c r="AZ241" s="1144"/>
      <c r="BA241" s="1144"/>
      <c r="BB241" s="178"/>
      <c r="BC241" s="1144"/>
      <c r="BD241" s="178"/>
      <c r="BE241" s="1144"/>
      <c r="BF241" s="178"/>
      <c r="BG241" s="178">
        <v>162</v>
      </c>
      <c r="BH241" s="1144"/>
      <c r="BI241" s="178">
        <v>564</v>
      </c>
      <c r="BJ241" s="178">
        <v>1239</v>
      </c>
      <c r="BK241" s="178">
        <v>430.5</v>
      </c>
      <c r="BL241" s="178">
        <v>3</v>
      </c>
      <c r="BM241" s="178">
        <v>249.5</v>
      </c>
      <c r="BN241" s="178">
        <v>975.78</v>
      </c>
      <c r="BO241" s="1144"/>
      <c r="BP241" s="1144"/>
      <c r="BQ241" s="1144"/>
      <c r="BR241" s="1144"/>
      <c r="BS241" s="178">
        <v>6430</v>
      </c>
      <c r="BT241" s="178">
        <v>10118.4</v>
      </c>
      <c r="BU241" s="1144"/>
      <c r="BV241" s="178">
        <v>3051.36</v>
      </c>
      <c r="BW241" s="1144"/>
      <c r="BX241" s="178">
        <v>240</v>
      </c>
      <c r="BY241" s="1144"/>
      <c r="BZ241" s="1144"/>
      <c r="CA241" s="1144"/>
      <c r="CB241" s="178">
        <v>487.5</v>
      </c>
      <c r="CC241" s="178">
        <v>310.5</v>
      </c>
      <c r="CD241" s="178">
        <v>96</v>
      </c>
      <c r="CE241" s="178">
        <v>416.4</v>
      </c>
      <c r="CF241" s="178">
        <v>1540.44</v>
      </c>
      <c r="CG241" s="1144"/>
      <c r="CH241" s="178">
        <v>804.96</v>
      </c>
      <c r="CI241" s="1144"/>
      <c r="CJ241" s="178">
        <v>551.16</v>
      </c>
      <c r="CK241" s="1144"/>
      <c r="CL241" s="178">
        <v>618.48</v>
      </c>
      <c r="CM241" s="178">
        <v>17379.5</v>
      </c>
      <c r="CN241" s="178">
        <v>2082.25</v>
      </c>
      <c r="CO241" s="178">
        <v>2019</v>
      </c>
      <c r="CP241" s="1144"/>
      <c r="CQ241" s="178"/>
      <c r="CR241" s="178">
        <v>15</v>
      </c>
      <c r="CS241" s="178">
        <v>678</v>
      </c>
      <c r="CT241" s="1144"/>
      <c r="CU241" s="178">
        <v>381.06</v>
      </c>
      <c r="CV241" s="178">
        <v>1363</v>
      </c>
      <c r="CW241" s="178">
        <v>1262</v>
      </c>
      <c r="CX241" s="178">
        <v>180</v>
      </c>
      <c r="CY241" s="178"/>
      <c r="CZ241" s="178"/>
      <c r="DA241" s="178">
        <v>576</v>
      </c>
      <c r="DB241" s="178"/>
      <c r="DC241" s="178"/>
      <c r="DD241" s="178"/>
      <c r="DE241" s="178"/>
      <c r="DF241" s="178"/>
      <c r="DG241" s="178"/>
      <c r="DH241" s="178">
        <v>139879.24959999998</v>
      </c>
      <c r="DI241" s="1104" t="str">
        <f t="shared" si="2040"/>
        <v>заявка 5 к.н.</v>
      </c>
      <c r="DJ241" s="213"/>
    </row>
    <row r="242" spans="1:114" s="362" customFormat="1" ht="15" customHeight="1" x14ac:dyDescent="0.25">
      <c r="A242" s="1104" t="s">
        <v>27</v>
      </c>
      <c r="B242" s="178">
        <v>1992.6420000000001</v>
      </c>
      <c r="C242" s="178">
        <v>183.172</v>
      </c>
      <c r="D242" s="178">
        <v>2686.1419999999998</v>
      </c>
      <c r="E242" s="178">
        <v>237.72200000000001</v>
      </c>
      <c r="F242" s="178">
        <v>3169.42</v>
      </c>
      <c r="G242" s="178">
        <v>186</v>
      </c>
      <c r="H242" s="178">
        <v>510.70400000000001</v>
      </c>
      <c r="I242" s="178">
        <v>4.4800000000000004</v>
      </c>
      <c r="J242" s="178"/>
      <c r="K242" s="178"/>
      <c r="L242" s="178"/>
      <c r="M242" s="178">
        <v>254.56</v>
      </c>
      <c r="N242" s="178">
        <v>700.04</v>
      </c>
      <c r="O242" s="178">
        <v>301.92</v>
      </c>
      <c r="P242" s="178">
        <v>1033.04</v>
      </c>
      <c r="Q242" s="178">
        <v>2880.64</v>
      </c>
      <c r="R242" s="1144"/>
      <c r="S242" s="178"/>
      <c r="T242" s="178"/>
      <c r="U242" s="178">
        <v>132.24</v>
      </c>
      <c r="V242" s="1144">
        <v>1052.4000000000001</v>
      </c>
      <c r="W242" s="1144"/>
      <c r="X242" s="178"/>
      <c r="Y242" s="178"/>
      <c r="Z242" s="178"/>
      <c r="AA242" s="178">
        <v>37.200000000000003</v>
      </c>
      <c r="AB242" s="1144"/>
      <c r="AC242" s="178"/>
      <c r="AD242" s="178"/>
      <c r="AE242" s="1144"/>
      <c r="AF242" s="1144"/>
      <c r="AG242" s="178"/>
      <c r="AH242" s="178"/>
      <c r="AI242" s="1144"/>
      <c r="AJ242" s="178">
        <v>504</v>
      </c>
      <c r="AK242" s="178">
        <v>129.6</v>
      </c>
      <c r="AL242" s="178">
        <v>634.79999999999995</v>
      </c>
      <c r="AM242" s="178"/>
      <c r="AN242" s="178">
        <v>73.896699999999996</v>
      </c>
      <c r="AO242" s="178">
        <v>28.14</v>
      </c>
      <c r="AP242" s="178">
        <v>7.4420000000000002</v>
      </c>
      <c r="AQ242" s="178"/>
      <c r="AR242" s="178"/>
      <c r="AS242" s="178"/>
      <c r="AT242" s="178"/>
      <c r="AU242" s="178"/>
      <c r="AV242" s="178"/>
      <c r="AW242" s="178">
        <v>415.2</v>
      </c>
      <c r="AX242" s="178">
        <v>1381.5</v>
      </c>
      <c r="AY242" s="178">
        <v>124.5</v>
      </c>
      <c r="AZ242" s="1144"/>
      <c r="BA242" s="1144"/>
      <c r="BB242" s="178"/>
      <c r="BC242" s="1144"/>
      <c r="BD242" s="178"/>
      <c r="BE242" s="1144"/>
      <c r="BF242" s="178"/>
      <c r="BG242" s="178">
        <v>139.5</v>
      </c>
      <c r="BH242" s="1144"/>
      <c r="BI242" s="178">
        <v>448.8</v>
      </c>
      <c r="BJ242" s="178">
        <v>1275</v>
      </c>
      <c r="BK242" s="178">
        <v>739.25</v>
      </c>
      <c r="BL242" s="178">
        <v>186</v>
      </c>
      <c r="BM242" s="178">
        <v>432</v>
      </c>
      <c r="BN242" s="178">
        <v>1225.44</v>
      </c>
      <c r="BO242" s="1144"/>
      <c r="BP242" s="1144"/>
      <c r="BQ242" s="1144"/>
      <c r="BR242" s="1144"/>
      <c r="BS242" s="178">
        <v>7485</v>
      </c>
      <c r="BT242" s="178">
        <v>8222.7999999999993</v>
      </c>
      <c r="BU242" s="1144"/>
      <c r="BV242" s="178">
        <v>3501.36</v>
      </c>
      <c r="BW242" s="1144"/>
      <c r="BX242" s="178">
        <v>240</v>
      </c>
      <c r="BY242" s="1144"/>
      <c r="BZ242" s="1144"/>
      <c r="CA242" s="1144"/>
      <c r="CB242" s="178">
        <v>312</v>
      </c>
      <c r="CC242" s="178">
        <v>367</v>
      </c>
      <c r="CD242" s="178">
        <v>204.5</v>
      </c>
      <c r="CE242" s="178">
        <v>442</v>
      </c>
      <c r="CF242" s="178">
        <v>1325.16</v>
      </c>
      <c r="CG242" s="1144"/>
      <c r="CH242" s="178">
        <v>1038.42</v>
      </c>
      <c r="CI242" s="1144"/>
      <c r="CJ242" s="178">
        <v>625.5</v>
      </c>
      <c r="CK242" s="1144"/>
      <c r="CL242" s="178">
        <v>661.5</v>
      </c>
      <c r="CM242" s="178">
        <v>25890.5</v>
      </c>
      <c r="CN242" s="178">
        <v>2292</v>
      </c>
      <c r="CO242" s="178">
        <v>2527.5</v>
      </c>
      <c r="CP242" s="1144"/>
      <c r="CQ242" s="178"/>
      <c r="CR242" s="178">
        <v>12</v>
      </c>
      <c r="CS242" s="178">
        <v>432</v>
      </c>
      <c r="CT242" s="1144"/>
      <c r="CU242" s="178">
        <v>345.78</v>
      </c>
      <c r="CV242" s="178">
        <v>1210</v>
      </c>
      <c r="CW242" s="178">
        <v>424</v>
      </c>
      <c r="CX242" s="178">
        <v>540</v>
      </c>
      <c r="CY242" s="178">
        <v>0</v>
      </c>
      <c r="CZ242" s="178">
        <v>0</v>
      </c>
      <c r="DA242" s="178">
        <v>1060</v>
      </c>
      <c r="DB242" s="178"/>
      <c r="DC242" s="178"/>
      <c r="DD242" s="178"/>
      <c r="DE242" s="178"/>
      <c r="DF242" s="178"/>
      <c r="DG242" s="178"/>
      <c r="DH242" s="178">
        <f>SUM(B242:DG242)</f>
        <v>82266.410699999993</v>
      </c>
      <c r="DI242" s="1104" t="str">
        <f t="shared" si="2040"/>
        <v>заявка 6 к.н.</v>
      </c>
      <c r="DJ242" s="213"/>
    </row>
    <row r="243" spans="1:114" s="362" customFormat="1" ht="15" customHeight="1" x14ac:dyDescent="0.25">
      <c r="A243" s="1104" t="s">
        <v>28</v>
      </c>
      <c r="B243" s="178">
        <v>2429.7539999999999</v>
      </c>
      <c r="C243" s="178">
        <v>211.69</v>
      </c>
      <c r="D243" s="178">
        <v>3323.7759999999998</v>
      </c>
      <c r="E243" s="178">
        <v>250.3</v>
      </c>
      <c r="F243" s="178">
        <v>6884.96</v>
      </c>
      <c r="G243" s="178">
        <v>144</v>
      </c>
      <c r="H243" s="178">
        <v>95.66</v>
      </c>
      <c r="I243" s="178">
        <v>73.36</v>
      </c>
      <c r="J243" s="178">
        <v>3.9219599999999999</v>
      </c>
      <c r="K243" s="178"/>
      <c r="L243" s="178"/>
      <c r="M243" s="178">
        <v>239.76</v>
      </c>
      <c r="N243" s="178">
        <v>728.16</v>
      </c>
      <c r="O243" s="178">
        <v>336.7</v>
      </c>
      <c r="P243" s="178">
        <v>998.63</v>
      </c>
      <c r="Q243" s="178">
        <v>2869.44</v>
      </c>
      <c r="R243" s="1144"/>
      <c r="S243" s="178"/>
      <c r="T243" s="178"/>
      <c r="U243" s="178">
        <v>112.44</v>
      </c>
      <c r="V243" s="1144">
        <v>1299.5999999999999</v>
      </c>
      <c r="W243" s="1144"/>
      <c r="X243" s="178"/>
      <c r="Y243" s="178"/>
      <c r="Z243" s="178"/>
      <c r="AA243" s="178">
        <v>40.799999999999997</v>
      </c>
      <c r="AB243" s="1144"/>
      <c r="AC243" s="178"/>
      <c r="AD243" s="178"/>
      <c r="AE243" s="1144"/>
      <c r="AF243" s="1144"/>
      <c r="AG243" s="178"/>
      <c r="AH243" s="178"/>
      <c r="AI243" s="1144"/>
      <c r="AJ243" s="178">
        <v>834</v>
      </c>
      <c r="AK243" s="178">
        <v>121.92</v>
      </c>
      <c r="AL243" s="178">
        <v>708.4</v>
      </c>
      <c r="AM243" s="178"/>
      <c r="AN243" s="178">
        <v>120.6465</v>
      </c>
      <c r="AO243" s="178">
        <v>21.834</v>
      </c>
      <c r="AP243" s="178">
        <v>6.5919999999999996</v>
      </c>
      <c r="AQ243" s="178"/>
      <c r="AR243" s="178">
        <v>2200</v>
      </c>
      <c r="AS243" s="178"/>
      <c r="AT243" s="178"/>
      <c r="AU243" s="178"/>
      <c r="AV243" s="178"/>
      <c r="AW243" s="178">
        <v>390</v>
      </c>
      <c r="AX243" s="178">
        <v>1321.5</v>
      </c>
      <c r="AY243" s="178">
        <v>169.5</v>
      </c>
      <c r="AZ243" s="1144"/>
      <c r="BA243" s="1144"/>
      <c r="BB243" s="178"/>
      <c r="BC243" s="1144"/>
      <c r="BD243" s="178"/>
      <c r="BE243" s="1144"/>
      <c r="BF243" s="178"/>
      <c r="BG243" s="178">
        <v>154.5</v>
      </c>
      <c r="BH243" s="1144"/>
      <c r="BI243" s="178">
        <v>541.20000000000005</v>
      </c>
      <c r="BJ243" s="178">
        <v>1263</v>
      </c>
      <c r="BK243" s="178">
        <v>1771.75</v>
      </c>
      <c r="BL243" s="178">
        <v>18</v>
      </c>
      <c r="BM243" s="178">
        <v>324</v>
      </c>
      <c r="BN243" s="178">
        <v>1366.02</v>
      </c>
      <c r="BO243" s="1144"/>
      <c r="BP243" s="1144"/>
      <c r="BQ243" s="1144"/>
      <c r="BR243" s="1144"/>
      <c r="BS243" s="178">
        <v>20493</v>
      </c>
      <c r="BT243" s="178">
        <v>5296.8</v>
      </c>
      <c r="BU243" s="1144"/>
      <c r="BV243" s="178">
        <v>3466.8</v>
      </c>
      <c r="BW243" s="1144"/>
      <c r="BX243" s="178"/>
      <c r="BY243" s="1144"/>
      <c r="BZ243" s="1144"/>
      <c r="CA243" s="1144"/>
      <c r="CB243" s="178">
        <v>405</v>
      </c>
      <c r="CC243" s="178">
        <v>443</v>
      </c>
      <c r="CD243" s="178">
        <v>534</v>
      </c>
      <c r="CE243" s="178">
        <v>269</v>
      </c>
      <c r="CF243" s="178">
        <v>1536.84</v>
      </c>
      <c r="CG243" s="1144"/>
      <c r="CH243" s="178">
        <v>854.28</v>
      </c>
      <c r="CI243" s="1144"/>
      <c r="CJ243" s="178">
        <v>551.34</v>
      </c>
      <c r="CK243" s="1144"/>
      <c r="CL243" s="178">
        <v>922.86</v>
      </c>
      <c r="CM243" s="178">
        <v>8748</v>
      </c>
      <c r="CN243" s="178">
        <v>1818</v>
      </c>
      <c r="CO243" s="178">
        <v>2253</v>
      </c>
      <c r="CP243" s="1144"/>
      <c r="CQ243" s="178"/>
      <c r="CR243" s="178">
        <v>12</v>
      </c>
      <c r="CS243" s="178">
        <v>357</v>
      </c>
      <c r="CT243" s="1144"/>
      <c r="CU243" s="178">
        <v>314.82</v>
      </c>
      <c r="CV243" s="178">
        <v>1506.5</v>
      </c>
      <c r="CW243" s="178">
        <v>1328</v>
      </c>
      <c r="CX243" s="178">
        <v>492</v>
      </c>
      <c r="CY243" s="178">
        <v>38.5</v>
      </c>
      <c r="CZ243" s="178">
        <v>36.5</v>
      </c>
      <c r="DA243" s="178">
        <v>656</v>
      </c>
      <c r="DB243" s="178"/>
      <c r="DC243" s="178"/>
      <c r="DD243" s="178"/>
      <c r="DE243" s="178"/>
      <c r="DF243" s="178"/>
      <c r="DG243" s="178"/>
      <c r="DH243" s="178">
        <v>160688.21046</v>
      </c>
      <c r="DI243" s="1104" t="str">
        <f t="shared" si="2040"/>
        <v>заявка 7 к.н.</v>
      </c>
      <c r="DJ243" s="213"/>
    </row>
    <row r="244" spans="1:114" s="362" customFormat="1" ht="15" customHeight="1" x14ac:dyDescent="0.25">
      <c r="A244" s="1104" t="s">
        <v>29</v>
      </c>
      <c r="B244" s="178">
        <v>1828.54</v>
      </c>
      <c r="C244" s="178">
        <v>204.03800000000001</v>
      </c>
      <c r="D244" s="178">
        <v>2224.3139999999999</v>
      </c>
      <c r="E244" s="178">
        <v>258.41399999999999</v>
      </c>
      <c r="F244" s="178">
        <v>5123.76</v>
      </c>
      <c r="G244" s="178">
        <v>132</v>
      </c>
      <c r="H244" s="178">
        <v>122.58799999999999</v>
      </c>
      <c r="I244" s="178">
        <v>49.28</v>
      </c>
      <c r="J244" s="178"/>
      <c r="K244" s="178"/>
      <c r="L244" s="178"/>
      <c r="M244" s="178">
        <v>307.83999999999997</v>
      </c>
      <c r="N244" s="178">
        <v>1110.74</v>
      </c>
      <c r="O244" s="178">
        <v>310.8</v>
      </c>
      <c r="P244" s="178">
        <v>1163.28</v>
      </c>
      <c r="Q244" s="178">
        <v>528.64</v>
      </c>
      <c r="R244" s="1144"/>
      <c r="S244" s="178"/>
      <c r="T244" s="178"/>
      <c r="U244" s="178">
        <v>414.6</v>
      </c>
      <c r="V244" s="1144">
        <v>2359.1999999999998</v>
      </c>
      <c r="W244" s="1144"/>
      <c r="X244" s="178"/>
      <c r="Y244" s="178"/>
      <c r="Z244" s="178"/>
      <c r="AA244" s="178">
        <v>38.4</v>
      </c>
      <c r="AB244" s="1144"/>
      <c r="AC244" s="178"/>
      <c r="AD244" s="178"/>
      <c r="AE244" s="1144"/>
      <c r="AF244" s="1144"/>
      <c r="AG244" s="178"/>
      <c r="AH244" s="178"/>
      <c r="AI244" s="1144"/>
      <c r="AJ244" s="178">
        <v>474</v>
      </c>
      <c r="AK244" s="178">
        <v>117.72</v>
      </c>
      <c r="AL244" s="178">
        <v>920</v>
      </c>
      <c r="AM244" s="178"/>
      <c r="AN244" s="178">
        <v>75.516000000000005</v>
      </c>
      <c r="AO244" s="178">
        <v>27.058</v>
      </c>
      <c r="AP244" s="178">
        <v>18.626000000000001</v>
      </c>
      <c r="AQ244" s="178"/>
      <c r="AR244" s="178"/>
      <c r="AS244" s="178"/>
      <c r="AT244" s="178"/>
      <c r="AU244" s="178"/>
      <c r="AV244" s="178"/>
      <c r="AW244" s="178">
        <v>433.2</v>
      </c>
      <c r="AX244" s="178">
        <v>1506</v>
      </c>
      <c r="AY244" s="178">
        <v>174</v>
      </c>
      <c r="AZ244" s="1144"/>
      <c r="BA244" s="1144"/>
      <c r="BB244" s="178"/>
      <c r="BC244" s="1144"/>
      <c r="BD244" s="178"/>
      <c r="BE244" s="1144"/>
      <c r="BF244" s="178"/>
      <c r="BG244" s="178">
        <v>126</v>
      </c>
      <c r="BH244" s="1144"/>
      <c r="BI244" s="178">
        <v>576</v>
      </c>
      <c r="BJ244" s="178">
        <v>1387.5</v>
      </c>
      <c r="BK244" s="178">
        <v>1894.25</v>
      </c>
      <c r="BL244" s="178">
        <v>33</v>
      </c>
      <c r="BM244" s="178">
        <v>309</v>
      </c>
      <c r="BN244" s="178">
        <v>1335.24</v>
      </c>
      <c r="BO244" s="1144"/>
      <c r="BP244" s="1144"/>
      <c r="BQ244" s="1144"/>
      <c r="BR244" s="1144"/>
      <c r="BS244" s="178">
        <v>11415</v>
      </c>
      <c r="BT244" s="178">
        <v>5072.3999999999996</v>
      </c>
      <c r="BU244" s="1144"/>
      <c r="BV244" s="178">
        <v>2743.2</v>
      </c>
      <c r="BW244" s="1144"/>
      <c r="BX244" s="178">
        <v>240</v>
      </c>
      <c r="BY244" s="1144"/>
      <c r="BZ244" s="1144"/>
      <c r="CA244" s="1144"/>
      <c r="CB244" s="178">
        <v>252</v>
      </c>
      <c r="CC244" s="178">
        <v>446.5</v>
      </c>
      <c r="CD244" s="178">
        <v>501</v>
      </c>
      <c r="CE244" s="178">
        <v>258</v>
      </c>
      <c r="CF244" s="178">
        <v>1513.08</v>
      </c>
      <c r="CG244" s="1144"/>
      <c r="CH244" s="178">
        <v>929.34</v>
      </c>
      <c r="CI244" s="1144"/>
      <c r="CJ244" s="178">
        <v>442.98</v>
      </c>
      <c r="CK244" s="1144"/>
      <c r="CL244" s="178">
        <v>930.96</v>
      </c>
      <c r="CM244" s="178">
        <v>6799.5</v>
      </c>
      <c r="CN244" s="178">
        <v>1917</v>
      </c>
      <c r="CO244" s="178">
        <v>3696</v>
      </c>
      <c r="CP244" s="1144"/>
      <c r="CQ244" s="178"/>
      <c r="CR244" s="178">
        <v>21</v>
      </c>
      <c r="CS244" s="178">
        <v>396</v>
      </c>
      <c r="CT244" s="1144"/>
      <c r="CU244" s="178">
        <v>298.62</v>
      </c>
      <c r="CV244" s="178">
        <v>1639</v>
      </c>
      <c r="CW244" s="178">
        <v>620</v>
      </c>
      <c r="CX244" s="178">
        <v>180</v>
      </c>
      <c r="CY244" s="178">
        <v>60</v>
      </c>
      <c r="CZ244" s="178">
        <v>12.5</v>
      </c>
      <c r="DA244" s="178">
        <v>504</v>
      </c>
      <c r="DB244" s="178"/>
      <c r="DC244" s="178"/>
      <c r="DD244" s="178"/>
      <c r="DE244" s="178"/>
      <c r="DF244" s="178"/>
      <c r="DG244" s="178"/>
      <c r="DH244" s="178">
        <v>148424.79999999999</v>
      </c>
      <c r="DI244" s="1104" t="str">
        <f t="shared" si="2040"/>
        <v>заявка 8 к.н.</v>
      </c>
      <c r="DJ244" s="213"/>
    </row>
    <row r="245" spans="1:114" s="362" customFormat="1" ht="15" customHeight="1" x14ac:dyDescent="0.25">
      <c r="A245" s="1104" t="s">
        <v>201</v>
      </c>
      <c r="B245" s="178">
        <v>3277.5</v>
      </c>
      <c r="C245" s="178">
        <v>307.19</v>
      </c>
      <c r="D245" s="178">
        <v>2588.114</v>
      </c>
      <c r="E245" s="178">
        <v>251.53200000000001</v>
      </c>
      <c r="F245" s="178">
        <v>3907.94</v>
      </c>
      <c r="G245" s="178">
        <v>138</v>
      </c>
      <c r="H245" s="178">
        <v>88.412000000000006</v>
      </c>
      <c r="I245" s="178">
        <v>598.36</v>
      </c>
      <c r="J245" s="178"/>
      <c r="K245" s="178"/>
      <c r="L245" s="178"/>
      <c r="M245" s="178">
        <v>346.32</v>
      </c>
      <c r="N245" s="178">
        <v>1388.24</v>
      </c>
      <c r="O245" s="178">
        <v>497.28</v>
      </c>
      <c r="P245" s="178">
        <v>980.87</v>
      </c>
      <c r="Q245" s="178">
        <v>929.6</v>
      </c>
      <c r="R245" s="1144"/>
      <c r="S245" s="178"/>
      <c r="T245" s="178"/>
      <c r="U245" s="178">
        <v>344.52</v>
      </c>
      <c r="V245" s="1144">
        <v>1183.2</v>
      </c>
      <c r="W245" s="1144"/>
      <c r="X245" s="178"/>
      <c r="Y245" s="178"/>
      <c r="Z245" s="178"/>
      <c r="AA245" s="178">
        <v>29.88</v>
      </c>
      <c r="AB245" s="1144"/>
      <c r="AC245" s="178"/>
      <c r="AD245" s="178"/>
      <c r="AE245" s="1144"/>
      <c r="AF245" s="1144"/>
      <c r="AG245" s="178"/>
      <c r="AH245" s="178"/>
      <c r="AI245" s="1144"/>
      <c r="AJ245" s="178">
        <v>3906</v>
      </c>
      <c r="AK245" s="178">
        <v>145.19999999999999</v>
      </c>
      <c r="AL245" s="178">
        <v>1380</v>
      </c>
      <c r="AM245" s="178"/>
      <c r="AN245" s="178">
        <v>40.67</v>
      </c>
      <c r="AO245" s="178">
        <v>42.298000000000002</v>
      </c>
      <c r="AP245" s="178">
        <v>6.5140000000000002</v>
      </c>
      <c r="AQ245" s="178"/>
      <c r="AR245" s="178"/>
      <c r="AS245" s="178"/>
      <c r="AT245" s="178"/>
      <c r="AU245" s="178"/>
      <c r="AV245" s="178"/>
      <c r="AW245" s="178">
        <v>426</v>
      </c>
      <c r="AX245" s="178">
        <v>1507.5</v>
      </c>
      <c r="AY245" s="178">
        <v>159</v>
      </c>
      <c r="AZ245" s="1144"/>
      <c r="BA245" s="1144"/>
      <c r="BB245" s="178"/>
      <c r="BC245" s="1144"/>
      <c r="BD245" s="178"/>
      <c r="BE245" s="1144"/>
      <c r="BF245" s="178"/>
      <c r="BG245" s="178">
        <v>159</v>
      </c>
      <c r="BH245" s="1144"/>
      <c r="BI245" s="178">
        <v>667.2</v>
      </c>
      <c r="BJ245" s="178">
        <v>1618.5</v>
      </c>
      <c r="BK245" s="178">
        <v>2626.75</v>
      </c>
      <c r="BL245" s="178">
        <v>27</v>
      </c>
      <c r="BM245" s="178">
        <v>531</v>
      </c>
      <c r="BN245" s="178">
        <v>1558.98</v>
      </c>
      <c r="BO245" s="1144"/>
      <c r="BP245" s="1144"/>
      <c r="BQ245" s="1144"/>
      <c r="BR245" s="1144"/>
      <c r="BS245" s="178">
        <v>8649</v>
      </c>
      <c r="BT245" s="178">
        <v>4878.6000000000004</v>
      </c>
      <c r="BU245" s="1144"/>
      <c r="BV245" s="178">
        <v>2567.16</v>
      </c>
      <c r="BW245" s="1144"/>
      <c r="BX245" s="178">
        <v>240</v>
      </c>
      <c r="BY245" s="1144"/>
      <c r="BZ245" s="1144"/>
      <c r="CA245" s="1144"/>
      <c r="CB245" s="178">
        <v>45</v>
      </c>
      <c r="CC245" s="178">
        <v>442</v>
      </c>
      <c r="CD245" s="178">
        <v>315</v>
      </c>
      <c r="CE245" s="178">
        <v>564</v>
      </c>
      <c r="CF245" s="178">
        <v>1480.68</v>
      </c>
      <c r="CG245" s="1144"/>
      <c r="CH245" s="178">
        <v>2677.68</v>
      </c>
      <c r="CI245" s="1144"/>
      <c r="CJ245" s="178">
        <v>560.88</v>
      </c>
      <c r="CK245" s="1144"/>
      <c r="CL245" s="178">
        <v>717.84</v>
      </c>
      <c r="CM245" s="178">
        <v>12246.5</v>
      </c>
      <c r="CN245" s="178">
        <v>2611.5</v>
      </c>
      <c r="CO245" s="178">
        <v>3420</v>
      </c>
      <c r="CP245" s="1144"/>
      <c r="CQ245" s="178"/>
      <c r="CR245" s="178">
        <v>78</v>
      </c>
      <c r="CS245" s="178">
        <v>456</v>
      </c>
      <c r="CT245" s="1144"/>
      <c r="CU245" s="178">
        <v>362.7</v>
      </c>
      <c r="CV245" s="178">
        <v>1389.5</v>
      </c>
      <c r="CW245" s="178">
        <v>1062</v>
      </c>
      <c r="CX245" s="178">
        <v>360</v>
      </c>
      <c r="CY245" s="178">
        <v>57.5</v>
      </c>
      <c r="CZ245" s="178">
        <v>18</v>
      </c>
      <c r="DA245" s="178">
        <v>780</v>
      </c>
      <c r="DB245" s="178"/>
      <c r="DC245" s="178"/>
      <c r="DD245" s="178"/>
      <c r="DE245" s="178"/>
      <c r="DF245" s="178"/>
      <c r="DG245" s="178"/>
      <c r="DH245" s="178">
        <v>147079.802</v>
      </c>
      <c r="DI245" s="1104" t="str">
        <f t="shared" si="2040"/>
        <v>заявка 9 к.н.</v>
      </c>
      <c r="DJ245" s="213"/>
    </row>
    <row r="246" spans="1:114" s="362" customFormat="1" ht="15" customHeight="1" x14ac:dyDescent="0.25">
      <c r="A246" s="1104" t="s">
        <v>207</v>
      </c>
      <c r="B246" s="178">
        <v>2793.4540000000002</v>
      </c>
      <c r="C246" s="178">
        <v>646.91800000000001</v>
      </c>
      <c r="D246" s="178">
        <v>2443.442</v>
      </c>
      <c r="E246" s="178">
        <v>149.15799999999999</v>
      </c>
      <c r="F246" s="178">
        <v>1952.12</v>
      </c>
      <c r="G246" s="178">
        <v>1038</v>
      </c>
      <c r="H246" s="178">
        <v>73.531999999999996</v>
      </c>
      <c r="I246" s="178">
        <v>42.56</v>
      </c>
      <c r="J246" s="178"/>
      <c r="K246" s="178"/>
      <c r="L246" s="178"/>
      <c r="M246" s="178">
        <v>337.44</v>
      </c>
      <c r="N246" s="178">
        <v>692.64</v>
      </c>
      <c r="O246" s="178">
        <v>435.12</v>
      </c>
      <c r="P246" s="178">
        <v>819.92</v>
      </c>
      <c r="Q246" s="178">
        <v>1176</v>
      </c>
      <c r="R246" s="1144"/>
      <c r="S246" s="178"/>
      <c r="T246" s="178"/>
      <c r="U246" s="178">
        <v>2523.6</v>
      </c>
      <c r="V246" s="1144">
        <v>1762.8</v>
      </c>
      <c r="W246" s="1144"/>
      <c r="X246" s="178"/>
      <c r="Y246" s="178"/>
      <c r="Z246" s="178"/>
      <c r="AA246" s="178">
        <v>305.76</v>
      </c>
      <c r="AB246" s="1144"/>
      <c r="AC246" s="178"/>
      <c r="AD246" s="178"/>
      <c r="AE246" s="1144"/>
      <c r="AF246" s="1144"/>
      <c r="AG246" s="178"/>
      <c r="AH246" s="178"/>
      <c r="AI246" s="1144"/>
      <c r="AJ246" s="178">
        <v>6</v>
      </c>
      <c r="AK246" s="178">
        <v>139.19999999999999</v>
      </c>
      <c r="AL246" s="178">
        <v>1058</v>
      </c>
      <c r="AM246" s="178"/>
      <c r="AN246" s="178">
        <v>111.71899999999999</v>
      </c>
      <c r="AO246" s="178">
        <v>22.04</v>
      </c>
      <c r="AP246" s="178">
        <v>9.39</v>
      </c>
      <c r="AQ246" s="178"/>
      <c r="AR246" s="178">
        <v>5380.4049999999997</v>
      </c>
      <c r="AS246" s="178"/>
      <c r="AT246" s="178"/>
      <c r="AU246" s="178"/>
      <c r="AV246" s="178"/>
      <c r="AW246" s="178">
        <v>331.2</v>
      </c>
      <c r="AX246" s="178">
        <v>1392</v>
      </c>
      <c r="AY246" s="178">
        <v>177</v>
      </c>
      <c r="AZ246" s="1144"/>
      <c r="BA246" s="1144"/>
      <c r="BB246" s="178"/>
      <c r="BC246" s="1144"/>
      <c r="BD246" s="178"/>
      <c r="BE246" s="1144"/>
      <c r="BF246" s="178"/>
      <c r="BG246" s="178">
        <v>142.5</v>
      </c>
      <c r="BH246" s="1144"/>
      <c r="BI246" s="178">
        <v>453.6</v>
      </c>
      <c r="BJ246" s="178">
        <v>1164</v>
      </c>
      <c r="BK246" s="178">
        <v>1604.5</v>
      </c>
      <c r="BL246" s="178">
        <v>6</v>
      </c>
      <c r="BM246" s="178">
        <v>759</v>
      </c>
      <c r="BN246" s="178">
        <v>1469.7</v>
      </c>
      <c r="BO246" s="1144"/>
      <c r="BP246" s="1144"/>
      <c r="BQ246" s="1144"/>
      <c r="BR246" s="1144"/>
      <c r="BS246" s="178">
        <v>4815</v>
      </c>
      <c r="BT246" s="178">
        <v>7363.2</v>
      </c>
      <c r="BU246" s="1144"/>
      <c r="BV246" s="178">
        <v>2948.4</v>
      </c>
      <c r="BW246" s="1144"/>
      <c r="BX246" s="178"/>
      <c r="BY246" s="1144"/>
      <c r="BZ246" s="1144"/>
      <c r="CA246" s="1144"/>
      <c r="CB246" s="178">
        <v>562.5</v>
      </c>
      <c r="CC246" s="178">
        <v>547.5</v>
      </c>
      <c r="CD246" s="178">
        <v>174</v>
      </c>
      <c r="CE246" s="178">
        <v>312</v>
      </c>
      <c r="CF246" s="178">
        <v>1792.8</v>
      </c>
      <c r="CG246" s="1144"/>
      <c r="CH246" s="178">
        <v>6942.78</v>
      </c>
      <c r="CI246" s="1144"/>
      <c r="CJ246" s="178">
        <v>519.66</v>
      </c>
      <c r="CK246" s="1144"/>
      <c r="CL246" s="178">
        <v>666</v>
      </c>
      <c r="CM246" s="178">
        <v>3455.5</v>
      </c>
      <c r="CN246" s="178">
        <v>7215.25</v>
      </c>
      <c r="CO246" s="178">
        <v>3000</v>
      </c>
      <c r="CP246" s="1144"/>
      <c r="CQ246" s="178">
        <v>360</v>
      </c>
      <c r="CR246" s="178">
        <v>432</v>
      </c>
      <c r="CS246" s="178">
        <v>309</v>
      </c>
      <c r="CT246" s="1144"/>
      <c r="CU246" s="178">
        <v>280.26</v>
      </c>
      <c r="CV246" s="178">
        <v>1324</v>
      </c>
      <c r="CW246" s="178">
        <v>1110</v>
      </c>
      <c r="CX246" s="178">
        <v>246</v>
      </c>
      <c r="CY246" s="178">
        <v>68</v>
      </c>
      <c r="CZ246" s="178">
        <v>33</v>
      </c>
      <c r="DA246" s="178">
        <v>714</v>
      </c>
      <c r="DB246" s="178"/>
      <c r="DC246" s="178"/>
      <c r="DD246" s="178"/>
      <c r="DE246" s="178"/>
      <c r="DF246" s="178"/>
      <c r="DG246" s="178"/>
      <c r="DH246" s="178">
        <v>131103.23000000001</v>
      </c>
      <c r="DI246" s="1104" t="str">
        <f t="shared" si="2040"/>
        <v>заявка 10 к.н.</v>
      </c>
      <c r="DJ246" s="213"/>
    </row>
    <row r="247" spans="1:114" s="362" customFormat="1" ht="13.5" customHeight="1" x14ac:dyDescent="0.25">
      <c r="A247" s="1104" t="s">
        <v>208</v>
      </c>
      <c r="B247" s="178">
        <v>2499.422</v>
      </c>
      <c r="C247" s="178">
        <v>1197.8530000000001</v>
      </c>
      <c r="D247" s="178">
        <v>1494.634</v>
      </c>
      <c r="E247" s="178">
        <v>202.01</v>
      </c>
      <c r="F247" s="178">
        <v>1962.48</v>
      </c>
      <c r="G247" s="178">
        <v>630</v>
      </c>
      <c r="H247" s="178">
        <v>113.24</v>
      </c>
      <c r="I247" s="178">
        <v>194.6</v>
      </c>
      <c r="J247" s="178">
        <v>25</v>
      </c>
      <c r="K247" s="178"/>
      <c r="L247" s="178"/>
      <c r="M247" s="178">
        <v>367.04</v>
      </c>
      <c r="N247" s="178">
        <v>701.52</v>
      </c>
      <c r="O247" s="178">
        <v>509.12</v>
      </c>
      <c r="P247" s="178">
        <v>926.48</v>
      </c>
      <c r="Q247" s="178">
        <v>2972.48</v>
      </c>
      <c r="R247" s="1144"/>
      <c r="S247" s="178"/>
      <c r="T247" s="178"/>
      <c r="U247" s="178">
        <v>3355.2</v>
      </c>
      <c r="V247" s="1144">
        <v>1024.8</v>
      </c>
      <c r="W247" s="1144"/>
      <c r="X247" s="178"/>
      <c r="Y247" s="178"/>
      <c r="Z247" s="178"/>
      <c r="AA247" s="178">
        <v>363.24</v>
      </c>
      <c r="AB247" s="1144"/>
      <c r="AC247" s="178">
        <v>0</v>
      </c>
      <c r="AD247" s="178"/>
      <c r="AE247" s="1144"/>
      <c r="AF247" s="1144"/>
      <c r="AG247" s="178"/>
      <c r="AH247" s="178"/>
      <c r="AI247" s="1144"/>
      <c r="AJ247" s="178">
        <v>1014</v>
      </c>
      <c r="AK247" s="178">
        <v>208.8</v>
      </c>
      <c r="AL247" s="178">
        <v>984.4</v>
      </c>
      <c r="AM247" s="178"/>
      <c r="AN247" s="178">
        <v>25.95</v>
      </c>
      <c r="AO247" s="178">
        <v>50.131999999999998</v>
      </c>
      <c r="AP247" s="178">
        <v>11.742000000000001</v>
      </c>
      <c r="AQ247" s="178">
        <v>0</v>
      </c>
      <c r="AR247" s="178">
        <v>0</v>
      </c>
      <c r="AS247" s="178"/>
      <c r="AT247" s="178"/>
      <c r="AU247" s="178"/>
      <c r="AV247" s="178"/>
      <c r="AW247" s="178">
        <v>487.2</v>
      </c>
      <c r="AX247" s="178">
        <v>456</v>
      </c>
      <c r="AY247" s="178">
        <v>261</v>
      </c>
      <c r="AZ247" s="1144"/>
      <c r="BA247" s="1144"/>
      <c r="BB247" s="178"/>
      <c r="BC247" s="1144"/>
      <c r="BD247" s="178"/>
      <c r="BE247" s="1144"/>
      <c r="BF247" s="178"/>
      <c r="BG247" s="178">
        <v>259.5</v>
      </c>
      <c r="BH247" s="1144"/>
      <c r="BI247" s="178">
        <v>662.4</v>
      </c>
      <c r="BJ247" s="178">
        <v>472.5</v>
      </c>
      <c r="BK247" s="178">
        <v>1679.5</v>
      </c>
      <c r="BL247" s="178">
        <v>3</v>
      </c>
      <c r="BM247" s="178">
        <v>492.5</v>
      </c>
      <c r="BN247" s="178">
        <v>1243.44</v>
      </c>
      <c r="BO247" s="1144"/>
      <c r="BP247" s="1144"/>
      <c r="BQ247" s="1144"/>
      <c r="BR247" s="1144"/>
      <c r="BS247" s="178">
        <v>9025</v>
      </c>
      <c r="BT247" s="178">
        <v>4416.6000000000004</v>
      </c>
      <c r="BU247" s="1144"/>
      <c r="BV247" s="178">
        <v>1998</v>
      </c>
      <c r="BW247" s="1144"/>
      <c r="BX247" s="178">
        <v>487.2</v>
      </c>
      <c r="BY247" s="1144"/>
      <c r="BZ247" s="1144"/>
      <c r="CA247" s="1144"/>
      <c r="CB247" s="178">
        <v>604.5</v>
      </c>
      <c r="CC247" s="178">
        <v>444</v>
      </c>
      <c r="CD247" s="178">
        <v>120</v>
      </c>
      <c r="CE247" s="178">
        <v>324</v>
      </c>
      <c r="CF247" s="178">
        <v>988.2</v>
      </c>
      <c r="CG247" s="1144"/>
      <c r="CH247" s="178">
        <v>4621.68</v>
      </c>
      <c r="CI247" s="1144"/>
      <c r="CJ247" s="178">
        <v>419.04</v>
      </c>
      <c r="CK247" s="1144"/>
      <c r="CL247" s="178">
        <v>728.1</v>
      </c>
      <c r="CM247" s="178">
        <v>2044</v>
      </c>
      <c r="CN247" s="178">
        <v>3201</v>
      </c>
      <c r="CO247" s="178">
        <v>2592</v>
      </c>
      <c r="CP247" s="1144"/>
      <c r="CQ247" s="178">
        <v>6135</v>
      </c>
      <c r="CR247" s="178">
        <v>324</v>
      </c>
      <c r="CS247" s="178">
        <v>351</v>
      </c>
      <c r="CT247" s="1144"/>
      <c r="CU247" s="178">
        <v>438.48</v>
      </c>
      <c r="CV247" s="178">
        <v>1098</v>
      </c>
      <c r="CW247" s="178">
        <v>996</v>
      </c>
      <c r="CX247" s="178">
        <v>504</v>
      </c>
      <c r="CY247" s="178">
        <v>42.5</v>
      </c>
      <c r="CZ247" s="178">
        <v>22.5</v>
      </c>
      <c r="DA247" s="178">
        <v>978</v>
      </c>
      <c r="DB247" s="178"/>
      <c r="DC247" s="178"/>
      <c r="DD247" s="178"/>
      <c r="DE247" s="178"/>
      <c r="DF247" s="178"/>
      <c r="DG247" s="178"/>
      <c r="DH247" s="178">
        <v>124189.88400000001</v>
      </c>
      <c r="DI247" s="1104" t="str">
        <f t="shared" si="2040"/>
        <v>заявка 11 к.н.</v>
      </c>
      <c r="DJ247" s="213"/>
    </row>
    <row r="248" spans="1:114" s="362" customFormat="1" ht="13.5" customHeight="1" x14ac:dyDescent="0.25">
      <c r="A248" s="1104" t="s">
        <v>209</v>
      </c>
      <c r="B248" s="178">
        <v>4076.8960000000002</v>
      </c>
      <c r="C248" s="178">
        <v>408.20400000000001</v>
      </c>
      <c r="D248" s="178">
        <v>3060.826</v>
      </c>
      <c r="E248" s="178">
        <v>262.42599999999999</v>
      </c>
      <c r="F248" s="178">
        <v>4008.58</v>
      </c>
      <c r="G248" s="178">
        <v>702</v>
      </c>
      <c r="H248" s="178">
        <v>489.03399999999999</v>
      </c>
      <c r="I248" s="178">
        <v>900.48</v>
      </c>
      <c r="J248" s="178">
        <v>25</v>
      </c>
      <c r="K248" s="178"/>
      <c r="L248" s="178"/>
      <c r="M248" s="178">
        <v>967.92</v>
      </c>
      <c r="N248" s="178">
        <v>719.28</v>
      </c>
      <c r="O248" s="178">
        <v>417.36</v>
      </c>
      <c r="P248" s="178">
        <v>1586.56</v>
      </c>
      <c r="Q248" s="178">
        <v>3351.04</v>
      </c>
      <c r="R248" s="1144"/>
      <c r="S248" s="178"/>
      <c r="T248" s="178"/>
      <c r="U248" s="178">
        <v>2680.92</v>
      </c>
      <c r="V248" s="1144">
        <v>457.2</v>
      </c>
      <c r="W248" s="1144"/>
      <c r="X248" s="178"/>
      <c r="Y248" s="178"/>
      <c r="Z248" s="178"/>
      <c r="AA248" s="178">
        <v>291.60000000000002</v>
      </c>
      <c r="AB248" s="1144"/>
      <c r="AC248" s="178">
        <v>0</v>
      </c>
      <c r="AD248" s="178"/>
      <c r="AE248" s="1144"/>
      <c r="AF248" s="1144"/>
      <c r="AG248" s="178"/>
      <c r="AH248" s="178"/>
      <c r="AI248" s="1144"/>
      <c r="AJ248" s="178">
        <v>12</v>
      </c>
      <c r="AK248" s="178">
        <v>224.4</v>
      </c>
      <c r="AL248" s="178">
        <v>1729.6</v>
      </c>
      <c r="AM248" s="178"/>
      <c r="AN248" s="178">
        <v>49.718000000000004</v>
      </c>
      <c r="AO248" s="178">
        <v>48.414000000000001</v>
      </c>
      <c r="AP248" s="178">
        <v>22.678000000000001</v>
      </c>
      <c r="AQ248" s="178">
        <v>0</v>
      </c>
      <c r="AR248" s="178">
        <v>0</v>
      </c>
      <c r="AS248" s="178"/>
      <c r="AT248" s="178"/>
      <c r="AU248" s="178"/>
      <c r="AV248" s="178"/>
      <c r="AW248" s="178">
        <v>739.2</v>
      </c>
      <c r="AX248" s="178">
        <v>73.5</v>
      </c>
      <c r="AY248" s="178">
        <v>468</v>
      </c>
      <c r="AZ248" s="1144"/>
      <c r="BA248" s="1144"/>
      <c r="BB248" s="178"/>
      <c r="BC248" s="1144"/>
      <c r="BD248" s="178"/>
      <c r="BE248" s="1144"/>
      <c r="BF248" s="178"/>
      <c r="BG248" s="178">
        <v>441</v>
      </c>
      <c r="BH248" s="1144"/>
      <c r="BI248" s="178">
        <v>952.8</v>
      </c>
      <c r="BJ248" s="178">
        <v>0</v>
      </c>
      <c r="BK248" s="178">
        <v>1886.75</v>
      </c>
      <c r="BL248" s="178">
        <v>189</v>
      </c>
      <c r="BM248" s="178">
        <v>276.5</v>
      </c>
      <c r="BN248" s="178">
        <v>1080.18</v>
      </c>
      <c r="BO248" s="1144"/>
      <c r="BP248" s="1144"/>
      <c r="BQ248" s="1144"/>
      <c r="BR248" s="1144"/>
      <c r="BS248" s="178">
        <v>9815</v>
      </c>
      <c r="BT248" s="178">
        <v>4470</v>
      </c>
      <c r="BU248" s="1144"/>
      <c r="BV248" s="178">
        <v>3692.52</v>
      </c>
      <c r="BW248" s="1144"/>
      <c r="BX248" s="178">
        <v>0</v>
      </c>
      <c r="BY248" s="1144"/>
      <c r="BZ248" s="1144"/>
      <c r="CA248" s="1144"/>
      <c r="CB248" s="178">
        <v>681</v>
      </c>
      <c r="CC248" s="178">
        <v>378.5</v>
      </c>
      <c r="CD248" s="178">
        <v>93.5</v>
      </c>
      <c r="CE248" s="178">
        <v>313.2</v>
      </c>
      <c r="CF248" s="178">
        <v>1992.6</v>
      </c>
      <c r="CG248" s="1144"/>
      <c r="CH248" s="178">
        <v>2943</v>
      </c>
      <c r="CI248" s="1144"/>
      <c r="CJ248" s="178">
        <v>430.92</v>
      </c>
      <c r="CK248" s="1144"/>
      <c r="CL248" s="178">
        <v>410.76</v>
      </c>
      <c r="CM248" s="178">
        <v>1757.75</v>
      </c>
      <c r="CN248" s="178">
        <v>4392</v>
      </c>
      <c r="CO248" s="178">
        <v>2724</v>
      </c>
      <c r="CP248" s="1144"/>
      <c r="CQ248" s="178">
        <v>931.5</v>
      </c>
      <c r="CR248" s="178">
        <v>288</v>
      </c>
      <c r="CS248" s="178">
        <v>330.5</v>
      </c>
      <c r="CT248" s="1144"/>
      <c r="CU248" s="178">
        <v>490.14</v>
      </c>
      <c r="CV248" s="178">
        <v>1653.5</v>
      </c>
      <c r="CW248" s="178">
        <v>906</v>
      </c>
      <c r="CX248" s="178">
        <v>180</v>
      </c>
      <c r="CY248" s="178">
        <v>56</v>
      </c>
      <c r="CZ248" s="178">
        <v>6</v>
      </c>
      <c r="DA248" s="178">
        <v>360</v>
      </c>
      <c r="DB248" s="178"/>
      <c r="DC248" s="178"/>
      <c r="DD248" s="178"/>
      <c r="DE248" s="178"/>
      <c r="DF248" s="178"/>
      <c r="DG248" s="178"/>
      <c r="DH248" s="178">
        <v>131247.08799999999</v>
      </c>
      <c r="DI248" s="1104" t="str">
        <f t="shared" si="2040"/>
        <v>заявка 12 к.н.</v>
      </c>
      <c r="DJ248" s="213"/>
    </row>
    <row r="249" spans="1:114" s="362" customFormat="1" ht="13.5" customHeight="1" x14ac:dyDescent="0.25">
      <c r="A249" s="1104" t="s">
        <v>210</v>
      </c>
      <c r="B249" s="178">
        <v>4782.2250000000004</v>
      </c>
      <c r="C249" s="178">
        <v>195.87</v>
      </c>
      <c r="D249" s="178">
        <v>2268.0059999999999</v>
      </c>
      <c r="E249" s="178">
        <v>290.97199999999998</v>
      </c>
      <c r="F249" s="178">
        <v>1782.29</v>
      </c>
      <c r="G249" s="178">
        <v>30</v>
      </c>
      <c r="H249" s="178">
        <v>53.161999999999999</v>
      </c>
      <c r="I249" s="178">
        <v>1165.6400000000001</v>
      </c>
      <c r="J249" s="178">
        <v>0.87</v>
      </c>
      <c r="K249" s="178">
        <v>0</v>
      </c>
      <c r="L249" s="178"/>
      <c r="M249" s="178">
        <v>1664.63</v>
      </c>
      <c r="N249" s="178">
        <v>741.11</v>
      </c>
      <c r="O249" s="178">
        <v>423.28</v>
      </c>
      <c r="P249" s="178">
        <v>1096.68</v>
      </c>
      <c r="Q249" s="178">
        <v>893.76</v>
      </c>
      <c r="R249" s="1144"/>
      <c r="S249" s="178"/>
      <c r="T249" s="178"/>
      <c r="U249" s="178">
        <v>1288.8</v>
      </c>
      <c r="V249" s="1144">
        <v>326.76</v>
      </c>
      <c r="W249" s="1144"/>
      <c r="X249" s="178"/>
      <c r="Y249" s="178"/>
      <c r="Z249" s="178"/>
      <c r="AA249" s="178">
        <v>254.28</v>
      </c>
      <c r="AB249" s="1144"/>
      <c r="AC249" s="178">
        <v>0</v>
      </c>
      <c r="AD249" s="178"/>
      <c r="AE249" s="1144"/>
      <c r="AF249" s="1144"/>
      <c r="AG249" s="178"/>
      <c r="AH249" s="178"/>
      <c r="AI249" s="1144"/>
      <c r="AJ249" s="178">
        <v>6</v>
      </c>
      <c r="AK249" s="178">
        <v>168</v>
      </c>
      <c r="AL249" s="178">
        <v>1462.8</v>
      </c>
      <c r="AM249" s="178"/>
      <c r="AN249" s="178">
        <v>44.180500000000002</v>
      </c>
      <c r="AO249" s="178">
        <v>35.71</v>
      </c>
      <c r="AP249" s="178">
        <v>14.364000000000001</v>
      </c>
      <c r="AQ249" s="178">
        <v>0</v>
      </c>
      <c r="AR249" s="178">
        <v>0</v>
      </c>
      <c r="AS249" s="178"/>
      <c r="AT249" s="178"/>
      <c r="AU249" s="178"/>
      <c r="AV249" s="178"/>
      <c r="AW249" s="178">
        <v>276</v>
      </c>
      <c r="AX249" s="178">
        <v>0</v>
      </c>
      <c r="AY249" s="178">
        <v>232.5</v>
      </c>
      <c r="AZ249" s="1144"/>
      <c r="BA249" s="1144"/>
      <c r="BB249" s="178"/>
      <c r="BC249" s="1144"/>
      <c r="BD249" s="178"/>
      <c r="BE249" s="1144"/>
      <c r="BF249" s="178"/>
      <c r="BG249" s="178">
        <v>274.5</v>
      </c>
      <c r="BH249" s="1144"/>
      <c r="BI249" s="178">
        <v>375.6</v>
      </c>
      <c r="BJ249" s="178">
        <v>0</v>
      </c>
      <c r="BK249" s="178">
        <v>1662.5</v>
      </c>
      <c r="BL249" s="178">
        <v>24</v>
      </c>
      <c r="BM249" s="178">
        <v>255</v>
      </c>
      <c r="BN249" s="178">
        <v>1167.48</v>
      </c>
      <c r="BO249" s="1144"/>
      <c r="BP249" s="1144"/>
      <c r="BQ249" s="1144"/>
      <c r="BR249" s="1144"/>
      <c r="BS249" s="178">
        <v>18023.5</v>
      </c>
      <c r="BT249" s="178">
        <v>12612.4</v>
      </c>
      <c r="BU249" s="1144"/>
      <c r="BV249" s="178">
        <v>1981.8</v>
      </c>
      <c r="BW249" s="1144"/>
      <c r="BX249" s="178">
        <v>480</v>
      </c>
      <c r="BY249" s="1144"/>
      <c r="BZ249" s="1144"/>
      <c r="CA249" s="1144"/>
      <c r="CB249" s="178">
        <v>106.5</v>
      </c>
      <c r="CC249" s="178">
        <v>242</v>
      </c>
      <c r="CD249" s="178">
        <v>96</v>
      </c>
      <c r="CE249" s="178">
        <v>248.4</v>
      </c>
      <c r="CF249" s="178">
        <v>1015.2</v>
      </c>
      <c r="CG249" s="1144"/>
      <c r="CH249" s="178">
        <v>2384.1</v>
      </c>
      <c r="CI249" s="1144"/>
      <c r="CJ249" s="178">
        <v>351.36</v>
      </c>
      <c r="CK249" s="1144"/>
      <c r="CL249" s="178">
        <v>232.74</v>
      </c>
      <c r="CM249" s="178">
        <v>1485.25</v>
      </c>
      <c r="CN249" s="178">
        <v>2535.75</v>
      </c>
      <c r="CO249" s="178">
        <v>5111.5</v>
      </c>
      <c r="CP249" s="1144"/>
      <c r="CQ249" s="178">
        <v>757.5</v>
      </c>
      <c r="CR249" s="178">
        <v>10.5</v>
      </c>
      <c r="CS249" s="178">
        <v>168</v>
      </c>
      <c r="CT249" s="1144"/>
      <c r="CU249" s="178">
        <v>410.4</v>
      </c>
      <c r="CV249" s="178">
        <v>1857</v>
      </c>
      <c r="CW249" s="178">
        <v>1382</v>
      </c>
      <c r="CX249" s="178">
        <v>0</v>
      </c>
      <c r="CY249" s="178">
        <v>117.5</v>
      </c>
      <c r="CZ249" s="178">
        <v>199.5</v>
      </c>
      <c r="DA249" s="178">
        <v>278</v>
      </c>
      <c r="DB249" s="178"/>
      <c r="DC249" s="178"/>
      <c r="DD249" s="178"/>
      <c r="DE249" s="178"/>
      <c r="DF249" s="178"/>
      <c r="DG249" s="178"/>
      <c r="DH249" s="178">
        <v>143492.69149999999</v>
      </c>
      <c r="DI249" s="1104" t="str">
        <f t="shared" si="2040"/>
        <v>заявка 13 к.н.</v>
      </c>
      <c r="DJ249" s="213"/>
    </row>
    <row r="250" spans="1:114" s="362" customFormat="1" ht="13.5" customHeight="1" x14ac:dyDescent="0.25">
      <c r="A250" s="1104" t="s">
        <v>211</v>
      </c>
      <c r="B250" s="178">
        <v>3522.57</v>
      </c>
      <c r="C250" s="178">
        <v>182.66</v>
      </c>
      <c r="D250" s="178">
        <v>3709.6179999999999</v>
      </c>
      <c r="E250" s="178">
        <v>236.29</v>
      </c>
      <c r="F250" s="178">
        <v>2196.3200000000002</v>
      </c>
      <c r="G250" s="178">
        <v>6</v>
      </c>
      <c r="H250" s="178">
        <v>141.09</v>
      </c>
      <c r="I250" s="178">
        <v>893.76</v>
      </c>
      <c r="J250" s="178">
        <v>7.3380000000000001</v>
      </c>
      <c r="K250" s="178">
        <v>896</v>
      </c>
      <c r="L250" s="178"/>
      <c r="M250" s="178">
        <v>772.56</v>
      </c>
      <c r="N250" s="178">
        <v>1592.48</v>
      </c>
      <c r="O250" s="178">
        <v>222</v>
      </c>
      <c r="P250" s="178">
        <v>790.32</v>
      </c>
      <c r="Q250" s="178">
        <v>295.68</v>
      </c>
      <c r="R250" s="1144"/>
      <c r="S250" s="178"/>
      <c r="T250" s="178"/>
      <c r="U250" s="178">
        <v>484.92</v>
      </c>
      <c r="V250" s="1144">
        <v>400.8</v>
      </c>
      <c r="W250" s="1144"/>
      <c r="X250" s="178"/>
      <c r="Y250" s="178"/>
      <c r="Z250" s="178"/>
      <c r="AA250" s="178">
        <v>436.32</v>
      </c>
      <c r="AB250" s="1144"/>
      <c r="AC250" s="178">
        <v>0</v>
      </c>
      <c r="AD250" s="178"/>
      <c r="AE250" s="1144"/>
      <c r="AF250" s="1144"/>
      <c r="AG250" s="178"/>
      <c r="AH250" s="178"/>
      <c r="AI250" s="1144"/>
      <c r="AJ250" s="178">
        <v>6</v>
      </c>
      <c r="AK250" s="178">
        <v>128.4</v>
      </c>
      <c r="AL250" s="178">
        <v>625.6</v>
      </c>
      <c r="AM250" s="178"/>
      <c r="AN250" s="178">
        <v>22.846</v>
      </c>
      <c r="AO250" s="178">
        <v>12.137</v>
      </c>
      <c r="AP250" s="178">
        <v>15.63</v>
      </c>
      <c r="AQ250" s="178">
        <v>0</v>
      </c>
      <c r="AR250" s="178">
        <v>0</v>
      </c>
      <c r="AS250" s="178"/>
      <c r="AT250" s="178"/>
      <c r="AU250" s="178"/>
      <c r="AV250" s="178"/>
      <c r="AW250" s="178">
        <v>237.6</v>
      </c>
      <c r="AX250" s="178">
        <v>0</v>
      </c>
      <c r="AY250" s="178">
        <v>111</v>
      </c>
      <c r="AZ250" s="1144"/>
      <c r="BA250" s="1144"/>
      <c r="BB250" s="178"/>
      <c r="BC250" s="1144"/>
      <c r="BD250" s="178"/>
      <c r="BE250" s="1144"/>
      <c r="BF250" s="178"/>
      <c r="BG250" s="178">
        <v>105</v>
      </c>
      <c r="BH250" s="1144"/>
      <c r="BI250" s="178">
        <v>285.60000000000002</v>
      </c>
      <c r="BJ250" s="178">
        <v>0</v>
      </c>
      <c r="BK250" s="178">
        <v>1459.5</v>
      </c>
      <c r="BL250" s="178">
        <v>18</v>
      </c>
      <c r="BM250" s="178">
        <v>327</v>
      </c>
      <c r="BN250" s="178">
        <v>1009.8</v>
      </c>
      <c r="BO250" s="1144"/>
      <c r="BP250" s="1144"/>
      <c r="BQ250" s="1144"/>
      <c r="BR250" s="1144"/>
      <c r="BS250" s="178">
        <v>11130</v>
      </c>
      <c r="BT250" s="178">
        <v>9696</v>
      </c>
      <c r="BU250" s="1144"/>
      <c r="BV250" s="178">
        <v>2559.6</v>
      </c>
      <c r="BW250" s="1144"/>
      <c r="BX250" s="178">
        <v>480</v>
      </c>
      <c r="BY250" s="1144"/>
      <c r="BZ250" s="1144"/>
      <c r="CA250" s="1144"/>
      <c r="CB250" s="178">
        <v>12</v>
      </c>
      <c r="CC250" s="178">
        <v>249.5</v>
      </c>
      <c r="CD250" s="178">
        <v>75</v>
      </c>
      <c r="CE250" s="178">
        <v>170.4</v>
      </c>
      <c r="CF250" s="178">
        <v>1999.08</v>
      </c>
      <c r="CG250" s="1144"/>
      <c r="CH250" s="178">
        <v>950.76</v>
      </c>
      <c r="CI250" s="1144"/>
      <c r="CJ250" s="178">
        <v>729</v>
      </c>
      <c r="CK250" s="1144"/>
      <c r="CL250" s="178">
        <v>229.14</v>
      </c>
      <c r="CM250" s="178">
        <v>1221.5</v>
      </c>
      <c r="CN250" s="178">
        <v>1750.5</v>
      </c>
      <c r="CO250" s="178">
        <v>3144</v>
      </c>
      <c r="CP250" s="1144"/>
      <c r="CQ250" s="178">
        <v>1290</v>
      </c>
      <c r="CR250" s="178">
        <v>0</v>
      </c>
      <c r="CS250" s="178">
        <v>105</v>
      </c>
      <c r="CT250" s="1144"/>
      <c r="CU250" s="178">
        <v>501.12</v>
      </c>
      <c r="CV250" s="178">
        <v>1395.5</v>
      </c>
      <c r="CW250" s="178">
        <v>404</v>
      </c>
      <c r="CX250" s="178">
        <v>0</v>
      </c>
      <c r="CY250" s="178">
        <v>240</v>
      </c>
      <c r="CZ250" s="178">
        <v>183</v>
      </c>
      <c r="DA250" s="178">
        <v>180</v>
      </c>
      <c r="DB250" s="178"/>
      <c r="DC250" s="178"/>
      <c r="DD250" s="178"/>
      <c r="DE250" s="178"/>
      <c r="DF250" s="178"/>
      <c r="DG250" s="178"/>
      <c r="DH250" s="178">
        <v>101975.459</v>
      </c>
      <c r="DI250" s="1104" t="str">
        <f t="shared" si="2040"/>
        <v>заявка 14 к.н.</v>
      </c>
      <c r="DJ250" s="213"/>
    </row>
    <row r="251" spans="1:114" s="362" customFormat="1" ht="13.5" customHeight="1" x14ac:dyDescent="0.25">
      <c r="A251" s="1104" t="s">
        <v>246</v>
      </c>
      <c r="B251" s="178">
        <v>3113.8119999999999</v>
      </c>
      <c r="C251" s="178">
        <v>100.66200000000001</v>
      </c>
      <c r="D251" s="178">
        <v>2809.7739999999999</v>
      </c>
      <c r="E251" s="178">
        <v>241.37799999999999</v>
      </c>
      <c r="F251" s="178">
        <v>1675.36</v>
      </c>
      <c r="G251" s="178">
        <v>36</v>
      </c>
      <c r="H251" s="178">
        <v>615.87800000000004</v>
      </c>
      <c r="I251" s="178">
        <v>1942.92</v>
      </c>
      <c r="J251" s="178">
        <v>0</v>
      </c>
      <c r="K251" s="178">
        <v>115.11799999999999</v>
      </c>
      <c r="L251" s="178"/>
      <c r="M251" s="178">
        <v>246.42</v>
      </c>
      <c r="N251" s="178">
        <v>1556.96</v>
      </c>
      <c r="O251" s="178">
        <v>272.32</v>
      </c>
      <c r="P251" s="178">
        <v>619.38</v>
      </c>
      <c r="Q251" s="178">
        <v>1005.76</v>
      </c>
      <c r="R251" s="1144"/>
      <c r="S251" s="178"/>
      <c r="T251" s="178"/>
      <c r="U251" s="178">
        <v>387</v>
      </c>
      <c r="V251" s="1144">
        <v>604.79999999999995</v>
      </c>
      <c r="W251" s="1144"/>
      <c r="X251" s="178"/>
      <c r="Y251" s="178"/>
      <c r="Z251" s="178"/>
      <c r="AA251" s="178">
        <v>411</v>
      </c>
      <c r="AB251" s="1144"/>
      <c r="AC251" s="178">
        <v>0</v>
      </c>
      <c r="AD251" s="178"/>
      <c r="AE251" s="1144"/>
      <c r="AF251" s="1144"/>
      <c r="AG251" s="178"/>
      <c r="AH251" s="178"/>
      <c r="AI251" s="1144"/>
      <c r="AJ251" s="178">
        <v>6</v>
      </c>
      <c r="AK251" s="178">
        <v>147</v>
      </c>
      <c r="AL251" s="178">
        <v>616.4</v>
      </c>
      <c r="AM251" s="178"/>
      <c r="AN251" s="178">
        <v>25.373999999999999</v>
      </c>
      <c r="AO251" s="178">
        <v>19.012</v>
      </c>
      <c r="AP251" s="178">
        <v>9.5359999999999996</v>
      </c>
      <c r="AQ251" s="178">
        <v>0</v>
      </c>
      <c r="AR251" s="178">
        <v>0</v>
      </c>
      <c r="AS251" s="178"/>
      <c r="AT251" s="178"/>
      <c r="AU251" s="178"/>
      <c r="AV251" s="178"/>
      <c r="AW251" s="178">
        <v>303.60000000000002</v>
      </c>
      <c r="AX251" s="178">
        <v>0</v>
      </c>
      <c r="AY251" s="178">
        <v>94.5</v>
      </c>
      <c r="AZ251" s="1144"/>
      <c r="BA251" s="1144"/>
      <c r="BB251" s="178"/>
      <c r="BC251" s="1144"/>
      <c r="BD251" s="178"/>
      <c r="BE251" s="1144"/>
      <c r="BF251" s="178"/>
      <c r="BG251" s="178">
        <v>103.5</v>
      </c>
      <c r="BH251" s="1144"/>
      <c r="BI251" s="178">
        <v>414</v>
      </c>
      <c r="BJ251" s="178">
        <v>0</v>
      </c>
      <c r="BK251" s="178">
        <v>1328</v>
      </c>
      <c r="BL251" s="178">
        <v>9</v>
      </c>
      <c r="BM251" s="178">
        <v>468</v>
      </c>
      <c r="BN251" s="178">
        <v>758.16</v>
      </c>
      <c r="BO251" s="1144"/>
      <c r="BP251" s="1144"/>
      <c r="BQ251" s="1144"/>
      <c r="BR251" s="1144"/>
      <c r="BS251" s="178">
        <v>8334</v>
      </c>
      <c r="BT251" s="178">
        <v>9355.2000000000007</v>
      </c>
      <c r="BU251" s="1144"/>
      <c r="BV251" s="178">
        <v>1798.2</v>
      </c>
      <c r="BW251" s="1144"/>
      <c r="BX251" s="178">
        <v>510</v>
      </c>
      <c r="BY251" s="1144"/>
      <c r="BZ251" s="1144"/>
      <c r="CA251" s="1144"/>
      <c r="CB251" s="178">
        <v>24</v>
      </c>
      <c r="CC251" s="178">
        <v>0</v>
      </c>
      <c r="CD251" s="178">
        <v>81</v>
      </c>
      <c r="CE251" s="178">
        <v>319.2</v>
      </c>
      <c r="CF251" s="178">
        <v>1490.4</v>
      </c>
      <c r="CG251" s="1144"/>
      <c r="CH251" s="178">
        <v>1019.52</v>
      </c>
      <c r="CI251" s="1144"/>
      <c r="CJ251" s="178">
        <v>698.76</v>
      </c>
      <c r="CK251" s="1144"/>
      <c r="CL251" s="178">
        <v>224.64</v>
      </c>
      <c r="CM251" s="178">
        <v>1524.75</v>
      </c>
      <c r="CN251" s="178">
        <v>2808</v>
      </c>
      <c r="CO251" s="178">
        <v>2259</v>
      </c>
      <c r="CP251" s="1144"/>
      <c r="CQ251" s="178">
        <v>1399.5</v>
      </c>
      <c r="CR251" s="178">
        <v>7.5</v>
      </c>
      <c r="CS251" s="178">
        <v>192</v>
      </c>
      <c r="CT251" s="1144"/>
      <c r="CU251" s="178">
        <v>319.32</v>
      </c>
      <c r="CV251" s="178">
        <v>1389</v>
      </c>
      <c r="CW251" s="178">
        <v>362</v>
      </c>
      <c r="CX251" s="178">
        <v>288</v>
      </c>
      <c r="CY251" s="178">
        <v>337</v>
      </c>
      <c r="CZ251" s="178">
        <v>258</v>
      </c>
      <c r="DA251" s="178">
        <v>186</v>
      </c>
      <c r="DB251" s="178"/>
      <c r="DC251" s="178"/>
      <c r="DD251" s="178"/>
      <c r="DE251" s="178"/>
      <c r="DF251" s="178"/>
      <c r="DG251" s="178"/>
      <c r="DH251" s="178">
        <v>102853.702</v>
      </c>
      <c r="DI251" s="1104" t="str">
        <f t="shared" si="2040"/>
        <v>заявка 15 к.н.</v>
      </c>
      <c r="DJ251" s="213"/>
    </row>
    <row r="252" spans="1:114" s="362" customFormat="1" ht="13.5" customHeight="1" x14ac:dyDescent="0.25">
      <c r="A252" s="1104" t="s">
        <v>247</v>
      </c>
      <c r="B252" s="178">
        <v>2074.578</v>
      </c>
      <c r="C252" s="178">
        <v>140.286</v>
      </c>
      <c r="D252" s="178">
        <v>1771.4480000000001</v>
      </c>
      <c r="E252" s="178">
        <v>250.77199999999999</v>
      </c>
      <c r="F252" s="178">
        <v>1706.07</v>
      </c>
      <c r="G252" s="178">
        <v>102</v>
      </c>
      <c r="H252" s="178">
        <v>8266.4040000000005</v>
      </c>
      <c r="I252" s="178">
        <v>1055.32</v>
      </c>
      <c r="J252" s="178">
        <v>233.298</v>
      </c>
      <c r="K252" s="178">
        <v>0</v>
      </c>
      <c r="L252" s="178"/>
      <c r="M252" s="178">
        <v>343.36</v>
      </c>
      <c r="N252" s="178">
        <v>1388.98</v>
      </c>
      <c r="O252" s="178">
        <v>281.2</v>
      </c>
      <c r="P252" s="178">
        <v>820.66</v>
      </c>
      <c r="Q252" s="178">
        <v>974.4</v>
      </c>
      <c r="R252" s="1144"/>
      <c r="S252" s="178"/>
      <c r="T252" s="178"/>
      <c r="U252" s="178">
        <v>1300.8</v>
      </c>
      <c r="V252" s="1144">
        <v>586.79999999999995</v>
      </c>
      <c r="W252" s="1144"/>
      <c r="X252" s="178"/>
      <c r="Y252" s="178"/>
      <c r="Z252" s="178"/>
      <c r="AA252" s="178">
        <v>1010.64</v>
      </c>
      <c r="AB252" s="1144"/>
      <c r="AC252" s="178">
        <v>793.2</v>
      </c>
      <c r="AD252" s="178"/>
      <c r="AE252" s="1144"/>
      <c r="AF252" s="1144"/>
      <c r="AG252" s="178"/>
      <c r="AH252" s="178"/>
      <c r="AI252" s="1144"/>
      <c r="AJ252" s="178">
        <v>0</v>
      </c>
      <c r="AK252" s="178">
        <v>144</v>
      </c>
      <c r="AL252" s="178">
        <v>524.4</v>
      </c>
      <c r="AM252" s="178"/>
      <c r="AN252" s="178">
        <v>45.302</v>
      </c>
      <c r="AO252" s="178">
        <v>20.542000000000002</v>
      </c>
      <c r="AP252" s="178">
        <v>11.916</v>
      </c>
      <c r="AQ252" s="178">
        <v>0</v>
      </c>
      <c r="AR252" s="178">
        <v>0</v>
      </c>
      <c r="AS252" s="178"/>
      <c r="AT252" s="178"/>
      <c r="AU252" s="178"/>
      <c r="AV252" s="178"/>
      <c r="AW252" s="178">
        <v>439.2</v>
      </c>
      <c r="AX252" s="178">
        <v>0</v>
      </c>
      <c r="AY252" s="178">
        <v>153</v>
      </c>
      <c r="AZ252" s="1144"/>
      <c r="BA252" s="1144"/>
      <c r="BB252" s="178"/>
      <c r="BC252" s="1144"/>
      <c r="BD252" s="178"/>
      <c r="BE252" s="1144"/>
      <c r="BF252" s="178"/>
      <c r="BG252" s="178">
        <v>138</v>
      </c>
      <c r="BH252" s="1144"/>
      <c r="BI252" s="178">
        <v>620.4</v>
      </c>
      <c r="BJ252" s="178">
        <v>0</v>
      </c>
      <c r="BK252" s="178">
        <v>1724.75</v>
      </c>
      <c r="BL252" s="178">
        <v>21</v>
      </c>
      <c r="BM252" s="178">
        <v>588</v>
      </c>
      <c r="BN252" s="178">
        <v>1234.98</v>
      </c>
      <c r="BO252" s="1144"/>
      <c r="BP252" s="1144"/>
      <c r="BQ252" s="1144"/>
      <c r="BR252" s="1144"/>
      <c r="BS252" s="178">
        <v>11248</v>
      </c>
      <c r="BT252" s="178">
        <v>9885</v>
      </c>
      <c r="BU252" s="1144"/>
      <c r="BV252" s="178">
        <v>2959.2</v>
      </c>
      <c r="BW252" s="1144"/>
      <c r="BX252" s="178">
        <v>36</v>
      </c>
      <c r="BY252" s="1144"/>
      <c r="BZ252" s="1144"/>
      <c r="CA252" s="1144"/>
      <c r="CB252" s="178">
        <v>118.5</v>
      </c>
      <c r="CC252" s="178">
        <v>300.5</v>
      </c>
      <c r="CD252" s="178">
        <v>168.5</v>
      </c>
      <c r="CE252" s="178">
        <v>361.2</v>
      </c>
      <c r="CF252" s="178">
        <v>1992.6</v>
      </c>
      <c r="CG252" s="1144"/>
      <c r="CH252" s="178">
        <v>1037.8800000000001</v>
      </c>
      <c r="CI252" s="1144"/>
      <c r="CJ252" s="178">
        <v>649.79999999999995</v>
      </c>
      <c r="CK252" s="1144"/>
      <c r="CL252" s="178">
        <v>235.26</v>
      </c>
      <c r="CM252" s="178">
        <v>1691</v>
      </c>
      <c r="CN252" s="178">
        <v>6619.5</v>
      </c>
      <c r="CO252" s="178">
        <v>2277</v>
      </c>
      <c r="CP252" s="1144"/>
      <c r="CQ252" s="178">
        <v>1792.5</v>
      </c>
      <c r="CR252" s="178">
        <v>36</v>
      </c>
      <c r="CS252" s="178">
        <v>252</v>
      </c>
      <c r="CT252" s="1144"/>
      <c r="CU252" s="178">
        <v>631.08000000000004</v>
      </c>
      <c r="CV252" s="178">
        <v>1318.5</v>
      </c>
      <c r="CW252" s="178">
        <v>744</v>
      </c>
      <c r="CX252" s="178">
        <v>262</v>
      </c>
      <c r="CY252" s="178">
        <v>184</v>
      </c>
      <c r="CZ252" s="178">
        <v>210</v>
      </c>
      <c r="DA252" s="178">
        <v>162</v>
      </c>
      <c r="DB252" s="178"/>
      <c r="DC252" s="178"/>
      <c r="DD252" s="178"/>
      <c r="DE252" s="178"/>
      <c r="DF252" s="178"/>
      <c r="DG252" s="178"/>
      <c r="DH252" s="178">
        <v>126766.02899999999</v>
      </c>
      <c r="DI252" s="1104" t="str">
        <f t="shared" si="2040"/>
        <v>заявка 16 к.н.</v>
      </c>
      <c r="DJ252" s="213"/>
    </row>
    <row r="253" spans="1:114" s="362" customFormat="1" ht="13.5" customHeight="1" x14ac:dyDescent="0.25">
      <c r="A253" s="1104" t="s">
        <v>381</v>
      </c>
      <c r="B253" s="178">
        <v>6795.1459999999997</v>
      </c>
      <c r="C253" s="178">
        <v>178.58600000000001</v>
      </c>
      <c r="D253" s="178">
        <v>2702.67</v>
      </c>
      <c r="E253" s="178">
        <v>400.27600000000001</v>
      </c>
      <c r="F253" s="178">
        <v>2319.16</v>
      </c>
      <c r="G253" s="178">
        <v>192</v>
      </c>
      <c r="H253" s="178">
        <v>7660.0159999999996</v>
      </c>
      <c r="I253" s="178">
        <v>2499.84</v>
      </c>
      <c r="J253" s="178">
        <v>780.255</v>
      </c>
      <c r="K253" s="178">
        <v>0</v>
      </c>
      <c r="L253" s="178">
        <v>0</v>
      </c>
      <c r="M253" s="178">
        <v>227.92</v>
      </c>
      <c r="N253" s="178">
        <v>1111.71</v>
      </c>
      <c r="O253" s="178">
        <v>260.48</v>
      </c>
      <c r="P253" s="178">
        <v>809.56</v>
      </c>
      <c r="Q253" s="178">
        <v>1668.8</v>
      </c>
      <c r="R253" s="1144"/>
      <c r="S253" s="178">
        <v>898.24</v>
      </c>
      <c r="T253" s="178">
        <v>61.2</v>
      </c>
      <c r="U253" s="178">
        <v>1828.08</v>
      </c>
      <c r="V253" s="1144">
        <v>274.8</v>
      </c>
      <c r="W253" s="1144"/>
      <c r="X253" s="178">
        <v>53.28</v>
      </c>
      <c r="Y253" s="178">
        <v>0</v>
      </c>
      <c r="Z253" s="178">
        <v>132.47999999999999</v>
      </c>
      <c r="AA253" s="178">
        <v>1011.6</v>
      </c>
      <c r="AB253" s="1144"/>
      <c r="AC253" s="178">
        <v>1068</v>
      </c>
      <c r="AD253" s="178">
        <v>0</v>
      </c>
      <c r="AE253" s="1144"/>
      <c r="AF253" s="1144"/>
      <c r="AG253" s="178">
        <v>334.88</v>
      </c>
      <c r="AH253" s="178">
        <v>18</v>
      </c>
      <c r="AI253" s="1144"/>
      <c r="AJ253" s="178">
        <v>12</v>
      </c>
      <c r="AK253" s="178">
        <v>105.6</v>
      </c>
      <c r="AL253" s="178">
        <v>837.2</v>
      </c>
      <c r="AM253" s="178">
        <v>10.4</v>
      </c>
      <c r="AN253" s="178">
        <v>89.144000000000005</v>
      </c>
      <c r="AO253" s="178">
        <v>16.042000000000002</v>
      </c>
      <c r="AP253" s="178">
        <v>11.526</v>
      </c>
      <c r="AQ253" s="178">
        <v>0</v>
      </c>
      <c r="AR253" s="178">
        <v>0</v>
      </c>
      <c r="AS253" s="178">
        <v>0</v>
      </c>
      <c r="AT253" s="178">
        <v>0</v>
      </c>
      <c r="AU253" s="178">
        <v>0</v>
      </c>
      <c r="AV253" s="178">
        <v>0</v>
      </c>
      <c r="AW253" s="178">
        <v>356.4</v>
      </c>
      <c r="AX253" s="178">
        <v>963</v>
      </c>
      <c r="AY253" s="178">
        <v>169.5</v>
      </c>
      <c r="AZ253" s="1144"/>
      <c r="BA253" s="1144"/>
      <c r="BB253" s="178">
        <v>0</v>
      </c>
      <c r="BC253" s="1144"/>
      <c r="BD253" s="178">
        <v>1</v>
      </c>
      <c r="BE253" s="1144"/>
      <c r="BF253" s="178">
        <v>0</v>
      </c>
      <c r="BG253" s="178">
        <v>156</v>
      </c>
      <c r="BH253" s="1144"/>
      <c r="BI253" s="178">
        <v>396</v>
      </c>
      <c r="BJ253" s="178">
        <v>1036.5</v>
      </c>
      <c r="BK253" s="178">
        <v>2177.5</v>
      </c>
      <c r="BL253" s="178">
        <v>0</v>
      </c>
      <c r="BM253" s="178">
        <v>477</v>
      </c>
      <c r="BN253" s="178">
        <v>1522.44</v>
      </c>
      <c r="BO253" s="1144"/>
      <c r="BP253" s="1144"/>
      <c r="BQ253" s="1144"/>
      <c r="BR253" s="1144"/>
      <c r="BS253" s="178">
        <v>19515</v>
      </c>
      <c r="BT253" s="178">
        <v>6359</v>
      </c>
      <c r="BU253" s="1144"/>
      <c r="BV253" s="178">
        <v>1863</v>
      </c>
      <c r="BW253" s="1144"/>
      <c r="BX253" s="178">
        <v>280.8</v>
      </c>
      <c r="BY253" s="1144"/>
      <c r="BZ253" s="1144"/>
      <c r="CA253" s="1144"/>
      <c r="CB253" s="178">
        <v>43.5</v>
      </c>
      <c r="CC253" s="178">
        <v>380</v>
      </c>
      <c r="CD253" s="178">
        <v>144</v>
      </c>
      <c r="CE253" s="178">
        <v>571.79999999999995</v>
      </c>
      <c r="CF253" s="178">
        <v>1378.08</v>
      </c>
      <c r="CG253" s="1144"/>
      <c r="CH253" s="178">
        <v>1191.96</v>
      </c>
      <c r="CI253" s="1144"/>
      <c r="CJ253" s="178">
        <v>749.34</v>
      </c>
      <c r="CK253" s="1144"/>
      <c r="CL253" s="178">
        <v>213.48</v>
      </c>
      <c r="CM253" s="178">
        <v>1712.5</v>
      </c>
      <c r="CN253" s="178">
        <v>6010.5</v>
      </c>
      <c r="CO253" s="178">
        <v>2100</v>
      </c>
      <c r="CP253" s="1144"/>
      <c r="CQ253" s="178">
        <v>1327.5</v>
      </c>
      <c r="CR253" s="178">
        <v>21</v>
      </c>
      <c r="CS253" s="178">
        <v>348</v>
      </c>
      <c r="CT253" s="1144"/>
      <c r="CU253" s="178">
        <v>846.72</v>
      </c>
      <c r="CV253" s="178">
        <v>1121</v>
      </c>
      <c r="CW253" s="178">
        <v>480</v>
      </c>
      <c r="CX253" s="178">
        <v>12</v>
      </c>
      <c r="CY253" s="178">
        <v>83</v>
      </c>
      <c r="CZ253" s="178">
        <v>222.5</v>
      </c>
      <c r="DA253" s="178">
        <v>66</v>
      </c>
      <c r="DB253" s="178"/>
      <c r="DC253" s="178"/>
      <c r="DD253" s="178"/>
      <c r="DE253" s="178"/>
      <c r="DF253" s="178"/>
      <c r="DG253" s="178"/>
      <c r="DH253" s="178">
        <v>148037.87</v>
      </c>
      <c r="DI253" s="1104" t="str">
        <f t="shared" si="2040"/>
        <v>заявка 17 к.н.</v>
      </c>
      <c r="DJ253" s="213"/>
    </row>
    <row r="254" spans="1:114" s="1108" customFormat="1" ht="13.5" customHeight="1" x14ac:dyDescent="0.25">
      <c r="A254" s="1104" t="s">
        <v>385</v>
      </c>
      <c r="B254" s="178">
        <v>722.38199999999995</v>
      </c>
      <c r="C254" s="178">
        <v>178.506</v>
      </c>
      <c r="D254" s="178">
        <v>1062.1880000000001</v>
      </c>
      <c r="E254" s="178">
        <v>483.2</v>
      </c>
      <c r="F254" s="178">
        <v>2024.64</v>
      </c>
      <c r="G254" s="178">
        <v>198</v>
      </c>
      <c r="H254" s="178">
        <v>10499.642</v>
      </c>
      <c r="I254" s="178">
        <v>1860.32</v>
      </c>
      <c r="J254" s="178">
        <v>289.60399999999998</v>
      </c>
      <c r="K254" s="178">
        <v>2576</v>
      </c>
      <c r="L254" s="178">
        <v>900</v>
      </c>
      <c r="M254" s="178">
        <v>429.94</v>
      </c>
      <c r="N254" s="178">
        <v>2451.62</v>
      </c>
      <c r="O254" s="178">
        <v>432.16</v>
      </c>
      <c r="P254" s="178">
        <v>1161.06</v>
      </c>
      <c r="Q254" s="178">
        <v>3335.36</v>
      </c>
      <c r="R254" s="1144"/>
      <c r="S254" s="178">
        <v>3748.08</v>
      </c>
      <c r="T254" s="178">
        <v>302.39999999999998</v>
      </c>
      <c r="U254" s="178">
        <v>1771.8</v>
      </c>
      <c r="V254" s="1144">
        <v>399.84</v>
      </c>
      <c r="W254" s="1144"/>
      <c r="X254" s="178">
        <v>111</v>
      </c>
      <c r="Y254" s="178">
        <v>0</v>
      </c>
      <c r="Z254" s="178">
        <v>1387.36</v>
      </c>
      <c r="AA254" s="178">
        <v>634.20000000000005</v>
      </c>
      <c r="AB254" s="1144"/>
      <c r="AC254" s="178">
        <v>134.4</v>
      </c>
      <c r="AD254" s="178">
        <v>215.04</v>
      </c>
      <c r="AE254" s="1144"/>
      <c r="AF254" s="1144"/>
      <c r="AG254" s="178">
        <v>483</v>
      </c>
      <c r="AH254" s="178">
        <v>136.80000000000001</v>
      </c>
      <c r="AI254" s="1144"/>
      <c r="AJ254" s="178">
        <v>54</v>
      </c>
      <c r="AK254" s="178">
        <v>149.04</v>
      </c>
      <c r="AL254" s="178">
        <v>1085.5999999999999</v>
      </c>
      <c r="AM254" s="178">
        <v>21.84</v>
      </c>
      <c r="AN254" s="178">
        <v>36.923999999999999</v>
      </c>
      <c r="AO254" s="178">
        <v>26.16</v>
      </c>
      <c r="AP254" s="178">
        <v>11.724</v>
      </c>
      <c r="AQ254" s="178">
        <v>0</v>
      </c>
      <c r="AR254" s="178">
        <v>0</v>
      </c>
      <c r="AS254" s="178">
        <v>43</v>
      </c>
      <c r="AT254" s="178">
        <v>366</v>
      </c>
      <c r="AU254" s="178">
        <v>102</v>
      </c>
      <c r="AV254" s="178">
        <v>0</v>
      </c>
      <c r="AW254" s="178">
        <v>543.6</v>
      </c>
      <c r="AX254" s="178">
        <v>894</v>
      </c>
      <c r="AY254" s="178">
        <v>163.5</v>
      </c>
      <c r="AZ254" s="1144"/>
      <c r="BA254" s="1144"/>
      <c r="BB254" s="178">
        <v>2</v>
      </c>
      <c r="BC254" s="1144"/>
      <c r="BD254" s="178">
        <v>20</v>
      </c>
      <c r="BE254" s="1144"/>
      <c r="BF254" s="178">
        <v>107.2</v>
      </c>
      <c r="BG254" s="178">
        <v>145.5</v>
      </c>
      <c r="BH254" s="1144"/>
      <c r="BI254" s="178">
        <v>687.6</v>
      </c>
      <c r="BJ254" s="178">
        <v>855</v>
      </c>
      <c r="BK254" s="178">
        <v>4032.5</v>
      </c>
      <c r="BL254" s="178">
        <v>31</v>
      </c>
      <c r="BM254" s="178">
        <v>405</v>
      </c>
      <c r="BN254" s="178">
        <v>1253.1600000000001</v>
      </c>
      <c r="BO254" s="1144"/>
      <c r="BP254" s="1144"/>
      <c r="BQ254" s="1144"/>
      <c r="BR254" s="1144"/>
      <c r="BS254" s="178">
        <v>15519</v>
      </c>
      <c r="BT254" s="178">
        <v>5456.4</v>
      </c>
      <c r="BU254" s="1144"/>
      <c r="BV254" s="178">
        <v>2748.6</v>
      </c>
      <c r="BW254" s="1144"/>
      <c r="BX254" s="178">
        <v>18</v>
      </c>
      <c r="BY254" s="1144"/>
      <c r="BZ254" s="1144"/>
      <c r="CA254" s="1144"/>
      <c r="CB254" s="178">
        <v>141</v>
      </c>
      <c r="CC254" s="178">
        <v>391</v>
      </c>
      <c r="CD254" s="178">
        <v>150</v>
      </c>
      <c r="CE254" s="178">
        <v>342</v>
      </c>
      <c r="CF254" s="178">
        <v>1803.6</v>
      </c>
      <c r="CG254" s="1144"/>
      <c r="CH254" s="178">
        <v>1096.2</v>
      </c>
      <c r="CI254" s="1144"/>
      <c r="CJ254" s="178">
        <v>765.72</v>
      </c>
      <c r="CK254" s="1144"/>
      <c r="CL254" s="178">
        <v>218.88</v>
      </c>
      <c r="CM254" s="178">
        <v>1597.5</v>
      </c>
      <c r="CN254" s="178">
        <v>6648</v>
      </c>
      <c r="CO254" s="178">
        <v>1554</v>
      </c>
      <c r="CP254" s="1144"/>
      <c r="CQ254" s="178">
        <v>1620</v>
      </c>
      <c r="CR254" s="178">
        <v>66</v>
      </c>
      <c r="CS254" s="178">
        <v>252</v>
      </c>
      <c r="CT254" s="1144"/>
      <c r="CU254" s="178">
        <v>335.88</v>
      </c>
      <c r="CV254" s="178">
        <v>1096</v>
      </c>
      <c r="CW254" s="178">
        <v>468</v>
      </c>
      <c r="CX254" s="178">
        <v>6</v>
      </c>
      <c r="CY254" s="178">
        <v>300</v>
      </c>
      <c r="CZ254" s="178">
        <v>388</v>
      </c>
      <c r="DA254" s="178">
        <v>186</v>
      </c>
      <c r="DB254" s="178"/>
      <c r="DC254" s="178"/>
      <c r="DD254" s="178"/>
      <c r="DE254" s="178"/>
      <c r="DF254" s="178"/>
      <c r="DG254" s="178"/>
      <c r="DH254" s="178">
        <v>142932.99</v>
      </c>
      <c r="DI254" s="1104" t="str">
        <f t="shared" si="2040"/>
        <v>заявка 18 к.н.</v>
      </c>
    </row>
    <row r="255" spans="1:114" s="1108" customFormat="1" ht="13.5" customHeight="1" x14ac:dyDescent="0.25">
      <c r="A255" s="1104" t="s">
        <v>390</v>
      </c>
      <c r="B255" s="1144">
        <v>3484.4380000000001</v>
      </c>
      <c r="C255" s="1144">
        <v>213.27</v>
      </c>
      <c r="D255" s="1144">
        <v>2260.19</v>
      </c>
      <c r="E255" s="1144">
        <v>461.858</v>
      </c>
      <c r="F255" s="1144">
        <v>2171.16</v>
      </c>
      <c r="G255" s="1144">
        <v>186</v>
      </c>
      <c r="H255" s="1144">
        <v>5576</v>
      </c>
      <c r="I255" s="1144">
        <v>1124.48</v>
      </c>
      <c r="J255" s="1144">
        <v>277.27800000000002</v>
      </c>
      <c r="K255" s="1144">
        <v>0</v>
      </c>
      <c r="L255" s="1144">
        <v>10587</v>
      </c>
      <c r="M255" s="1144">
        <v>343.36</v>
      </c>
      <c r="N255" s="1144">
        <v>1195.8399999999999</v>
      </c>
      <c r="O255" s="1144">
        <v>390.72</v>
      </c>
      <c r="P255" s="1144">
        <v>944.24</v>
      </c>
      <c r="Q255" s="1144">
        <v>3102.4</v>
      </c>
      <c r="R255" s="1144"/>
      <c r="S255" s="1144">
        <v>7125.44</v>
      </c>
      <c r="T255" s="1144">
        <v>95.4</v>
      </c>
      <c r="U255" s="1144">
        <v>1595.4</v>
      </c>
      <c r="V255" s="1144">
        <v>488.4</v>
      </c>
      <c r="W255" s="1144">
        <v>0</v>
      </c>
      <c r="X255" s="1144">
        <v>1098.9000000000001</v>
      </c>
      <c r="Y255" s="1144">
        <v>0</v>
      </c>
      <c r="Z255" s="1144">
        <v>6182.4</v>
      </c>
      <c r="AA255" s="1144">
        <v>642.72</v>
      </c>
      <c r="AB255" s="1144"/>
      <c r="AC255" s="1144">
        <v>804</v>
      </c>
      <c r="AD255" s="1144">
        <v>217.28</v>
      </c>
      <c r="AE255" s="1144"/>
      <c r="AF255" s="1144"/>
      <c r="AG255" s="1144">
        <v>1019.36</v>
      </c>
      <c r="AH255" s="1144">
        <v>741.6</v>
      </c>
      <c r="AI255" s="1144"/>
      <c r="AJ255" s="1144">
        <v>312</v>
      </c>
      <c r="AK255" s="1144">
        <v>108</v>
      </c>
      <c r="AL255" s="1144">
        <v>763.6</v>
      </c>
      <c r="AM255" s="1144">
        <v>91.52</v>
      </c>
      <c r="AN255" s="1144">
        <v>38.76</v>
      </c>
      <c r="AO255" s="1144">
        <v>29.288</v>
      </c>
      <c r="AP255" s="1144">
        <v>19.111999999999998</v>
      </c>
      <c r="AQ255" s="1144">
        <v>0</v>
      </c>
      <c r="AR255" s="1144">
        <v>0</v>
      </c>
      <c r="AS255" s="1144">
        <v>534</v>
      </c>
      <c r="AT255" s="1144">
        <v>3898.5</v>
      </c>
      <c r="AU255" s="1144">
        <v>193</v>
      </c>
      <c r="AV255" s="1144">
        <v>608.79999999999995</v>
      </c>
      <c r="AW255" s="1144">
        <v>399.6</v>
      </c>
      <c r="AX255" s="1144">
        <v>919.5</v>
      </c>
      <c r="AY255" s="1144">
        <v>169.5</v>
      </c>
      <c r="AZ255" s="1144"/>
      <c r="BA255" s="1144"/>
      <c r="BB255" s="1144">
        <v>51</v>
      </c>
      <c r="BC255" s="1144">
        <v>0</v>
      </c>
      <c r="BD255" s="1144">
        <v>605</v>
      </c>
      <c r="BE255" s="1144"/>
      <c r="BF255" s="1144">
        <v>560.79999999999995</v>
      </c>
      <c r="BG255" s="1144">
        <v>148.5</v>
      </c>
      <c r="BH255" s="1144"/>
      <c r="BI255" s="1144">
        <v>505.2</v>
      </c>
      <c r="BJ255" s="1144">
        <v>888</v>
      </c>
      <c r="BK255" s="1144">
        <v>2833.75</v>
      </c>
      <c r="BL255" s="1144">
        <v>9</v>
      </c>
      <c r="BM255" s="1144">
        <v>258</v>
      </c>
      <c r="BN255" s="1144">
        <v>1183.5</v>
      </c>
      <c r="BO255" s="1144"/>
      <c r="BP255" s="1144"/>
      <c r="BQ255" s="1144"/>
      <c r="BR255" s="1144"/>
      <c r="BS255" s="1144">
        <v>4935</v>
      </c>
      <c r="BT255" s="1144">
        <v>13412.4</v>
      </c>
      <c r="BU255" s="1144"/>
      <c r="BV255" s="1144">
        <v>4509</v>
      </c>
      <c r="BW255" s="1144"/>
      <c r="BX255" s="1144">
        <v>120</v>
      </c>
      <c r="BY255" s="1144"/>
      <c r="BZ255" s="1144"/>
      <c r="CA255" s="1144"/>
      <c r="CB255" s="1144">
        <v>67.5</v>
      </c>
      <c r="CC255" s="1144">
        <v>396</v>
      </c>
      <c r="CD255" s="1144">
        <v>174</v>
      </c>
      <c r="CE255" s="1144">
        <v>328.8</v>
      </c>
      <c r="CF255" s="1144">
        <v>2467.8000000000002</v>
      </c>
      <c r="CG255" s="1144"/>
      <c r="CH255" s="1144">
        <v>1356.48</v>
      </c>
      <c r="CI255" s="1144"/>
      <c r="CJ255" s="1144">
        <v>795.96</v>
      </c>
      <c r="CK255" s="1144"/>
      <c r="CL255" s="1144">
        <v>292.5</v>
      </c>
      <c r="CM255" s="1144">
        <v>1725.25</v>
      </c>
      <c r="CN255" s="1144">
        <v>4731</v>
      </c>
      <c r="CO255" s="1144">
        <v>2214</v>
      </c>
      <c r="CP255" s="1144"/>
      <c r="CQ255" s="1144">
        <v>2332.5</v>
      </c>
      <c r="CR255" s="1144">
        <v>27</v>
      </c>
      <c r="CS255" s="1144">
        <v>249</v>
      </c>
      <c r="CT255" s="1144"/>
      <c r="CU255" s="1144">
        <v>393.12</v>
      </c>
      <c r="CV255" s="1144">
        <v>1095.5</v>
      </c>
      <c r="CW255" s="1144">
        <v>444</v>
      </c>
      <c r="CX255" s="1144">
        <v>480</v>
      </c>
      <c r="CY255" s="1144">
        <v>246.5</v>
      </c>
      <c r="CZ255" s="1144">
        <v>300</v>
      </c>
      <c r="DA255" s="1144">
        <v>414</v>
      </c>
      <c r="DB255" s="1144"/>
      <c r="DC255" s="1144"/>
      <c r="DD255" s="1144"/>
      <c r="DE255" s="1144"/>
      <c r="DF255" s="1144"/>
      <c r="DG255" s="1144"/>
      <c r="DH255" s="1144">
        <v>157681.06400000001</v>
      </c>
      <c r="DI255" s="1104" t="str">
        <f t="shared" si="2040"/>
        <v>заявка 19 к.н.</v>
      </c>
    </row>
    <row r="256" spans="1:114" s="1108" customFormat="1" ht="13.5" customHeight="1" x14ac:dyDescent="0.25">
      <c r="A256" s="1104" t="s">
        <v>391</v>
      </c>
      <c r="B256" s="1144">
        <v>3933.6</v>
      </c>
      <c r="C256" s="1144">
        <v>221.97399999999999</v>
      </c>
      <c r="D256" s="1144">
        <v>3010.7759999999998</v>
      </c>
      <c r="E256" s="1144">
        <v>369.77800000000002</v>
      </c>
      <c r="F256" s="1144">
        <v>2709.14</v>
      </c>
      <c r="G256" s="1144">
        <v>138</v>
      </c>
      <c r="H256" s="1144">
        <v>395.73</v>
      </c>
      <c r="I256" s="1144">
        <v>1992.48</v>
      </c>
      <c r="J256" s="1144">
        <v>428.524</v>
      </c>
      <c r="K256" s="1144">
        <v>0</v>
      </c>
      <c r="L256" s="1144">
        <v>5061</v>
      </c>
      <c r="M256" s="1144">
        <v>448.44</v>
      </c>
      <c r="N256" s="1144">
        <v>1367.52</v>
      </c>
      <c r="O256" s="1144">
        <v>349.28</v>
      </c>
      <c r="P256" s="1144">
        <v>1192.8800000000001</v>
      </c>
      <c r="Q256" s="1144">
        <v>887.04</v>
      </c>
      <c r="R256" s="1144"/>
      <c r="S256" s="1144">
        <v>11244.8</v>
      </c>
      <c r="T256" s="1144">
        <v>588.6</v>
      </c>
      <c r="U256" s="1144">
        <v>3988.32</v>
      </c>
      <c r="V256" s="1144">
        <v>435.6</v>
      </c>
      <c r="W256" s="1144">
        <v>516.96</v>
      </c>
      <c r="X256" s="1144">
        <v>1529.58</v>
      </c>
      <c r="Y256" s="1144">
        <v>0</v>
      </c>
      <c r="Z256" s="1144">
        <v>5707.68</v>
      </c>
      <c r="AA256" s="1144">
        <v>660.72</v>
      </c>
      <c r="AB256" s="1144"/>
      <c r="AC256" s="1144">
        <v>1644</v>
      </c>
      <c r="AD256" s="1144">
        <v>1028.1600000000001</v>
      </c>
      <c r="AE256" s="1144"/>
      <c r="AF256" s="1144"/>
      <c r="AG256" s="1144">
        <v>916.32</v>
      </c>
      <c r="AH256" s="1144">
        <v>2248.1999999999998</v>
      </c>
      <c r="AI256" s="1144"/>
      <c r="AJ256" s="1144">
        <v>414</v>
      </c>
      <c r="AK256" s="1144">
        <v>128.4</v>
      </c>
      <c r="AL256" s="1144">
        <v>717.6</v>
      </c>
      <c r="AM256" s="1144">
        <v>419.12</v>
      </c>
      <c r="AN256" s="1144">
        <v>22.327999999999999</v>
      </c>
      <c r="AO256" s="1144">
        <v>18.962</v>
      </c>
      <c r="AP256" s="1144">
        <v>17.462</v>
      </c>
      <c r="AQ256" s="1144">
        <v>0</v>
      </c>
      <c r="AR256" s="1144">
        <v>0</v>
      </c>
      <c r="AS256" s="1144">
        <v>1325</v>
      </c>
      <c r="AT256" s="1144">
        <v>131</v>
      </c>
      <c r="AU256" s="1144">
        <v>259</v>
      </c>
      <c r="AV256" s="1144">
        <v>980.8</v>
      </c>
      <c r="AW256" s="1144">
        <v>466.8</v>
      </c>
      <c r="AX256" s="1144">
        <v>862.5</v>
      </c>
      <c r="AY256" s="1144">
        <v>148.5</v>
      </c>
      <c r="AZ256" s="1144"/>
      <c r="BA256" s="1144"/>
      <c r="BB256" s="1144">
        <v>82</v>
      </c>
      <c r="BC256" s="1144">
        <v>0</v>
      </c>
      <c r="BD256" s="1144">
        <v>1378</v>
      </c>
      <c r="BE256" s="1144"/>
      <c r="BF256" s="1144">
        <v>815.2</v>
      </c>
      <c r="BG256" s="1144">
        <v>111</v>
      </c>
      <c r="BH256" s="1144"/>
      <c r="BI256" s="1144">
        <v>589.20000000000005</v>
      </c>
      <c r="BJ256" s="1144">
        <v>811.5</v>
      </c>
      <c r="BK256" s="1144">
        <v>3033.5</v>
      </c>
      <c r="BL256" s="1144">
        <v>129</v>
      </c>
      <c r="BM256" s="1144">
        <v>216</v>
      </c>
      <c r="BN256" s="1144">
        <v>1924.92</v>
      </c>
      <c r="BO256" s="1144"/>
      <c r="BP256" s="1144"/>
      <c r="BQ256" s="1144"/>
      <c r="BR256" s="1144"/>
      <c r="BS256" s="1144">
        <v>6768</v>
      </c>
      <c r="BT256" s="1144">
        <v>8433.6</v>
      </c>
      <c r="BU256" s="1144"/>
      <c r="BV256" s="1144">
        <v>3067.2</v>
      </c>
      <c r="BW256" s="1144"/>
      <c r="BX256" s="1144">
        <v>240</v>
      </c>
      <c r="BY256" s="1144"/>
      <c r="BZ256" s="1144"/>
      <c r="CA256" s="1144"/>
      <c r="CB256" s="1144">
        <v>64.5</v>
      </c>
      <c r="CC256" s="1144">
        <v>360</v>
      </c>
      <c r="CD256" s="1144">
        <v>171</v>
      </c>
      <c r="CE256" s="1144">
        <v>331.2</v>
      </c>
      <c r="CF256" s="1144">
        <v>1976.4</v>
      </c>
      <c r="CG256" s="1144"/>
      <c r="CH256" s="1144">
        <v>1543.32</v>
      </c>
      <c r="CI256" s="1144"/>
      <c r="CJ256" s="1144">
        <v>757.08</v>
      </c>
      <c r="CK256" s="1144"/>
      <c r="CL256" s="1144">
        <v>261.36</v>
      </c>
      <c r="CM256" s="1144">
        <v>2212.75</v>
      </c>
      <c r="CN256" s="1144">
        <v>3420</v>
      </c>
      <c r="CO256" s="1144">
        <v>2079</v>
      </c>
      <c r="CP256" s="1144"/>
      <c r="CQ256" s="1144">
        <v>1747.5</v>
      </c>
      <c r="CR256" s="1144">
        <v>18</v>
      </c>
      <c r="CS256" s="1144">
        <v>246</v>
      </c>
      <c r="CT256" s="1144"/>
      <c r="CU256" s="1144">
        <v>582.29999999999995</v>
      </c>
      <c r="CV256" s="1144">
        <v>1040</v>
      </c>
      <c r="CW256" s="1144">
        <v>1220</v>
      </c>
      <c r="CX256" s="1144">
        <v>120</v>
      </c>
      <c r="CY256" s="1144">
        <v>195.5</v>
      </c>
      <c r="CZ256" s="1144">
        <v>273</v>
      </c>
      <c r="DA256" s="1144">
        <v>414</v>
      </c>
      <c r="DB256" s="1144"/>
      <c r="DC256" s="1144"/>
      <c r="DD256" s="1144"/>
      <c r="DE256" s="1144"/>
      <c r="DF256" s="1144"/>
      <c r="DG256" s="1144"/>
      <c r="DH256" s="1144">
        <v>134164.329</v>
      </c>
      <c r="DI256" s="1104" t="str">
        <f t="shared" si="2040"/>
        <v>заявка 20 к.н.</v>
      </c>
    </row>
    <row r="257" spans="1:115" s="1108" customFormat="1" ht="13.5" customHeight="1" x14ac:dyDescent="0.25">
      <c r="A257" s="1104" t="s">
        <v>398</v>
      </c>
      <c r="B257" s="1144">
        <v>7019.6840000000002</v>
      </c>
      <c r="C257" s="1144">
        <v>237.536</v>
      </c>
      <c r="D257" s="1144">
        <v>2536.4760000000001</v>
      </c>
      <c r="E257" s="1144">
        <v>318.79399999999998</v>
      </c>
      <c r="F257" s="1144">
        <v>2929.29</v>
      </c>
      <c r="G257" s="1144">
        <v>192</v>
      </c>
      <c r="H257" s="1144">
        <v>336.53800000000001</v>
      </c>
      <c r="I257" s="1144">
        <v>2345.2800000000002</v>
      </c>
      <c r="J257" s="1144">
        <v>1038.8920000000001</v>
      </c>
      <c r="K257" s="1144">
        <v>0</v>
      </c>
      <c r="L257" s="1144">
        <v>5790.7960000000003</v>
      </c>
      <c r="M257" s="1144">
        <v>331.52</v>
      </c>
      <c r="N257" s="1144">
        <v>2096.79</v>
      </c>
      <c r="O257" s="1144">
        <v>402.56</v>
      </c>
      <c r="P257" s="1144">
        <v>763.68</v>
      </c>
      <c r="Q257" s="1144">
        <v>949.76</v>
      </c>
      <c r="R257" s="1144"/>
      <c r="S257" s="1144">
        <v>18102.84</v>
      </c>
      <c r="T257" s="1144">
        <v>718.2</v>
      </c>
      <c r="U257" s="1144">
        <v>3894.12</v>
      </c>
      <c r="V257" s="1144">
        <v>782.4</v>
      </c>
      <c r="W257" s="1144">
        <v>792</v>
      </c>
      <c r="X257" s="1144">
        <v>1360.86</v>
      </c>
      <c r="Y257" s="1144">
        <v>0</v>
      </c>
      <c r="Z257" s="1144">
        <v>3808.8</v>
      </c>
      <c r="AA257" s="1144">
        <v>547.20000000000005</v>
      </c>
      <c r="AB257" s="1144"/>
      <c r="AC257" s="1144">
        <v>1552.8</v>
      </c>
      <c r="AD257" s="1144">
        <v>2107.84</v>
      </c>
      <c r="AE257" s="1144"/>
      <c r="AF257" s="1144"/>
      <c r="AG257" s="1144">
        <v>1380</v>
      </c>
      <c r="AH257" s="1144">
        <v>2263.8000000000002</v>
      </c>
      <c r="AI257" s="1144"/>
      <c r="AJ257" s="1144">
        <v>303</v>
      </c>
      <c r="AK257" s="1144">
        <v>142.80000000000001</v>
      </c>
      <c r="AL257" s="1144">
        <v>1324.8</v>
      </c>
      <c r="AM257" s="1144">
        <v>854.88</v>
      </c>
      <c r="AN257" s="1144">
        <v>38.984000000000002</v>
      </c>
      <c r="AO257" s="1144">
        <v>29.954999999999998</v>
      </c>
      <c r="AP257" s="1144">
        <v>8.5380000000000003</v>
      </c>
      <c r="AQ257" s="1144">
        <v>0</v>
      </c>
      <c r="AR257" s="1144">
        <v>0</v>
      </c>
      <c r="AS257" s="1144">
        <v>1626.5</v>
      </c>
      <c r="AT257" s="1144">
        <v>81.75</v>
      </c>
      <c r="AU257" s="1144">
        <v>310</v>
      </c>
      <c r="AV257" s="1144">
        <v>1636.8</v>
      </c>
      <c r="AW257" s="1144">
        <v>434.4</v>
      </c>
      <c r="AX257" s="1144">
        <v>802.5</v>
      </c>
      <c r="AY257" s="1144">
        <v>192</v>
      </c>
      <c r="AZ257" s="1144"/>
      <c r="BA257" s="1144"/>
      <c r="BB257" s="1144">
        <v>100</v>
      </c>
      <c r="BC257" s="1144">
        <v>0</v>
      </c>
      <c r="BD257" s="1144">
        <v>4240.25</v>
      </c>
      <c r="BE257" s="1144"/>
      <c r="BF257" s="1144">
        <v>2122.6</v>
      </c>
      <c r="BG257" s="1144">
        <v>154.5</v>
      </c>
      <c r="BH257" s="1144"/>
      <c r="BI257" s="1144">
        <v>656.4</v>
      </c>
      <c r="BJ257" s="1144">
        <v>813</v>
      </c>
      <c r="BK257" s="1144">
        <v>2760.25</v>
      </c>
      <c r="BL257" s="1144">
        <v>1431</v>
      </c>
      <c r="BM257" s="1144">
        <v>258</v>
      </c>
      <c r="BN257" s="1144">
        <v>1526.58</v>
      </c>
      <c r="BO257" s="1144">
        <v>0</v>
      </c>
      <c r="BP257" s="1144"/>
      <c r="BQ257" s="1144"/>
      <c r="BR257" s="1144">
        <v>0</v>
      </c>
      <c r="BS257" s="1144">
        <v>11104</v>
      </c>
      <c r="BT257" s="1144">
        <v>11390.4</v>
      </c>
      <c r="BU257" s="1144"/>
      <c r="BV257" s="1144">
        <v>2683.8</v>
      </c>
      <c r="BW257" s="1144"/>
      <c r="BX257" s="1144">
        <v>480</v>
      </c>
      <c r="BY257" s="1144"/>
      <c r="BZ257" s="1144"/>
      <c r="CA257" s="1144"/>
      <c r="CB257" s="1144">
        <v>64.5</v>
      </c>
      <c r="CC257" s="1144">
        <v>382</v>
      </c>
      <c r="CD257" s="1144">
        <v>207</v>
      </c>
      <c r="CE257" s="1144">
        <v>398.4</v>
      </c>
      <c r="CF257" s="1144">
        <v>1873.8</v>
      </c>
      <c r="CG257" s="1144"/>
      <c r="CH257" s="1144">
        <v>1170</v>
      </c>
      <c r="CI257" s="1144"/>
      <c r="CJ257" s="1144">
        <v>748.8</v>
      </c>
      <c r="CK257" s="1144"/>
      <c r="CL257" s="1144">
        <v>397.8</v>
      </c>
      <c r="CM257" s="1144">
        <v>2302.5</v>
      </c>
      <c r="CN257" s="1144">
        <v>3511</v>
      </c>
      <c r="CO257" s="1144">
        <v>2703</v>
      </c>
      <c r="CP257" s="1144"/>
      <c r="CQ257" s="1144">
        <v>1710</v>
      </c>
      <c r="CR257" s="1144">
        <v>34.5</v>
      </c>
      <c r="CS257" s="1144">
        <v>408</v>
      </c>
      <c r="CT257" s="1144"/>
      <c r="CU257" s="1144">
        <v>384.12</v>
      </c>
      <c r="CV257" s="1144">
        <v>1302.5</v>
      </c>
      <c r="CW257" s="1144">
        <v>1422</v>
      </c>
      <c r="CX257" s="1144">
        <v>216</v>
      </c>
      <c r="CY257" s="1144">
        <v>265.5</v>
      </c>
      <c r="CZ257" s="1144">
        <v>261</v>
      </c>
      <c r="DA257" s="1144">
        <v>612</v>
      </c>
      <c r="DB257" s="1144"/>
      <c r="DC257" s="1144"/>
      <c r="DD257" s="1144"/>
      <c r="DE257" s="1144"/>
      <c r="DF257" s="1144"/>
      <c r="DG257" s="1144"/>
      <c r="DH257" s="1144">
        <v>157553.57800000001</v>
      </c>
      <c r="DI257" s="1104" t="s">
        <v>398</v>
      </c>
    </row>
    <row r="258" spans="1:115" s="1108" customFormat="1" ht="13.5" customHeight="1" x14ac:dyDescent="0.25">
      <c r="A258" s="1104" t="s">
        <v>400</v>
      </c>
      <c r="B258" s="1144">
        <v>1606.3440000000001</v>
      </c>
      <c r="C258" s="1144">
        <v>255.01</v>
      </c>
      <c r="D258" s="1144">
        <v>2933.152</v>
      </c>
      <c r="E258" s="1144">
        <v>331.30799999999999</v>
      </c>
      <c r="F258" s="1144">
        <v>2772.78</v>
      </c>
      <c r="G258" s="1144">
        <v>162</v>
      </c>
      <c r="H258" s="1144">
        <v>1028.3230000000001</v>
      </c>
      <c r="I258" s="1144">
        <v>3386.88</v>
      </c>
      <c r="J258" s="1144">
        <v>310.18599999999998</v>
      </c>
      <c r="K258" s="1144">
        <v>0</v>
      </c>
      <c r="L258" s="1144">
        <v>3947.68</v>
      </c>
      <c r="M258" s="1144">
        <v>636.4</v>
      </c>
      <c r="N258" s="1144">
        <v>1989.12</v>
      </c>
      <c r="O258" s="1144">
        <v>6674.8</v>
      </c>
      <c r="P258" s="1144">
        <v>631.59</v>
      </c>
      <c r="Q258" s="1144">
        <v>3727.36</v>
      </c>
      <c r="R258" s="1144"/>
      <c r="S258" s="1144">
        <v>11181.52</v>
      </c>
      <c r="T258" s="1144">
        <v>208.8</v>
      </c>
      <c r="U258" s="1144">
        <v>3318</v>
      </c>
      <c r="V258" s="1144">
        <v>416.4</v>
      </c>
      <c r="W258" s="1144">
        <v>529.20000000000005</v>
      </c>
      <c r="X258" s="1144">
        <v>2999.96</v>
      </c>
      <c r="Y258" s="1144">
        <v>0</v>
      </c>
      <c r="Z258" s="1144">
        <v>3334.08</v>
      </c>
      <c r="AA258" s="1144">
        <v>439.08</v>
      </c>
      <c r="AB258" s="1144"/>
      <c r="AC258" s="1144">
        <v>1317.6</v>
      </c>
      <c r="AD258" s="1144">
        <v>1955.24</v>
      </c>
      <c r="AE258" s="1144"/>
      <c r="AF258" s="1144"/>
      <c r="AG258" s="1144">
        <v>1151.8399999999999</v>
      </c>
      <c r="AH258" s="1144">
        <v>11571</v>
      </c>
      <c r="AI258" s="1144"/>
      <c r="AJ258" s="1144">
        <v>534</v>
      </c>
      <c r="AK258" s="1144">
        <v>135.6</v>
      </c>
      <c r="AL258" s="1144">
        <v>809.6</v>
      </c>
      <c r="AM258" s="1144">
        <v>173.94</v>
      </c>
      <c r="AN258" s="1144">
        <v>34.450000000000003</v>
      </c>
      <c r="AO258" s="1144">
        <v>24.707999999999998</v>
      </c>
      <c r="AP258" s="1144">
        <v>11.382</v>
      </c>
      <c r="AQ258" s="1144">
        <v>0</v>
      </c>
      <c r="AR258" s="1144">
        <v>0</v>
      </c>
      <c r="AS258" s="1144">
        <v>1740</v>
      </c>
      <c r="AT258" s="1144">
        <v>334</v>
      </c>
      <c r="AU258" s="1144">
        <v>297</v>
      </c>
      <c r="AV258" s="1144">
        <v>1488.2</v>
      </c>
      <c r="AW258" s="1144">
        <v>423.6</v>
      </c>
      <c r="AX258" s="1144">
        <v>930</v>
      </c>
      <c r="AY258" s="1144">
        <v>190.5</v>
      </c>
      <c r="AZ258" s="1144"/>
      <c r="BA258" s="1144"/>
      <c r="BB258" s="1144">
        <v>139</v>
      </c>
      <c r="BC258" s="1144">
        <v>4.2</v>
      </c>
      <c r="BD258" s="1144">
        <v>1419</v>
      </c>
      <c r="BE258" s="1144"/>
      <c r="BF258" s="1144">
        <v>1857.2</v>
      </c>
      <c r="BG258" s="1144">
        <v>157.5</v>
      </c>
      <c r="BH258" s="1144"/>
      <c r="BI258" s="1144">
        <v>618</v>
      </c>
      <c r="BJ258" s="1144">
        <v>864</v>
      </c>
      <c r="BK258" s="1144">
        <v>3481.75</v>
      </c>
      <c r="BL258" s="1144">
        <v>42</v>
      </c>
      <c r="BM258" s="1144">
        <v>240</v>
      </c>
      <c r="BN258" s="1144">
        <v>1553.22</v>
      </c>
      <c r="BO258" s="1144">
        <v>0</v>
      </c>
      <c r="BP258" s="1144"/>
      <c r="BQ258" s="1144"/>
      <c r="BR258" s="1144">
        <v>0</v>
      </c>
      <c r="BS258" s="1144">
        <v>26034</v>
      </c>
      <c r="BT258" s="1144">
        <v>16494</v>
      </c>
      <c r="BU258" s="1144"/>
      <c r="BV258" s="1144">
        <v>3153.6</v>
      </c>
      <c r="BW258" s="1144"/>
      <c r="BX258" s="1144">
        <v>240</v>
      </c>
      <c r="BY258" s="1144"/>
      <c r="BZ258" s="1144"/>
      <c r="CA258" s="1144"/>
      <c r="CB258" s="1144">
        <v>61.5</v>
      </c>
      <c r="CC258" s="1144">
        <v>425</v>
      </c>
      <c r="CD258" s="1144">
        <v>204</v>
      </c>
      <c r="CE258" s="1144">
        <v>385.2</v>
      </c>
      <c r="CF258" s="1144">
        <v>2035.8</v>
      </c>
      <c r="CG258" s="1144"/>
      <c r="CH258" s="1144">
        <v>1184.76</v>
      </c>
      <c r="CI258" s="1144"/>
      <c r="CJ258" s="1144">
        <v>636.66</v>
      </c>
      <c r="CK258" s="1144"/>
      <c r="CL258" s="1144">
        <v>421.56</v>
      </c>
      <c r="CM258" s="1144">
        <v>2380.75</v>
      </c>
      <c r="CN258" s="1144">
        <v>7995</v>
      </c>
      <c r="CO258" s="1144">
        <v>3060</v>
      </c>
      <c r="CP258" s="1144"/>
      <c r="CQ258" s="1144">
        <v>1852.5</v>
      </c>
      <c r="CR258" s="1144">
        <v>25.5</v>
      </c>
      <c r="CS258" s="1144">
        <v>924</v>
      </c>
      <c r="CT258" s="1144"/>
      <c r="CU258" s="1144">
        <v>399.6</v>
      </c>
      <c r="CV258" s="1144">
        <v>1225</v>
      </c>
      <c r="CW258" s="1144">
        <v>604</v>
      </c>
      <c r="CX258" s="1144">
        <v>144</v>
      </c>
      <c r="CY258" s="1144">
        <v>189.5</v>
      </c>
      <c r="CZ258" s="1144">
        <v>231</v>
      </c>
      <c r="DA258" s="1144">
        <v>438</v>
      </c>
      <c r="DB258" s="1144"/>
      <c r="DC258" s="1144"/>
      <c r="DD258" s="1144"/>
      <c r="DE258" s="1144"/>
      <c r="DF258" s="1144"/>
      <c r="DG258" s="1144"/>
      <c r="DH258" s="1144">
        <v>185876.26300000001</v>
      </c>
      <c r="DI258" s="1104" t="s">
        <v>400</v>
      </c>
    </row>
    <row r="259" spans="1:115" s="1108" customFormat="1" ht="13.5" customHeight="1" x14ac:dyDescent="0.25">
      <c r="A259" s="1104" t="s">
        <v>409</v>
      </c>
      <c r="B259" s="1144">
        <f t="shared" ref="B259:Q260" si="2041">IFERROR(HLOOKUP(B$6,$268:$269,2,0),0)</f>
        <v>2805.27</v>
      </c>
      <c r="C259" s="1144">
        <f t="shared" si="2041"/>
        <v>817.36599999999999</v>
      </c>
      <c r="D259" s="1144">
        <f t="shared" si="2041"/>
        <v>2481.8580000000002</v>
      </c>
      <c r="E259" s="1144">
        <f t="shared" si="2041"/>
        <v>260.35599999999999</v>
      </c>
      <c r="F259" s="1144">
        <f t="shared" si="2041"/>
        <v>3089.87</v>
      </c>
      <c r="G259" s="1144">
        <f t="shared" si="2041"/>
        <v>222</v>
      </c>
      <c r="H259" s="1144">
        <f t="shared" si="2041"/>
        <v>193.202</v>
      </c>
      <c r="I259" s="1144">
        <f t="shared" si="2041"/>
        <v>1639.68</v>
      </c>
      <c r="J259" s="1144">
        <f t="shared" si="2041"/>
        <v>207.88399999999999</v>
      </c>
      <c r="K259" s="1144">
        <f t="shared" si="2041"/>
        <v>41.83</v>
      </c>
      <c r="L259" s="1144">
        <f t="shared" si="2041"/>
        <v>0</v>
      </c>
      <c r="M259" s="1144">
        <f t="shared" si="2041"/>
        <v>444</v>
      </c>
      <c r="N259" s="1144">
        <f t="shared" si="2041"/>
        <v>0</v>
      </c>
      <c r="O259" s="1144">
        <f t="shared" si="2041"/>
        <v>5526.32</v>
      </c>
      <c r="P259" s="1144">
        <f t="shared" si="2041"/>
        <v>713.36</v>
      </c>
      <c r="Q259" s="1144">
        <f t="shared" si="2041"/>
        <v>909.44</v>
      </c>
      <c r="R259" s="1144"/>
      <c r="S259" s="1144">
        <f t="shared" ref="S259:AA260" si="2042">IFERROR(HLOOKUP(S$6,$268:$269,2,0),0)</f>
        <v>19722.64</v>
      </c>
      <c r="T259" s="1144">
        <f t="shared" si="2042"/>
        <v>313.2</v>
      </c>
      <c r="U259" s="1144">
        <f t="shared" si="2042"/>
        <v>2421.7199999999998</v>
      </c>
      <c r="V259" s="1144">
        <f t="shared" si="2042"/>
        <v>348</v>
      </c>
      <c r="W259" s="1144">
        <f t="shared" si="2042"/>
        <v>606.96</v>
      </c>
      <c r="X259" s="1144">
        <f t="shared" si="2042"/>
        <v>2601.1</v>
      </c>
      <c r="Y259" s="1144">
        <f t="shared" si="2042"/>
        <v>0</v>
      </c>
      <c r="Z259" s="1144">
        <f t="shared" si="2042"/>
        <v>0</v>
      </c>
      <c r="AA259" s="1144">
        <f t="shared" si="2042"/>
        <v>462.24</v>
      </c>
      <c r="AB259" s="1144"/>
      <c r="AC259" s="1144">
        <f>IFERROR(HLOOKUP(AC$6,$268:$269,2,0),0)</f>
        <v>1198.8</v>
      </c>
      <c r="AD259" s="1144">
        <f>IFERROR(HLOOKUP(AD$6,$268:$269,2,0),0)</f>
        <v>1536.92</v>
      </c>
      <c r="AE259" s="1144"/>
      <c r="AF259" s="1144"/>
      <c r="AG259" s="1144">
        <f>IFERROR(HLOOKUP(AG$6,$268:$269,2,0),0)</f>
        <v>1078.24</v>
      </c>
      <c r="AH259" s="1144">
        <f>IFERROR(HLOOKUP(AH$6,$268:$269,2,0),0)</f>
        <v>5559.8</v>
      </c>
      <c r="AI259" s="1144"/>
      <c r="AJ259" s="1144">
        <f t="shared" ref="AJ259:AY260" si="2043">IFERROR(HLOOKUP(AJ$6,$268:$269,2,0),0)</f>
        <v>942</v>
      </c>
      <c r="AK259" s="1144">
        <f t="shared" si="2043"/>
        <v>110.4</v>
      </c>
      <c r="AL259" s="1144">
        <f t="shared" si="2043"/>
        <v>1352.4</v>
      </c>
      <c r="AM259" s="1144">
        <f t="shared" si="2043"/>
        <v>276.64</v>
      </c>
      <c r="AN259" s="1144">
        <f t="shared" si="2043"/>
        <v>28.113099999999999</v>
      </c>
      <c r="AO259" s="1144">
        <f t="shared" si="2043"/>
        <v>0</v>
      </c>
      <c r="AP259" s="1144">
        <f t="shared" si="2043"/>
        <v>12.757999999999999</v>
      </c>
      <c r="AQ259" s="1144">
        <f t="shared" si="2043"/>
        <v>0</v>
      </c>
      <c r="AR259" s="1144">
        <f t="shared" si="2043"/>
        <v>0</v>
      </c>
      <c r="AS259" s="1144">
        <f t="shared" si="2043"/>
        <v>3175.5</v>
      </c>
      <c r="AT259" s="1144">
        <f t="shared" si="2043"/>
        <v>631.125</v>
      </c>
      <c r="AU259" s="1144">
        <f t="shared" si="2043"/>
        <v>410</v>
      </c>
      <c r="AV259" s="1144">
        <f t="shared" si="2043"/>
        <v>1839.3</v>
      </c>
      <c r="AW259" s="1144">
        <f t="shared" si="2043"/>
        <v>606</v>
      </c>
      <c r="AX259" s="1144">
        <f t="shared" si="2043"/>
        <v>963</v>
      </c>
      <c r="AY259" s="1144">
        <f t="shared" si="2043"/>
        <v>169.5</v>
      </c>
      <c r="AZ259" s="1144"/>
      <c r="BA259" s="1144"/>
      <c r="BB259" s="1144">
        <f t="shared" ref="BB259:BD260" si="2044">IFERROR(HLOOKUP(BB$6,$268:$269,2,0),0)</f>
        <v>209</v>
      </c>
      <c r="BC259" s="1144">
        <f t="shared" si="2044"/>
        <v>1.6</v>
      </c>
      <c r="BD259" s="1144">
        <f t="shared" si="2044"/>
        <v>0</v>
      </c>
      <c r="BE259" s="1144"/>
      <c r="BF259" s="1144">
        <f>IFERROR(HLOOKUP(BF$6,$268:$269,2,0),0)</f>
        <v>4170.2</v>
      </c>
      <c r="BG259" s="1144">
        <f>IFERROR(HLOOKUP(BG$6,$268:$269,2,0),0)</f>
        <v>120</v>
      </c>
      <c r="BH259" s="1144"/>
      <c r="BI259" s="1144">
        <f t="shared" ref="BI259:BO260" si="2045">IFERROR(HLOOKUP(BI$6,$268:$269,2,0),0)</f>
        <v>842.4</v>
      </c>
      <c r="BJ259" s="1144">
        <f t="shared" si="2045"/>
        <v>0</v>
      </c>
      <c r="BK259" s="1144">
        <f t="shared" si="2045"/>
        <v>2090.75</v>
      </c>
      <c r="BL259" s="1144">
        <f t="shared" si="2045"/>
        <v>84</v>
      </c>
      <c r="BM259" s="1144">
        <f t="shared" si="2045"/>
        <v>309</v>
      </c>
      <c r="BN259" s="1144">
        <f t="shared" si="2045"/>
        <v>1200.78</v>
      </c>
      <c r="BO259" s="1144">
        <f t="shared" si="2045"/>
        <v>9.24</v>
      </c>
      <c r="BP259" s="1144"/>
      <c r="BQ259" s="1144"/>
      <c r="BR259" s="1144">
        <f t="shared" ref="BR259:BT260" si="2046">IFERROR(HLOOKUP(BR$6,$268:$269,2,0),0)</f>
        <v>1381.8</v>
      </c>
      <c r="BS259" s="1144">
        <f t="shared" si="2046"/>
        <v>27823</v>
      </c>
      <c r="BT259" s="1144">
        <f t="shared" si="2046"/>
        <v>8436.4</v>
      </c>
      <c r="BU259" s="1144"/>
      <c r="BV259" s="1144">
        <f t="shared" ref="BV259:BX260" si="2047">IFERROR(HLOOKUP(BV$6,$268:$269,2,0),0)</f>
        <v>2949.48</v>
      </c>
      <c r="BW259" s="1144">
        <f t="shared" si="2047"/>
        <v>0</v>
      </c>
      <c r="BX259" s="1144">
        <f t="shared" si="2047"/>
        <v>0</v>
      </c>
      <c r="BY259" s="1144"/>
      <c r="BZ259" s="1144"/>
      <c r="CA259" s="1144"/>
      <c r="CB259" s="1144">
        <f t="shared" ref="CB259:CF260" si="2048">IFERROR(HLOOKUP(CB$6,$268:$269,2,0),0)</f>
        <v>91.5</v>
      </c>
      <c r="CC259" s="1144">
        <f t="shared" si="2048"/>
        <v>484</v>
      </c>
      <c r="CD259" s="1144">
        <f t="shared" si="2048"/>
        <v>243</v>
      </c>
      <c r="CE259" s="1144">
        <f t="shared" si="2048"/>
        <v>421.2</v>
      </c>
      <c r="CF259" s="1144">
        <f t="shared" si="2048"/>
        <v>1787.4</v>
      </c>
      <c r="CG259" s="1144"/>
      <c r="CH259" s="1144">
        <f>IFERROR(HLOOKUP(CH$6,$268:$269,2,0),0)</f>
        <v>1280.8800000000001</v>
      </c>
      <c r="CI259" s="1144"/>
      <c r="CJ259" s="1144">
        <f>IFERROR(HLOOKUP(CJ$6,$268:$269,2,0),0)</f>
        <v>814.5</v>
      </c>
      <c r="CK259" s="1144"/>
      <c r="CL259" s="1144">
        <f t="shared" ref="CL259:CS260" si="2049">IFERROR(HLOOKUP(CL$6,$268:$269,2,0),0)</f>
        <v>451.62</v>
      </c>
      <c r="CM259" s="1144">
        <f t="shared" si="2049"/>
        <v>2164.75</v>
      </c>
      <c r="CN259" s="1144">
        <f t="shared" si="2049"/>
        <v>0</v>
      </c>
      <c r="CO259" s="1144">
        <f t="shared" si="2049"/>
        <v>4023</v>
      </c>
      <c r="CP259" s="1144">
        <f t="shared" si="2049"/>
        <v>0</v>
      </c>
      <c r="CQ259" s="1144">
        <f t="shared" si="2049"/>
        <v>1381.5</v>
      </c>
      <c r="CR259" s="1144">
        <f t="shared" si="2049"/>
        <v>49.5</v>
      </c>
      <c r="CS259" s="1144">
        <f t="shared" si="2049"/>
        <v>240</v>
      </c>
      <c r="CT259" s="1144"/>
      <c r="CU259" s="1144">
        <f t="shared" ref="CU259:DA260" si="2050">IFERROR(HLOOKUP(CU$6,$268:$269,2,0),0)</f>
        <v>0</v>
      </c>
      <c r="CV259" s="1144">
        <f t="shared" si="2050"/>
        <v>0</v>
      </c>
      <c r="CW259" s="1144">
        <f t="shared" si="2050"/>
        <v>600</v>
      </c>
      <c r="CX259" s="1144">
        <f t="shared" si="2050"/>
        <v>50</v>
      </c>
      <c r="CY259" s="1144">
        <f t="shared" si="2050"/>
        <v>0</v>
      </c>
      <c r="CZ259" s="1144">
        <f t="shared" si="2050"/>
        <v>219</v>
      </c>
      <c r="DA259" s="1144">
        <f t="shared" si="2050"/>
        <v>564</v>
      </c>
      <c r="DB259" s="1144"/>
      <c r="DC259" s="1144"/>
      <c r="DD259" s="1144"/>
      <c r="DE259" s="1144"/>
      <c r="DF259" s="1144"/>
      <c r="DG259" s="1144"/>
      <c r="DH259" s="1144">
        <f>SUM(B259:DA259)</f>
        <v>130212.29209999999</v>
      </c>
      <c r="DI259" s="1104" t="s">
        <v>409</v>
      </c>
    </row>
    <row r="260" spans="1:115" s="1108" customFormat="1" ht="13.5" hidden="1" customHeight="1" outlineLevel="1" x14ac:dyDescent="0.25">
      <c r="A260" s="1104" t="s">
        <v>424</v>
      </c>
      <c r="B260" s="1144">
        <f t="shared" si="2041"/>
        <v>2805.27</v>
      </c>
      <c r="C260" s="1144">
        <f t="shared" si="2041"/>
        <v>817.36599999999999</v>
      </c>
      <c r="D260" s="1144">
        <f t="shared" si="2041"/>
        <v>2481.8580000000002</v>
      </c>
      <c r="E260" s="1144">
        <f t="shared" si="2041"/>
        <v>260.35599999999999</v>
      </c>
      <c r="F260" s="1144">
        <f t="shared" si="2041"/>
        <v>3089.87</v>
      </c>
      <c r="G260" s="1144">
        <f t="shared" si="2041"/>
        <v>222</v>
      </c>
      <c r="H260" s="1144">
        <f t="shared" si="2041"/>
        <v>193.202</v>
      </c>
      <c r="I260" s="1144">
        <f t="shared" si="2041"/>
        <v>1639.68</v>
      </c>
      <c r="J260" s="1144">
        <f t="shared" si="2041"/>
        <v>207.88399999999999</v>
      </c>
      <c r="K260" s="1144">
        <f t="shared" si="2041"/>
        <v>41.83</v>
      </c>
      <c r="L260" s="1144">
        <f t="shared" si="2041"/>
        <v>0</v>
      </c>
      <c r="M260" s="1144">
        <f t="shared" si="2041"/>
        <v>444</v>
      </c>
      <c r="N260" s="1144">
        <f t="shared" si="2041"/>
        <v>0</v>
      </c>
      <c r="O260" s="1144">
        <f t="shared" si="2041"/>
        <v>5526.32</v>
      </c>
      <c r="P260" s="1144">
        <f t="shared" si="2041"/>
        <v>713.36</v>
      </c>
      <c r="Q260" s="1144">
        <f t="shared" si="2041"/>
        <v>909.44</v>
      </c>
      <c r="R260" s="1144"/>
      <c r="S260" s="1144">
        <f t="shared" si="2042"/>
        <v>19722.64</v>
      </c>
      <c r="T260" s="1144">
        <f t="shared" si="2042"/>
        <v>313.2</v>
      </c>
      <c r="U260" s="1144">
        <f t="shared" si="2042"/>
        <v>2421.7199999999998</v>
      </c>
      <c r="V260" s="1144">
        <f t="shared" si="2042"/>
        <v>348</v>
      </c>
      <c r="W260" s="1144">
        <f t="shared" si="2042"/>
        <v>606.96</v>
      </c>
      <c r="X260" s="1144">
        <f t="shared" si="2042"/>
        <v>2601.1</v>
      </c>
      <c r="Y260" s="1144">
        <f t="shared" si="2042"/>
        <v>0</v>
      </c>
      <c r="Z260" s="1144">
        <f t="shared" si="2042"/>
        <v>0</v>
      </c>
      <c r="AA260" s="1144">
        <f t="shared" si="2042"/>
        <v>462.24</v>
      </c>
      <c r="AB260" s="1144"/>
      <c r="AC260" s="1144">
        <f>IFERROR(HLOOKUP(AC$6,$268:$269,2,0),0)</f>
        <v>1198.8</v>
      </c>
      <c r="AD260" s="1144">
        <f>IFERROR(HLOOKUP(AD$6,$268:$269,2,0),0)</f>
        <v>1536.92</v>
      </c>
      <c r="AE260" s="1144"/>
      <c r="AF260" s="1144"/>
      <c r="AG260" s="1144">
        <f>IFERROR(HLOOKUP(AG$6,$268:$269,2,0),0)</f>
        <v>1078.24</v>
      </c>
      <c r="AH260" s="1144">
        <f>IFERROR(HLOOKUP(AH$6,$268:$269,2,0),0)</f>
        <v>5559.8</v>
      </c>
      <c r="AI260" s="1144"/>
      <c r="AJ260" s="1144">
        <f t="shared" si="2043"/>
        <v>942</v>
      </c>
      <c r="AK260" s="1144">
        <f t="shared" si="2043"/>
        <v>110.4</v>
      </c>
      <c r="AL260" s="1144">
        <f t="shared" si="2043"/>
        <v>1352.4</v>
      </c>
      <c r="AM260" s="1144">
        <f t="shared" si="2043"/>
        <v>276.64</v>
      </c>
      <c r="AN260" s="1144">
        <f t="shared" si="2043"/>
        <v>28.113099999999999</v>
      </c>
      <c r="AO260" s="1144">
        <f t="shared" si="2043"/>
        <v>0</v>
      </c>
      <c r="AP260" s="1144">
        <f t="shared" si="2043"/>
        <v>12.757999999999999</v>
      </c>
      <c r="AQ260" s="1144">
        <f t="shared" si="2043"/>
        <v>0</v>
      </c>
      <c r="AR260" s="1144">
        <f t="shared" si="2043"/>
        <v>0</v>
      </c>
      <c r="AS260" s="1144">
        <f t="shared" si="2043"/>
        <v>3175.5</v>
      </c>
      <c r="AT260" s="1144">
        <f t="shared" si="2043"/>
        <v>631.125</v>
      </c>
      <c r="AU260" s="1144">
        <f t="shared" si="2043"/>
        <v>410</v>
      </c>
      <c r="AV260" s="1144">
        <f t="shared" si="2043"/>
        <v>1839.3</v>
      </c>
      <c r="AW260" s="1144">
        <f t="shared" si="2043"/>
        <v>606</v>
      </c>
      <c r="AX260" s="1144">
        <f t="shared" si="2043"/>
        <v>963</v>
      </c>
      <c r="AY260" s="1144">
        <f t="shared" si="2043"/>
        <v>169.5</v>
      </c>
      <c r="AZ260" s="1144"/>
      <c r="BA260" s="1144"/>
      <c r="BB260" s="1144">
        <f t="shared" si="2044"/>
        <v>209</v>
      </c>
      <c r="BC260" s="1144">
        <f t="shared" si="2044"/>
        <v>1.6</v>
      </c>
      <c r="BD260" s="1144">
        <f t="shared" si="2044"/>
        <v>0</v>
      </c>
      <c r="BE260" s="1144"/>
      <c r="BF260" s="1144">
        <f>IFERROR(HLOOKUP(BF$6,$268:$269,2,0),0)</f>
        <v>4170.2</v>
      </c>
      <c r="BG260" s="1144">
        <f>IFERROR(HLOOKUP(BG$6,$268:$269,2,0),0)</f>
        <v>120</v>
      </c>
      <c r="BH260" s="1144"/>
      <c r="BI260" s="1144">
        <f t="shared" si="2045"/>
        <v>842.4</v>
      </c>
      <c r="BJ260" s="1144">
        <f t="shared" si="2045"/>
        <v>0</v>
      </c>
      <c r="BK260" s="1144">
        <f t="shared" si="2045"/>
        <v>2090.75</v>
      </c>
      <c r="BL260" s="1144">
        <f t="shared" si="2045"/>
        <v>84</v>
      </c>
      <c r="BM260" s="1144">
        <f t="shared" si="2045"/>
        <v>309</v>
      </c>
      <c r="BN260" s="1144">
        <f t="shared" si="2045"/>
        <v>1200.78</v>
      </c>
      <c r="BO260" s="1144">
        <f t="shared" si="2045"/>
        <v>9.24</v>
      </c>
      <c r="BP260" s="1144"/>
      <c r="BQ260" s="1144"/>
      <c r="BR260" s="1144">
        <f t="shared" si="2046"/>
        <v>1381.8</v>
      </c>
      <c r="BS260" s="1144">
        <f t="shared" si="2046"/>
        <v>27823</v>
      </c>
      <c r="BT260" s="1144">
        <f t="shared" si="2046"/>
        <v>8436.4</v>
      </c>
      <c r="BU260" s="1144"/>
      <c r="BV260" s="1144">
        <f t="shared" si="2047"/>
        <v>2949.48</v>
      </c>
      <c r="BW260" s="1144">
        <f t="shared" si="2047"/>
        <v>0</v>
      </c>
      <c r="BX260" s="1144">
        <f t="shared" si="2047"/>
        <v>0</v>
      </c>
      <c r="BY260" s="1144"/>
      <c r="BZ260" s="1144"/>
      <c r="CA260" s="1144"/>
      <c r="CB260" s="1144">
        <f t="shared" si="2048"/>
        <v>91.5</v>
      </c>
      <c r="CC260" s="1144">
        <f t="shared" si="2048"/>
        <v>484</v>
      </c>
      <c r="CD260" s="1144">
        <f t="shared" si="2048"/>
        <v>243</v>
      </c>
      <c r="CE260" s="1144">
        <f t="shared" si="2048"/>
        <v>421.2</v>
      </c>
      <c r="CF260" s="1144">
        <f t="shared" si="2048"/>
        <v>1787.4</v>
      </c>
      <c r="CG260" s="1144"/>
      <c r="CH260" s="1144">
        <f>IFERROR(HLOOKUP(CH$6,$268:$269,2,0),0)</f>
        <v>1280.8800000000001</v>
      </c>
      <c r="CI260" s="1144"/>
      <c r="CJ260" s="1144">
        <f>IFERROR(HLOOKUP(CJ$6,$268:$269,2,0),0)</f>
        <v>814.5</v>
      </c>
      <c r="CK260" s="1144"/>
      <c r="CL260" s="1144">
        <f t="shared" si="2049"/>
        <v>451.62</v>
      </c>
      <c r="CM260" s="1144">
        <f t="shared" si="2049"/>
        <v>2164.75</v>
      </c>
      <c r="CN260" s="1144">
        <f t="shared" si="2049"/>
        <v>0</v>
      </c>
      <c r="CO260" s="1144">
        <f t="shared" si="2049"/>
        <v>4023</v>
      </c>
      <c r="CP260" s="1144">
        <f t="shared" si="2049"/>
        <v>0</v>
      </c>
      <c r="CQ260" s="1144">
        <f t="shared" si="2049"/>
        <v>1381.5</v>
      </c>
      <c r="CR260" s="1144">
        <f t="shared" si="2049"/>
        <v>49.5</v>
      </c>
      <c r="CS260" s="1144">
        <f t="shared" si="2049"/>
        <v>240</v>
      </c>
      <c r="CT260" s="1144"/>
      <c r="CU260" s="1144">
        <f t="shared" si="2050"/>
        <v>0</v>
      </c>
      <c r="CV260" s="1144">
        <f t="shared" si="2050"/>
        <v>0</v>
      </c>
      <c r="CW260" s="1144">
        <f t="shared" si="2050"/>
        <v>600</v>
      </c>
      <c r="CX260" s="1144">
        <f t="shared" si="2050"/>
        <v>50</v>
      </c>
      <c r="CY260" s="1144">
        <f t="shared" si="2050"/>
        <v>0</v>
      </c>
      <c r="CZ260" s="1144">
        <f t="shared" si="2050"/>
        <v>219</v>
      </c>
      <c r="DA260" s="1144">
        <f t="shared" si="2050"/>
        <v>564</v>
      </c>
      <c r="DB260" s="1144"/>
      <c r="DC260" s="1144"/>
      <c r="DD260" s="1144"/>
      <c r="DE260" s="1144"/>
      <c r="DF260" s="1144"/>
      <c r="DG260" s="1144"/>
      <c r="DH260" s="1144">
        <f>SUM(B260:DA260)</f>
        <v>130212.29209999999</v>
      </c>
      <c r="DI260" s="1104"/>
    </row>
    <row r="261" spans="1:115" s="1108" customFormat="1" ht="13.5" hidden="1" customHeight="1" outlineLevel="1" x14ac:dyDescent="0.25">
      <c r="A261" s="1104"/>
      <c r="B261" s="1144"/>
      <c r="C261" s="1144"/>
      <c r="D261" s="1144"/>
      <c r="E261" s="1144"/>
      <c r="F261" s="1144"/>
      <c r="G261" s="1144"/>
      <c r="H261" s="1144"/>
      <c r="I261" s="1144"/>
      <c r="J261" s="1144"/>
      <c r="K261" s="1144"/>
      <c r="L261" s="1144"/>
      <c r="M261" s="1144"/>
      <c r="N261" s="1144"/>
      <c r="O261" s="1144"/>
      <c r="P261" s="1144"/>
      <c r="Q261" s="1144"/>
      <c r="R261" s="1144"/>
      <c r="S261" s="1144"/>
      <c r="T261" s="1144"/>
      <c r="U261" s="1144"/>
      <c r="V261" s="1144"/>
      <c r="W261" s="1144"/>
      <c r="X261" s="1144"/>
      <c r="Y261" s="1144"/>
      <c r="Z261" s="1144"/>
      <c r="AA261" s="1144"/>
      <c r="AB261" s="1144"/>
      <c r="AC261" s="1144"/>
      <c r="AD261" s="1144"/>
      <c r="AE261" s="1144"/>
      <c r="AF261" s="1144"/>
      <c r="AG261" s="1144"/>
      <c r="AH261" s="1144"/>
      <c r="AI261" s="1144"/>
      <c r="AJ261" s="1144"/>
      <c r="AK261" s="1144"/>
      <c r="AL261" s="1144"/>
      <c r="AM261" s="1144"/>
      <c r="AN261" s="1144"/>
      <c r="AO261" s="1144"/>
      <c r="AP261" s="1144"/>
      <c r="AQ261" s="1144"/>
      <c r="AR261" s="1144"/>
      <c r="AS261" s="1144"/>
      <c r="AT261" s="1144"/>
      <c r="AU261" s="1144"/>
      <c r="AV261" s="1144"/>
      <c r="AW261" s="1144"/>
      <c r="AX261" s="1144"/>
      <c r="AY261" s="1144"/>
      <c r="AZ261" s="1144"/>
      <c r="BA261" s="1144"/>
      <c r="BB261" s="1144"/>
      <c r="BC261" s="1144"/>
      <c r="BD261" s="1144"/>
      <c r="BE261" s="1144"/>
      <c r="BF261" s="1144"/>
      <c r="BG261" s="1144"/>
      <c r="BH261" s="1144"/>
      <c r="BI261" s="1144"/>
      <c r="BJ261" s="1144"/>
      <c r="BK261" s="1144"/>
      <c r="BL261" s="1144"/>
      <c r="BM261" s="1144"/>
      <c r="BN261" s="1144"/>
      <c r="BO261" s="1144"/>
      <c r="BP261" s="1144"/>
      <c r="BQ261" s="1144"/>
      <c r="BR261" s="1144"/>
      <c r="BS261" s="1144"/>
      <c r="BT261" s="1144"/>
      <c r="BU261" s="1144"/>
      <c r="BV261" s="1144"/>
      <c r="BW261" s="1144"/>
      <c r="BX261" s="1144"/>
      <c r="BY261" s="1144"/>
      <c r="BZ261" s="1144"/>
      <c r="CA261" s="1144"/>
      <c r="CB261" s="1144"/>
      <c r="CC261" s="1144"/>
      <c r="CD261" s="1144"/>
      <c r="CE261" s="1144"/>
      <c r="CF261" s="1144"/>
      <c r="CG261" s="1144"/>
      <c r="CH261" s="1144"/>
      <c r="CI261" s="1144"/>
      <c r="CJ261" s="1144"/>
      <c r="CK261" s="1144"/>
      <c r="CL261" s="1144"/>
      <c r="CM261" s="1144"/>
      <c r="CN261" s="1144"/>
      <c r="CO261" s="1144"/>
      <c r="CP261" s="1144"/>
      <c r="CQ261" s="1144"/>
      <c r="CR261" s="1144"/>
      <c r="CS261" s="1144"/>
      <c r="CT261" s="1144"/>
      <c r="CU261" s="1144"/>
      <c r="CV261" s="1144"/>
      <c r="CW261" s="1144"/>
      <c r="CX261" s="1144"/>
      <c r="CY261" s="1144"/>
      <c r="CZ261" s="1144"/>
      <c r="DA261" s="1144"/>
      <c r="DB261" s="1144"/>
      <c r="DC261" s="1144"/>
      <c r="DD261" s="1144"/>
      <c r="DE261" s="1144"/>
      <c r="DF261" s="1144"/>
      <c r="DG261" s="1144"/>
      <c r="DH261" s="1144"/>
      <c r="DI261" s="1104"/>
    </row>
    <row r="262" spans="1:115" s="1108" customFormat="1" ht="13.5" hidden="1" customHeight="1" outlineLevel="1" x14ac:dyDescent="0.25">
      <c r="A262" s="1104"/>
      <c r="B262" s="1144"/>
      <c r="C262" s="1144"/>
      <c r="D262" s="1144"/>
      <c r="E262" s="1144"/>
      <c r="F262" s="1144"/>
      <c r="G262" s="1144"/>
      <c r="H262" s="1144"/>
      <c r="I262" s="1144"/>
      <c r="J262" s="1144"/>
      <c r="K262" s="1144"/>
      <c r="L262" s="1144"/>
      <c r="M262" s="1144"/>
      <c r="N262" s="1144"/>
      <c r="O262" s="1144"/>
      <c r="P262" s="1144"/>
      <c r="Q262" s="1144"/>
      <c r="R262" s="1144"/>
      <c r="S262" s="1144"/>
      <c r="T262" s="1144"/>
      <c r="U262" s="1144"/>
      <c r="V262" s="1144"/>
      <c r="W262" s="1144"/>
      <c r="X262" s="1144"/>
      <c r="Y262" s="1144"/>
      <c r="Z262" s="1144"/>
      <c r="AA262" s="1144"/>
      <c r="AB262" s="1144"/>
      <c r="AC262" s="1144"/>
      <c r="AD262" s="1144"/>
      <c r="AE262" s="1144"/>
      <c r="AF262" s="1144"/>
      <c r="AG262" s="1144"/>
      <c r="AH262" s="1144"/>
      <c r="AI262" s="1144"/>
      <c r="AJ262" s="1144"/>
      <c r="AK262" s="1144"/>
      <c r="AL262" s="1144"/>
      <c r="AM262" s="1144"/>
      <c r="AN262" s="1144"/>
      <c r="AO262" s="1144"/>
      <c r="AP262" s="1144"/>
      <c r="AQ262" s="1144"/>
      <c r="AR262" s="1144"/>
      <c r="AS262" s="1144"/>
      <c r="AT262" s="1144"/>
      <c r="AU262" s="1144"/>
      <c r="AV262" s="1144"/>
      <c r="AW262" s="1144"/>
      <c r="AX262" s="1144"/>
      <c r="AY262" s="1144"/>
      <c r="AZ262" s="1144"/>
      <c r="BA262" s="1144"/>
      <c r="BB262" s="1144"/>
      <c r="BC262" s="1144"/>
      <c r="BD262" s="1144"/>
      <c r="BE262" s="1144"/>
      <c r="BF262" s="1144"/>
      <c r="BG262" s="1144"/>
      <c r="BH262" s="1144"/>
      <c r="BI262" s="1144"/>
      <c r="BJ262" s="1144"/>
      <c r="BK262" s="1144"/>
      <c r="BL262" s="1144"/>
      <c r="BM262" s="1144"/>
      <c r="BN262" s="1144"/>
      <c r="BO262" s="1144"/>
      <c r="BP262" s="1144"/>
      <c r="BQ262" s="1144"/>
      <c r="BR262" s="1144"/>
      <c r="BS262" s="1144"/>
      <c r="BT262" s="1144"/>
      <c r="BU262" s="1144"/>
      <c r="BV262" s="1144"/>
      <c r="BW262" s="1144"/>
      <c r="BX262" s="1144"/>
      <c r="BY262" s="1144"/>
      <c r="BZ262" s="1144"/>
      <c r="CA262" s="1144"/>
      <c r="CB262" s="1144"/>
      <c r="CC262" s="1144"/>
      <c r="CD262" s="1144"/>
      <c r="CE262" s="1144"/>
      <c r="CF262" s="1144"/>
      <c r="CG262" s="1144"/>
      <c r="CH262" s="1144"/>
      <c r="CI262" s="1144"/>
      <c r="CJ262" s="1144"/>
      <c r="CK262" s="1144"/>
      <c r="CL262" s="1144"/>
      <c r="CM262" s="1144"/>
      <c r="CN262" s="1144"/>
      <c r="CO262" s="1144"/>
      <c r="CP262" s="1144"/>
      <c r="CQ262" s="1144"/>
      <c r="CR262" s="1144"/>
      <c r="CS262" s="1144"/>
      <c r="CT262" s="1144"/>
      <c r="CU262" s="1144"/>
      <c r="CV262" s="1144"/>
      <c r="CW262" s="1144"/>
      <c r="CX262" s="1144"/>
      <c r="CY262" s="1144"/>
      <c r="CZ262" s="1144"/>
      <c r="DA262" s="1144"/>
      <c r="DB262" s="1144"/>
      <c r="DC262" s="1144"/>
      <c r="DD262" s="1144"/>
      <c r="DE262" s="1144"/>
      <c r="DF262" s="1144"/>
      <c r="DG262" s="1144"/>
      <c r="DH262" s="1144"/>
      <c r="DI262" s="1104"/>
    </row>
    <row r="263" spans="1:115" s="1108" customFormat="1" ht="13.5" hidden="1" customHeight="1" outlineLevel="1" x14ac:dyDescent="0.25">
      <c r="A263" s="1104"/>
      <c r="B263" s="1144"/>
      <c r="C263" s="1144"/>
      <c r="D263" s="1144"/>
      <c r="E263" s="1144"/>
      <c r="F263" s="1144"/>
      <c r="G263" s="1144"/>
      <c r="H263" s="1144"/>
      <c r="I263" s="1144"/>
      <c r="J263" s="1144"/>
      <c r="K263" s="1144"/>
      <c r="L263" s="1144"/>
      <c r="M263" s="1144"/>
      <c r="N263" s="1144"/>
      <c r="O263" s="1144"/>
      <c r="P263" s="1144"/>
      <c r="Q263" s="1144"/>
      <c r="R263" s="1144"/>
      <c r="S263" s="1144"/>
      <c r="T263" s="1144"/>
      <c r="U263" s="1144"/>
      <c r="V263" s="1144"/>
      <c r="W263" s="1144"/>
      <c r="X263" s="1144"/>
      <c r="Y263" s="1144"/>
      <c r="Z263" s="1144"/>
      <c r="AA263" s="1144"/>
      <c r="AB263" s="1144"/>
      <c r="AC263" s="1144"/>
      <c r="AD263" s="1144"/>
      <c r="AE263" s="1144"/>
      <c r="AF263" s="1144"/>
      <c r="AG263" s="1144"/>
      <c r="AH263" s="1144"/>
      <c r="AI263" s="1144"/>
      <c r="AJ263" s="1144"/>
      <c r="AK263" s="1144"/>
      <c r="AL263" s="1144"/>
      <c r="AM263" s="1144"/>
      <c r="AN263" s="1144"/>
      <c r="AO263" s="1144"/>
      <c r="AP263" s="1144"/>
      <c r="AQ263" s="1144"/>
      <c r="AR263" s="1144"/>
      <c r="AS263" s="1144"/>
      <c r="AT263" s="1144"/>
      <c r="AU263" s="1144"/>
      <c r="AV263" s="1144"/>
      <c r="AW263" s="1144"/>
      <c r="AX263" s="1144"/>
      <c r="AY263" s="1144"/>
      <c r="AZ263" s="1144"/>
      <c r="BA263" s="1144"/>
      <c r="BB263" s="1144"/>
      <c r="BC263" s="1144"/>
      <c r="BD263" s="1144"/>
      <c r="BE263" s="1144"/>
      <c r="BF263" s="1144"/>
      <c r="BG263" s="1144"/>
      <c r="BH263" s="1144"/>
      <c r="BI263" s="1144"/>
      <c r="BJ263" s="1144"/>
      <c r="BK263" s="1144"/>
      <c r="BL263" s="1144"/>
      <c r="BM263" s="1144"/>
      <c r="BN263" s="1144"/>
      <c r="BO263" s="1144"/>
      <c r="BP263" s="1144"/>
      <c r="BQ263" s="1144"/>
      <c r="BR263" s="1144"/>
      <c r="BS263" s="1144"/>
      <c r="BT263" s="1144"/>
      <c r="BU263" s="1144"/>
      <c r="BV263" s="1144"/>
      <c r="BW263" s="1144"/>
      <c r="BX263" s="1144"/>
      <c r="BY263" s="1144"/>
      <c r="BZ263" s="1144"/>
      <c r="CA263" s="1144"/>
      <c r="CB263" s="1144"/>
      <c r="CC263" s="1144"/>
      <c r="CD263" s="1144"/>
      <c r="CE263" s="1144"/>
      <c r="CF263" s="1144"/>
      <c r="CG263" s="1144"/>
      <c r="CH263" s="1144"/>
      <c r="CI263" s="1144"/>
      <c r="CJ263" s="1144"/>
      <c r="CK263" s="1144"/>
      <c r="CL263" s="1144"/>
      <c r="CM263" s="1144"/>
      <c r="CN263" s="1144"/>
      <c r="CO263" s="1144"/>
      <c r="CP263" s="1144"/>
      <c r="CQ263" s="1144"/>
      <c r="CR263" s="1144"/>
      <c r="CS263" s="1144"/>
      <c r="CT263" s="1144"/>
      <c r="CU263" s="1144"/>
      <c r="CV263" s="1144"/>
      <c r="CW263" s="1144"/>
      <c r="CX263" s="1144"/>
      <c r="CY263" s="1144"/>
      <c r="CZ263" s="1144"/>
      <c r="DA263" s="1144"/>
      <c r="DB263" s="1144"/>
      <c r="DC263" s="1144"/>
      <c r="DD263" s="1144"/>
      <c r="DE263" s="1144"/>
      <c r="DF263" s="1144"/>
      <c r="DG263" s="1144"/>
      <c r="DH263" s="1144"/>
      <c r="DI263" s="1104"/>
    </row>
    <row r="264" spans="1:115" s="1108" customFormat="1" ht="13.5" hidden="1" customHeight="1" outlineLevel="1" x14ac:dyDescent="0.25">
      <c r="A264" s="1104"/>
      <c r="B264" s="1144"/>
      <c r="C264" s="1144"/>
      <c r="D264" s="1144"/>
      <c r="E264" s="1144"/>
      <c r="F264" s="1144"/>
      <c r="G264" s="1144"/>
      <c r="H264" s="1144"/>
      <c r="I264" s="1144"/>
      <c r="J264" s="1144"/>
      <c r="K264" s="1144"/>
      <c r="L264" s="1144"/>
      <c r="M264" s="1144"/>
      <c r="N264" s="1144"/>
      <c r="O264" s="1144"/>
      <c r="P264" s="1144"/>
      <c r="Q264" s="1144"/>
      <c r="R264" s="1144"/>
      <c r="S264" s="1144"/>
      <c r="T264" s="1144"/>
      <c r="U264" s="1144"/>
      <c r="V264" s="1144"/>
      <c r="W264" s="1144"/>
      <c r="X264" s="1144"/>
      <c r="Y264" s="1144"/>
      <c r="Z264" s="1144"/>
      <c r="AA264" s="1144"/>
      <c r="AB264" s="1144"/>
      <c r="AC264" s="1144"/>
      <c r="AD264" s="1144"/>
      <c r="AE264" s="1144"/>
      <c r="AF264" s="1144"/>
      <c r="AG264" s="1144"/>
      <c r="AH264" s="1144"/>
      <c r="AI264" s="1144"/>
      <c r="AJ264" s="1144"/>
      <c r="AK264" s="1144"/>
      <c r="AL264" s="1144"/>
      <c r="AM264" s="1144"/>
      <c r="AN264" s="1144"/>
      <c r="AO264" s="1144"/>
      <c r="AP264" s="1144"/>
      <c r="AQ264" s="1144"/>
      <c r="AR264" s="1144"/>
      <c r="AS264" s="1144"/>
      <c r="AT264" s="1144"/>
      <c r="AU264" s="1144"/>
      <c r="AV264" s="1144"/>
      <c r="AW264" s="1144"/>
      <c r="AX264" s="1144"/>
      <c r="AY264" s="1144"/>
      <c r="AZ264" s="1144"/>
      <c r="BA264" s="1144"/>
      <c r="BB264" s="1144"/>
      <c r="BC264" s="1144"/>
      <c r="BD264" s="1144"/>
      <c r="BE264" s="1144"/>
      <c r="BF264" s="1144"/>
      <c r="BG264" s="1144"/>
      <c r="BH264" s="1144"/>
      <c r="BI264" s="1144"/>
      <c r="BJ264" s="1144"/>
      <c r="BK264" s="1144"/>
      <c r="BL264" s="1144"/>
      <c r="BM264" s="1144"/>
      <c r="BN264" s="1144"/>
      <c r="BO264" s="1144"/>
      <c r="BP264" s="1144"/>
      <c r="BQ264" s="1144"/>
      <c r="BR264" s="1144"/>
      <c r="BS264" s="1144"/>
      <c r="BT264" s="1144"/>
      <c r="BU264" s="1144"/>
      <c r="BV264" s="1144"/>
      <c r="BW264" s="1144"/>
      <c r="BX264" s="1144"/>
      <c r="BY264" s="1144"/>
      <c r="BZ264" s="1144"/>
      <c r="CA264" s="1144"/>
      <c r="CB264" s="1144"/>
      <c r="CC264" s="1144"/>
      <c r="CD264" s="1144"/>
      <c r="CE264" s="1144"/>
      <c r="CF264" s="1144"/>
      <c r="CG264" s="1144"/>
      <c r="CH264" s="1144"/>
      <c r="CI264" s="1144"/>
      <c r="CJ264" s="1144"/>
      <c r="CK264" s="1144"/>
      <c r="CL264" s="1144"/>
      <c r="CM264" s="1144"/>
      <c r="CN264" s="1144"/>
      <c r="CO264" s="1144"/>
      <c r="CP264" s="1144"/>
      <c r="CQ264" s="1144"/>
      <c r="CR264" s="1144"/>
      <c r="CS264" s="1144"/>
      <c r="CT264" s="1144"/>
      <c r="CU264" s="1144"/>
      <c r="CV264" s="1144"/>
      <c r="CW264" s="1144"/>
      <c r="CX264" s="1144"/>
      <c r="CY264" s="1144"/>
      <c r="CZ264" s="1144"/>
      <c r="DA264" s="1144"/>
      <c r="DB264" s="1144"/>
      <c r="DC264" s="1144"/>
      <c r="DD264" s="1144"/>
      <c r="DE264" s="1144"/>
      <c r="DF264" s="1144"/>
      <c r="DG264" s="1144"/>
      <c r="DH264" s="1144"/>
      <c r="DI264" s="1104"/>
    </row>
    <row r="265" spans="1:115" s="1107" customFormat="1" ht="13.5" hidden="1" customHeight="1" outlineLevel="1" x14ac:dyDescent="0.25">
      <c r="A265" s="1105" t="s">
        <v>382</v>
      </c>
      <c r="B265" s="1106">
        <v>1606.3440000000001</v>
      </c>
      <c r="C265" s="1106">
        <v>255.01</v>
      </c>
      <c r="D265" s="1106">
        <v>2933.152</v>
      </c>
      <c r="E265" s="1106">
        <v>331.30799999999999</v>
      </c>
      <c r="F265" s="1106">
        <v>2772.78</v>
      </c>
      <c r="G265" s="1106">
        <v>162</v>
      </c>
      <c r="H265" s="1106">
        <v>1028.3230000000001</v>
      </c>
      <c r="I265" s="1106">
        <v>3386.88</v>
      </c>
      <c r="J265" s="1106">
        <v>310.18599999999998</v>
      </c>
      <c r="K265" s="1106">
        <v>0</v>
      </c>
      <c r="L265" s="1106">
        <v>3947.68</v>
      </c>
      <c r="M265" s="1106">
        <v>636.4</v>
      </c>
      <c r="N265" s="1106">
        <v>1989.12</v>
      </c>
      <c r="O265" s="1106">
        <v>6674.8</v>
      </c>
      <c r="P265" s="1106">
        <v>631.59</v>
      </c>
      <c r="Q265" s="1106">
        <v>3727.36</v>
      </c>
      <c r="R265" s="1106"/>
      <c r="S265" s="1106">
        <v>11181.52</v>
      </c>
      <c r="T265" s="1106">
        <v>208.8</v>
      </c>
      <c r="U265" s="1106">
        <v>3318</v>
      </c>
      <c r="V265" s="1106">
        <v>416.4</v>
      </c>
      <c r="W265" s="1106">
        <v>529.20000000000005</v>
      </c>
      <c r="X265" s="1106">
        <v>2999.96</v>
      </c>
      <c r="Y265" s="1106">
        <v>0</v>
      </c>
      <c r="Z265" s="1106">
        <v>3334.08</v>
      </c>
      <c r="AA265" s="1106">
        <v>439.08</v>
      </c>
      <c r="AB265" s="1106"/>
      <c r="AC265" s="1106">
        <v>1317.6</v>
      </c>
      <c r="AD265" s="1106">
        <v>1955.24</v>
      </c>
      <c r="AE265" s="1106"/>
      <c r="AF265" s="1106"/>
      <c r="AG265" s="1106">
        <v>1151.8399999999999</v>
      </c>
      <c r="AH265" s="1106">
        <v>11571</v>
      </c>
      <c r="AI265" s="1106"/>
      <c r="AJ265" s="1106">
        <v>534</v>
      </c>
      <c r="AK265" s="1106">
        <v>135.6</v>
      </c>
      <c r="AL265" s="1106">
        <v>809.6</v>
      </c>
      <c r="AM265" s="1106">
        <v>173.94</v>
      </c>
      <c r="AN265" s="1106">
        <v>34.450000000000003</v>
      </c>
      <c r="AO265" s="1106">
        <v>24.707999999999998</v>
      </c>
      <c r="AP265" s="1106">
        <v>11.382</v>
      </c>
      <c r="AQ265" s="1106">
        <v>0</v>
      </c>
      <c r="AR265" s="1106">
        <v>0</v>
      </c>
      <c r="AS265" s="1106">
        <v>1740</v>
      </c>
      <c r="AT265" s="1106">
        <v>334</v>
      </c>
      <c r="AU265" s="1106">
        <v>297</v>
      </c>
      <c r="AV265" s="1106">
        <v>1488.2</v>
      </c>
      <c r="AW265" s="1106">
        <v>423.6</v>
      </c>
      <c r="AX265" s="1106">
        <v>930</v>
      </c>
      <c r="AY265" s="1106">
        <v>190.5</v>
      </c>
      <c r="AZ265" s="1106"/>
      <c r="BA265" s="1106"/>
      <c r="BB265" s="1106">
        <v>139</v>
      </c>
      <c r="BC265" s="1106">
        <v>4.2</v>
      </c>
      <c r="BD265" s="1106">
        <v>1419</v>
      </c>
      <c r="BE265" s="1106"/>
      <c r="BF265" s="1106">
        <v>1857.2</v>
      </c>
      <c r="BG265" s="1106">
        <v>157.5</v>
      </c>
      <c r="BH265" s="1106"/>
      <c r="BI265" s="1106">
        <v>618</v>
      </c>
      <c r="BJ265" s="1106">
        <v>864</v>
      </c>
      <c r="BK265" s="1106">
        <v>3481.75</v>
      </c>
      <c r="BL265" s="1106">
        <v>42</v>
      </c>
      <c r="BM265" s="1106">
        <v>240</v>
      </c>
      <c r="BN265" s="1106">
        <v>1553.22</v>
      </c>
      <c r="BO265" s="1106">
        <v>0</v>
      </c>
      <c r="BP265" s="1106"/>
      <c r="BQ265" s="1106"/>
      <c r="BR265" s="1106">
        <v>0</v>
      </c>
      <c r="BS265" s="1106">
        <v>26034</v>
      </c>
      <c r="BT265" s="1106">
        <v>16494</v>
      </c>
      <c r="BU265" s="1106"/>
      <c r="BV265" s="1106">
        <v>3153.6</v>
      </c>
      <c r="BW265" s="1106"/>
      <c r="BX265" s="1106">
        <v>240</v>
      </c>
      <c r="BY265" s="1106"/>
      <c r="BZ265" s="1106"/>
      <c r="CA265" s="1106"/>
      <c r="CB265" s="1106">
        <v>61.5</v>
      </c>
      <c r="CC265" s="1106">
        <v>425</v>
      </c>
      <c r="CD265" s="1106">
        <v>204</v>
      </c>
      <c r="CE265" s="1106">
        <v>385.2</v>
      </c>
      <c r="CF265" s="1106">
        <v>2035.8</v>
      </c>
      <c r="CG265" s="1106"/>
      <c r="CH265" s="1106">
        <v>1184.76</v>
      </c>
      <c r="CI265" s="1106"/>
      <c r="CJ265" s="1106">
        <v>636.66</v>
      </c>
      <c r="CK265" s="1106"/>
      <c r="CL265" s="1106">
        <v>421.56</v>
      </c>
      <c r="CM265" s="1106">
        <v>2380.75</v>
      </c>
      <c r="CN265" s="1106">
        <v>7995</v>
      </c>
      <c r="CO265" s="1106">
        <v>3060</v>
      </c>
      <c r="CP265" s="1106"/>
      <c r="CQ265" s="1106">
        <v>1852.5</v>
      </c>
      <c r="CR265" s="1106">
        <v>25.5</v>
      </c>
      <c r="CS265" s="1106">
        <v>924</v>
      </c>
      <c r="CT265" s="1106"/>
      <c r="CU265" s="1106">
        <v>399.6</v>
      </c>
      <c r="CV265" s="1106">
        <v>1225</v>
      </c>
      <c r="CW265" s="1106">
        <v>604</v>
      </c>
      <c r="CX265" s="1106">
        <v>144</v>
      </c>
      <c r="CY265" s="1106">
        <v>189.5</v>
      </c>
      <c r="CZ265" s="1106">
        <v>231</v>
      </c>
      <c r="DA265" s="1106">
        <v>438</v>
      </c>
      <c r="DB265" s="1106"/>
      <c r="DC265" s="1106"/>
      <c r="DD265" s="1106"/>
      <c r="DE265" s="1106"/>
      <c r="DF265" s="1106"/>
      <c r="DG265" s="1106"/>
      <c r="DH265" s="1106">
        <v>185876.26300000001</v>
      </c>
      <c r="DI265" s="1104" t="s">
        <v>382</v>
      </c>
    </row>
    <row r="266" spans="1:115" ht="15.75" hidden="1" customHeight="1" outlineLevel="1" x14ac:dyDescent="0.25">
      <c r="A266" s="3" t="s">
        <v>22</v>
      </c>
      <c r="B266" s="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1110"/>
      <c r="S266" s="42"/>
      <c r="T266" s="42"/>
      <c r="U266" s="42"/>
      <c r="V266" s="1110"/>
      <c r="W266" s="1110"/>
      <c r="X266" s="42"/>
      <c r="Y266" s="42"/>
      <c r="Z266" s="42"/>
      <c r="AA266" s="42"/>
      <c r="AB266" s="1110"/>
      <c r="AC266" s="42"/>
      <c r="AD266" s="42"/>
      <c r="AE266" s="1110"/>
      <c r="AF266" s="1110"/>
      <c r="AG266" s="42"/>
      <c r="AH266" s="42"/>
      <c r="AI266" s="1110"/>
      <c r="AJ266" s="42"/>
      <c r="AK266" s="42"/>
      <c r="AL266" s="42"/>
      <c r="AM266" s="42"/>
      <c r="AN266" s="42"/>
      <c r="AO266" s="42"/>
      <c r="AP266" s="42"/>
      <c r="AQ266" s="42"/>
      <c r="AR266" s="42"/>
      <c r="AS266" s="42"/>
      <c r="AT266" s="42"/>
      <c r="AU266" s="42"/>
      <c r="AV266" s="42"/>
      <c r="AW266" s="42"/>
      <c r="AX266" s="42"/>
      <c r="AY266" s="42"/>
      <c r="AZ266" s="1110"/>
      <c r="BA266" s="1110"/>
      <c r="BB266" s="42"/>
      <c r="BC266" s="1110"/>
      <c r="BD266" s="42"/>
      <c r="BE266" s="1110"/>
      <c r="BF266" s="42"/>
      <c r="BG266" s="42"/>
      <c r="BH266" s="1110"/>
      <c r="BI266" s="42"/>
      <c r="BJ266" s="42"/>
      <c r="BK266" s="42"/>
      <c r="BL266" s="42"/>
      <c r="BM266" s="42"/>
      <c r="BN266" s="42"/>
      <c r="BO266" s="1110"/>
      <c r="BP266" s="1110"/>
      <c r="BQ266" s="1110"/>
      <c r="BR266" s="1110"/>
      <c r="BS266" s="42"/>
      <c r="BT266" s="42"/>
      <c r="BU266" s="1110"/>
      <c r="BV266" s="42"/>
      <c r="BW266" s="1110"/>
      <c r="BX266" s="42"/>
      <c r="BY266" s="1110"/>
      <c r="BZ266" s="1110"/>
      <c r="CA266" s="1110"/>
      <c r="CB266" s="42"/>
      <c r="CC266" s="42"/>
      <c r="CD266" s="42"/>
      <c r="CE266" s="42"/>
      <c r="CF266" s="42"/>
      <c r="CG266" s="1110"/>
      <c r="CH266" s="42"/>
      <c r="CI266" s="1110"/>
      <c r="CJ266" s="42"/>
      <c r="CK266" s="1110"/>
      <c r="CL266" s="42"/>
      <c r="CM266" s="42"/>
      <c r="CN266" s="42"/>
      <c r="CO266" s="42"/>
      <c r="CP266" s="1110"/>
      <c r="CQ266" s="42"/>
      <c r="CR266" s="42"/>
      <c r="CS266" s="42"/>
      <c r="CT266" s="1110"/>
      <c r="CU266" s="42"/>
      <c r="CV266" s="42"/>
      <c r="CW266" s="42"/>
      <c r="CX266" s="42"/>
      <c r="CY266" s="42"/>
      <c r="CZ266" s="42"/>
      <c r="DA266" s="42"/>
      <c r="DB266" s="42"/>
      <c r="DC266" s="42"/>
      <c r="DD266" s="42"/>
      <c r="DE266" s="42"/>
      <c r="DF266" s="42"/>
      <c r="DG266" s="42"/>
      <c r="DH266" s="42"/>
      <c r="DI266" s="42"/>
      <c r="DJ266" s="42"/>
      <c r="DK266" s="42"/>
    </row>
    <row r="267" spans="1:115" s="1109" customFormat="1" ht="78" hidden="1" customHeight="1" outlineLevel="1" collapsed="1" x14ac:dyDescent="0.25">
      <c r="A267" s="1038"/>
      <c r="B267" s="1041" t="s">
        <v>304</v>
      </c>
      <c r="C267" s="1041"/>
      <c r="D267" s="1041"/>
      <c r="E267" s="1035" t="s">
        <v>399</v>
      </c>
      <c r="F267" s="1035" t="s">
        <v>231</v>
      </c>
      <c r="G267" s="1055" t="s">
        <v>171</v>
      </c>
      <c r="H267" s="1055"/>
      <c r="I267" s="1055" t="s">
        <v>114</v>
      </c>
      <c r="J267" s="1055"/>
      <c r="K267" s="1035" t="s">
        <v>105</v>
      </c>
      <c r="L267" s="1035" t="s">
        <v>397</v>
      </c>
      <c r="M267" s="1035" t="s">
        <v>86</v>
      </c>
      <c r="N267" s="1035" t="s">
        <v>87</v>
      </c>
      <c r="O267" s="1035" t="s">
        <v>255</v>
      </c>
      <c r="P267" s="1035" t="s">
        <v>373</v>
      </c>
      <c r="Q267" s="1035" t="s">
        <v>254</v>
      </c>
      <c r="R267" s="1035"/>
      <c r="S267" s="1035" t="s">
        <v>88</v>
      </c>
      <c r="T267" s="1035" t="s">
        <v>43</v>
      </c>
      <c r="U267" s="1035" t="s">
        <v>194</v>
      </c>
      <c r="V267" s="1035" t="s">
        <v>310</v>
      </c>
      <c r="W267" s="1035" t="s">
        <v>269</v>
      </c>
      <c r="X267" s="1035" t="s">
        <v>94</v>
      </c>
      <c r="Y267" s="1035" t="s">
        <v>58</v>
      </c>
      <c r="Z267" s="1035" t="s">
        <v>324</v>
      </c>
      <c r="AA267" s="1035" t="s">
        <v>89</v>
      </c>
      <c r="AB267" s="1035"/>
      <c r="AC267" s="1035" t="s">
        <v>301</v>
      </c>
      <c r="AD267" s="1035" t="s">
        <v>59</v>
      </c>
      <c r="AE267" s="1035"/>
      <c r="AF267" s="1035"/>
      <c r="AG267" s="1035" t="s">
        <v>238</v>
      </c>
      <c r="AH267" s="1035" t="s">
        <v>274</v>
      </c>
      <c r="AI267" s="1035"/>
      <c r="AJ267" s="1035" t="s">
        <v>290</v>
      </c>
      <c r="AK267" s="1035" t="s">
        <v>165</v>
      </c>
      <c r="AL267" s="1035" t="s">
        <v>226</v>
      </c>
      <c r="AM267" s="1035" t="s">
        <v>233</v>
      </c>
      <c r="AN267" s="1035" t="s">
        <v>374</v>
      </c>
      <c r="AO267" s="1035" t="s">
        <v>199</v>
      </c>
      <c r="AP267" s="1035" t="s">
        <v>405</v>
      </c>
      <c r="AQ267" s="1035" t="s">
        <v>134</v>
      </c>
      <c r="AR267" s="1035" t="s">
        <v>325</v>
      </c>
      <c r="AS267" s="1035" t="s">
        <v>298</v>
      </c>
      <c r="AT267" s="1035" t="s">
        <v>406</v>
      </c>
      <c r="AU267" s="1035" t="s">
        <v>413</v>
      </c>
      <c r="AV267" s="1035" t="s">
        <v>383</v>
      </c>
      <c r="AW267" s="1035" t="s">
        <v>150</v>
      </c>
      <c r="AX267" s="1035" t="s">
        <v>414</v>
      </c>
      <c r="AY267" s="1035" t="s">
        <v>407</v>
      </c>
      <c r="AZ267" s="1035"/>
      <c r="BA267" s="1035"/>
      <c r="BB267" s="1035" t="s">
        <v>281</v>
      </c>
      <c r="BC267" s="1035" t="s">
        <v>384</v>
      </c>
      <c r="BD267" s="1035" t="s">
        <v>279</v>
      </c>
      <c r="BE267" s="1035"/>
      <c r="BF267" s="1035" t="s">
        <v>305</v>
      </c>
      <c r="BG267" s="1035" t="s">
        <v>415</v>
      </c>
      <c r="BH267" s="1035"/>
      <c r="BI267" s="1035" t="s">
        <v>148</v>
      </c>
      <c r="BJ267" s="1035" t="s">
        <v>375</v>
      </c>
      <c r="BK267" s="1035" t="s">
        <v>416</v>
      </c>
      <c r="BL267" s="1035" t="s">
        <v>103</v>
      </c>
      <c r="BM267" s="1035" t="s">
        <v>417</v>
      </c>
      <c r="BN267" s="1035" t="s">
        <v>376</v>
      </c>
      <c r="BO267" s="1035" t="s">
        <v>155</v>
      </c>
      <c r="BP267" s="1035"/>
      <c r="BQ267" s="1035"/>
      <c r="BR267" s="1035" t="s">
        <v>60</v>
      </c>
      <c r="BS267" s="1035" t="s">
        <v>222</v>
      </c>
      <c r="BT267" s="1035" t="s">
        <v>145</v>
      </c>
      <c r="BU267" s="1035"/>
      <c r="BV267" s="1035" t="s">
        <v>377</v>
      </c>
      <c r="BW267" s="1035" t="s">
        <v>163</v>
      </c>
      <c r="BX267" s="1035" t="s">
        <v>156</v>
      </c>
      <c r="BY267" s="1035"/>
      <c r="BZ267" s="1035"/>
      <c r="CA267" s="1035"/>
      <c r="CB267" s="1035" t="s">
        <v>61</v>
      </c>
      <c r="CC267" s="1035" t="s">
        <v>184</v>
      </c>
      <c r="CD267" s="1035" t="s">
        <v>212</v>
      </c>
      <c r="CE267" s="1035" t="s">
        <v>158</v>
      </c>
      <c r="CF267" s="1035" t="s">
        <v>256</v>
      </c>
      <c r="CG267" s="1035"/>
      <c r="CH267" s="1035" t="s">
        <v>249</v>
      </c>
      <c r="CI267" s="1035"/>
      <c r="CJ267" s="1035" t="s">
        <v>300</v>
      </c>
      <c r="CK267" s="1035"/>
      <c r="CL267" s="1035" t="s">
        <v>109</v>
      </c>
      <c r="CM267" s="1035" t="s">
        <v>283</v>
      </c>
      <c r="CN267" s="1035" t="s">
        <v>284</v>
      </c>
      <c r="CO267" s="1035" t="s">
        <v>63</v>
      </c>
      <c r="CP267" s="1035" t="s">
        <v>277</v>
      </c>
      <c r="CQ267" s="1035" t="s">
        <v>240</v>
      </c>
      <c r="CR267" s="1035" t="s">
        <v>392</v>
      </c>
      <c r="CS267" s="1035" t="s">
        <v>309</v>
      </c>
      <c r="CT267" s="1035"/>
      <c r="CU267" s="1035" t="s">
        <v>393</v>
      </c>
      <c r="CV267" s="1035" t="s">
        <v>132</v>
      </c>
      <c r="CW267" s="1035" t="s">
        <v>178</v>
      </c>
      <c r="CX267" s="1035" t="s">
        <v>326</v>
      </c>
      <c r="CY267" s="1035" t="s">
        <v>378</v>
      </c>
      <c r="CZ267" s="1035" t="s">
        <v>143</v>
      </c>
      <c r="DA267" s="1035" t="s">
        <v>273</v>
      </c>
      <c r="DB267" s="1035" t="s">
        <v>379</v>
      </c>
      <c r="DC267" s="1035" t="s">
        <v>243</v>
      </c>
      <c r="DD267" s="1035" t="s">
        <v>380</v>
      </c>
      <c r="DE267" s="1109" t="s">
        <v>108</v>
      </c>
      <c r="DF267" s="1109" t="s">
        <v>389</v>
      </c>
      <c r="DG267" s="1109" t="s">
        <v>265</v>
      </c>
      <c r="DH267" s="1109" t="s">
        <v>307</v>
      </c>
      <c r="DI267" s="1109" t="s">
        <v>293</v>
      </c>
      <c r="DJ267" s="1109" t="s">
        <v>294</v>
      </c>
      <c r="DK267" s="1109" t="s">
        <v>276</v>
      </c>
    </row>
    <row r="268" spans="1:115" s="1109" customFormat="1" ht="12.95" hidden="1" customHeight="1" outlineLevel="1" x14ac:dyDescent="0.25">
      <c r="A268" s="1042"/>
      <c r="B268" s="1041"/>
      <c r="C268" s="1210"/>
      <c r="D268" s="359"/>
      <c r="E268" s="1035">
        <v>1594</v>
      </c>
      <c r="F268" s="1040" t="s">
        <v>232</v>
      </c>
      <c r="G268" s="1055" t="s">
        <v>172</v>
      </c>
      <c r="H268" s="1055"/>
      <c r="I268" s="1055" t="s">
        <v>115</v>
      </c>
      <c r="J268" s="1055"/>
      <c r="K268" s="1035" t="s">
        <v>97</v>
      </c>
      <c r="L268" s="1035" t="s">
        <v>128</v>
      </c>
      <c r="M268" s="1035" t="s">
        <v>69</v>
      </c>
      <c r="N268" s="1035" t="s">
        <v>68</v>
      </c>
      <c r="O268" s="1035" t="s">
        <v>248</v>
      </c>
      <c r="P268" s="1035" t="s">
        <v>353</v>
      </c>
      <c r="Q268" s="1035" t="s">
        <v>245</v>
      </c>
      <c r="R268" s="1035"/>
      <c r="S268" s="1035" t="s">
        <v>72</v>
      </c>
      <c r="T268" s="1035" t="s">
        <v>67</v>
      </c>
      <c r="U268" s="1035" t="s">
        <v>195</v>
      </c>
      <c r="V268" s="1035" t="s">
        <v>80</v>
      </c>
      <c r="W268" s="1035" t="s">
        <v>271</v>
      </c>
      <c r="X268" s="1035" t="s">
        <v>79</v>
      </c>
      <c r="Y268" s="1035" t="s">
        <v>75</v>
      </c>
      <c r="Z268" s="1035" t="s">
        <v>73</v>
      </c>
      <c r="AA268" s="1035" t="s">
        <v>82</v>
      </c>
      <c r="AB268" s="1035"/>
      <c r="AC268" s="1035" t="s">
        <v>303</v>
      </c>
      <c r="AD268" s="1035">
        <v>326636013</v>
      </c>
      <c r="AE268" s="1035"/>
      <c r="AF268" s="1035"/>
      <c r="AG268" s="1035" t="s">
        <v>239</v>
      </c>
      <c r="AH268" s="1035" t="s">
        <v>275</v>
      </c>
      <c r="AI268" s="1035"/>
      <c r="AJ268" s="1035" t="s">
        <v>292</v>
      </c>
      <c r="AK268" s="1035" t="s">
        <v>166</v>
      </c>
      <c r="AL268" s="1035" t="s">
        <v>77</v>
      </c>
      <c r="AM268" s="1035" t="s">
        <v>234</v>
      </c>
      <c r="AN268" s="1035" t="s">
        <v>352</v>
      </c>
      <c r="AO268" s="1035" t="s">
        <v>200</v>
      </c>
      <c r="AP268" s="1035" t="s">
        <v>329</v>
      </c>
      <c r="AQ268" s="1035" t="s">
        <v>137</v>
      </c>
      <c r="AR268" s="1035" t="s">
        <v>224</v>
      </c>
      <c r="AS268" s="1035" t="s">
        <v>299</v>
      </c>
      <c r="AT268" s="1035" t="s">
        <v>408</v>
      </c>
      <c r="AU268" s="1035" t="s">
        <v>346</v>
      </c>
      <c r="AV268" s="1035" t="s">
        <v>387</v>
      </c>
      <c r="AW268" s="1035" t="s">
        <v>151</v>
      </c>
      <c r="AX268" s="1035" t="s">
        <v>349</v>
      </c>
      <c r="AY268" s="1035" t="s">
        <v>71</v>
      </c>
      <c r="AZ268" s="1035"/>
      <c r="BA268" s="1035"/>
      <c r="BB268" s="1035" t="s">
        <v>282</v>
      </c>
      <c r="BC268" s="1035" t="s">
        <v>333</v>
      </c>
      <c r="BD268" s="1035" t="s">
        <v>280</v>
      </c>
      <c r="BE268" s="1035"/>
      <c r="BF268" s="1035" t="s">
        <v>306</v>
      </c>
      <c r="BG268" s="1035" t="s">
        <v>339</v>
      </c>
      <c r="BH268" s="1035"/>
      <c r="BI268" s="1034" t="s">
        <v>149</v>
      </c>
      <c r="BJ268" s="1035" t="s">
        <v>337</v>
      </c>
      <c r="BK268" s="1035" t="s">
        <v>418</v>
      </c>
      <c r="BL268" s="1035" t="s">
        <v>96</v>
      </c>
      <c r="BM268" s="1035" t="s">
        <v>341</v>
      </c>
      <c r="BN268" s="1035" t="s">
        <v>343</v>
      </c>
      <c r="BO268" s="1035" t="s">
        <v>153</v>
      </c>
      <c r="BP268" s="1035"/>
      <c r="BQ268" s="1035"/>
      <c r="BR268" s="1035">
        <v>327193010</v>
      </c>
      <c r="BS268" s="1035" t="s">
        <v>223</v>
      </c>
      <c r="BT268" s="1035" t="s">
        <v>146</v>
      </c>
      <c r="BU268" s="1035"/>
      <c r="BV268" s="1035" t="s">
        <v>335</v>
      </c>
      <c r="BW268" s="1035" t="s">
        <v>164</v>
      </c>
      <c r="BX268" s="1035" t="s">
        <v>152</v>
      </c>
      <c r="BY268" s="1035"/>
      <c r="BZ268" s="1035"/>
      <c r="CA268" s="1035"/>
      <c r="CB268" s="1035">
        <v>327192013</v>
      </c>
      <c r="CC268" s="1034" t="s">
        <v>185</v>
      </c>
      <c r="CD268" s="1035" t="s">
        <v>213</v>
      </c>
      <c r="CE268" s="1035" t="s">
        <v>159</v>
      </c>
      <c r="CF268" s="1035" t="s">
        <v>257</v>
      </c>
      <c r="CG268" s="1035"/>
      <c r="CH268" s="1035" t="s">
        <v>161</v>
      </c>
      <c r="CI268" s="1035"/>
      <c r="CJ268" s="1035" t="s">
        <v>139</v>
      </c>
      <c r="CK268" s="1035"/>
      <c r="CL268" s="1035" t="s">
        <v>110</v>
      </c>
      <c r="CM268" s="1035" t="s">
        <v>285</v>
      </c>
      <c r="CN268" s="1035" t="s">
        <v>286</v>
      </c>
      <c r="CO268" s="1035">
        <v>326635016</v>
      </c>
      <c r="CP268" s="1035" t="s">
        <v>278</v>
      </c>
      <c r="CQ268" s="1035" t="s">
        <v>241</v>
      </c>
      <c r="CR268" s="1035" t="s">
        <v>394</v>
      </c>
      <c r="CS268" s="1035" t="s">
        <v>129</v>
      </c>
      <c r="CT268" s="1035"/>
      <c r="CU268" s="1035" t="s">
        <v>395</v>
      </c>
      <c r="CV268" s="1035" t="s">
        <v>133</v>
      </c>
      <c r="CW268" s="1035" t="s">
        <v>174</v>
      </c>
      <c r="CX268" s="1035" t="s">
        <v>236</v>
      </c>
      <c r="CY268" s="1035" t="s">
        <v>357</v>
      </c>
      <c r="CZ268" s="1035">
        <v>3503984</v>
      </c>
      <c r="DA268" s="1035" t="s">
        <v>225</v>
      </c>
      <c r="DB268" s="1035" t="s">
        <v>356</v>
      </c>
      <c r="DC268" s="1035" t="s">
        <v>244</v>
      </c>
      <c r="DD268" s="1035" t="s">
        <v>328</v>
      </c>
      <c r="DE268" s="1109" t="s">
        <v>70</v>
      </c>
      <c r="DF268" s="1109" t="s">
        <v>388</v>
      </c>
      <c r="DG268" s="1109" t="s">
        <v>266</v>
      </c>
      <c r="DH268" s="1109" t="s">
        <v>308</v>
      </c>
      <c r="DI268" s="1109" t="s">
        <v>295</v>
      </c>
      <c r="DJ268" s="1109" t="s">
        <v>296</v>
      </c>
      <c r="DK268" s="1109" t="s">
        <v>81</v>
      </c>
    </row>
    <row r="269" spans="1:115" s="1109" customFormat="1" ht="12.95" hidden="1" customHeight="1" outlineLevel="1" x14ac:dyDescent="0.25">
      <c r="A269" s="1025" t="s">
        <v>304</v>
      </c>
      <c r="B269" s="1209">
        <v>157659.82810000001</v>
      </c>
      <c r="C269" s="1209"/>
      <c r="D269" s="1209"/>
      <c r="E269" s="1032"/>
      <c r="F269" s="1030">
        <v>222</v>
      </c>
      <c r="G269" s="1056">
        <v>260.35599999999999</v>
      </c>
      <c r="H269" s="1056"/>
      <c r="I269" s="1211">
        <v>817.36599999999999</v>
      </c>
      <c r="J269" s="1211"/>
      <c r="K269" s="1028">
        <v>2805.27</v>
      </c>
      <c r="L269" s="1031">
        <v>2481.8580000000002</v>
      </c>
      <c r="M269" s="1037">
        <v>3089.87</v>
      </c>
      <c r="N269" s="1036">
        <v>193.202</v>
      </c>
      <c r="O269" s="1030">
        <v>12.757999999999999</v>
      </c>
      <c r="P269" s="1030">
        <v>276.64</v>
      </c>
      <c r="Q269" s="1028">
        <v>28.113099999999999</v>
      </c>
      <c r="R269" s="1028"/>
      <c r="S269" s="1030">
        <v>18.2</v>
      </c>
      <c r="T269" s="1036">
        <v>5526.32</v>
      </c>
      <c r="U269" s="1031">
        <v>421.2</v>
      </c>
      <c r="V269" s="1029">
        <v>1280.8800000000001</v>
      </c>
      <c r="W269" s="1026">
        <v>1787.4</v>
      </c>
      <c r="X269" s="1036">
        <v>243</v>
      </c>
      <c r="Y269" s="1031">
        <v>4023</v>
      </c>
      <c r="Z269" s="1026">
        <v>2164.75</v>
      </c>
      <c r="AA269" s="1027">
        <v>240</v>
      </c>
      <c r="AB269" s="1027"/>
      <c r="AC269" s="1027">
        <v>1381.5</v>
      </c>
      <c r="AD269" s="1029">
        <v>49.5</v>
      </c>
      <c r="AE269" s="1029"/>
      <c r="AF269" s="1029"/>
      <c r="AG269" s="1031">
        <v>543</v>
      </c>
      <c r="AH269" s="1026">
        <v>50</v>
      </c>
      <c r="AI269" s="1026"/>
      <c r="AJ269" s="1029">
        <v>219</v>
      </c>
      <c r="AK269" s="1027">
        <v>564</v>
      </c>
      <c r="AL269" s="1027">
        <v>600</v>
      </c>
      <c r="AM269" s="1029">
        <v>162</v>
      </c>
      <c r="AN269" s="1026">
        <v>5559.8</v>
      </c>
      <c r="AO269" s="1036">
        <v>184</v>
      </c>
      <c r="AP269" s="1030">
        <v>4140</v>
      </c>
      <c r="AQ269" s="1030"/>
      <c r="AR269" s="1030">
        <v>110.4</v>
      </c>
      <c r="AS269" s="1030">
        <v>942</v>
      </c>
      <c r="AT269" s="1030"/>
      <c r="AU269" s="1030">
        <v>631.125</v>
      </c>
      <c r="AV269" s="1027">
        <v>1.6</v>
      </c>
      <c r="AW269" s="1027">
        <v>173.9</v>
      </c>
      <c r="AX269" s="1029">
        <v>1078.24</v>
      </c>
      <c r="AY269" s="1030">
        <v>8.2799999999999994</v>
      </c>
      <c r="AZ269" s="1030"/>
      <c r="BA269" s="1029"/>
      <c r="BB269" s="1028"/>
      <c r="BC269" s="1027">
        <v>1536.92</v>
      </c>
      <c r="BD269" s="1027">
        <v>462.24</v>
      </c>
      <c r="BE269" s="1027"/>
      <c r="BF269" s="1026">
        <v>1198.8</v>
      </c>
      <c r="BG269" s="1028">
        <v>209</v>
      </c>
      <c r="BH269" s="1028"/>
      <c r="BI269" s="1027">
        <v>169.5</v>
      </c>
      <c r="BJ269" s="1027">
        <v>1839.3</v>
      </c>
      <c r="BK269" s="1027">
        <v>12.6</v>
      </c>
      <c r="BL269" s="1029"/>
      <c r="BM269" s="1036">
        <v>410</v>
      </c>
      <c r="BN269" s="1029">
        <v>3175.5</v>
      </c>
      <c r="BO269" s="1029">
        <v>9</v>
      </c>
      <c r="BP269" s="1029"/>
      <c r="BQ269" s="1029"/>
      <c r="BR269" s="1029">
        <v>606</v>
      </c>
      <c r="BS269" s="1031">
        <v>963</v>
      </c>
      <c r="BT269" s="1026">
        <v>120</v>
      </c>
      <c r="BU269" s="1026"/>
      <c r="BV269" s="1029">
        <v>4170.2</v>
      </c>
      <c r="BW269" s="1029">
        <v>259</v>
      </c>
      <c r="BX269" s="1029">
        <v>33.75</v>
      </c>
      <c r="BY269" s="1029"/>
      <c r="BZ269" s="1029"/>
      <c r="CA269" s="1029"/>
      <c r="CB269" s="1031">
        <v>842.4</v>
      </c>
      <c r="CC269" s="1027">
        <v>1352.4</v>
      </c>
      <c r="CD269" s="1031">
        <v>48</v>
      </c>
      <c r="CE269" s="1029">
        <v>713.36</v>
      </c>
      <c r="CF269" s="1027">
        <v>60</v>
      </c>
      <c r="CG269" s="1027"/>
      <c r="CH269" s="1029">
        <v>8436.4</v>
      </c>
      <c r="CI269" s="1029"/>
      <c r="CJ269" s="1036">
        <v>27823</v>
      </c>
      <c r="CK269" s="1036"/>
      <c r="CL269" s="1030">
        <v>309</v>
      </c>
      <c r="CM269" s="1030">
        <v>2090.75</v>
      </c>
      <c r="CN269" s="1029">
        <v>84</v>
      </c>
      <c r="CO269" s="1036">
        <v>91.5</v>
      </c>
      <c r="CP269" s="1036">
        <v>2949.48</v>
      </c>
      <c r="CQ269" s="1027">
        <v>381</v>
      </c>
      <c r="CR269" s="1027">
        <v>9.24</v>
      </c>
      <c r="CS269" s="1027">
        <v>1200.78</v>
      </c>
      <c r="CT269" s="1027"/>
      <c r="CU269" s="1031">
        <v>1381.8</v>
      </c>
      <c r="CV269" s="1031">
        <v>451.62</v>
      </c>
      <c r="CW269" s="1031">
        <v>444</v>
      </c>
      <c r="CX269" s="1036">
        <v>484</v>
      </c>
      <c r="CY269" s="1026">
        <v>2601.1</v>
      </c>
      <c r="CZ269" s="1036">
        <v>909.44</v>
      </c>
      <c r="DA269" s="1028">
        <v>348</v>
      </c>
      <c r="DB269" s="1030">
        <v>313.2</v>
      </c>
      <c r="DC269" s="1036">
        <v>470.96</v>
      </c>
      <c r="DD269" s="1027">
        <v>19722.64</v>
      </c>
      <c r="DE269" s="1109">
        <v>3.7</v>
      </c>
      <c r="DF269" s="1109">
        <v>606.96</v>
      </c>
      <c r="DG269" s="767">
        <v>2421.7199999999998</v>
      </c>
      <c r="DH269" s="1109">
        <v>41.83</v>
      </c>
      <c r="DI269" s="767">
        <v>1639.68</v>
      </c>
      <c r="DJ269" s="1109">
        <v>207.88399999999999</v>
      </c>
      <c r="DK269" s="1109">
        <v>814.5</v>
      </c>
    </row>
    <row r="270" spans="1:115" ht="15" hidden="1" customHeight="1" outlineLevel="1" collapsed="1" x14ac:dyDescent="0.25">
      <c r="B270" s="1033"/>
      <c r="C270" s="1033"/>
      <c r="D270" s="1033"/>
      <c r="E270" s="1033"/>
      <c r="F270" s="1033"/>
      <c r="G270" s="1033"/>
      <c r="H270" s="1033"/>
      <c r="I270" s="1033"/>
      <c r="J270" s="1033"/>
      <c r="K270" s="1033"/>
      <c r="L270" s="1033"/>
      <c r="M270" s="1033"/>
      <c r="N270" s="1033"/>
      <c r="O270" s="1033"/>
      <c r="P270" s="1033"/>
      <c r="Q270" s="1033"/>
      <c r="R270" s="1033"/>
      <c r="S270" s="1033"/>
      <c r="T270" s="1033"/>
      <c r="U270" s="1033"/>
      <c r="V270" s="1033"/>
      <c r="W270" s="1033"/>
      <c r="X270" s="1033"/>
      <c r="Y270" s="1033"/>
      <c r="Z270" s="1033"/>
      <c r="AA270" s="1033"/>
      <c r="AB270" s="1033"/>
      <c r="AC270" s="1033"/>
      <c r="AD270" s="1033"/>
      <c r="AE270" s="1033"/>
      <c r="AF270" s="1033"/>
      <c r="AG270" s="1033"/>
      <c r="AH270" s="1033"/>
      <c r="AI270" s="1033"/>
      <c r="AJ270" s="1033"/>
      <c r="AK270" s="1033"/>
      <c r="AL270" s="1033"/>
      <c r="AM270" s="1033"/>
      <c r="AN270" s="1033"/>
      <c r="AO270" s="1033"/>
      <c r="AP270" s="1033"/>
      <c r="AQ270" s="1033"/>
      <c r="AR270" s="1033"/>
      <c r="AS270" s="1033"/>
      <c r="AT270" s="1033"/>
      <c r="AU270" s="1033"/>
      <c r="AV270" s="1033"/>
      <c r="AW270" s="1033"/>
      <c r="AX270" s="1033"/>
      <c r="AY270" s="1033"/>
      <c r="AZ270" s="1033"/>
      <c r="BA270" s="1033"/>
      <c r="BB270" s="1033"/>
      <c r="BC270" s="1033"/>
      <c r="BD270" s="1033"/>
      <c r="BE270" s="1033"/>
      <c r="BF270" s="1033"/>
      <c r="BG270" s="1033"/>
      <c r="BH270" s="1033"/>
      <c r="BI270" s="1033"/>
      <c r="BJ270" s="1033"/>
      <c r="BK270" s="1033"/>
      <c r="BL270" s="1033"/>
      <c r="BM270" s="1033"/>
      <c r="BN270" s="1033"/>
      <c r="BO270" s="1033"/>
      <c r="BP270" s="1033"/>
      <c r="BQ270" s="1033"/>
      <c r="BR270" s="1033"/>
      <c r="BS270" s="1033"/>
      <c r="BT270" s="1033"/>
      <c r="BU270" s="1033"/>
      <c r="BV270" s="1033"/>
      <c r="BW270" s="1033"/>
      <c r="BX270" s="1033"/>
      <c r="BY270" s="1033"/>
      <c r="BZ270" s="1033"/>
      <c r="CA270" s="1033"/>
      <c r="CB270" s="1033"/>
      <c r="CC270" s="1033"/>
      <c r="CD270" s="1033"/>
      <c r="CE270" s="1033"/>
      <c r="CF270" s="1033"/>
      <c r="CG270" s="1033"/>
      <c r="CH270" s="1033"/>
      <c r="CI270" s="1033"/>
      <c r="CJ270" s="1033"/>
      <c r="CK270" s="1033"/>
      <c r="CL270" s="1033"/>
      <c r="CM270" s="1033"/>
      <c r="CN270" s="1033"/>
      <c r="CO270" s="1033"/>
      <c r="CP270" s="1033"/>
      <c r="CQ270" s="1033"/>
      <c r="CR270" s="1033"/>
      <c r="CS270" s="1033"/>
      <c r="CT270" s="1033"/>
      <c r="CU270" s="1033"/>
      <c r="CV270" s="1033"/>
      <c r="CW270" s="1033"/>
      <c r="CX270" s="1033"/>
      <c r="CY270" s="1033"/>
      <c r="CZ270" s="1033"/>
      <c r="DA270" s="1033"/>
      <c r="DB270" s="1033"/>
      <c r="DC270" s="1033"/>
      <c r="DD270" s="1033"/>
      <c r="DE270" s="1033"/>
      <c r="DF270" s="1033"/>
      <c r="DG270" s="1033"/>
      <c r="DH270" s="1033"/>
      <c r="DI270" s="1033"/>
      <c r="DJ270" s="1033"/>
      <c r="DK270" s="1033"/>
    </row>
    <row r="271" spans="1:115" s="362" customFormat="1" ht="15" hidden="1" customHeight="1" outlineLevel="1" x14ac:dyDescent="0.25">
      <c r="B271" s="1033" t="e">
        <f t="shared" ref="B271:Q271" si="2051">HLOOKUP(B$268,$6:$6,1,0)</f>
        <v>#N/A</v>
      </c>
      <c r="C271" s="1033" t="e">
        <f t="shared" si="2051"/>
        <v>#N/A</v>
      </c>
      <c r="D271" s="1033" t="e">
        <f t="shared" si="2051"/>
        <v>#N/A</v>
      </c>
      <c r="E271" s="1033" t="e">
        <f t="shared" si="2051"/>
        <v>#N/A</v>
      </c>
      <c r="F271" s="1033" t="str">
        <f t="shared" si="2051"/>
        <v>Н0000090511</v>
      </c>
      <c r="G271" s="1033" t="str">
        <f t="shared" si="2051"/>
        <v>Н0000088745</v>
      </c>
      <c r="H271" s="1033" t="e">
        <f t="shared" si="2051"/>
        <v>#N/A</v>
      </c>
      <c r="I271" s="1033" t="str">
        <f t="shared" si="2051"/>
        <v>Н0000086487</v>
      </c>
      <c r="J271" s="1033" t="e">
        <f t="shared" si="2051"/>
        <v>#N/A</v>
      </c>
      <c r="K271" s="1033" t="str">
        <f t="shared" si="2051"/>
        <v>Н0000086159</v>
      </c>
      <c r="L271" s="1033" t="str">
        <f t="shared" si="2051"/>
        <v>Н0000086542</v>
      </c>
      <c r="M271" s="1033" t="str">
        <f t="shared" si="2051"/>
        <v>Н0000084595</v>
      </c>
      <c r="N271" s="1033" t="str">
        <f t="shared" si="2051"/>
        <v>Н0000080826</v>
      </c>
      <c r="O271" s="1033" t="str">
        <f t="shared" si="2051"/>
        <v>Н0000092242</v>
      </c>
      <c r="P271" s="1033" t="str">
        <f t="shared" si="2051"/>
        <v>Н0000094740</v>
      </c>
      <c r="Q271" s="1033" t="str">
        <f t="shared" si="2051"/>
        <v>Н0000091561</v>
      </c>
      <c r="R271" s="1033"/>
      <c r="S271" s="1033" t="e">
        <f t="shared" ref="S271:AA271" si="2052">HLOOKUP(S$268,$6:$6,1,0)</f>
        <v>#N/A</v>
      </c>
      <c r="T271" s="1033" t="str">
        <f t="shared" si="2052"/>
        <v>Н0000082882</v>
      </c>
      <c r="U271" s="1033" t="str">
        <f t="shared" si="2052"/>
        <v>Н0000089213</v>
      </c>
      <c r="V271" s="1033" t="str">
        <f t="shared" si="2052"/>
        <v>Н0000085591</v>
      </c>
      <c r="W271" s="1033" t="str">
        <f t="shared" si="2052"/>
        <v>Н0000093541</v>
      </c>
      <c r="X271" s="1033" t="str">
        <f t="shared" si="2052"/>
        <v>Н0000085588</v>
      </c>
      <c r="Y271" s="1033" t="str">
        <f t="shared" si="2052"/>
        <v>Н0000083957</v>
      </c>
      <c r="Z271" s="1033" t="str">
        <f t="shared" si="2052"/>
        <v>Н0000079142</v>
      </c>
      <c r="AA271" s="1033" t="str">
        <f t="shared" si="2052"/>
        <v>Н0000085587</v>
      </c>
      <c r="AB271" s="1033"/>
      <c r="AC271" s="1033" t="str">
        <f>HLOOKUP(AC$268,$6:$6,1,0)</f>
        <v>Н0000094363</v>
      </c>
      <c r="AD271" s="1033">
        <f>HLOOKUP(AD$268,$6:$6,1,0)</f>
        <v>326636013</v>
      </c>
      <c r="AE271" s="1033"/>
      <c r="AF271" s="1033"/>
      <c r="AG271" s="1033" t="e">
        <f>HLOOKUP(AG$268,$6:$6,1,0)</f>
        <v>#N/A</v>
      </c>
      <c r="AH271" s="1033" t="str">
        <f>HLOOKUP(AH$268,$6:$6,1,0)</f>
        <v>Н0000093768</v>
      </c>
      <c r="AI271" s="1033"/>
      <c r="AJ271" s="1033" t="str">
        <f t="shared" ref="AJ271:AY271" si="2053">HLOOKUP(AJ$268,$6:$6,1,0)</f>
        <v>Н0000094162</v>
      </c>
      <c r="AK271" s="1033" t="str">
        <f t="shared" si="2053"/>
        <v>Н0000088626</v>
      </c>
      <c r="AL271" s="1033" t="str">
        <f t="shared" si="2053"/>
        <v>Н0000084378</v>
      </c>
      <c r="AM271" s="1033" t="e">
        <f t="shared" si="2053"/>
        <v>#N/A</v>
      </c>
      <c r="AN271" s="1033" t="str">
        <f t="shared" si="2053"/>
        <v>Н0000094735</v>
      </c>
      <c r="AO271" s="1033" t="e">
        <f t="shared" si="2053"/>
        <v>#N/A</v>
      </c>
      <c r="AP271" s="1033" t="e">
        <f t="shared" si="2053"/>
        <v>#N/A</v>
      </c>
      <c r="AQ271" s="1033" t="e">
        <f t="shared" si="2053"/>
        <v>#N/A</v>
      </c>
      <c r="AR271" s="1033" t="str">
        <f t="shared" si="2053"/>
        <v>Н0000090331</v>
      </c>
      <c r="AS271" s="1033" t="str">
        <f t="shared" si="2053"/>
        <v>Н0000094274</v>
      </c>
      <c r="AT271" s="1033" t="e">
        <f t="shared" si="2053"/>
        <v>#N/A</v>
      </c>
      <c r="AU271" s="1033" t="str">
        <f t="shared" si="2053"/>
        <v>Н0000094698</v>
      </c>
      <c r="AV271" s="1033" t="str">
        <f t="shared" si="2053"/>
        <v>Н0000094897</v>
      </c>
      <c r="AW271" s="1033" t="e">
        <f t="shared" si="2053"/>
        <v>#N/A</v>
      </c>
      <c r="AX271" s="1033" t="str">
        <f t="shared" si="2053"/>
        <v>Н0000094734</v>
      </c>
      <c r="AY271" s="1033" t="e">
        <f t="shared" si="2053"/>
        <v>#N/A</v>
      </c>
      <c r="AZ271" s="1033"/>
      <c r="BA271" s="1033"/>
      <c r="BB271" s="1033" t="e">
        <f>HLOOKUP(BB$268,$6:$6,1,0)</f>
        <v>#N/A</v>
      </c>
      <c r="BC271" s="1033" t="str">
        <f>HLOOKUP(BC$268,$6:$6,1,0)</f>
        <v>Н0000094726</v>
      </c>
      <c r="BD271" s="1033" t="str">
        <f>HLOOKUP(BD$268,$6:$6,1,0)</f>
        <v>Н0000093998</v>
      </c>
      <c r="BE271" s="1033"/>
      <c r="BF271" s="1033" t="str">
        <f>HLOOKUP(BF$268,$6:$6,1,0)</f>
        <v>Н0000094497</v>
      </c>
      <c r="BG271" s="1033" t="str">
        <f>HLOOKUP(BG$268,$6:$6,1,0)</f>
        <v>Н0000094739</v>
      </c>
      <c r="BH271" s="1033"/>
      <c r="BI271" s="1033" t="str">
        <f t="shared" ref="BI271:BO271" si="2054">HLOOKUP(BI$268,$6:$6,1,0)</f>
        <v>Н0000087862</v>
      </c>
      <c r="BJ271" s="1033" t="str">
        <f t="shared" si="2054"/>
        <v>Н0000094728</v>
      </c>
      <c r="BK271" s="1033" t="e">
        <f t="shared" si="2054"/>
        <v>#N/A</v>
      </c>
      <c r="BL271" s="1033" t="e">
        <f t="shared" si="2054"/>
        <v>#N/A</v>
      </c>
      <c r="BM271" s="1033" t="str">
        <f t="shared" si="2054"/>
        <v>Н0000094729</v>
      </c>
      <c r="BN271" s="1033" t="str">
        <f t="shared" si="2054"/>
        <v>Н0000094736</v>
      </c>
      <c r="BO271" s="1033" t="e">
        <f t="shared" si="2054"/>
        <v>#N/A</v>
      </c>
      <c r="BP271" s="1033"/>
      <c r="BQ271" s="1033"/>
      <c r="BR271" s="1033">
        <f>HLOOKUP(BR$268,$6:$6,1,0)</f>
        <v>327193010</v>
      </c>
      <c r="BS271" s="1033" t="str">
        <f>HLOOKUP(BS$268,$6:$6,1,0)</f>
        <v>Н0000090381</v>
      </c>
      <c r="BT271" s="1033" t="str">
        <f>HLOOKUP(BT$268,$6:$6,1,0)</f>
        <v>Н0000087861</v>
      </c>
      <c r="BU271" s="1033"/>
      <c r="BV271" s="1033" t="str">
        <f>HLOOKUP(BV$268,$6:$6,1,0)</f>
        <v>Н0000094727</v>
      </c>
      <c r="BW271" s="1033" t="e">
        <f>HLOOKUP(BW$268,$6:$6,1,0)</f>
        <v>#N/A</v>
      </c>
      <c r="BX271" s="1033" t="e">
        <f>HLOOKUP(BX$268,$6:$6,1,0)</f>
        <v>#N/A</v>
      </c>
      <c r="BY271" s="1033"/>
      <c r="BZ271" s="1033"/>
      <c r="CA271" s="1033"/>
      <c r="CB271" s="1033">
        <f>HLOOKUP(CB$268,$6:$6,1,0)</f>
        <v>327192013</v>
      </c>
      <c r="CC271" s="1033" t="str">
        <f>HLOOKUP(CC$268,$6:$6,1,0)</f>
        <v>Н0000089109</v>
      </c>
      <c r="CD271" s="1033" t="e">
        <f>HLOOKUP(CD$268,$6:$6,1,0)</f>
        <v>#N/A</v>
      </c>
      <c r="CE271" s="1033" t="str">
        <f>HLOOKUP(CE$268,$6:$6,1,0)</f>
        <v>Н0000088470</v>
      </c>
      <c r="CF271" s="1033" t="e">
        <f>HLOOKUP(CF$268,$6:$6,1,0)</f>
        <v>#N/A</v>
      </c>
      <c r="CG271" s="1033"/>
      <c r="CH271" s="1033" t="str">
        <f>HLOOKUP(CH$268,$6:$6,1,0)</f>
        <v>Н0000088471</v>
      </c>
      <c r="CI271" s="1033"/>
      <c r="CJ271" s="1033" t="str">
        <f>HLOOKUP(CJ$268,$6:$6,1,0)</f>
        <v>Н0000086888</v>
      </c>
      <c r="CK271" s="1033"/>
      <c r="CL271" s="1033" t="str">
        <f t="shared" ref="CL271:CS271" si="2055">HLOOKUP(CL$268,$6:$6,1,0)</f>
        <v>Н0000086349</v>
      </c>
      <c r="CM271" s="1033" t="str">
        <f t="shared" si="2055"/>
        <v>Н0000094030</v>
      </c>
      <c r="CN271" s="1033" t="str">
        <f t="shared" si="2055"/>
        <v>Н0000094029</v>
      </c>
      <c r="CO271" s="1033">
        <f t="shared" si="2055"/>
        <v>326635016</v>
      </c>
      <c r="CP271" s="1033" t="str">
        <f t="shared" si="2055"/>
        <v>Н0000093950</v>
      </c>
      <c r="CQ271" s="1033" t="e">
        <f t="shared" si="2055"/>
        <v>#N/A</v>
      </c>
      <c r="CR271" s="1033" t="str">
        <f t="shared" si="2055"/>
        <v>Н0000094994</v>
      </c>
      <c r="CS271" s="1033" t="str">
        <f t="shared" si="2055"/>
        <v>Н0000086350</v>
      </c>
      <c r="CT271" s="1033"/>
      <c r="CU271" s="1033" t="str">
        <f t="shared" ref="CU271:DI271" si="2056">HLOOKUP(CU$268,$6:$6,1,0)</f>
        <v>Н0000094993</v>
      </c>
      <c r="CV271" s="1033" t="str">
        <f t="shared" si="2056"/>
        <v>Н0000086352</v>
      </c>
      <c r="CW271" s="1033" t="str">
        <f t="shared" si="2056"/>
        <v>Н0000088771</v>
      </c>
      <c r="CX271" s="1033" t="str">
        <f t="shared" si="2056"/>
        <v>Н0000090708</v>
      </c>
      <c r="CY271" s="1033" t="str">
        <f t="shared" si="2056"/>
        <v>Н0000094742</v>
      </c>
      <c r="CZ271" s="1033">
        <f t="shared" si="2056"/>
        <v>3503984</v>
      </c>
      <c r="DA271" s="1033" t="str">
        <f t="shared" si="2056"/>
        <v>Н0000090330</v>
      </c>
      <c r="DB271" s="1033" t="str">
        <f t="shared" si="2056"/>
        <v>Н0000094741</v>
      </c>
      <c r="DC271" s="1033" t="e">
        <f t="shared" si="2056"/>
        <v>#N/A</v>
      </c>
      <c r="DD271" s="1033" t="str">
        <f t="shared" si="2056"/>
        <v>Н0000081879</v>
      </c>
      <c r="DE271" s="1033" t="e">
        <f t="shared" si="2056"/>
        <v>#N/A</v>
      </c>
      <c r="DF271" s="1033" t="str">
        <f t="shared" si="2056"/>
        <v>Н0000094903</v>
      </c>
      <c r="DG271" s="1033" t="str">
        <f t="shared" si="2056"/>
        <v>Н0000093444</v>
      </c>
      <c r="DH271" s="1033" t="str">
        <f t="shared" si="2056"/>
        <v>Н0000094632</v>
      </c>
      <c r="DI271" s="1033" t="str">
        <f t="shared" si="2056"/>
        <v>Н0000094227</v>
      </c>
      <c r="DJ271" s="1033"/>
      <c r="DK271" s="1033"/>
    </row>
    <row r="272" spans="1:115" s="362" customFormat="1" ht="25.9" hidden="1" customHeight="1" outlineLevel="1" x14ac:dyDescent="0.25">
      <c r="R272" s="1109"/>
      <c r="S272" s="1057"/>
      <c r="V272" s="1109"/>
      <c r="W272" s="1109"/>
      <c r="AB272" s="1109"/>
      <c r="AE272" s="1109"/>
      <c r="AF272" s="1109"/>
      <c r="AI272" s="1109"/>
      <c r="AZ272" s="1109"/>
      <c r="BA272" s="1109"/>
      <c r="BC272" s="1109"/>
      <c r="BE272" s="1109"/>
      <c r="BH272" s="1109"/>
      <c r="BO272" s="1109"/>
      <c r="BP272" s="1109"/>
      <c r="BQ272" s="1109"/>
      <c r="BR272" s="1109"/>
      <c r="BU272" s="1109"/>
      <c r="BW272" s="1109"/>
      <c r="BY272" s="1109"/>
      <c r="BZ272" s="1109"/>
      <c r="CA272" s="1109"/>
      <c r="CG272" s="1109"/>
      <c r="CI272" s="1109"/>
      <c r="CK272" s="1109"/>
      <c r="CP272" s="1109"/>
      <c r="CT272" s="1109"/>
    </row>
    <row r="273" spans="18:98" s="362" customFormat="1" ht="15" customHeight="1" x14ac:dyDescent="0.25">
      <c r="R273" s="1109"/>
      <c r="V273" s="1109"/>
      <c r="W273" s="1109"/>
      <c r="AB273" s="1109"/>
      <c r="AE273" s="1109"/>
      <c r="AF273" s="1109"/>
      <c r="AI273" s="1109"/>
      <c r="AZ273" s="1109"/>
      <c r="BA273" s="1109"/>
      <c r="BC273" s="1109"/>
      <c r="BE273" s="1109"/>
      <c r="BH273" s="1109"/>
      <c r="BO273" s="1109"/>
      <c r="BP273" s="1109"/>
      <c r="BQ273" s="1109"/>
      <c r="BR273" s="1109"/>
      <c r="BU273" s="1109"/>
      <c r="BW273" s="1109"/>
      <c r="BY273" s="1109"/>
      <c r="BZ273" s="1109"/>
      <c r="CA273" s="1109"/>
      <c r="CG273" s="1109"/>
      <c r="CI273" s="1109"/>
      <c r="CK273" s="1109"/>
      <c r="CP273" s="1109"/>
      <c r="CT273" s="1109"/>
    </row>
    <row r="274" spans="18:98" s="362" customFormat="1" ht="15" customHeight="1" x14ac:dyDescent="0.25">
      <c r="R274" s="1109"/>
      <c r="V274" s="1109"/>
      <c r="W274" s="1109"/>
      <c r="AB274" s="1109"/>
      <c r="AE274" s="1109"/>
      <c r="AF274" s="1109"/>
      <c r="AI274" s="1109"/>
      <c r="AZ274" s="1109"/>
      <c r="BA274" s="1109"/>
      <c r="BC274" s="1109"/>
      <c r="BE274" s="1109"/>
      <c r="BH274" s="1109"/>
      <c r="BO274" s="1109"/>
      <c r="BP274" s="1109"/>
      <c r="BQ274" s="1109"/>
      <c r="BR274" s="1109"/>
      <c r="BU274" s="1109"/>
      <c r="BW274" s="1109"/>
      <c r="BY274" s="1109"/>
      <c r="BZ274" s="1109"/>
      <c r="CA274" s="1109"/>
      <c r="CG274" s="1109"/>
      <c r="CI274" s="1109"/>
      <c r="CK274" s="1109"/>
      <c r="CP274" s="1109"/>
      <c r="CT274" s="1109"/>
    </row>
    <row r="275" spans="18:98" s="362" customFormat="1" ht="15" customHeight="1" x14ac:dyDescent="0.25">
      <c r="R275" s="1109"/>
      <c r="V275" s="1109"/>
      <c r="W275" s="1109"/>
      <c r="AB275" s="1109"/>
      <c r="AE275" s="1109"/>
      <c r="AF275" s="1109"/>
      <c r="AI275" s="1109"/>
      <c r="AZ275" s="1109"/>
      <c r="BA275" s="1109"/>
      <c r="BC275" s="1109"/>
      <c r="BE275" s="1109"/>
      <c r="BH275" s="1109"/>
      <c r="BO275" s="1109"/>
      <c r="BP275" s="1109"/>
      <c r="BQ275" s="1109"/>
      <c r="BR275" s="1109"/>
      <c r="BU275" s="1109"/>
      <c r="BW275" s="1109"/>
      <c r="BY275" s="1109"/>
      <c r="BZ275" s="1109"/>
      <c r="CA275" s="1109"/>
      <c r="CG275" s="1109"/>
      <c r="CI275" s="1109"/>
      <c r="CK275" s="1109"/>
      <c r="CP275" s="1109"/>
      <c r="CT275" s="1109"/>
    </row>
    <row r="276" spans="18:98" s="362" customFormat="1" ht="15" customHeight="1" x14ac:dyDescent="0.25">
      <c r="R276" s="1109"/>
      <c r="V276" s="1109"/>
      <c r="W276" s="1109"/>
      <c r="AB276" s="1109"/>
      <c r="AE276" s="1109"/>
      <c r="AF276" s="1109"/>
      <c r="AI276" s="1109"/>
      <c r="AZ276" s="1109"/>
      <c r="BA276" s="1109"/>
      <c r="BC276" s="1109"/>
      <c r="BE276" s="1109"/>
      <c r="BH276" s="1109"/>
      <c r="BO276" s="1109"/>
      <c r="BP276" s="1109"/>
      <c r="BQ276" s="1109"/>
      <c r="BR276" s="1109"/>
      <c r="BU276" s="1109"/>
      <c r="BW276" s="1109"/>
      <c r="BY276" s="1109"/>
      <c r="BZ276" s="1109"/>
      <c r="CA276" s="1109"/>
      <c r="CG276" s="1109"/>
      <c r="CI276" s="1109"/>
      <c r="CK276" s="1109"/>
      <c r="CP276" s="1109"/>
      <c r="CT276" s="1109"/>
    </row>
    <row r="277" spans="18:98" s="362" customFormat="1" ht="15" customHeight="1" x14ac:dyDescent="0.25">
      <c r="R277" s="1109"/>
      <c r="V277" s="1109"/>
      <c r="W277" s="1109"/>
      <c r="AB277" s="1109"/>
      <c r="AE277" s="1109"/>
      <c r="AF277" s="1109"/>
      <c r="AI277" s="1109"/>
      <c r="AZ277" s="1109"/>
      <c r="BA277" s="1109"/>
      <c r="BC277" s="1109"/>
      <c r="BE277" s="1109"/>
      <c r="BH277" s="1109"/>
      <c r="BO277" s="1109"/>
      <c r="BP277" s="1109"/>
      <c r="BQ277" s="1109"/>
      <c r="BR277" s="1109"/>
      <c r="BU277" s="1109"/>
      <c r="BW277" s="1109"/>
      <c r="BY277" s="1109"/>
      <c r="BZ277" s="1109"/>
      <c r="CA277" s="1109"/>
      <c r="CG277" s="1109"/>
      <c r="CI277" s="1109"/>
      <c r="CK277" s="1109"/>
      <c r="CP277" s="1109"/>
      <c r="CT277" s="1109"/>
    </row>
    <row r="278" spans="18:98" s="362" customFormat="1" ht="15" customHeight="1" x14ac:dyDescent="0.25">
      <c r="R278" s="1109"/>
      <c r="V278" s="1109"/>
      <c r="W278" s="1109"/>
      <c r="AB278" s="1109"/>
      <c r="AE278" s="1109"/>
      <c r="AF278" s="1109"/>
      <c r="AI278" s="1109"/>
      <c r="AZ278" s="1109"/>
      <c r="BA278" s="1109"/>
      <c r="BC278" s="1109"/>
      <c r="BE278" s="1109"/>
      <c r="BH278" s="1109"/>
      <c r="BO278" s="1109"/>
      <c r="BP278" s="1109"/>
      <c r="BQ278" s="1109"/>
      <c r="BR278" s="1109"/>
      <c r="BU278" s="1109"/>
      <c r="BW278" s="1109"/>
      <c r="BY278" s="1109"/>
      <c r="BZ278" s="1109"/>
      <c r="CA278" s="1109"/>
      <c r="CG278" s="1109"/>
      <c r="CI278" s="1109"/>
      <c r="CK278" s="1109"/>
      <c r="CP278" s="1109"/>
      <c r="CT278" s="1109"/>
    </row>
    <row r="279" spans="18:98" s="362" customFormat="1" ht="15" customHeight="1" x14ac:dyDescent="0.25">
      <c r="R279" s="1109"/>
      <c r="V279" s="1109"/>
      <c r="W279" s="1109"/>
      <c r="AB279" s="1109"/>
      <c r="AE279" s="1109"/>
      <c r="AF279" s="1109"/>
      <c r="AI279" s="1109"/>
      <c r="AZ279" s="1109"/>
      <c r="BA279" s="1109"/>
      <c r="BC279" s="1109"/>
      <c r="BE279" s="1109"/>
      <c r="BH279" s="1109"/>
      <c r="BO279" s="1109"/>
      <c r="BP279" s="1109"/>
      <c r="BQ279" s="1109"/>
      <c r="BR279" s="1109"/>
      <c r="BU279" s="1109"/>
      <c r="BW279" s="1109"/>
      <c r="BY279" s="1109"/>
      <c r="BZ279" s="1109"/>
      <c r="CA279" s="1109"/>
      <c r="CG279" s="1109"/>
      <c r="CI279" s="1109"/>
      <c r="CK279" s="1109"/>
      <c r="CP279" s="1109"/>
      <c r="CT279" s="1109"/>
    </row>
    <row r="280" spans="18:98" s="362" customFormat="1" ht="15" customHeight="1" x14ac:dyDescent="0.25">
      <c r="R280" s="1109"/>
      <c r="V280" s="1109"/>
      <c r="W280" s="1109"/>
      <c r="AB280" s="1109"/>
      <c r="AE280" s="1109"/>
      <c r="AF280" s="1109"/>
      <c r="AI280" s="1109"/>
      <c r="AZ280" s="1109"/>
      <c r="BA280" s="1109"/>
      <c r="BC280" s="1109"/>
      <c r="BE280" s="1109"/>
      <c r="BH280" s="1109"/>
      <c r="BO280" s="1109"/>
      <c r="BP280" s="1109"/>
      <c r="BQ280" s="1109"/>
      <c r="BR280" s="1109"/>
      <c r="BU280" s="1109"/>
      <c r="BW280" s="1109"/>
      <c r="BY280" s="1109"/>
      <c r="BZ280" s="1109"/>
      <c r="CA280" s="1109"/>
      <c r="CG280" s="1109"/>
      <c r="CI280" s="1109"/>
      <c r="CK280" s="1109"/>
      <c r="CP280" s="1109"/>
      <c r="CT280" s="1109"/>
    </row>
    <row r="281" spans="18:98" s="362" customFormat="1" ht="15" customHeight="1" x14ac:dyDescent="0.25">
      <c r="R281" s="1109"/>
      <c r="V281" s="1109"/>
      <c r="W281" s="1109"/>
      <c r="AB281" s="1109"/>
      <c r="AE281" s="1109"/>
      <c r="AF281" s="1109"/>
      <c r="AI281" s="1109"/>
      <c r="AZ281" s="1109"/>
      <c r="BA281" s="1109"/>
      <c r="BC281" s="1109"/>
      <c r="BE281" s="1109"/>
      <c r="BH281" s="1109"/>
      <c r="BO281" s="1109"/>
      <c r="BP281" s="1109"/>
      <c r="BQ281" s="1109"/>
      <c r="BR281" s="1109"/>
      <c r="BU281" s="1109"/>
      <c r="BW281" s="1109"/>
      <c r="BY281" s="1109"/>
      <c r="BZ281" s="1109"/>
      <c r="CA281" s="1109"/>
      <c r="CG281" s="1109"/>
      <c r="CI281" s="1109"/>
      <c r="CK281" s="1109"/>
      <c r="CP281" s="1109"/>
      <c r="CT281" s="1109"/>
    </row>
    <row r="282" spans="18:98" s="362" customFormat="1" ht="15" customHeight="1" x14ac:dyDescent="0.25">
      <c r="R282" s="1109"/>
      <c r="V282" s="1109"/>
      <c r="W282" s="1109"/>
      <c r="AB282" s="1109"/>
      <c r="AE282" s="1109"/>
      <c r="AF282" s="1109"/>
      <c r="AI282" s="1109"/>
      <c r="AZ282" s="1109"/>
      <c r="BA282" s="1109"/>
      <c r="BC282" s="1109"/>
      <c r="BE282" s="1109"/>
      <c r="BH282" s="1109"/>
      <c r="BO282" s="1109"/>
      <c r="BP282" s="1109"/>
      <c r="BQ282" s="1109"/>
      <c r="BR282" s="1109"/>
      <c r="BU282" s="1109"/>
      <c r="BW282" s="1109"/>
      <c r="BY282" s="1109"/>
      <c r="BZ282" s="1109"/>
      <c r="CA282" s="1109"/>
      <c r="CG282" s="1109"/>
      <c r="CI282" s="1109"/>
      <c r="CK282" s="1109"/>
      <c r="CP282" s="1109"/>
      <c r="CT282" s="1109"/>
    </row>
    <row r="283" spans="18:98" s="362" customFormat="1" ht="15" customHeight="1" x14ac:dyDescent="0.25">
      <c r="R283" s="1109"/>
      <c r="V283" s="1109"/>
      <c r="W283" s="1109"/>
      <c r="AB283" s="1109"/>
      <c r="AE283" s="1109"/>
      <c r="AF283" s="1109"/>
      <c r="AI283" s="1109"/>
      <c r="AZ283" s="1109"/>
      <c r="BA283" s="1109"/>
      <c r="BC283" s="1109"/>
      <c r="BE283" s="1109"/>
      <c r="BH283" s="1109"/>
      <c r="BO283" s="1109"/>
      <c r="BP283" s="1109"/>
      <c r="BQ283" s="1109"/>
      <c r="BR283" s="1109"/>
      <c r="BU283" s="1109"/>
      <c r="BW283" s="1109"/>
      <c r="BY283" s="1109"/>
      <c r="BZ283" s="1109"/>
      <c r="CA283" s="1109"/>
      <c r="CG283" s="1109"/>
      <c r="CI283" s="1109"/>
      <c r="CK283" s="1109"/>
      <c r="CP283" s="1109"/>
      <c r="CT283" s="1109"/>
    </row>
    <row r="284" spans="18:98" s="362" customFormat="1" ht="15" customHeight="1" x14ac:dyDescent="0.25">
      <c r="R284" s="1109"/>
      <c r="V284" s="1109"/>
      <c r="W284" s="1109"/>
      <c r="AB284" s="1109"/>
      <c r="AE284" s="1109"/>
      <c r="AF284" s="1109"/>
      <c r="AI284" s="1109"/>
      <c r="AZ284" s="1109"/>
      <c r="BA284" s="1109"/>
      <c r="BC284" s="1109"/>
      <c r="BE284" s="1109"/>
      <c r="BH284" s="1109"/>
      <c r="BO284" s="1109"/>
      <c r="BP284" s="1109"/>
      <c r="BQ284" s="1109"/>
      <c r="BR284" s="1109"/>
      <c r="BU284" s="1109"/>
      <c r="BW284" s="1109"/>
      <c r="BY284" s="1109"/>
      <c r="BZ284" s="1109"/>
      <c r="CA284" s="1109"/>
      <c r="CG284" s="1109"/>
      <c r="CI284" s="1109"/>
      <c r="CK284" s="1109"/>
      <c r="CP284" s="1109"/>
      <c r="CT284" s="1109"/>
    </row>
    <row r="285" spans="18:98" s="362" customFormat="1" ht="15" customHeight="1" x14ac:dyDescent="0.25">
      <c r="R285" s="1109"/>
      <c r="V285" s="1109"/>
      <c r="W285" s="1109"/>
      <c r="AB285" s="1109"/>
      <c r="AE285" s="1109"/>
      <c r="AF285" s="1109"/>
      <c r="AI285" s="1109"/>
      <c r="AZ285" s="1109"/>
      <c r="BA285" s="1109"/>
      <c r="BC285" s="1109"/>
      <c r="BE285" s="1109"/>
      <c r="BH285" s="1109"/>
      <c r="BO285" s="1109"/>
      <c r="BP285" s="1109"/>
      <c r="BQ285" s="1109"/>
      <c r="BR285" s="1109"/>
      <c r="BU285" s="1109"/>
      <c r="BW285" s="1109"/>
      <c r="BY285" s="1109"/>
      <c r="BZ285" s="1109"/>
      <c r="CA285" s="1109"/>
      <c r="CG285" s="1109"/>
      <c r="CI285" s="1109"/>
      <c r="CK285" s="1109"/>
      <c r="CP285" s="1109"/>
      <c r="CT285" s="1109"/>
    </row>
    <row r="286" spans="18:98" s="362" customFormat="1" ht="15" customHeight="1" x14ac:dyDescent="0.25">
      <c r="R286" s="1109"/>
      <c r="V286" s="1109"/>
      <c r="W286" s="1109"/>
      <c r="AB286" s="1109"/>
      <c r="AE286" s="1109"/>
      <c r="AF286" s="1109"/>
      <c r="AI286" s="1109"/>
      <c r="AZ286" s="1109"/>
      <c r="BA286" s="1109"/>
      <c r="BC286" s="1109"/>
      <c r="BE286" s="1109"/>
      <c r="BH286" s="1109"/>
      <c r="BO286" s="1109"/>
      <c r="BP286" s="1109"/>
      <c r="BQ286" s="1109"/>
      <c r="BR286" s="1109"/>
      <c r="BU286" s="1109"/>
      <c r="BW286" s="1109"/>
      <c r="BY286" s="1109"/>
      <c r="BZ286" s="1109"/>
      <c r="CA286" s="1109"/>
      <c r="CG286" s="1109"/>
      <c r="CI286" s="1109"/>
      <c r="CK286" s="1109"/>
      <c r="CP286" s="1109"/>
      <c r="CT286" s="1109"/>
    </row>
    <row r="287" spans="18:98" s="362" customFormat="1" ht="15" customHeight="1" x14ac:dyDescent="0.25">
      <c r="R287" s="1109"/>
      <c r="V287" s="1109"/>
      <c r="W287" s="1109"/>
      <c r="AB287" s="1109"/>
      <c r="AE287" s="1109"/>
      <c r="AF287" s="1109"/>
      <c r="AI287" s="1109"/>
      <c r="AZ287" s="1109"/>
      <c r="BA287" s="1109"/>
      <c r="BC287" s="1109"/>
      <c r="BE287" s="1109"/>
      <c r="BH287" s="1109"/>
      <c r="BO287" s="1109"/>
      <c r="BP287" s="1109"/>
      <c r="BQ287" s="1109"/>
      <c r="BR287" s="1109"/>
      <c r="BU287" s="1109"/>
      <c r="BW287" s="1109"/>
      <c r="BY287" s="1109"/>
      <c r="BZ287" s="1109"/>
      <c r="CA287" s="1109"/>
      <c r="CG287" s="1109"/>
      <c r="CI287" s="1109"/>
      <c r="CK287" s="1109"/>
      <c r="CP287" s="1109"/>
      <c r="CT287" s="1109"/>
    </row>
    <row r="288" spans="18:98" s="362" customFormat="1" ht="15" customHeight="1" x14ac:dyDescent="0.25">
      <c r="R288" s="1109"/>
      <c r="V288" s="1109"/>
      <c r="W288" s="1109"/>
      <c r="AB288" s="1109"/>
      <c r="AE288" s="1109"/>
      <c r="AF288" s="1109"/>
      <c r="AI288" s="1109"/>
      <c r="AZ288" s="1109"/>
      <c r="BA288" s="1109"/>
      <c r="BC288" s="1109"/>
      <c r="BE288" s="1109"/>
      <c r="BH288" s="1109"/>
      <c r="BO288" s="1109"/>
      <c r="BP288" s="1109"/>
      <c r="BQ288" s="1109"/>
      <c r="BR288" s="1109"/>
      <c r="BU288" s="1109"/>
      <c r="BW288" s="1109"/>
      <c r="BY288" s="1109"/>
      <c r="BZ288" s="1109"/>
      <c r="CA288" s="1109"/>
      <c r="CG288" s="1109"/>
      <c r="CI288" s="1109"/>
      <c r="CK288" s="1109"/>
      <c r="CP288" s="1109"/>
      <c r="CT288" s="1109"/>
    </row>
    <row r="289" spans="1:112" s="362" customFormat="1" ht="15" customHeight="1" x14ac:dyDescent="0.25">
      <c r="R289" s="1109"/>
      <c r="V289" s="1109"/>
      <c r="W289" s="1109"/>
      <c r="AB289" s="1109"/>
      <c r="AE289" s="1109"/>
      <c r="AF289" s="1109"/>
      <c r="AI289" s="1109"/>
      <c r="AZ289" s="1109"/>
      <c r="BA289" s="1109"/>
      <c r="BC289" s="1109"/>
      <c r="BE289" s="1109"/>
      <c r="BH289" s="1109"/>
      <c r="BO289" s="1109"/>
      <c r="BP289" s="1109"/>
      <c r="BQ289" s="1109"/>
      <c r="BR289" s="1109"/>
      <c r="BU289" s="1109"/>
      <c r="BW289" s="1109"/>
      <c r="BY289" s="1109"/>
      <c r="BZ289" s="1109"/>
      <c r="CA289" s="1109"/>
      <c r="CG289" s="1109"/>
      <c r="CI289" s="1109"/>
      <c r="CK289" s="1109"/>
      <c r="CP289" s="1109"/>
      <c r="CT289" s="1109"/>
    </row>
    <row r="290" spans="1:112" s="362" customFormat="1" ht="15" customHeight="1" x14ac:dyDescent="0.25">
      <c r="R290" s="1109"/>
      <c r="V290" s="1109"/>
      <c r="W290" s="1109"/>
      <c r="AB290" s="1109"/>
      <c r="AE290" s="1109"/>
      <c r="AF290" s="1109"/>
      <c r="AI290" s="1109"/>
      <c r="AZ290" s="1109"/>
      <c r="BA290" s="1109"/>
      <c r="BC290" s="1109"/>
      <c r="BE290" s="1109"/>
      <c r="BH290" s="1109"/>
      <c r="BO290" s="1109"/>
      <c r="BP290" s="1109"/>
      <c r="BQ290" s="1109"/>
      <c r="BR290" s="1109"/>
      <c r="BU290" s="1109"/>
      <c r="BW290" s="1109"/>
      <c r="BY290" s="1109"/>
      <c r="BZ290" s="1109"/>
      <c r="CA290" s="1109"/>
      <c r="CG290" s="1109"/>
      <c r="CI290" s="1109"/>
      <c r="CK290" s="1109"/>
      <c r="CP290" s="1109"/>
      <c r="CT290" s="1109"/>
    </row>
    <row r="293" spans="1:112" s="362" customFormat="1" ht="15" customHeight="1" x14ac:dyDescent="0.25">
      <c r="R293" s="1109"/>
      <c r="V293" s="1109"/>
      <c r="W293" s="1109"/>
      <c r="AB293" s="1109"/>
      <c r="AE293" s="1109"/>
      <c r="AF293" s="1109"/>
      <c r="AI293" s="1109"/>
      <c r="AZ293" s="1109"/>
      <c r="BA293" s="1109"/>
      <c r="BC293" s="1109"/>
      <c r="BE293" s="1109"/>
      <c r="BH293" s="1109"/>
      <c r="BO293" s="1109"/>
      <c r="BP293" s="1109"/>
      <c r="BQ293" s="1109"/>
      <c r="BR293" s="1109"/>
      <c r="BU293" s="1109"/>
      <c r="BW293" s="1109"/>
      <c r="BY293" s="1109"/>
      <c r="BZ293" s="1109"/>
      <c r="CA293" s="1109"/>
      <c r="CG293" s="1109"/>
      <c r="CI293" s="1109"/>
      <c r="CK293" s="1109"/>
      <c r="CP293" s="1109"/>
      <c r="CT293" s="1109"/>
    </row>
    <row r="294" spans="1:112" s="362" customFormat="1" ht="15" customHeight="1" x14ac:dyDescent="0.25">
      <c r="R294" s="1109"/>
      <c r="V294" s="1109"/>
      <c r="W294" s="1109"/>
      <c r="AB294" s="1109"/>
      <c r="AE294" s="1109"/>
      <c r="AF294" s="1109"/>
      <c r="AI294" s="1109"/>
      <c r="AZ294" s="1109"/>
      <c r="BA294" s="1109"/>
      <c r="BC294" s="1109"/>
      <c r="BE294" s="1109"/>
      <c r="BH294" s="1109"/>
      <c r="BO294" s="1109"/>
      <c r="BP294" s="1109"/>
      <c r="BQ294" s="1109"/>
      <c r="BR294" s="1109"/>
      <c r="BU294" s="1109"/>
      <c r="BW294" s="1109"/>
      <c r="BY294" s="1109"/>
      <c r="BZ294" s="1109"/>
      <c r="CA294" s="1109"/>
      <c r="CG294" s="1109"/>
      <c r="CI294" s="1109"/>
      <c r="CK294" s="1109"/>
      <c r="CP294" s="1109"/>
      <c r="CT294" s="1109"/>
    </row>
    <row r="295" spans="1:112" s="362" customFormat="1" ht="15" customHeight="1" x14ac:dyDescent="0.25">
      <c r="R295" s="1109"/>
      <c r="V295" s="1109"/>
      <c r="W295" s="1109"/>
      <c r="AB295" s="1109"/>
      <c r="AE295" s="1109"/>
      <c r="AF295" s="1109"/>
      <c r="AI295" s="1109"/>
      <c r="AZ295" s="1109"/>
      <c r="BA295" s="1109"/>
      <c r="BC295" s="1109"/>
      <c r="BE295" s="1109"/>
      <c r="BH295" s="1109"/>
      <c r="BO295" s="1109"/>
      <c r="BP295" s="1109"/>
      <c r="BQ295" s="1109"/>
      <c r="BR295" s="1109"/>
      <c r="BU295" s="1109"/>
      <c r="BW295" s="1109"/>
      <c r="BY295" s="1109"/>
      <c r="BZ295" s="1109"/>
      <c r="CA295" s="1109"/>
      <c r="CG295" s="1109"/>
      <c r="CI295" s="1109"/>
      <c r="CK295" s="1109"/>
      <c r="CP295" s="1109"/>
      <c r="CT295" s="1109"/>
    </row>
    <row r="296" spans="1:112" s="362" customFormat="1" ht="15" customHeight="1" x14ac:dyDescent="0.25">
      <c r="R296" s="1109"/>
      <c r="V296" s="1109"/>
      <c r="W296" s="1109"/>
      <c r="AB296" s="1109"/>
      <c r="AE296" s="1109"/>
      <c r="AF296" s="1109"/>
      <c r="AI296" s="1109"/>
      <c r="AZ296" s="1109"/>
      <c r="BA296" s="1109"/>
      <c r="BC296" s="1109"/>
      <c r="BE296" s="1109"/>
      <c r="BH296" s="1109"/>
      <c r="BO296" s="1109"/>
      <c r="BP296" s="1109"/>
      <c r="BQ296" s="1109"/>
      <c r="BR296" s="1109"/>
      <c r="BU296" s="1109"/>
      <c r="BW296" s="1109"/>
      <c r="BY296" s="1109"/>
      <c r="BZ296" s="1109"/>
      <c r="CA296" s="1109"/>
      <c r="CG296" s="1109"/>
      <c r="CI296" s="1109"/>
      <c r="CK296" s="1109"/>
      <c r="CP296" s="1109"/>
      <c r="CT296" s="1109"/>
    </row>
    <row r="297" spans="1:112" s="362" customFormat="1" ht="15" customHeight="1" x14ac:dyDescent="0.25">
      <c r="R297" s="1109"/>
      <c r="V297" s="1109"/>
      <c r="W297" s="1109"/>
      <c r="AB297" s="1109"/>
      <c r="AE297" s="1109"/>
      <c r="AF297" s="1109"/>
      <c r="AI297" s="1109"/>
      <c r="AZ297" s="1109"/>
      <c r="BA297" s="1109"/>
      <c r="BC297" s="1109"/>
      <c r="BE297" s="1109"/>
      <c r="BH297" s="1109"/>
      <c r="BO297" s="1109"/>
      <c r="BP297" s="1109"/>
      <c r="BQ297" s="1109"/>
      <c r="BR297" s="1109"/>
      <c r="BU297" s="1109"/>
      <c r="BW297" s="1109"/>
      <c r="BY297" s="1109"/>
      <c r="BZ297" s="1109"/>
      <c r="CA297" s="1109"/>
      <c r="CG297" s="1109"/>
      <c r="CI297" s="1109"/>
      <c r="CK297" s="1109"/>
      <c r="CP297" s="1109"/>
      <c r="CT297" s="1109"/>
    </row>
    <row r="298" spans="1:112" s="362" customFormat="1" ht="15" customHeight="1" x14ac:dyDescent="0.25">
      <c r="R298" s="1109"/>
      <c r="V298" s="1109"/>
      <c r="W298" s="1109"/>
      <c r="AB298" s="1109"/>
      <c r="AE298" s="1109"/>
      <c r="AF298" s="1109"/>
      <c r="AI298" s="1109"/>
      <c r="AZ298" s="1109"/>
      <c r="BA298" s="1109"/>
      <c r="BC298" s="1109"/>
      <c r="BE298" s="1109"/>
      <c r="BH298" s="1109"/>
      <c r="BO298" s="1109"/>
      <c r="BP298" s="1109"/>
      <c r="BQ298" s="1109"/>
      <c r="BR298" s="1109"/>
      <c r="BU298" s="1109"/>
      <c r="BW298" s="1109"/>
      <c r="BY298" s="1109"/>
      <c r="BZ298" s="1109"/>
      <c r="CA298" s="1109"/>
      <c r="CG298" s="1109"/>
      <c r="CI298" s="1109"/>
      <c r="CK298" s="1109"/>
      <c r="CP298" s="1109"/>
      <c r="CT298" s="1109"/>
    </row>
    <row r="299" spans="1:112" s="362" customFormat="1" ht="15" customHeight="1" x14ac:dyDescent="0.25">
      <c r="R299" s="1109"/>
      <c r="V299" s="1109"/>
      <c r="W299" s="1109"/>
      <c r="AB299" s="1109"/>
      <c r="AE299" s="1109"/>
      <c r="AF299" s="1109"/>
      <c r="AI299" s="1109"/>
      <c r="AZ299" s="1109"/>
      <c r="BA299" s="1109"/>
      <c r="BC299" s="1109"/>
      <c r="BE299" s="1109"/>
      <c r="BH299" s="1109"/>
      <c r="BO299" s="1109"/>
      <c r="BP299" s="1109"/>
      <c r="BQ299" s="1109"/>
      <c r="BR299" s="1109"/>
      <c r="BU299" s="1109"/>
      <c r="BW299" s="1109"/>
      <c r="BY299" s="1109"/>
      <c r="BZ299" s="1109"/>
      <c r="CA299" s="1109"/>
      <c r="CG299" s="1109"/>
      <c r="CI299" s="1109"/>
      <c r="CK299" s="1109"/>
      <c r="CP299" s="1109"/>
      <c r="CT299" s="1109"/>
    </row>
    <row r="300" spans="1:112" s="362" customFormat="1" ht="15" customHeight="1" x14ac:dyDescent="0.25">
      <c r="R300" s="1109"/>
      <c r="V300" s="1109"/>
      <c r="W300" s="1109"/>
      <c r="AB300" s="1109"/>
      <c r="AE300" s="1109"/>
      <c r="AF300" s="1109"/>
      <c r="AI300" s="1109"/>
      <c r="AZ300" s="1109"/>
      <c r="BA300" s="1109"/>
      <c r="BC300" s="1109"/>
      <c r="BE300" s="1109"/>
      <c r="BH300" s="1109"/>
      <c r="BO300" s="1109"/>
      <c r="BP300" s="1109"/>
      <c r="BQ300" s="1109"/>
      <c r="BR300" s="1109"/>
      <c r="BU300" s="1109"/>
      <c r="BW300" s="1109"/>
      <c r="BY300" s="1109"/>
      <c r="BZ300" s="1109"/>
      <c r="CA300" s="1109"/>
      <c r="CG300" s="1109"/>
      <c r="CI300" s="1109"/>
      <c r="CK300" s="1109"/>
      <c r="CP300" s="1109"/>
      <c r="CT300" s="1109"/>
    </row>
    <row r="301" spans="1:112" s="362" customFormat="1" ht="15" customHeight="1" x14ac:dyDescent="0.25">
      <c r="R301" s="1109"/>
      <c r="V301" s="1109"/>
      <c r="W301" s="1109"/>
      <c r="AB301" s="1109"/>
      <c r="AE301" s="1109"/>
      <c r="AF301" s="1109"/>
      <c r="AI301" s="1109"/>
      <c r="AZ301" s="1109"/>
      <c r="BA301" s="1109"/>
      <c r="BC301" s="1109"/>
      <c r="BE301" s="1109"/>
      <c r="BH301" s="1109"/>
      <c r="BO301" s="1109"/>
      <c r="BP301" s="1109"/>
      <c r="BQ301" s="1109"/>
      <c r="BR301" s="1109"/>
      <c r="BU301" s="1109"/>
      <c r="BW301" s="1109"/>
      <c r="BY301" s="1109"/>
      <c r="BZ301" s="1109"/>
      <c r="CA301" s="1109"/>
      <c r="CG301" s="1109"/>
      <c r="CI301" s="1109"/>
      <c r="CK301" s="1109"/>
      <c r="CP301" s="1109"/>
      <c r="CT301" s="1109"/>
    </row>
    <row r="302" spans="1:112" s="362" customFormat="1" ht="15" customHeight="1" x14ac:dyDescent="0.25">
      <c r="R302" s="1109"/>
      <c r="V302" s="1109"/>
      <c r="W302" s="1109"/>
      <c r="AB302" s="1109"/>
      <c r="AE302" s="1109"/>
      <c r="AF302" s="1109"/>
      <c r="AI302" s="1109"/>
      <c r="AZ302" s="1109"/>
      <c r="BA302" s="1109"/>
      <c r="BC302" s="1109"/>
      <c r="BE302" s="1109"/>
      <c r="BH302" s="1109"/>
      <c r="BO302" s="1109"/>
      <c r="BP302" s="1109"/>
      <c r="BQ302" s="1109"/>
      <c r="BR302" s="1109"/>
      <c r="BU302" s="1109"/>
      <c r="BW302" s="1109"/>
      <c r="BY302" s="1109"/>
      <c r="BZ302" s="1109"/>
      <c r="CA302" s="1109"/>
      <c r="CG302" s="1109"/>
      <c r="CI302" s="1109"/>
      <c r="CK302" s="1109"/>
      <c r="CP302" s="1109"/>
      <c r="CT302" s="1109"/>
    </row>
    <row r="303" spans="1:112" s="362" customFormat="1" ht="15" customHeight="1" x14ac:dyDescent="0.25">
      <c r="R303" s="1109"/>
      <c r="V303" s="1109"/>
      <c r="W303" s="1109"/>
      <c r="AB303" s="1109"/>
      <c r="AE303" s="1109"/>
      <c r="AF303" s="1109"/>
      <c r="AI303" s="1109"/>
      <c r="AZ303" s="1109"/>
      <c r="BA303" s="1109"/>
      <c r="BC303" s="1109"/>
      <c r="BE303" s="1109"/>
      <c r="BH303" s="1109"/>
      <c r="BO303" s="1109"/>
      <c r="BP303" s="1109"/>
      <c r="BQ303" s="1109"/>
      <c r="BR303" s="1109"/>
      <c r="BU303" s="1109"/>
      <c r="BW303" s="1109"/>
      <c r="BY303" s="1109"/>
      <c r="BZ303" s="1109"/>
      <c r="CA303" s="1109"/>
      <c r="CG303" s="1109"/>
      <c r="CI303" s="1109"/>
      <c r="CK303" s="1109"/>
      <c r="CP303" s="1109"/>
      <c r="CT303" s="1109"/>
    </row>
    <row r="304" spans="1:112" ht="51.75" customHeight="1" outlineLevel="1" x14ac:dyDescent="0.25">
      <c r="A304" s="769"/>
      <c r="B304" s="772" t="s">
        <v>114</v>
      </c>
      <c r="C304" s="772" t="s">
        <v>105</v>
      </c>
      <c r="D304" s="772" t="s">
        <v>157</v>
      </c>
      <c r="E304" s="772" t="s">
        <v>127</v>
      </c>
      <c r="F304" s="772" t="s">
        <v>86</v>
      </c>
      <c r="G304" s="772"/>
      <c r="H304" s="772" t="s">
        <v>88</v>
      </c>
      <c r="I304" s="772"/>
      <c r="J304" s="772"/>
      <c r="K304" s="772"/>
      <c r="L304" s="772"/>
      <c r="M304" s="772" t="s">
        <v>43</v>
      </c>
      <c r="N304" s="772" t="s">
        <v>194</v>
      </c>
      <c r="O304" s="772"/>
      <c r="P304" s="772" t="s">
        <v>95</v>
      </c>
      <c r="Q304" s="772" t="s">
        <v>89</v>
      </c>
      <c r="R304" s="1188"/>
      <c r="S304" s="772"/>
      <c r="T304" s="772"/>
      <c r="U304" s="772"/>
      <c r="V304" s="1188"/>
      <c r="W304" s="1188"/>
      <c r="X304" s="772" t="s">
        <v>59</v>
      </c>
      <c r="Y304" s="772" t="s">
        <v>130</v>
      </c>
      <c r="Z304" s="772" t="s">
        <v>167</v>
      </c>
      <c r="AA304" s="772"/>
      <c r="AB304" s="1188"/>
      <c r="AC304" s="772"/>
      <c r="AD304" s="772"/>
      <c r="AE304" s="1188"/>
      <c r="AF304" s="1188"/>
      <c r="AG304" s="772" t="s">
        <v>165</v>
      </c>
      <c r="AH304" s="772"/>
      <c r="AI304" s="1188"/>
      <c r="AJ304" s="772"/>
      <c r="AK304" s="772"/>
      <c r="AL304" s="772" t="s">
        <v>135</v>
      </c>
      <c r="AM304" s="772" t="s">
        <v>136</v>
      </c>
      <c r="AN304" s="772"/>
      <c r="AO304" s="772"/>
      <c r="AP304" s="772"/>
      <c r="AQ304" s="772"/>
      <c r="AR304" s="772" t="s">
        <v>154</v>
      </c>
      <c r="AS304" s="772" t="s">
        <v>150</v>
      </c>
      <c r="AT304" s="772"/>
      <c r="AU304" s="772" t="s">
        <v>62</v>
      </c>
      <c r="AV304" s="772" t="s">
        <v>92</v>
      </c>
      <c r="AW304" s="772" t="s">
        <v>93</v>
      </c>
      <c r="AX304" s="772"/>
      <c r="AY304" s="772" t="s">
        <v>148</v>
      </c>
      <c r="AZ304" s="1188"/>
      <c r="BA304" s="1188"/>
      <c r="BB304" s="772"/>
      <c r="BC304" s="1188" t="s">
        <v>90</v>
      </c>
      <c r="BD304" s="772" t="s">
        <v>90</v>
      </c>
      <c r="BE304" s="1188"/>
      <c r="BF304" s="772" t="s">
        <v>145</v>
      </c>
      <c r="BG304" s="772" t="s">
        <v>182</v>
      </c>
      <c r="BH304" s="1188"/>
      <c r="BI304" s="772" t="s">
        <v>85</v>
      </c>
      <c r="BJ304" s="772"/>
      <c r="BK304" s="772"/>
      <c r="BL304" s="772"/>
      <c r="BM304" s="772" t="s">
        <v>156</v>
      </c>
      <c r="BN304" s="772" t="s">
        <v>91</v>
      </c>
      <c r="BO304" s="1188" t="s">
        <v>91</v>
      </c>
      <c r="BP304" s="1188"/>
      <c r="BQ304" s="1188"/>
      <c r="BR304" s="1188" t="s">
        <v>91</v>
      </c>
      <c r="BS304" s="772" t="s">
        <v>104</v>
      </c>
      <c r="BT304" s="772" t="s">
        <v>140</v>
      </c>
      <c r="BU304" s="1188"/>
      <c r="BV304" s="772"/>
      <c r="BW304" s="1188"/>
      <c r="BX304" s="772"/>
      <c r="BY304" s="1188"/>
      <c r="BZ304" s="1188"/>
      <c r="CA304" s="1188"/>
      <c r="CB304" s="772" t="s">
        <v>158</v>
      </c>
      <c r="CC304" s="772"/>
      <c r="CD304" s="772" t="s">
        <v>160</v>
      </c>
      <c r="CE304" s="772" t="s">
        <v>142</v>
      </c>
      <c r="CF304" s="772"/>
      <c r="CG304" s="1188"/>
      <c r="CH304" s="772" t="s">
        <v>138</v>
      </c>
      <c r="CI304" s="1188"/>
      <c r="CJ304" s="772" t="s">
        <v>109</v>
      </c>
      <c r="CK304" s="1188"/>
      <c r="CL304" s="772" t="s">
        <v>12</v>
      </c>
      <c r="CM304" s="772" t="s">
        <v>63</v>
      </c>
      <c r="CN304" s="772" t="s">
        <v>141</v>
      </c>
      <c r="CO304" s="772" t="s">
        <v>100</v>
      </c>
      <c r="CP304" s="1188"/>
      <c r="CQ304" s="772"/>
      <c r="CR304" s="772" t="s">
        <v>132</v>
      </c>
      <c r="CS304" s="772" t="s">
        <v>203</v>
      </c>
      <c r="CT304" s="1188"/>
      <c r="CU304" s="772" t="s">
        <v>178</v>
      </c>
      <c r="CV304" s="772" t="s">
        <v>42</v>
      </c>
      <c r="CW304" s="772" t="s">
        <v>143</v>
      </c>
      <c r="CX304" s="772"/>
      <c r="CY304" s="772"/>
      <c r="CZ304" s="772"/>
      <c r="DA304" s="772" t="s">
        <v>204</v>
      </c>
      <c r="DB304" s="772" t="s">
        <v>168</v>
      </c>
      <c r="DC304" s="772" t="s">
        <v>197</v>
      </c>
      <c r="DD304" s="772"/>
      <c r="DE304" s="772"/>
      <c r="DF304" s="772"/>
      <c r="DG304" s="772" t="s">
        <v>84</v>
      </c>
      <c r="DH304" s="773" t="s">
        <v>202</v>
      </c>
    </row>
    <row r="305" spans="1:113" ht="15" customHeight="1" outlineLevel="1" x14ac:dyDescent="0.25">
      <c r="A305" s="770" t="s">
        <v>205</v>
      </c>
      <c r="B305" s="775">
        <v>6</v>
      </c>
      <c r="C305" s="775">
        <v>70.7</v>
      </c>
      <c r="D305" s="775">
        <v>7.7679999999999998</v>
      </c>
      <c r="E305" s="775">
        <v>82.016999999999996</v>
      </c>
      <c r="F305" s="775">
        <v>344.1</v>
      </c>
      <c r="G305" s="775"/>
      <c r="H305" s="775">
        <v>849.68</v>
      </c>
      <c r="I305" s="775"/>
      <c r="J305" s="775"/>
      <c r="K305" s="775"/>
      <c r="L305" s="775"/>
      <c r="M305" s="775">
        <v>33.299999999999997</v>
      </c>
      <c r="N305" s="775">
        <v>130.4</v>
      </c>
      <c r="O305" s="775"/>
      <c r="P305" s="775">
        <v>571.85</v>
      </c>
      <c r="Q305" s="775">
        <v>551</v>
      </c>
      <c r="R305" s="1190"/>
      <c r="S305" s="775"/>
      <c r="T305" s="776"/>
      <c r="U305" s="776"/>
      <c r="V305" s="776"/>
      <c r="W305" s="776"/>
      <c r="X305" s="775">
        <v>12</v>
      </c>
      <c r="Y305" s="776">
        <v>1013.66</v>
      </c>
      <c r="Z305" s="775">
        <v>319.5</v>
      </c>
      <c r="AA305" s="775"/>
      <c r="AB305" s="1190"/>
      <c r="AC305" s="775"/>
      <c r="AD305" s="775"/>
      <c r="AE305" s="1190"/>
      <c r="AF305" s="1190"/>
      <c r="AG305" s="775">
        <v>392</v>
      </c>
      <c r="AH305" s="776"/>
      <c r="AI305" s="776"/>
      <c r="AJ305" s="776"/>
      <c r="AK305" s="775"/>
      <c r="AL305" s="775">
        <v>12</v>
      </c>
      <c r="AM305" s="775">
        <v>40</v>
      </c>
      <c r="AN305" s="775"/>
      <c r="AO305" s="775"/>
      <c r="AP305" s="775"/>
      <c r="AQ305" s="775"/>
      <c r="AR305" s="775">
        <v>2</v>
      </c>
      <c r="AS305" s="775">
        <v>25.9</v>
      </c>
      <c r="AT305" s="775"/>
      <c r="AU305" s="775">
        <v>83.72</v>
      </c>
      <c r="AV305" s="775">
        <v>929.2</v>
      </c>
      <c r="AW305" s="775">
        <v>432.4</v>
      </c>
      <c r="AX305" s="775"/>
      <c r="AY305" s="774"/>
      <c r="AZ305" s="1189"/>
      <c r="BA305" s="1189"/>
      <c r="BB305" s="775"/>
      <c r="BC305" s="1190">
        <v>42</v>
      </c>
      <c r="BD305" s="775">
        <v>42</v>
      </c>
      <c r="BE305" s="1190"/>
      <c r="BF305" s="775">
        <v>-1.5</v>
      </c>
      <c r="BG305" s="775">
        <v>2.1</v>
      </c>
      <c r="BH305" s="1190"/>
      <c r="BI305" s="775">
        <v>3</v>
      </c>
      <c r="BJ305" s="775"/>
      <c r="BK305" s="775"/>
      <c r="BL305" s="775"/>
      <c r="BM305" s="775">
        <v>-3</v>
      </c>
      <c r="BN305" s="775">
        <v>241.5</v>
      </c>
      <c r="BO305" s="1190">
        <v>241.5</v>
      </c>
      <c r="BP305" s="1190"/>
      <c r="BQ305" s="1190"/>
      <c r="BR305" s="1190">
        <v>241.5</v>
      </c>
      <c r="BS305" s="775">
        <v>-45</v>
      </c>
      <c r="BT305" s="775">
        <v>168</v>
      </c>
      <c r="BU305" s="1190"/>
      <c r="BV305" s="775"/>
      <c r="BW305" s="1190"/>
      <c r="BX305" s="775"/>
      <c r="BY305" s="1190"/>
      <c r="BZ305" s="1190"/>
      <c r="CA305" s="1190"/>
      <c r="CB305" s="775">
        <v>-4.07</v>
      </c>
      <c r="CC305" s="775"/>
      <c r="CD305" s="776">
        <v>2776</v>
      </c>
      <c r="CE305" s="775">
        <v>157.25</v>
      </c>
      <c r="CF305" s="775"/>
      <c r="CG305" s="1190"/>
      <c r="CH305" s="775">
        <v>660.298</v>
      </c>
      <c r="CI305" s="1190"/>
      <c r="CJ305" s="775">
        <v>429</v>
      </c>
      <c r="CK305" s="1190"/>
      <c r="CL305" s="776">
        <v>5152</v>
      </c>
      <c r="CM305" s="775">
        <v>7.5</v>
      </c>
      <c r="CN305" s="775">
        <v>954.5</v>
      </c>
      <c r="CO305" s="775">
        <v>16.84</v>
      </c>
      <c r="CP305" s="1190"/>
      <c r="CQ305" s="776"/>
      <c r="CR305" s="775">
        <v>439.02</v>
      </c>
      <c r="CS305" s="775">
        <v>-4.25</v>
      </c>
      <c r="CT305" s="1190"/>
      <c r="CU305" s="775">
        <v>61.42</v>
      </c>
      <c r="CV305" s="775">
        <v>409.28</v>
      </c>
      <c r="CW305" s="775">
        <v>120.96</v>
      </c>
      <c r="CX305" s="775"/>
      <c r="CY305" s="775"/>
      <c r="CZ305" s="775"/>
      <c r="DA305" s="775">
        <v>70.400000000000006</v>
      </c>
      <c r="DB305" s="775">
        <v>136.6</v>
      </c>
      <c r="DC305" s="775">
        <v>121.41</v>
      </c>
      <c r="DD305" s="775"/>
      <c r="DE305" s="775"/>
      <c r="DF305" s="775"/>
      <c r="DG305" s="775">
        <v>429.40499999999997</v>
      </c>
      <c r="DH305" s="777">
        <v>46756.084999999999</v>
      </c>
      <c r="DI305" s="768">
        <f>DH221-DH305</f>
        <v>-1637.3490000000165</v>
      </c>
    </row>
    <row r="306" spans="1:113" ht="15" customHeight="1" outlineLevel="1" x14ac:dyDescent="0.25">
      <c r="A306" s="770" t="s">
        <v>206</v>
      </c>
      <c r="B306" s="775">
        <v>6</v>
      </c>
      <c r="C306" s="774"/>
      <c r="D306" s="775">
        <v>1.946</v>
      </c>
      <c r="E306" s="775">
        <v>2E-3</v>
      </c>
      <c r="F306" s="775">
        <v>11.84</v>
      </c>
      <c r="G306" s="774"/>
      <c r="H306" s="775">
        <v>5.2</v>
      </c>
      <c r="I306" s="775"/>
      <c r="J306" s="775"/>
      <c r="K306" s="775"/>
      <c r="L306" s="775"/>
      <c r="M306" s="775">
        <v>20.72</v>
      </c>
      <c r="N306" s="774"/>
      <c r="O306" s="774"/>
      <c r="P306" s="775">
        <v>1.08</v>
      </c>
      <c r="Q306" s="774"/>
      <c r="R306" s="1189"/>
      <c r="S306" s="774"/>
      <c r="T306" s="775"/>
      <c r="U306" s="775"/>
      <c r="V306" s="1190"/>
      <c r="W306" s="1190"/>
      <c r="X306" s="774"/>
      <c r="Y306" s="775">
        <v>4.32</v>
      </c>
      <c r="Z306" s="775">
        <v>3</v>
      </c>
      <c r="AA306" s="775"/>
      <c r="AB306" s="1190"/>
      <c r="AC306" s="775"/>
      <c r="AD306" s="775"/>
      <c r="AE306" s="1190"/>
      <c r="AF306" s="1190"/>
      <c r="AG306" s="774"/>
      <c r="AH306" s="775"/>
      <c r="AI306" s="1190"/>
      <c r="AJ306" s="774"/>
      <c r="AK306" s="774"/>
      <c r="AL306" s="775">
        <v>4</v>
      </c>
      <c r="AM306" s="774"/>
      <c r="AN306" s="774"/>
      <c r="AO306" s="774"/>
      <c r="AP306" s="774"/>
      <c r="AQ306" s="775"/>
      <c r="AR306" s="775">
        <v>0.75</v>
      </c>
      <c r="AS306" s="775">
        <v>3.7</v>
      </c>
      <c r="AT306" s="775"/>
      <c r="AU306" s="775">
        <v>5.52</v>
      </c>
      <c r="AV306" s="774"/>
      <c r="AW306" s="774"/>
      <c r="AX306" s="775"/>
      <c r="AY306" s="775">
        <v>1.5</v>
      </c>
      <c r="AZ306" s="1190"/>
      <c r="BA306" s="1190"/>
      <c r="BB306" s="775"/>
      <c r="BC306" s="1189"/>
      <c r="BD306" s="774"/>
      <c r="BE306" s="1189"/>
      <c r="BF306" s="775">
        <v>3</v>
      </c>
      <c r="BG306" s="774"/>
      <c r="BH306" s="1189"/>
      <c r="BI306" s="775">
        <v>1.5</v>
      </c>
      <c r="BJ306" s="775"/>
      <c r="BK306" s="775"/>
      <c r="BL306" s="775"/>
      <c r="BM306" s="775">
        <v>1.5</v>
      </c>
      <c r="BN306" s="775">
        <v>111</v>
      </c>
      <c r="BO306" s="1190">
        <v>111</v>
      </c>
      <c r="BP306" s="1190"/>
      <c r="BQ306" s="1190"/>
      <c r="BR306" s="1190">
        <v>111</v>
      </c>
      <c r="BS306" s="774"/>
      <c r="BT306" s="774"/>
      <c r="BU306" s="1189"/>
      <c r="BV306" s="774"/>
      <c r="BW306" s="1189"/>
      <c r="BX306" s="775"/>
      <c r="BY306" s="1190"/>
      <c r="BZ306" s="1190"/>
      <c r="CA306" s="1190"/>
      <c r="CB306" s="775">
        <v>2.96</v>
      </c>
      <c r="CC306" s="775"/>
      <c r="CD306" s="775">
        <v>1.2</v>
      </c>
      <c r="CE306" s="774"/>
      <c r="CF306" s="774"/>
      <c r="CG306" s="1189"/>
      <c r="CH306" s="775">
        <v>3</v>
      </c>
      <c r="CI306" s="1190"/>
      <c r="CJ306" s="775">
        <v>6</v>
      </c>
      <c r="CK306" s="1190"/>
      <c r="CL306" s="775">
        <v>3</v>
      </c>
      <c r="CM306" s="774"/>
      <c r="CN306" s="775">
        <v>132</v>
      </c>
      <c r="CO306" s="774"/>
      <c r="CP306" s="1189"/>
      <c r="CQ306" s="775"/>
      <c r="CR306" s="775">
        <v>3.06</v>
      </c>
      <c r="CS306" s="774"/>
      <c r="CT306" s="1189"/>
      <c r="CU306" s="774"/>
      <c r="CV306" s="775">
        <v>110.88</v>
      </c>
      <c r="CW306" s="774"/>
      <c r="CX306" s="775"/>
      <c r="CY306" s="775"/>
      <c r="CZ306" s="775"/>
      <c r="DA306" s="774"/>
      <c r="DB306" s="774"/>
      <c r="DC306" s="775">
        <v>2.2799999999999998</v>
      </c>
      <c r="DD306" s="775"/>
      <c r="DE306" s="775"/>
      <c r="DF306" s="775"/>
      <c r="DG306" s="775">
        <v>2.2200000000000002</v>
      </c>
      <c r="DH306" s="777">
        <v>1521.7840000000001</v>
      </c>
      <c r="DI306" s="768">
        <f>DH222-DH306</f>
        <v>804.09000000000015</v>
      </c>
    </row>
    <row r="307" spans="1:113" s="362" customFormat="1" ht="15" customHeight="1" outlineLevel="1" x14ac:dyDescent="0.25">
      <c r="A307" s="770"/>
      <c r="B307" s="771" t="str">
        <f>HLOOKUP(B304,5:5,1,0)</f>
        <v>Кавказский "Умалат" (Окей), 45%, кг, в/у</v>
      </c>
      <c r="C307" s="771" t="str">
        <f>HLOOKUP(C304,5:5,1,0)</f>
        <v>Кавказский "Умалат" (Перекресток), 45%, кг, в/у</v>
      </c>
      <c r="D307" s="771" t="e">
        <f>HLOOKUP(D304,5:5,1,0)</f>
        <v>#N/A</v>
      </c>
      <c r="E307" s="771" t="e">
        <f>HLOOKUP(E304,5:5,1,0)</f>
        <v>#N/A</v>
      </c>
      <c r="F307" s="771" t="str">
        <f>HLOOKUP(F304,5:5,1,0)</f>
        <v>Кавказский "Умалат", 45%, 0,37 кг, в/у</v>
      </c>
      <c r="G307" s="771"/>
      <c r="H307" s="771" t="e">
        <f>HLOOKUP(H304,5:5,1,0)</f>
        <v>#N/A</v>
      </c>
      <c r="I307" s="771"/>
      <c r="J307" s="771"/>
      <c r="K307" s="771"/>
      <c r="L307" s="771"/>
      <c r="M307" s="771" t="str">
        <f>HLOOKUP(M304,5:5,1,0)</f>
        <v>Качорикотта "Unagrande", 45%, 0,37 кг, в/у</v>
      </c>
      <c r="N307" s="771" t="str">
        <f>HLOOKUP(N304,5:5,1,0)</f>
        <v>Кремчиз "Pretto", 75%, 0,2 кг, пл/с</v>
      </c>
      <c r="O307" s="771"/>
      <c r="P307" s="771" t="e">
        <f>HLOOKUP(P304,5:5,1,0)</f>
        <v>#N/A</v>
      </c>
      <c r="Q307" s="771" t="e">
        <f>HLOOKUP(Q304,5:5,1,0)</f>
        <v>#N/A</v>
      </c>
      <c r="R307" s="1187"/>
      <c r="S307" s="771"/>
      <c r="T307" s="771"/>
      <c r="U307" s="771"/>
      <c r="V307" s="1187"/>
      <c r="W307" s="1187"/>
      <c r="X307" s="771" t="str">
        <f>HLOOKUP(X304,5:5,1,0)</f>
        <v>Маскарпоне "Глобус", 80%, 0,25 кг, пл/с</v>
      </c>
      <c r="Y307" s="771" t="e">
        <f>HLOOKUP(Y304,5:5,1,0)</f>
        <v>#N/A</v>
      </c>
      <c r="Z307" s="771" t="e">
        <f>HLOOKUP(Z304,5:5,1,0)</f>
        <v>#N/A</v>
      </c>
      <c r="AA307" s="771"/>
      <c r="AB307" s="1187"/>
      <c r="AC307" s="771"/>
      <c r="AD307" s="771"/>
      <c r="AE307" s="1187"/>
      <c r="AF307" s="1187"/>
      <c r="AG307" s="771" t="str">
        <f>HLOOKUP(AG304,5:5,1,0)</f>
        <v>Масло сладко-сливочное Традиционное, 82,5%, 2 кг, к/к</v>
      </c>
      <c r="AH307" s="771"/>
      <c r="AI307" s="1187"/>
      <c r="AJ307" s="771"/>
      <c r="AK307" s="771"/>
      <c r="AL307" s="771" t="e">
        <f>HLOOKUP(AL304,5:5,1,0)</f>
        <v>#N/A</v>
      </c>
      <c r="AM307" s="771" t="e">
        <f>HLOOKUP(AM304,5:5,1,0)</f>
        <v>#N/A</v>
      </c>
      <c r="AN307" s="771"/>
      <c r="AO307" s="771"/>
      <c r="AP307" s="771"/>
      <c r="AQ307" s="771"/>
      <c r="AR307" s="771" t="e">
        <f>HLOOKUP(AR304,5:5,1,0)</f>
        <v>#N/A</v>
      </c>
      <c r="AS307" s="771" t="e">
        <f>HLOOKUP(AS304,5:5,1,0)</f>
        <v>#N/A</v>
      </c>
      <c r="AT307" s="771"/>
      <c r="AU307" s="771" t="e">
        <f>HLOOKUP(AU304,5:5,1,0)</f>
        <v>#N/A</v>
      </c>
      <c r="AV307" s="771" t="e">
        <f>HLOOKUP(AV304,5:5,1,0)</f>
        <v>#N/A</v>
      </c>
      <c r="AW307" s="771" t="e">
        <f>HLOOKUP(AW304,5:5,1,0)</f>
        <v>#N/A</v>
      </c>
      <c r="AX307" s="771"/>
      <c r="AY307" s="771" t="str">
        <f>HLOOKUP(AY304,5:5,1,0)</f>
        <v>Моцарелла Фиор ди латте в воде "Fine Life", 45%, 0,125 кг, ф/п</v>
      </c>
      <c r="AZ307" s="1187"/>
      <c r="BA307" s="1187"/>
      <c r="BB307" s="771"/>
      <c r="BC307" s="1187" t="e">
        <f>HLOOKUP(BC304,5:5,1,0)</f>
        <v>#N/A</v>
      </c>
      <c r="BD307" s="771" t="e">
        <f>HLOOKUP(BD304,5:5,1,0)</f>
        <v>#N/A</v>
      </c>
      <c r="BE307" s="1187"/>
      <c r="BF307" s="771" t="str">
        <f>HLOOKUP(BF304,5:5,1,0)</f>
        <v>Моцарелла Чильеджина в воде "Fine Life", 45%, 0,125 кг, ф/п</v>
      </c>
      <c r="BG307" s="771" t="e">
        <f>HLOOKUP(BG304,5:5,1,0)</f>
        <v>#N/A</v>
      </c>
      <c r="BH307" s="1187"/>
      <c r="BI307" s="771" t="e">
        <f>HLOOKUP(BI304,5:5,1,0)</f>
        <v>#N/A</v>
      </c>
      <c r="BJ307" s="771"/>
      <c r="BK307" s="771"/>
      <c r="BL307" s="771"/>
      <c r="BM307" s="771" t="e">
        <f>HLOOKUP(BM304,5:5,1,0)</f>
        <v>#N/A</v>
      </c>
      <c r="BN307" s="771" t="e">
        <f>HLOOKUP(BN304,5:5,1,0)</f>
        <v>#N/A</v>
      </c>
      <c r="BO307" s="1187" t="e">
        <f>HLOOKUP(BO304,5:5,1,0)</f>
        <v>#N/A</v>
      </c>
      <c r="BP307" s="1187"/>
      <c r="BQ307" s="1187"/>
      <c r="BR307" s="1187" t="e">
        <f>HLOOKUP(BR304,5:5,1,0)</f>
        <v>#N/A</v>
      </c>
      <c r="BS307" s="771" t="e">
        <f>HLOOKUP(BS304,5:5,1,0)</f>
        <v>#N/A</v>
      </c>
      <c r="BT307" s="771" t="e">
        <f>HLOOKUP(BT304,5:5,1,0)</f>
        <v>#N/A</v>
      </c>
      <c r="BU307" s="1187"/>
      <c r="BV307" s="771"/>
      <c r="BW307" s="1187"/>
      <c r="BX307" s="771"/>
      <c r="BY307" s="1187"/>
      <c r="BZ307" s="1187"/>
      <c r="CA307" s="1187"/>
      <c r="CB307" s="771" t="str">
        <f>HLOOKUP(CB304,5:5,1,0)</f>
        <v>Рикотта "Pretto" (зернистая), 30%, 0,37 кг, в/у</v>
      </c>
      <c r="CC307" s="771"/>
      <c r="CD307" s="771" t="e">
        <f>HLOOKUP(CD304,5:5,1,0)</f>
        <v>#N/A</v>
      </c>
      <c r="CE307" s="771" t="e">
        <f>HLOOKUP(CE304,5:5,1,0)</f>
        <v>#N/A</v>
      </c>
      <c r="CF307" s="771"/>
      <c r="CG307" s="1187"/>
      <c r="CH307" s="771" t="e">
        <f>HLOOKUP(CH304,5:5,1,0)</f>
        <v>#N/A</v>
      </c>
      <c r="CI307" s="1187"/>
      <c r="CJ307" s="771" t="str">
        <f>HLOOKUP(CJ304,5:5,1,0)</f>
        <v>Рикотта "Unagrande Professionale", 45%, 0,5 кг, пл/с</v>
      </c>
      <c r="CK307" s="1187"/>
      <c r="CL307" s="771" t="e">
        <f>HLOOKUP(CL304,5:5,1,0)</f>
        <v>#N/A</v>
      </c>
      <c r="CM307" s="771" t="str">
        <f>HLOOKUP(CM304,5:5,1,0)</f>
        <v>Рикотта "Глобус", 45%, 0,25 кг, пл/с</v>
      </c>
      <c r="CN307" s="771" t="e">
        <f>HLOOKUP(CN304,5:5,1,0)</f>
        <v>#N/A</v>
      </c>
      <c r="CO307" s="771" t="e">
        <f>HLOOKUP(CO304,5:5,1,0)</f>
        <v>#N/A</v>
      </c>
      <c r="CP307" s="1187"/>
      <c r="CQ307" s="771"/>
      <c r="CR307" s="771" t="str">
        <f>HLOOKUP(CR304,5:5,1,0)</f>
        <v>Робиола "Unagrande", 65%, 0,18 кг, пл/с</v>
      </c>
      <c r="CS307" s="771" t="e">
        <f>HLOOKUP(CS304,5:5,1,0)</f>
        <v>#N/A</v>
      </c>
      <c r="CT307" s="1187"/>
      <c r="CU307" s="771" t="str">
        <f>HLOOKUP(CU304,5:5,1,0)</f>
        <v>Свели-Квели "Умалат", 30%, 0,37 кг, в/у</v>
      </c>
      <c r="CV307" s="771" t="e">
        <f>HLOOKUP(CV304,5:5,1,0)</f>
        <v>#N/A</v>
      </c>
      <c r="CW307" s="771" t="str">
        <f>HLOOKUP(CW304,5:5,1,0)</f>
        <v>Сулугуни "Маркет Перекресток", 45%, 0,28 кг, т/ф</v>
      </c>
      <c r="CX307" s="771"/>
      <c r="CY307" s="771"/>
      <c r="CZ307" s="771"/>
      <c r="DA307" s="771" t="e">
        <f>HLOOKUP(DA304,5:5,1,0)</f>
        <v>#N/A</v>
      </c>
      <c r="DB307" s="771" t="str">
        <f>HLOOKUP(DB304,5:5,1,0)</f>
        <v>Четук "Умалат", 45%, 0,37 кг, в/у</v>
      </c>
      <c r="DC307" s="771" t="e">
        <f>HLOOKUP(DC304,5:5,1,0)</f>
        <v>#N/A</v>
      </c>
      <c r="DD307" s="771"/>
      <c r="DE307" s="771"/>
      <c r="DF307" s="771"/>
      <c r="DG307" s="768"/>
    </row>
    <row r="308" spans="1:113" ht="15" customHeight="1" x14ac:dyDescent="0.25">
      <c r="B308" s="362"/>
      <c r="C308" s="362"/>
      <c r="D308" s="362"/>
      <c r="F308" s="362"/>
      <c r="H308" s="362"/>
      <c r="Q308" s="362"/>
      <c r="AW308" s="362"/>
      <c r="AY308" s="362"/>
      <c r="BG308" s="362"/>
      <c r="BI308" s="362"/>
      <c r="BM308" s="362"/>
      <c r="BN308" s="362"/>
      <c r="BS308" s="362"/>
      <c r="BT308" s="362"/>
      <c r="CB308" s="362"/>
      <c r="CD308" s="362"/>
      <c r="CH308" s="362"/>
      <c r="CJ308" s="362"/>
      <c r="CL308" s="362"/>
      <c r="CM308" s="362"/>
      <c r="CN308" s="362"/>
      <c r="CO308" s="362"/>
      <c r="CR308" s="362"/>
      <c r="CS308" s="362"/>
      <c r="CU308" s="362"/>
      <c r="CV308" s="362"/>
      <c r="CW308" s="362"/>
      <c r="DB308" s="362"/>
      <c r="DG308" s="362"/>
    </row>
    <row r="309" spans="1:113" ht="15" customHeight="1" x14ac:dyDescent="0.25">
      <c r="DH309" s="768"/>
    </row>
  </sheetData>
  <sheetProtection formatCells="0" formatColumns="0" formatRows="0" insertColumns="0" insertRows="0" deleteColumns="0" deleteRows="0"/>
  <protectedRanges>
    <protectedRange password="CA30" sqref="Q5:R7 Q8:S84 S93:S118 T118:U118 Q86:R119 Q122:R131 Q133:R133" name="Диапазон13"/>
    <protectedRange sqref="BR157:BT159 Y157:AA159 AR157:AY159 B157:K159 BF157:BG159 M157:Q159 S157:W159 AC157:AD159 AF157:AH159 BB157:BD159 BI157:BO159 BV157:CF159 CH157:CH159 CJ157:CJ159 CS157:CS159 CU157:DG159 AJ157:AP159 CL157:CQ159" name="Диапазон12"/>
    <protectedRange sqref="B219:DH219 B135:DH137" name="Диапазон11"/>
    <protectedRange sqref="A192:A204 DI192:DI204" name="Диапазон9"/>
    <protectedRange sqref="S177:W186 Q177:R189 X177:X189 DI177:DI189 Y177:DG186 A177:P186" name="Диапазон7"/>
    <protectedRange sqref="AQ147:AR147 AR148:AR156 CK153:CK159 DI147:DI159 X147:X159 Y147:AP152 AS147:DG152 AS153:AY156 BF153:BG156 A147:W152 A153:K156 M153:Q156 L153:L159 S153:W156 R153:R159 Y153:AA156 AC153:AD156 AB153:AB159 AF153:AH156 AE153:AE159 AQ148:AQ159 BB153:BD156 AZ153:BA159 BE153:BE159 BH153:BH159 BI153:BO156 BR153:BT156 BP153:BQ159 BV153:CF156 BU153:BU159 CH153:CH156 CG153:CG159 CJ153:CJ156 CI153:CI159 CS153:CS156 CR153:CR159 CU153:DG156 CT153:CT159 AJ153:AP156 AI153:AI159 CL153:CQ156" name="Диапазон5"/>
    <protectedRange sqref="B103:DG109 B95:DG101 B88:BA93 BB90:BB93 BB88 BC88:DG93" name="Диапазон2"/>
    <protectedRange sqref="B8:DG84" name="Диапазон1"/>
    <protectedRange sqref="B221:DG226" name="Диапазон3"/>
    <protectedRange sqref="DI123:DI129 A123:DG129" name="Диапазон4"/>
    <protectedRange sqref="B187:P189 S187:W189 Y187:DG189" name="Диапазон8"/>
    <protectedRange sqref="B221:DG226" name="Диапазон10"/>
    <protectedRange sqref="X121:X131 X133 X5:X119" name="Диапазон14"/>
    <protectedRange sqref="AP84 AQ121:AQ133 AP24 AQ5:AQ119" name="Диапазон15"/>
  </protectedRanges>
  <dataConsolidate/>
  <customSheetViews>
    <customSheetView guid="{6791D1CC-9601-4AC8-80D5-D55D2DBD6DE2}" scale="80" hiddenRows="1" showRuler="0">
      <pane xSplit="1" ySplit="7" topLeftCell="B86" activePane="bottomRight" state="frozen"/>
      <selection pane="bottomRight" activeCell="K123" sqref="K123"/>
      <pageMargins left="0.75" right="0.75" top="1" bottom="1" header="0.5" footer="0.5"/>
      <pageSetup paperSize="9" orientation="portrait" horizontalDpi="300" verticalDpi="300" r:id="rId1"/>
      <headerFooter alignWithMargins="0"/>
    </customSheetView>
    <customSheetView guid="{DE448A98-5AE4-4157-AC94-7AFE5A6F1E95}" scale="90" showRuler="0">
      <pane xSplit="1" ySplit="7" topLeftCell="CT71" activePane="bottomRight" state="frozen"/>
      <selection pane="bottomRight" activeCell="DB75" sqref="DB75"/>
      <pageMargins left="0.75" right="0.75" top="1" bottom="1" header="0.5" footer="0.5"/>
      <pageSetup paperSize="9" orientation="portrait" horizontalDpi="300" verticalDpi="300" r:id="rId2"/>
      <headerFooter alignWithMargins="0"/>
    </customSheetView>
    <customSheetView guid="{FABC1B77-787D-4BBE-8D44-44033670C5DF}" scale="90" hiddenRows="1" showRuler="0">
      <pane xSplit="1" ySplit="7" topLeftCell="AK41" activePane="bottomRight" state="frozen"/>
      <selection pane="bottomRight" activeCell="AP51" sqref="AP51"/>
      <pageMargins left="0.75" right="0.75" top="1" bottom="1" header="0.5" footer="0.5"/>
      <pageSetup paperSize="9" orientation="portrait" horizontalDpi="300" verticalDpi="300" r:id="rId3"/>
      <headerFooter alignWithMargins="0"/>
    </customSheetView>
    <customSheetView guid="{91F9C45D-0D0F-4A5C-A748-2C4741A0779E}" scale="90" showRuler="0">
      <pane xSplit="1" ySplit="7" topLeftCell="F38" activePane="bottomRight" state="frozen"/>
      <selection pane="bottomRight" activeCell="G45" sqref="G45"/>
      <pageMargins left="0.75" right="0.75" top="1" bottom="1" header="0.5" footer="0.5"/>
      <pageSetup paperSize="9" orientation="portrait" horizontalDpi="300" verticalDpi="300" r:id="rId4"/>
      <headerFooter alignWithMargins="0"/>
    </customSheetView>
    <customSheetView guid="{FD9CA422-EE6B-4471-9FD2-A4B0D7FBB592}" showPageBreaks="1" showGridLines="0" hiddenRows="1" showRuler="0">
      <pane xSplit="1" ySplit="7" topLeftCell="B208" activePane="bottomRight" state="frozen"/>
      <selection pane="bottomRight" activeCell="D74" sqref="D74"/>
      <pageMargins left="0.75" right="0.75" top="1" bottom="1" header="0.5" footer="0.5"/>
      <pageSetup paperSize="9" orientation="portrait" horizontalDpi="300" verticalDpi="300" r:id="rId5"/>
      <headerFooter alignWithMargins="0"/>
    </customSheetView>
    <customSheetView guid="{4ED36A21-4EA9-405E-988B-8223D02173FC}" scale="90" showRuler="0">
      <pane xSplit="1" ySplit="6" topLeftCell="AL28" activePane="bottomRight" state="frozen"/>
      <selection pane="bottomRight" activeCell="AT42" sqref="AT42"/>
      <pageMargins left="0.75" right="0.75" top="1" bottom="1" header="0.5" footer="0.5"/>
      <pageSetup paperSize="9" orientation="portrait" horizontalDpi="300" verticalDpi="300" r:id="rId6"/>
      <headerFooter alignWithMargins="0"/>
    </customSheetView>
    <customSheetView guid="{9BD62CEA-07BA-49EA-8EB4-58BF015FE2EC}" scale="90" showRuler="0">
      <pane xSplit="1" ySplit="7" topLeftCell="I43" activePane="bottomRight" state="frozen"/>
      <selection pane="bottomRight" activeCell="K52" sqref="K52"/>
      <pageMargins left="0.75" right="0.75" top="1" bottom="1" header="0.5" footer="0.5"/>
      <pageSetup paperSize="9" orientation="portrait" horizontalDpi="300" verticalDpi="300" r:id="rId7"/>
      <headerFooter alignWithMargins="0"/>
    </customSheetView>
    <customSheetView guid="{44540F50-D2A8-4E8E-9BF7-B6D7B0C098A3}" scale="90" hiddenRows="1">
      <pane xSplit="1" ySplit="6" topLeftCell="AZ55" activePane="bottomRight" state="frozen"/>
      <selection pane="bottomRight" activeCell="BG61" sqref="BG61"/>
      <pageMargins left="0.75" right="0.75" top="1" bottom="1" header="0.5" footer="0.5"/>
      <pageSetup paperSize="9" orientation="portrait" horizontalDpi="300" verticalDpi="300" r:id="rId8"/>
      <headerFooter alignWithMargins="0"/>
    </customSheetView>
    <customSheetView guid="{50BE87CB-AABB-471D-8703-36E03CFF9998}" scale="80" showRuler="0">
      <pane xSplit="4" ySplit="12" topLeftCell="AL31" activePane="bottomRight" state="frozen"/>
      <selection pane="bottomRight" activeCell="AN36" sqref="AN36"/>
      <pageMargins left="0.75" right="0.75" top="1" bottom="1" header="0.5" footer="0.5"/>
      <pageSetup paperSize="9" orientation="portrait" horizontalDpi="300" verticalDpi="300" r:id="rId9"/>
      <headerFooter alignWithMargins="0"/>
    </customSheetView>
    <customSheetView guid="{147326E4-29E8-45C9-B964-A138597B65DE}" scale="90" showRuler="0">
      <pane xSplit="1" ySplit="7" topLeftCell="AN14" activePane="bottomRight" state="frozen"/>
      <selection pane="bottomRight" activeCell="AP20" sqref="AP20"/>
      <pageMargins left="0.75" right="0.75" top="1" bottom="1" header="0.5" footer="0.5"/>
      <pageSetup paperSize="9" orientation="portrait" horizontalDpi="300" verticalDpi="300" r:id="rId10"/>
      <headerFooter alignWithMargins="0"/>
    </customSheetView>
    <customSheetView guid="{2C0F5E04-7DC2-49B3-8B16-181AFB2FCF0B}" scale="90" hiddenRows="1" showRuler="0">
      <pane xSplit="1" ySplit="7" topLeftCell="B32" activePane="bottomRight" state="frozen"/>
      <selection pane="bottomRight" activeCell="B32" sqref="B32"/>
      <pageMargins left="0.75" right="0.75" top="1" bottom="1" header="0.5" footer="0.5"/>
      <pageSetup paperSize="9" orientation="portrait" horizontalDpi="300" verticalDpi="300" r:id="rId11"/>
      <headerFooter alignWithMargins="0"/>
    </customSheetView>
    <customSheetView guid="{3FE13A8D-3E97-4E16-ABF0-C6BBD16C0EB4}" scale="88" showRuler="0">
      <pane xSplit="1" ySplit="6" topLeftCell="AZ70" activePane="bottomRight" state="frozen"/>
      <selection pane="bottomRight" activeCell="BC75" sqref="BC75"/>
      <pageMargins left="0.75" right="0.75" top="1" bottom="1" header="0.5" footer="0.5"/>
      <pageSetup paperSize="9" orientation="portrait" horizontalDpi="300" verticalDpi="300"/>
      <headerFooter alignWithMargins="0"/>
    </customSheetView>
    <customSheetView guid="{9FEB6D2F-03E2-45C8-9B40-180FF7B69E03}" scale="90" showRuler="0">
      <pane xSplit="4" ySplit="11" topLeftCell="BD51" activePane="bottomRight" state="frozen"/>
      <selection pane="bottomRight" activeCell="BM7" sqref="BM7"/>
      <pageMargins left="0.75" right="0.75" top="1" bottom="1" header="0.5" footer="0.5"/>
      <pageSetup paperSize="9" orientation="portrait" horizontalDpi="300" verticalDpi="300" r:id="rId12"/>
      <headerFooter alignWithMargins="0"/>
    </customSheetView>
    <customSheetView guid="{F23A5A21-CBE1-408E-B0F6-9322C30E659A}" scale="88" showRuler="0">
      <pane xSplit="4" ySplit="11" topLeftCell="Q12" activePane="bottomRight" state="frozen"/>
      <selection pane="bottomRight" activeCell="T18" sqref="T18"/>
      <pageMargins left="0.75" right="0.75" top="1" bottom="1" header="0.5" footer="0.5"/>
      <pageSetup paperSize="9" orientation="portrait" horizontalDpi="300" verticalDpi="300" r:id="rId13"/>
      <headerFooter alignWithMargins="0"/>
    </customSheetView>
    <customSheetView guid="{949D97D9-FB08-4140-A2C9-EAD577275591}" scale="88" showRuler="0">
      <pane xSplit="4" ySplit="11" topLeftCell="BF50" activePane="bottomRight" state="frozen"/>
      <selection pane="bottomRight" activeCell="BL68" sqref="BL68"/>
      <pageMargins left="0.75" right="0.75" top="1" bottom="1" header="0.5" footer="0.5"/>
      <pageSetup paperSize="9" orientation="portrait" horizontalDpi="300" verticalDpi="300" r:id="rId14"/>
      <headerFooter alignWithMargins="0"/>
    </customSheetView>
    <customSheetView guid="{F91DDA4B-529A-4FF0-8ED9-02C3E1509392}" scale="88" hiddenRows="1" showRuler="0">
      <pane xSplit="1" ySplit="6" topLeftCell="AV10" activePane="bottomRight" state="frozen"/>
      <selection pane="bottomRight" activeCell="AZ27" sqref="AZ27"/>
      <pageMargins left="0.75" right="0.75" top="1" bottom="1" header="0.5" footer="0.5"/>
      <pageSetup paperSize="9" orientation="portrait" horizontalDpi="300" verticalDpi="300" r:id="rId15"/>
      <headerFooter alignWithMargins="0"/>
    </customSheetView>
    <customSheetView guid="{ADFE80D4-74A2-4633-80BC-6E7E357F92A7}" scale="80" hiddenRows="1" showRuler="0">
      <pane xSplit="1" ySplit="6" topLeftCell="B7" activePane="bottomRight" state="frozen"/>
      <selection pane="bottomRight" activeCell="AX69" sqref="AX69"/>
      <pageMargins left="0.75" right="0.75" top="1" bottom="1" header="0.5" footer="0.5"/>
      <pageSetup paperSize="9" orientation="portrait" horizontalDpi="300" verticalDpi="300" r:id="rId16"/>
      <headerFooter alignWithMargins="0"/>
    </customSheetView>
    <customSheetView guid="{3782AF59-9783-44E4-B7D2-01DDCC387B6F}" scale="90" hiddenRows="1">
      <pane xSplit="1" ySplit="6" topLeftCell="AR20" activePane="bottomRight" state="frozen"/>
      <selection pane="bottomRight" activeCell="BB42" sqref="BB42:BB43"/>
      <pageMargins left="0.75" right="0.75" top="1" bottom="1" header="0.5" footer="0.5"/>
      <pageSetup paperSize="9" orientation="portrait" horizontalDpi="300" verticalDpi="300" r:id="rId17"/>
      <headerFooter alignWithMargins="0"/>
    </customSheetView>
    <customSheetView guid="{ACAD7BD5-A8BD-4001-BC6F-BF717A722575}" scale="80" hiddenRows="1">
      <pane xSplit="1" ySplit="6" topLeftCell="AO63" activePane="bottomRight" state="frozen"/>
      <selection pane="bottomRight" activeCell="BB67" sqref="BB67"/>
      <pageMargins left="0.75" right="0.75" top="1" bottom="1" header="0.5" footer="0.5"/>
      <pageSetup paperSize="9" orientation="portrait" horizontalDpi="300" verticalDpi="300" r:id="rId18"/>
      <headerFooter alignWithMargins="0"/>
    </customSheetView>
    <customSheetView guid="{3DDB1ECF-27B6-41F0-B45D-65DC98C8980F}" scale="85" hiddenRows="1">
      <pane xSplit="1" ySplit="6" topLeftCell="AH42" activePane="bottomRight" state="frozen"/>
      <selection pane="bottomRight" activeCell="AY42" sqref="AY42"/>
      <pageMargins left="0.75" right="0.75" top="1" bottom="1" header="0.5" footer="0.5"/>
      <pageSetup paperSize="9" orientation="portrait" horizontalDpi="300" verticalDpi="300" r:id="rId19"/>
      <headerFooter alignWithMargins="0"/>
    </customSheetView>
    <customSheetView guid="{5DA1F637-871C-420C-8301-EC6209637894}" scale="80" hiddenRows="1" showRuler="0">
      <pane xSplit="4" ySplit="12" topLeftCell="E13" activePane="bottomRight" state="frozen"/>
      <selection pane="bottomRight" activeCell="C120" sqref="C120"/>
      <pageMargins left="0.75" right="0.75" top="1" bottom="1" header="0.5" footer="0.5"/>
      <pageSetup paperSize="9" orientation="portrait" horizontalDpi="300" verticalDpi="300" r:id="rId20"/>
      <headerFooter alignWithMargins="0"/>
    </customSheetView>
    <customSheetView guid="{3FBA3385-0F06-4D87-9B30-F16DF7A87E4A}" scale="80">
      <pane xSplit="1" ySplit="6" topLeftCell="AF43" activePane="bottomRight" state="frozen"/>
      <selection pane="bottomRight" activeCell="AQ60" sqref="AQ60"/>
      <pageMargins left="0.75" right="0.75" top="1" bottom="1" header="0.5" footer="0.5"/>
      <pageSetup paperSize="9" orientation="portrait" horizontalDpi="300" verticalDpi="300" r:id="rId21"/>
      <headerFooter alignWithMargins="0"/>
    </customSheetView>
    <customSheetView guid="{171A7131-BCDB-4D68-803A-B70B4170D02D}" scale="80">
      <pane xSplit="1" ySplit="6" topLeftCell="K47" activePane="bottomRight" state="frozen"/>
      <selection pane="bottomRight" activeCell="X76" sqref="X76"/>
      <pageMargins left="0.75" right="0.75" top="1" bottom="1" header="0.5" footer="0.5"/>
      <pageSetup paperSize="9" orientation="portrait" horizontalDpi="300" verticalDpi="300" r:id="rId22"/>
      <headerFooter alignWithMargins="0"/>
    </customSheetView>
    <customSheetView guid="{5F129079-3020-4874-8C43-9D4653BF343D}" scale="90">
      <pane xSplit="1" ySplit="7" topLeftCell="B62" activePane="bottomRight" state="frozen"/>
      <selection pane="bottomRight" activeCell="I85" sqref="I85"/>
      <pageMargins left="0.75" right="0.75" top="1" bottom="1" header="0.5" footer="0.5"/>
      <pageSetup paperSize="9" orientation="portrait" horizontalDpi="300" verticalDpi="300" r:id="rId23"/>
      <headerFooter alignWithMargins="0"/>
    </customSheetView>
    <customSheetView guid="{FAD66F59-3FE7-4A0C-9642-48ABEEB54846}" scale="85">
      <pane xSplit="1" ySplit="6" topLeftCell="BA82" activePane="bottomRight" state="frozen"/>
      <selection pane="bottomRight" activeCell="BI85" sqref="BI85"/>
      <pageMargins left="0.75" right="0.75" top="1" bottom="1" header="0.5" footer="0.5"/>
      <pageSetup paperSize="9" orientation="portrait" horizontalDpi="300" verticalDpi="300"/>
      <headerFooter alignWithMargins="0"/>
    </customSheetView>
    <customSheetView guid="{6FE5F762-8120-4CB7-9D2D-FA402681AA90}" scale="85">
      <pane xSplit="1" ySplit="6" topLeftCell="AH73" activePane="bottomRight" state="frozen"/>
      <selection pane="bottomRight" activeCell="AP76" sqref="AP76"/>
      <pageMargins left="0.75" right="0.75" top="1" bottom="1" header="0.5" footer="0.5"/>
      <pageSetup paperSize="9" orientation="portrait" horizontalDpi="300" verticalDpi="300"/>
      <headerFooter alignWithMargins="0"/>
    </customSheetView>
    <customSheetView guid="{E2414C9A-4860-42B4-849B-177E05F846B6}" scale="85" hiddenRows="1" showRuler="0">
      <pane xSplit="1" ySplit="72" topLeftCell="C80" activePane="bottomRight" state="frozen"/>
      <selection pane="bottomRight" activeCell="P103" sqref="P103"/>
      <pageMargins left="0.75" right="0.75" top="1" bottom="1" header="0.5" footer="0.5"/>
      <pageSetup paperSize="9" orientation="portrait" horizontalDpi="300" verticalDpi="300" r:id="rId24"/>
      <headerFooter alignWithMargins="0"/>
    </customSheetView>
    <customSheetView guid="{4CC3E624-5F59-40F8-8474-D8EB26E1F673}" scale="90" showRuler="0">
      <pane xSplit="1" ySplit="7" topLeftCell="I53" activePane="bottomRight" state="frozen"/>
      <selection pane="bottomRight" activeCell="L59" sqref="L59"/>
      <pageMargins left="0.75" right="0.75" top="1" bottom="1" header="0.5" footer="0.5"/>
      <pageSetup paperSize="9" orientation="portrait" horizontalDpi="300" verticalDpi="300" r:id="rId25"/>
      <headerFooter alignWithMargins="0"/>
    </customSheetView>
    <customSheetView guid="{9BA39E23-97EC-4FF6-9713-A2704EEC86F4}" scale="85" showRuler="0">
      <pane xSplit="1" ySplit="6" topLeftCell="U46" activePane="bottomRight" state="frozen"/>
      <selection pane="bottomRight" activeCell="AC51" sqref="AC51"/>
      <pageMargins left="0.75" right="0.75" top="1" bottom="1" header="0.5" footer="0.5"/>
      <pageSetup paperSize="9" orientation="portrait" horizontalDpi="300" verticalDpi="300" r:id="rId26"/>
      <headerFooter alignWithMargins="0"/>
    </customSheetView>
    <customSheetView guid="{EE418293-9A52-4BC4-A2AE-620A95368CE3}" scale="80" hiddenRows="1">
      <pane xSplit="1" ySplit="6" topLeftCell="K51" activePane="bottomRight" state="frozen"/>
      <selection pane="bottomRight" activeCell="AX26" sqref="AX26"/>
      <pageMargins left="0.75" right="0.75" top="1" bottom="1" header="0.5" footer="0.5"/>
      <pageSetup paperSize="9" orientation="portrait" horizontalDpi="300" verticalDpi="300" r:id="rId27"/>
      <headerFooter alignWithMargins="0"/>
    </customSheetView>
    <customSheetView guid="{DC5FCB27-2192-42C4-B089-2E7C1B91FE86}" scale="88">
      <pane xSplit="1" ySplit="6" topLeftCell="BD43" activePane="bottomRight" state="frozen"/>
      <selection pane="bottomRight" activeCell="BC49" sqref="BC49"/>
      <pageMargins left="0.75" right="0.75" top="1" bottom="1" header="0.5" footer="0.5"/>
      <pageSetup paperSize="9" orientation="portrait" horizontalDpi="300" verticalDpi="300" r:id="rId28"/>
      <headerFooter alignWithMargins="0"/>
    </customSheetView>
    <customSheetView guid="{02864F1B-0FC1-446B-A80D-BAA377B60702}" scale="88" showRuler="0">
      <pane xSplit="4" ySplit="12" topLeftCell="AO22" activePane="bottomRight" state="frozen"/>
      <selection pane="bottomRight" activeCell="AU23" sqref="AU23"/>
      <pageMargins left="0.75" right="0.75" top="1" bottom="1" header="0.5" footer="0.5"/>
      <pageSetup paperSize="9" orientation="portrait" horizontalDpi="300" verticalDpi="300" r:id="rId29"/>
      <headerFooter alignWithMargins="0"/>
    </customSheetView>
    <customSheetView guid="{68C6965C-8472-44D3-AFC1-CEE98000160C}" scale="88" showPageBreaks="1" hiddenRows="1" showRuler="0">
      <pane xSplit="4" ySplit="12" topLeftCell="BI71" activePane="bottomRight" state="frozen"/>
      <selection pane="bottomRight" activeCell="A170" sqref="A170:XFD170"/>
      <pageMargins left="0.75" right="0.75" top="1" bottom="1" header="0.5" footer="0.5"/>
      <pageSetup paperSize="9" orientation="portrait" horizontalDpi="300" verticalDpi="300" r:id="rId30"/>
      <headerFooter alignWithMargins="0"/>
    </customSheetView>
    <customSheetView guid="{D5DB019C-7A0B-4F9C-A7E0-4BBCC62F996F}" scale="88" showRuler="0">
      <pane xSplit="4" ySplit="8" topLeftCell="E39" activePane="bottomRight" state="frozen"/>
      <selection pane="bottomRight" activeCell="C54" sqref="C54"/>
      <pageMargins left="0.75" right="0.75" top="1" bottom="1" header="0.5" footer="0.5"/>
      <pageSetup paperSize="9" orientation="portrait" horizontalDpi="300" verticalDpi="300" r:id="rId31"/>
      <headerFooter alignWithMargins="0"/>
    </customSheetView>
    <customSheetView guid="{4B91EA2D-5169-435A-9992-0BD062FBB312}" scale="90" showRuler="0">
      <pane xSplit="1" ySplit="7" topLeftCell="X8" activePane="bottomRight" state="frozen"/>
      <selection pane="bottomRight" activeCell="AD18" sqref="AD18"/>
      <pageMargins left="0.75" right="0.75" top="1" bottom="1" header="0.5" footer="0.5"/>
      <pageSetup paperSize="9" orientation="portrait" horizontalDpi="300" verticalDpi="300" r:id="rId32"/>
      <headerFooter alignWithMargins="0"/>
    </customSheetView>
    <customSheetView guid="{6B558BD1-B652-42DA-9915-79C6C1BC3AA9}" scale="90" hiddenRows="1">
      <pane xSplit="1" ySplit="6" topLeftCell="T40" activePane="bottomRight" state="frozen"/>
      <selection pane="bottomRight" activeCell="AD57" sqref="AD57"/>
      <pageMargins left="0.75" right="0.75" top="1" bottom="1" header="0.5" footer="0.5"/>
      <pageSetup paperSize="9" orientation="portrait" horizontalDpi="300" verticalDpi="300" r:id="rId33"/>
      <headerFooter alignWithMargins="0"/>
    </customSheetView>
    <customSheetView guid="{81A5C762-CD7C-4882-9F32-357B08D333F6}" scale="90" showGridLines="0" hiddenRows="1" showRuler="0">
      <pane xSplit="1" ySplit="7" topLeftCell="B72" activePane="bottomRight" state="frozen"/>
      <selection pane="bottomRight" activeCell="A82" sqref="A82"/>
      <pageMargins left="0.75" right="0.75" top="1" bottom="1" header="0.5" footer="0.5"/>
      <pageSetup paperSize="9" orientation="portrait" horizontalDpi="300" verticalDpi="300" r:id="rId34"/>
      <headerFooter alignWithMargins="0"/>
    </customSheetView>
    <customSheetView guid="{706431A1-CADA-42AA-83E0-10B7812199E4}" scale="90" showGridLines="0" hiddenRows="1" showRuler="0">
      <pane xSplit="1" ySplit="6" topLeftCell="Y33" activePane="bottomRight" state="frozen"/>
      <selection pane="bottomRight" activeCell="AG1" sqref="AG1:AG1048576"/>
      <pageMargins left="0.75" right="0.75" top="1" bottom="1" header="0.5" footer="0.5"/>
      <pageSetup paperSize="9" orientation="portrait" horizontalDpi="300" verticalDpi="300" r:id="rId35"/>
      <headerFooter alignWithMargins="0"/>
    </customSheetView>
    <customSheetView guid="{9C50AF04-7B7B-45D7-8773-5ED234A151A3}" scale="60" showGridLines="0" hiddenRows="1" hiddenColumns="1" showRuler="0">
      <pane xSplit="1" ySplit="7" topLeftCell="B124" activePane="bottomRight" state="frozen"/>
      <selection pane="bottomRight" activeCell="F75" sqref="F75"/>
      <pageMargins left="0.74803149606299213" right="0.74803149606299213" top="0.98425196850393704" bottom="0.98425196850393704" header="0.51181102362204722" footer="0.51181102362204722"/>
      <pageSetup paperSize="9" orientation="portrait" horizontalDpi="300" verticalDpi="300" r:id="rId36"/>
      <headerFooter alignWithMargins="0"/>
    </customSheetView>
    <customSheetView guid="{9FDC2A04-A8B8-4866-B2F3-46CFCE454886}" scale="70" hiddenRows="1" showRuler="0">
      <pane xSplit="1" ySplit="7" topLeftCell="B115" activePane="bottomRight" state="frozen"/>
      <selection pane="bottomRight" activeCell="B66" sqref="B66"/>
      <pageMargins left="0.75" right="0.75" top="1" bottom="1" header="0.5" footer="0.5"/>
      <pageSetup paperSize="9" orientation="portrait" horizontalDpi="300" verticalDpi="300" r:id="rId37"/>
      <headerFooter alignWithMargins="0"/>
    </customSheetView>
    <customSheetView guid="{D3D3E6F2-B1CF-42CE-BF91-2E40E5F03B7B}" showRuler="0">
      <pane xSplit="1" ySplit="7" topLeftCell="B101" activePane="bottomRight" state="frozen"/>
      <selection pane="bottomRight" activeCell="B1" sqref="B1"/>
      <pageMargins left="0.75" right="0.75" top="1" bottom="1" header="0.5" footer="0.5"/>
      <pageSetup paperSize="9" orientation="portrait" horizontalDpi="300" verticalDpi="300" r:id="rId38"/>
      <headerFooter alignWithMargins="0"/>
    </customSheetView>
    <customSheetView guid="{20CCD8E0-39D4-47CF-AB87-E4CA248E9FF7}" scale="90" hiddenRows="1" showRuler="0">
      <pane xSplit="1" ySplit="7" topLeftCell="B8" activePane="bottomRight" state="frozen"/>
      <selection pane="bottomRight" activeCell="H5" sqref="H5"/>
      <pageMargins left="0.75" right="0.75" top="1" bottom="1" header="0.5" footer="0.5"/>
      <pageSetup paperSize="9" orientation="portrait" horizontalDpi="300" verticalDpi="300" r:id="rId39"/>
      <headerFooter alignWithMargins="0"/>
    </customSheetView>
    <customSheetView guid="{E33F7079-CE55-47EA-98EB-360C3CF99514}" scale="80" hiddenRows="1" showRuler="0">
      <pane xSplit="1" ySplit="7" topLeftCell="CV80" activePane="bottomRight" state="frozen"/>
      <selection pane="bottomRight" activeCell="B124" sqref="B124:DA124"/>
      <pageMargins left="0.75" right="0.75" top="1" bottom="1" header="0.5" footer="0.5"/>
      <pageSetup paperSize="9" orientation="portrait" horizontalDpi="300" verticalDpi="300" r:id="rId40"/>
      <headerFooter alignWithMargins="0"/>
    </customSheetView>
  </customSheetViews>
  <mergeCells count="68">
    <mergeCell ref="Z143:AL143"/>
    <mergeCell ref="AS139:BB139"/>
    <mergeCell ref="BD139:BJ139"/>
    <mergeCell ref="Z139:AL139"/>
    <mergeCell ref="BD141:BJ141"/>
    <mergeCell ref="AS141:BB141"/>
    <mergeCell ref="AS143:BB143"/>
    <mergeCell ref="BD143:BJ143"/>
    <mergeCell ref="Z141:AL141"/>
    <mergeCell ref="CM143:CS143"/>
    <mergeCell ref="BK143:CB143"/>
    <mergeCell ref="CV141:CW141"/>
    <mergeCell ref="CV139:CW139"/>
    <mergeCell ref="BK139:CB139"/>
    <mergeCell ref="CV143:CW143"/>
    <mergeCell ref="CM139:CS139"/>
    <mergeCell ref="CM141:CS141"/>
    <mergeCell ref="BK141:CB141"/>
    <mergeCell ref="DH2:DH5"/>
    <mergeCell ref="CD2:CH2"/>
    <mergeCell ref="CM2:CU2"/>
    <mergeCell ref="BK2:CB2"/>
    <mergeCell ref="CV2:DA2"/>
    <mergeCell ref="DC2:DG2"/>
    <mergeCell ref="DC3:DG3"/>
    <mergeCell ref="DD5:DE5"/>
    <mergeCell ref="CI2:CL2"/>
    <mergeCell ref="DD6:DE6"/>
    <mergeCell ref="DF6:DG6"/>
    <mergeCell ref="DF5:DG5"/>
    <mergeCell ref="DB136:DG136"/>
    <mergeCell ref="DB137:DG137"/>
    <mergeCell ref="DB135:DG135"/>
    <mergeCell ref="CV137:DA137"/>
    <mergeCell ref="CD137:CL137"/>
    <mergeCell ref="CM137:CU137"/>
    <mergeCell ref="CV135:DA135"/>
    <mergeCell ref="CM135:CU135"/>
    <mergeCell ref="CD136:CL136"/>
    <mergeCell ref="CD135:CL135"/>
    <mergeCell ref="CM136:CU136"/>
    <mergeCell ref="CV136:DA136"/>
    <mergeCell ref="M137:P137"/>
    <mergeCell ref="M136:P136"/>
    <mergeCell ref="B135:L135"/>
    <mergeCell ref="B136:L136"/>
    <mergeCell ref="B137:L137"/>
    <mergeCell ref="B2:H2"/>
    <mergeCell ref="I2:L2"/>
    <mergeCell ref="M2:P2"/>
    <mergeCell ref="M135:P135"/>
    <mergeCell ref="U2:W2"/>
    <mergeCell ref="BD2:BJ2"/>
    <mergeCell ref="AS2:BB2"/>
    <mergeCell ref="BK135:CC135"/>
    <mergeCell ref="AS137:BJ137"/>
    <mergeCell ref="AS136:BJ136"/>
    <mergeCell ref="BK136:CC136"/>
    <mergeCell ref="BK137:CC137"/>
    <mergeCell ref="AS135:BJ135"/>
    <mergeCell ref="AM2:AP2"/>
    <mergeCell ref="X2:Y2"/>
    <mergeCell ref="Q137:AR137"/>
    <mergeCell ref="Z2:AL2"/>
    <mergeCell ref="AQ2:AR2"/>
    <mergeCell ref="Q2:S2"/>
    <mergeCell ref="Q135:AR135"/>
    <mergeCell ref="Q136:AR136"/>
  </mergeCells>
  <phoneticPr fontId="3" type="noConversion"/>
  <conditionalFormatting sqref="CV139:CW139 CV141:CW141 CV143:CW143 CM3:CM5 DH120:DH121 DH133:DH134 DH206:DH211 DH227 DH161:DH170 CV146:CV149 CV161 CV2:CV5 CN3:CN4 DB118:DH119 DB127:DF131 DB121:DF122 DB147:DF159 CJ154:CJ159 CV154:CV159 N161:N170 N206:N211 BI3:BJ3 DH6 DF6 F161:H170 DE162:DE167 AR122 AX129:AZ129 CD3:CF6 CD122:CI122 CD125:CI125 CD129:CI129 CD8:CI8 CD227:CG234 BG6:BJ6 Q139:R139 Q141:R141 AR129:AR131 M233:N234 F227:J234 N227:N232 BG8:BJ8 BL3:BL5 BI207:BJ207 BK2:BL2 BK139:BM139 BK141:BM141 BK143:BM143 BG227:BL227 BL8:BN8 BL6:BN6 BG125:BN125 BK206:BN211 BG85:BN85 DB133:DF134 DB160:DG160 DB6:DC6 DB206:DF211 DB162:DC170 DB8:DG8 C161:E161 C166:E170 Q143:R145 CV162:CW167 CV160:CW160 CW87 M134 M144:O145 M146:N160 M118:M119 CD121:CL121 CD144:CL145 CD160:CK160 AA133:AB134 AA125:AB125 AA8:AB8 U144:U145 U118:U120 U206:U211 U227:U234 U125 U129:U131 C5:F5 J118 C8:H8 U122 B161:B170 B144:J160 B122:H122 B125:H125 B129:H131 B133:J134 B119:J121 B118:H118 B206:J211 B171:H174 B6:J6 B87:F87 AQ119:AR119 AQ118 AQ6:AR6 AQ89:AQ90 AQ86:AQ87 AQ161:AR174 CM168:CO170 CP168:CP173 T133:U134 AN129:AP131 AN118:AP119 AN87:AP87 AN125:AP125 AN122:AP122 AN143:AR145 AN227:AR234 AN133:AR134 AN206:AR211 AN8:AR8 AN120:AR121 AN141:AR141 AN139:AR139 CX129:CZ129 CV144:CZ145 CV121:CZ122 CX5:CZ6 CV118:CZ119 CV130:CZ131 CV133:CZ134 CX146:CZ160 CW227:CZ234 CV8:CZ8 CX125:CZ125 CV32:CZ85 AN32:AR85 C32:H85 AA32:AB85 BL32:BN84 BG32:BJ84 CD32:CI84 U160:U170 AR146:AR147 AR160 DB144:DH146 BS125:CB125 BS121:CB122 BS6:BW6 BS8:CB8 CM121:CT122 CM6:CP6 CM125:CT125 CQ227:CQ234 CD85:CT85 CL8:CT8 CM207:CZ207 CQ161:CQ173 CM174:CQ174 CH5:CI6 CD208:CH211 CH3:CH4 CD161:CI170 AL161:AL170 AL144:AL145 AJ3:AL6 AJ118:AL122 AJ87:AL87 AJ129:AL131 AJ206:AL211 AJ133:AL134 AJ227:AL234 AJ8:AL8 AJ125:AL125 AJ171:AL174 AJ144:AK170 AJ32:AL85 CL32:CT84 BS32:CB85 DH25:DH31 CD87:CK87 CD130:CK131 CJ146:CK149 CJ162:CK170 CD206:CL207 AW6:BA6 AW8:BA8 AW118:AY119 AX125:BA125 BA129:BA131 P144:P170 P122:R122 P3:P5 P125:R125 N85:S85 M121:U121 AW21:BA85 CM144:CP167 BS87:CB87 BS118:CB119 BS129:CB131 BS133:CB134 BS161:CA174 BS207:CB211 BS206:BX206 CB206 BS227:CB234 AA3:AB6 AA87:AB87 AA118:AB122 AA129:AB131 AA206:AB211 CQ3:CT6 CM87:CT87 CD118:CT119 CM129:CT131 CD133:CT134 CU168:CW170 CU161:CU167 CS161:CT170 CM206:CX206 CU208:DA208 CU209:CZ211 CM208:CT211 BX3:CB6 P118:R119 P129:R131 P133:R134 Q161:R170 P206:R211 P227:R234 AX5:BA5 AX4:AY4 BA4 AX3:BA3 AW87:BA87 AW121:BA122 B120:AY120 BA120:DG120 BA118:BB118 BA119:BA120 AZ118:AZ120 AW130:AZ131 AW133:BA134 AW144:BA146 AW160:BA174 AW206:BA211 AW227:BA234 BG3:BH5 BG87:BN87 BG118:BN122 BG133:BN134 BG129:BN131 BG206:BJ206 BG207:BH211 BG234:BH234 AA144:AB170 AX147:BA159 BG144:BN170 CQ144:CT160 BS144:CB160 DB32:DH85">
    <cfRule type="cellIs" dxfId="11939" priority="68655" operator="equal">
      <formula>0</formula>
    </cfRule>
  </conditionalFormatting>
  <conditionalFormatting sqref="DB2:DF2">
    <cfRule type="cellIs" dxfId="11938" priority="68643" operator="equal">
      <formula>0</formula>
    </cfRule>
  </conditionalFormatting>
  <conditionalFormatting sqref="DB3:DF3">
    <cfRule type="cellIs" dxfId="11937" priority="68637" operator="equal">
      <formula>0</formula>
    </cfRule>
  </conditionalFormatting>
  <conditionalFormatting sqref="DB4:DG4">
    <cfRule type="cellIs" dxfId="11936" priority="68631" operator="equal">
      <formula>0</formula>
    </cfRule>
  </conditionalFormatting>
  <conditionalFormatting sqref="DH2">
    <cfRule type="cellIs" dxfId="11935" priority="68618" operator="equal">
      <formula>0</formula>
    </cfRule>
  </conditionalFormatting>
  <conditionalFormatting sqref="CM2">
    <cfRule type="cellIs" dxfId="11934" priority="68606" operator="equal">
      <formula>0</formula>
    </cfRule>
  </conditionalFormatting>
  <conditionalFormatting sqref="DH223:DH226">
    <cfRule type="cellIs" dxfId="11933" priority="68524" operator="equal">
      <formula>0</formula>
    </cfRule>
  </conditionalFormatting>
  <conditionalFormatting sqref="DH139 DH141 DH143">
    <cfRule type="cellIs" dxfId="11932" priority="68424" operator="equal">
      <formula>0</formula>
    </cfRule>
  </conditionalFormatting>
  <conditionalFormatting sqref="CM139:CP139 CM141:CP141 CM143:CP143">
    <cfRule type="cellIs" dxfId="11931" priority="68423" operator="equal">
      <formula>0</formula>
    </cfRule>
  </conditionalFormatting>
  <conditionalFormatting sqref="DB139:DG139 DB141:DG141 DB143:DG143">
    <cfRule type="cellIs" dxfId="11930" priority="68421" operator="equal">
      <formula>0</formula>
    </cfRule>
  </conditionalFormatting>
  <conditionalFormatting sqref="DH122:DH123 DH131 DH125:DH129">
    <cfRule type="cellIs" dxfId="11929" priority="68407" operator="equal">
      <formula>0</formula>
    </cfRule>
  </conditionalFormatting>
  <conditionalFormatting sqref="DH130">
    <cfRule type="cellIs" dxfId="11928" priority="68406" operator="equal">
      <formula>0</formula>
    </cfRule>
  </conditionalFormatting>
  <conditionalFormatting sqref="DH123:DH130">
    <cfRule type="cellIs" dxfId="11927" priority="68396" operator="equal">
      <formula>0</formula>
    </cfRule>
  </conditionalFormatting>
  <conditionalFormatting sqref="DH157:DH160">
    <cfRule type="cellIs" dxfId="11926" priority="68272" operator="equal">
      <formula>0</formula>
    </cfRule>
  </conditionalFormatting>
  <conditionalFormatting sqref="DH147:DH156">
    <cfRule type="cellIs" dxfId="11925" priority="68270" operator="equal">
      <formula>0</formula>
    </cfRule>
  </conditionalFormatting>
  <conditionalFormatting sqref="DH88 DH90">
    <cfRule type="cellIs" dxfId="11924" priority="68198" operator="equal">
      <formula>0</formula>
    </cfRule>
  </conditionalFormatting>
  <conditionalFormatting sqref="N206">
    <cfRule type="cellIs" dxfId="11923" priority="68033" operator="equal">
      <formula>0</formula>
    </cfRule>
  </conditionalFormatting>
  <conditionalFormatting sqref="AW148:AW149 AW154:AW159">
    <cfRule type="cellIs" dxfId="11922" priority="67942" operator="equal">
      <formula>0</formula>
    </cfRule>
  </conditionalFormatting>
  <conditionalFormatting sqref="H147:J148 M147:N148">
    <cfRule type="cellIs" dxfId="11921" priority="67939" operator="equal">
      <formula>0</formula>
    </cfRule>
  </conditionalFormatting>
  <conditionalFormatting sqref="AW3:AW4">
    <cfRule type="cellIs" dxfId="11920" priority="67805" operator="equal">
      <formula>0</formula>
    </cfRule>
  </conditionalFormatting>
  <conditionalFormatting sqref="BI4:BJ4">
    <cfRule type="cellIs" dxfId="11919" priority="67803" operator="equal">
      <formula>0</formula>
    </cfRule>
  </conditionalFormatting>
  <conditionalFormatting sqref="DH86">
    <cfRule type="cellIs" dxfId="11918" priority="67722" operator="equal">
      <formula>0</formula>
    </cfRule>
  </conditionalFormatting>
  <conditionalFormatting sqref="DH228:DH234">
    <cfRule type="cellIs" dxfId="11917" priority="67720" operator="equal">
      <formula>0</formula>
    </cfRule>
  </conditionalFormatting>
  <conditionalFormatting sqref="DH8">
    <cfRule type="cellIs" dxfId="11916" priority="67708" operator="equal">
      <formula>0</formula>
    </cfRule>
  </conditionalFormatting>
  <conditionalFormatting sqref="DH89">
    <cfRule type="cellIs" dxfId="11915" priority="67673" operator="equal">
      <formula>0</formula>
    </cfRule>
  </conditionalFormatting>
  <conditionalFormatting sqref="DH93">
    <cfRule type="cellIs" dxfId="11914" priority="67672" operator="equal">
      <formula>0</formula>
    </cfRule>
  </conditionalFormatting>
  <conditionalFormatting sqref="DH96 DH98">
    <cfRule type="cellIs" dxfId="11913" priority="67671" operator="equal">
      <formula>0</formula>
    </cfRule>
  </conditionalFormatting>
  <conditionalFormatting sqref="DH94:DH95">
    <cfRule type="cellIs" dxfId="11912" priority="67669" operator="equal">
      <formula>0</formula>
    </cfRule>
  </conditionalFormatting>
  <conditionalFormatting sqref="DH97">
    <cfRule type="cellIs" dxfId="11911" priority="67668" operator="equal">
      <formula>0</formula>
    </cfRule>
  </conditionalFormatting>
  <conditionalFormatting sqref="DH113">
    <cfRule type="cellIs" dxfId="11910" priority="67656" operator="equal">
      <formula>0</formula>
    </cfRule>
  </conditionalFormatting>
  <conditionalFormatting sqref="DH101">
    <cfRule type="cellIs" dxfId="11909" priority="67666" operator="equal">
      <formula>0</formula>
    </cfRule>
  </conditionalFormatting>
  <conditionalFormatting sqref="DH104 DH106">
    <cfRule type="cellIs" dxfId="11908" priority="67665" operator="equal">
      <formula>0</formula>
    </cfRule>
  </conditionalFormatting>
  <conditionalFormatting sqref="DH102:DH103">
    <cfRule type="cellIs" dxfId="11907" priority="67663" operator="equal">
      <formula>0</formula>
    </cfRule>
  </conditionalFormatting>
  <conditionalFormatting sqref="DH105">
    <cfRule type="cellIs" dxfId="11906" priority="67662" operator="equal">
      <formula>0</formula>
    </cfRule>
  </conditionalFormatting>
  <conditionalFormatting sqref="DH117">
    <cfRule type="cellIs" dxfId="11905" priority="67655" operator="equal">
      <formula>0</formula>
    </cfRule>
  </conditionalFormatting>
  <conditionalFormatting sqref="DH109">
    <cfRule type="cellIs" dxfId="11904" priority="67660" operator="equal">
      <formula>0</formula>
    </cfRule>
  </conditionalFormatting>
  <conditionalFormatting sqref="DH112 DH114">
    <cfRule type="cellIs" dxfId="11903" priority="67659" operator="equal">
      <formula>0</formula>
    </cfRule>
  </conditionalFormatting>
  <conditionalFormatting sqref="DH110:DH111">
    <cfRule type="cellIs" dxfId="11902" priority="67657" operator="equal">
      <formula>0</formula>
    </cfRule>
  </conditionalFormatting>
  <conditionalFormatting sqref="DH87">
    <cfRule type="cellIs" dxfId="11901" priority="67543" operator="equal">
      <formula>0</formula>
    </cfRule>
  </conditionalFormatting>
  <conditionalFormatting sqref="DB5:DC5">
    <cfRule type="cellIs" dxfId="11900" priority="67529" operator="equal">
      <formula>0</formula>
    </cfRule>
  </conditionalFormatting>
  <conditionalFormatting sqref="AW5">
    <cfRule type="cellIs" dxfId="11899" priority="67527" operator="equal">
      <formula>0</formula>
    </cfRule>
  </conditionalFormatting>
  <conditionalFormatting sqref="BI5:BJ5">
    <cfRule type="cellIs" dxfId="11898" priority="67526" operator="equal">
      <formula>0</formula>
    </cfRule>
  </conditionalFormatting>
  <conditionalFormatting sqref="CN5:CO5">
    <cfRule type="cellIs" dxfId="11897" priority="67524" operator="equal">
      <formula>0</formula>
    </cfRule>
  </conditionalFormatting>
  <conditionalFormatting sqref="F3">
    <cfRule type="cellIs" dxfId="11896" priority="66925" operator="equal">
      <formula>0</formula>
    </cfRule>
  </conditionalFormatting>
  <conditionalFormatting sqref="F4">
    <cfRule type="cellIs" dxfId="11895" priority="66924" operator="equal">
      <formula>0</formula>
    </cfRule>
  </conditionalFormatting>
  <conditionalFormatting sqref="H147:J148 M147:M149 M147:N148">
    <cfRule type="cellIs" dxfId="11894" priority="66915" operator="equal">
      <formula>0</formula>
    </cfRule>
  </conditionalFormatting>
  <conditionalFormatting sqref="CW161">
    <cfRule type="cellIs" dxfId="11893" priority="66352" operator="equal">
      <formula>0</formula>
    </cfRule>
  </conditionalFormatting>
  <conditionalFormatting sqref="CW3 CW5">
    <cfRule type="cellIs" dxfId="11892" priority="66359" operator="equal">
      <formula>0</formula>
    </cfRule>
  </conditionalFormatting>
  <conditionalFormatting sqref="CW146 CW148:CW149 CW154:CW159">
    <cfRule type="cellIs" dxfId="11891" priority="66355" operator="equal">
      <formula>0</formula>
    </cfRule>
  </conditionalFormatting>
  <conditionalFormatting sqref="H148:J148 M148:N148">
    <cfRule type="cellIs" dxfId="11890" priority="65766" operator="equal">
      <formula>0</formula>
    </cfRule>
  </conditionalFormatting>
  <conditionalFormatting sqref="AN4">
    <cfRule type="cellIs" dxfId="11889" priority="65679" operator="equal">
      <formula>0</formula>
    </cfRule>
  </conditionalFormatting>
  <conditionalFormatting sqref="AN5:AP5">
    <cfRule type="cellIs" dxfId="11888" priority="65677" operator="equal">
      <formula>0</formula>
    </cfRule>
  </conditionalFormatting>
  <conditionalFormatting sqref="CJ86:CK86">
    <cfRule type="cellIs" dxfId="11887" priority="65601" operator="equal">
      <formula>0</formula>
    </cfRule>
  </conditionalFormatting>
  <conditionalFormatting sqref="CJ122:CK122">
    <cfRule type="cellIs" dxfId="11886" priority="65600" operator="equal">
      <formula>0</formula>
    </cfRule>
  </conditionalFormatting>
  <conditionalFormatting sqref="CJ161:CK161">
    <cfRule type="cellIs" dxfId="11885" priority="65599" operator="equal">
      <formula>0</formula>
    </cfRule>
  </conditionalFormatting>
  <conditionalFormatting sqref="CJ208:CK211">
    <cfRule type="cellIs" dxfId="11884" priority="65598" operator="equal">
      <formula>0</formula>
    </cfRule>
  </conditionalFormatting>
  <conditionalFormatting sqref="AW147">
    <cfRule type="cellIs" dxfId="11883" priority="65233" operator="equal">
      <formula>0</formula>
    </cfRule>
  </conditionalFormatting>
  <conditionalFormatting sqref="CW147">
    <cfRule type="cellIs" dxfId="11882" priority="65221" operator="equal">
      <formula>0</formula>
    </cfRule>
  </conditionalFormatting>
  <conditionalFormatting sqref="H147:J147 M147:N147">
    <cfRule type="cellIs" dxfId="11881" priority="65220" operator="equal">
      <formula>0</formula>
    </cfRule>
  </conditionalFormatting>
  <conditionalFormatting sqref="CJ3:CJ4">
    <cfRule type="cellIs" dxfId="11880" priority="64960" operator="equal">
      <formula>0</formula>
    </cfRule>
  </conditionalFormatting>
  <conditionalFormatting sqref="CJ5">
    <cfRule type="cellIs" dxfId="11879" priority="64959" operator="equal">
      <formula>0</formula>
    </cfRule>
  </conditionalFormatting>
  <conditionalFormatting sqref="CI2">
    <cfRule type="cellIs" dxfId="11878" priority="64958" operator="equal">
      <formula>0</formula>
    </cfRule>
  </conditionalFormatting>
  <conditionalFormatting sqref="AR118">
    <cfRule type="cellIs" dxfId="11877" priority="64827" operator="equal">
      <formula>0</formula>
    </cfRule>
  </conditionalFormatting>
  <conditionalFormatting sqref="AR89">
    <cfRule type="cellIs" dxfId="11876" priority="64821" operator="equal">
      <formula>0</formula>
    </cfRule>
  </conditionalFormatting>
  <conditionalFormatting sqref="AR86">
    <cfRule type="cellIs" dxfId="11875" priority="64822" operator="equal">
      <formula>0</formula>
    </cfRule>
  </conditionalFormatting>
  <conditionalFormatting sqref="AR90">
    <cfRule type="cellIs" dxfId="11874" priority="64796" operator="equal">
      <formula>0</formula>
    </cfRule>
  </conditionalFormatting>
  <conditionalFormatting sqref="DB123:DF123">
    <cfRule type="cellIs" dxfId="11873" priority="64462" operator="equal">
      <formula>0</formula>
    </cfRule>
  </conditionalFormatting>
  <conditionalFormatting sqref="DH108">
    <cfRule type="cellIs" dxfId="11872" priority="64149" operator="equal">
      <formula>0</formula>
    </cfRule>
  </conditionalFormatting>
  <conditionalFormatting sqref="DH116">
    <cfRule type="cellIs" dxfId="11871" priority="64148" operator="equal">
      <formula>0</formula>
    </cfRule>
  </conditionalFormatting>
  <conditionalFormatting sqref="DH115">
    <cfRule type="cellIs" dxfId="11870" priority="64144" operator="equal">
      <formula>0</formula>
    </cfRule>
  </conditionalFormatting>
  <conditionalFormatting sqref="DH92">
    <cfRule type="cellIs" dxfId="11869" priority="64162" operator="equal">
      <formula>0</formula>
    </cfRule>
  </conditionalFormatting>
  <conditionalFormatting sqref="DH100">
    <cfRule type="cellIs" dxfId="11868" priority="64154" operator="equal">
      <formula>0</formula>
    </cfRule>
  </conditionalFormatting>
  <conditionalFormatting sqref="DH91">
    <cfRule type="cellIs" dxfId="11867" priority="64153" operator="equal">
      <formula>0</formula>
    </cfRule>
  </conditionalFormatting>
  <conditionalFormatting sqref="DH99">
    <cfRule type="cellIs" dxfId="11866" priority="64152" operator="equal">
      <formula>0</formula>
    </cfRule>
  </conditionalFormatting>
  <conditionalFormatting sqref="DH107">
    <cfRule type="cellIs" dxfId="11865" priority="64151" operator="equal">
      <formula>0</formula>
    </cfRule>
  </conditionalFormatting>
  <conditionalFormatting sqref="AP161:AP162 AN161:AO167">
    <cfRule type="cellIs" dxfId="11864" priority="64122" operator="equal">
      <formula>0</formula>
    </cfRule>
  </conditionalFormatting>
  <conditionalFormatting sqref="AR148:AR149 AR154:AR159">
    <cfRule type="cellIs" dxfId="11863" priority="64111" operator="equal">
      <formula>0</formula>
    </cfRule>
  </conditionalFormatting>
  <conditionalFormatting sqref="BI208:BJ211">
    <cfRule type="cellIs" dxfId="11862" priority="64107" operator="equal">
      <formula>0</formula>
    </cfRule>
  </conditionalFormatting>
  <conditionalFormatting sqref="DB113:DG113">
    <cfRule type="cellIs" dxfId="11861" priority="64104" operator="equal">
      <formula>0</formula>
    </cfRule>
  </conditionalFormatting>
  <conditionalFormatting sqref="DB112:DG112 DB114:DG114">
    <cfRule type="cellIs" dxfId="11860" priority="64106" operator="equal">
      <formula>0</formula>
    </cfRule>
  </conditionalFormatting>
  <conditionalFormatting sqref="DB110:DG111">
    <cfRule type="cellIs" dxfId="11859" priority="64105" operator="equal">
      <formula>0</formula>
    </cfRule>
  </conditionalFormatting>
  <conditionalFormatting sqref="DB116:DG116">
    <cfRule type="cellIs" dxfId="11858" priority="64103" operator="equal">
      <formula>0</formula>
    </cfRule>
  </conditionalFormatting>
  <conditionalFormatting sqref="DB115:DG115">
    <cfRule type="cellIs" dxfId="11857" priority="64102" operator="equal">
      <formula>0</formula>
    </cfRule>
  </conditionalFormatting>
  <conditionalFormatting sqref="CV6 H6:J6">
    <cfRule type="cellIs" dxfId="11856" priority="64100" operator="equal">
      <formula>0</formula>
    </cfRule>
  </conditionalFormatting>
  <conditionalFormatting sqref="CW6">
    <cfRule type="cellIs" dxfId="11855" priority="64097" operator="equal">
      <formula>0</formula>
    </cfRule>
  </conditionalFormatting>
  <conditionalFormatting sqref="AN6:AO6">
    <cfRule type="cellIs" dxfId="11854" priority="64096" operator="equal">
      <formula>0</formula>
    </cfRule>
  </conditionalFormatting>
  <conditionalFormatting sqref="CJ6">
    <cfRule type="cellIs" dxfId="11853" priority="64094" operator="equal">
      <formula>0</formula>
    </cfRule>
  </conditionalFormatting>
  <conditionalFormatting sqref="DB105:DG105">
    <cfRule type="cellIs" dxfId="11852" priority="64064" operator="equal">
      <formula>0</formula>
    </cfRule>
  </conditionalFormatting>
  <conditionalFormatting sqref="DB104:DG104 DB106:DG106">
    <cfRule type="cellIs" dxfId="11851" priority="64066" operator="equal">
      <formula>0</formula>
    </cfRule>
  </conditionalFormatting>
  <conditionalFormatting sqref="DB102:DG103">
    <cfRule type="cellIs" dxfId="11850" priority="64065" operator="equal">
      <formula>0</formula>
    </cfRule>
  </conditionalFormatting>
  <conditionalFormatting sqref="DB108:DG108">
    <cfRule type="cellIs" dxfId="11849" priority="64063" operator="equal">
      <formula>0</formula>
    </cfRule>
  </conditionalFormatting>
  <conditionalFormatting sqref="DB107:DG107">
    <cfRule type="cellIs" dxfId="11848" priority="64062" operator="equal">
      <formula>0</formula>
    </cfRule>
  </conditionalFormatting>
  <conditionalFormatting sqref="DB97:DG97">
    <cfRule type="cellIs" dxfId="11847" priority="64059" operator="equal">
      <formula>0</formula>
    </cfRule>
  </conditionalFormatting>
  <conditionalFormatting sqref="DB96:DG96 DB98:DG98">
    <cfRule type="cellIs" dxfId="11846" priority="64061" operator="equal">
      <formula>0</formula>
    </cfRule>
  </conditionalFormatting>
  <conditionalFormatting sqref="DB94:DG95">
    <cfRule type="cellIs" dxfId="11845" priority="64060" operator="equal">
      <formula>0</formula>
    </cfRule>
  </conditionalFormatting>
  <conditionalFormatting sqref="DB100:DG100">
    <cfRule type="cellIs" dxfId="11844" priority="64058" operator="equal">
      <formula>0</formula>
    </cfRule>
  </conditionalFormatting>
  <conditionalFormatting sqref="DB99:DG99">
    <cfRule type="cellIs" dxfId="11843" priority="64057" operator="equal">
      <formula>0</formula>
    </cfRule>
  </conditionalFormatting>
  <conditionalFormatting sqref="DB88:DG88 DB90:DG90">
    <cfRule type="cellIs" dxfId="11842" priority="64056" operator="equal">
      <formula>0</formula>
    </cfRule>
  </conditionalFormatting>
  <conditionalFormatting sqref="DB86 DE86 DG86">
    <cfRule type="cellIs" dxfId="11841" priority="64055" operator="equal">
      <formula>0</formula>
    </cfRule>
  </conditionalFormatting>
  <conditionalFormatting sqref="DB89:DG89">
    <cfRule type="cellIs" dxfId="11840" priority="64054" operator="equal">
      <formula>0</formula>
    </cfRule>
  </conditionalFormatting>
  <conditionalFormatting sqref="DB87 DE87 DG87">
    <cfRule type="cellIs" dxfId="11839" priority="64053" operator="equal">
      <formula>0</formula>
    </cfRule>
  </conditionalFormatting>
  <conditionalFormatting sqref="DB92:DG92">
    <cfRule type="cellIs" dxfId="11838" priority="64052" operator="equal">
      <formula>0</formula>
    </cfRule>
  </conditionalFormatting>
  <conditionalFormatting sqref="DB91:DG91">
    <cfRule type="cellIs" dxfId="11837" priority="64051" operator="equal">
      <formula>0</formula>
    </cfRule>
  </conditionalFormatting>
  <conditionalFormatting sqref="BM3:BM5">
    <cfRule type="cellIs" dxfId="11836" priority="63878" operator="equal">
      <formula>0</formula>
    </cfRule>
  </conditionalFormatting>
  <conditionalFormatting sqref="DF5">
    <cfRule type="cellIs" dxfId="11835" priority="63875" operator="equal">
      <formula>0</formula>
    </cfRule>
  </conditionalFormatting>
  <conditionalFormatting sqref="DG127:DG131 DG121:DG122">
    <cfRule type="cellIs" dxfId="11834" priority="63874" operator="equal">
      <formula>0</formula>
    </cfRule>
  </conditionalFormatting>
  <conditionalFormatting sqref="DG123">
    <cfRule type="cellIs" dxfId="11833" priority="63872" operator="equal">
      <formula>0</formula>
    </cfRule>
  </conditionalFormatting>
  <conditionalFormatting sqref="DG133:DG134">
    <cfRule type="cellIs" dxfId="11832" priority="63870" operator="equal">
      <formula>0</formula>
    </cfRule>
  </conditionalFormatting>
  <conditionalFormatting sqref="DG147:DG159">
    <cfRule type="cellIs" dxfId="11831" priority="63869" operator="equal">
      <formula>0</formula>
    </cfRule>
  </conditionalFormatting>
  <conditionalFormatting sqref="DG161:DG167 DG206:DG211">
    <cfRule type="cellIs" dxfId="11830" priority="63868" operator="equal">
      <formula>0</formula>
    </cfRule>
  </conditionalFormatting>
  <conditionalFormatting sqref="C3:E3">
    <cfRule type="cellIs" dxfId="11829" priority="63729" operator="equal">
      <formula>0</formula>
    </cfRule>
  </conditionalFormatting>
  <conditionalFormatting sqref="C4:E4">
    <cfRule type="cellIs" dxfId="11828" priority="63728" operator="equal">
      <formula>0</formula>
    </cfRule>
  </conditionalFormatting>
  <conditionalFormatting sqref="C162:E165">
    <cfRule type="cellIs" dxfId="11827" priority="63727" operator="equal">
      <formula>0</formula>
    </cfRule>
  </conditionalFormatting>
  <conditionalFormatting sqref="C166:E170">
    <cfRule type="cellIs" dxfId="11826" priority="63721" operator="equal">
      <formula>0</formula>
    </cfRule>
  </conditionalFormatting>
  <conditionalFormatting sqref="DE168:DE170">
    <cfRule type="cellIs" dxfId="11825" priority="63720" operator="equal">
      <formula>0</formula>
    </cfRule>
  </conditionalFormatting>
  <conditionalFormatting sqref="AN168:AO170">
    <cfRule type="cellIs" dxfId="11824" priority="63718" operator="equal">
      <formula>0</formula>
    </cfRule>
  </conditionalFormatting>
  <conditionalFormatting sqref="DG168:DG170">
    <cfRule type="cellIs" dxfId="11823" priority="63716" operator="equal">
      <formula>0</formula>
    </cfRule>
  </conditionalFormatting>
  <conditionalFormatting sqref="CU6">
    <cfRule type="cellIs" dxfId="11822" priority="63222" operator="equal">
      <formula>0</formula>
    </cfRule>
  </conditionalFormatting>
  <conditionalFormatting sqref="BS3:BS4">
    <cfRule type="cellIs" dxfId="11821" priority="63305" operator="equal">
      <formula>0</formula>
    </cfRule>
  </conditionalFormatting>
  <conditionalFormatting sqref="BS5">
    <cfRule type="cellIs" dxfId="11820" priority="63304" operator="equal">
      <formula>0</formula>
    </cfRule>
  </conditionalFormatting>
  <conditionalFormatting sqref="BN3:BN4">
    <cfRule type="cellIs" dxfId="11819" priority="63227" operator="equal">
      <formula>0</formula>
    </cfRule>
  </conditionalFormatting>
  <conditionalFormatting sqref="BN5">
    <cfRule type="cellIs" dxfId="11818" priority="63226" operator="equal">
      <formula>0</formula>
    </cfRule>
  </conditionalFormatting>
  <conditionalFormatting sqref="CU133:CU134 CU130:CU131 CU144:CU145 CU160 CU85 CU118:CU122">
    <cfRule type="cellIs" dxfId="11817" priority="63224" operator="equal">
      <formula>0</formula>
    </cfRule>
  </conditionalFormatting>
  <conditionalFormatting sqref="CU3:CU5">
    <cfRule type="cellIs" dxfId="11816" priority="63149" operator="equal">
      <formula>0</formula>
    </cfRule>
  </conditionalFormatting>
  <conditionalFormatting sqref="AR87">
    <cfRule type="cellIs" dxfId="11815" priority="63107" operator="equal">
      <formula>0</formula>
    </cfRule>
  </conditionalFormatting>
  <conditionalFormatting sqref="CL168:CL170">
    <cfRule type="cellIs" dxfId="11814" priority="62942" operator="equal">
      <formula>0</formula>
    </cfRule>
  </conditionalFormatting>
  <conditionalFormatting sqref="CL208:CL211">
    <cfRule type="cellIs" dxfId="11813" priority="62940" operator="equal">
      <formula>0</formula>
    </cfRule>
  </conditionalFormatting>
  <conditionalFormatting sqref="CH227:CI227 CH228:CH234">
    <cfRule type="cellIs" dxfId="11812" priority="62913" operator="equal">
      <formula>0</formula>
    </cfRule>
  </conditionalFormatting>
  <conditionalFormatting sqref="CU227:CU234">
    <cfRule type="cellIs" dxfId="11811" priority="62910" operator="equal">
      <formula>0</formula>
    </cfRule>
  </conditionalFormatting>
  <conditionalFormatting sqref="CH147:CI149 CH154:CH159 CH146">
    <cfRule type="cellIs" dxfId="11810" priority="62895" operator="equal">
      <formula>0</formula>
    </cfRule>
  </conditionalFormatting>
  <conditionalFormatting sqref="CD154:CF159 CD146:CG149">
    <cfRule type="cellIs" dxfId="11809" priority="62894" operator="equal">
      <formula>0</formula>
    </cfRule>
  </conditionalFormatting>
  <conditionalFormatting sqref="CU87">
    <cfRule type="cellIs" dxfId="11808" priority="62977" operator="equal">
      <formula>0</formula>
    </cfRule>
  </conditionalFormatting>
  <conditionalFormatting sqref="CV87">
    <cfRule type="cellIs" dxfId="11807" priority="62976" operator="equal">
      <formula>0</formula>
    </cfRule>
  </conditionalFormatting>
  <conditionalFormatting sqref="CL122 CL130:CL131">
    <cfRule type="cellIs" dxfId="11806" priority="62973" operator="equal">
      <formula>0</formula>
    </cfRule>
  </conditionalFormatting>
  <conditionalFormatting sqref="DB161:DC161 DE161">
    <cfRule type="cellIs" dxfId="11805" priority="62957" operator="equal">
      <formula>0</formula>
    </cfRule>
  </conditionalFormatting>
  <conditionalFormatting sqref="CL162:CL167">
    <cfRule type="cellIs" dxfId="11804" priority="62943" operator="equal">
      <formula>0</formula>
    </cfRule>
  </conditionalFormatting>
  <conditionalFormatting sqref="CU146:CU149 CU154:CU159">
    <cfRule type="cellIs" dxfId="11803" priority="62938" operator="equal">
      <formula>0</formula>
    </cfRule>
  </conditionalFormatting>
  <conditionalFormatting sqref="C227 BM227:BN227 CN227 CS227:CT227">
    <cfRule type="cellIs" dxfId="11802" priority="62924" operator="equal">
      <formula>0</formula>
    </cfRule>
  </conditionalFormatting>
  <conditionalFormatting sqref="CM227:CM234 CR227:CR234 CV227:CV234 D227:E234 BI228:BJ234 M233:N234 H227:J234 N227:N232 B227:B234 CO227:CP234 AA227:AB234">
    <cfRule type="cellIs" dxfId="11801" priority="62923" operator="equal">
      <formula>0</formula>
    </cfRule>
  </conditionalFormatting>
  <conditionalFormatting sqref="C228:C234 CN228:CN234 BK228:BN234 CS228:CT234 BG228:BH233">
    <cfRule type="cellIs" dxfId="11800" priority="62922" operator="equal">
      <formula>0</formula>
    </cfRule>
  </conditionalFormatting>
  <conditionalFormatting sqref="CJ227:CK234">
    <cfRule type="cellIs" dxfId="11799" priority="62912" operator="equal">
      <formula>0</formula>
    </cfRule>
  </conditionalFormatting>
  <conditionalFormatting sqref="DB227:DF234">
    <cfRule type="cellIs" dxfId="11798" priority="62908" operator="equal">
      <formula>0</formula>
    </cfRule>
  </conditionalFormatting>
  <conditionalFormatting sqref="DG227:DG234">
    <cfRule type="cellIs" dxfId="11797" priority="62907" operator="equal">
      <formula>0</formula>
    </cfRule>
  </conditionalFormatting>
  <conditionalFormatting sqref="CR161:CR167">
    <cfRule type="cellIs" dxfId="11796" priority="62865" operator="equal">
      <formula>0</formula>
    </cfRule>
  </conditionalFormatting>
  <conditionalFormatting sqref="CR168:CR170">
    <cfRule type="cellIs" dxfId="11795" priority="62864" operator="equal">
      <formula>0</formula>
    </cfRule>
  </conditionalFormatting>
  <conditionalFormatting sqref="CL227:CL234">
    <cfRule type="cellIs" dxfId="11794" priority="61877" operator="equal">
      <formula>0</formula>
    </cfRule>
  </conditionalFormatting>
  <conditionalFormatting sqref="CL87">
    <cfRule type="cellIs" dxfId="11793" priority="61876" operator="equal">
      <formula>0</formula>
    </cfRule>
  </conditionalFormatting>
  <conditionalFormatting sqref="CL3:CL5">
    <cfRule type="cellIs" dxfId="11792" priority="61875" operator="equal">
      <formula>0</formula>
    </cfRule>
  </conditionalFormatting>
  <conditionalFormatting sqref="CL6">
    <cfRule type="cellIs" dxfId="11791" priority="61874" operator="equal">
      <formula>0</formula>
    </cfRule>
  </conditionalFormatting>
  <conditionalFormatting sqref="DB124:DF126">
    <cfRule type="cellIs" dxfId="11790" priority="49845" operator="equal">
      <formula>0</formula>
    </cfRule>
  </conditionalFormatting>
  <conditionalFormatting sqref="DG124:DG126">
    <cfRule type="cellIs" dxfId="11789" priority="49804" operator="equal">
      <formula>0</formula>
    </cfRule>
  </conditionalFormatting>
  <conditionalFormatting sqref="DB125:DF126">
    <cfRule type="cellIs" dxfId="11788" priority="49790" operator="equal">
      <formula>0</formula>
    </cfRule>
  </conditionalFormatting>
  <conditionalFormatting sqref="DG125:DG126">
    <cfRule type="cellIs" dxfId="11787" priority="49761" operator="equal">
      <formula>0</formula>
    </cfRule>
  </conditionalFormatting>
  <conditionalFormatting sqref="DB125:DF126">
    <cfRule type="cellIs" dxfId="11786" priority="39970" operator="equal">
      <formula>0</formula>
    </cfRule>
  </conditionalFormatting>
  <conditionalFormatting sqref="DG125:DG126">
    <cfRule type="cellIs" dxfId="11785" priority="39941" operator="equal">
      <formula>0</formula>
    </cfRule>
  </conditionalFormatting>
  <conditionalFormatting sqref="DB124:DF124">
    <cfRule type="cellIs" dxfId="11784" priority="39907" operator="equal">
      <formula>0</formula>
    </cfRule>
  </conditionalFormatting>
  <conditionalFormatting sqref="DG124">
    <cfRule type="cellIs" dxfId="11783" priority="39894" operator="equal">
      <formula>0</formula>
    </cfRule>
  </conditionalFormatting>
  <conditionalFormatting sqref="CV129:CW129">
    <cfRule type="cellIs" dxfId="11782" priority="37346" operator="equal">
      <formula>0</formula>
    </cfRule>
  </conditionalFormatting>
  <conditionalFormatting sqref="CV129:CW129">
    <cfRule type="cellIs" dxfId="11781" priority="37325" operator="equal">
      <formula>0</formula>
    </cfRule>
  </conditionalFormatting>
  <conditionalFormatting sqref="CV129:CW129">
    <cfRule type="cellIs" dxfId="11780" priority="37284" operator="equal">
      <formula>0</formula>
    </cfRule>
  </conditionalFormatting>
  <conditionalFormatting sqref="CO3:CO4">
    <cfRule type="cellIs" dxfId="11779" priority="35874" operator="equal">
      <formula>0</formula>
    </cfRule>
  </conditionalFormatting>
  <conditionalFormatting sqref="BT3:BV4">
    <cfRule type="cellIs" dxfId="11778" priority="35745" operator="equal">
      <formula>0</formula>
    </cfRule>
  </conditionalFormatting>
  <conditionalFormatting sqref="BT5:BV5">
    <cfRule type="cellIs" dxfId="11777" priority="35744" operator="equal">
      <formula>0</formula>
    </cfRule>
  </conditionalFormatting>
  <conditionalFormatting sqref="CB161:CB170">
    <cfRule type="cellIs" dxfId="11776" priority="33773" operator="equal">
      <formula>0</formula>
    </cfRule>
  </conditionalFormatting>
  <conditionalFormatting sqref="CB161:CB170">
    <cfRule type="cellIs" dxfId="11775" priority="33769" operator="equal">
      <formula>0</formula>
    </cfRule>
  </conditionalFormatting>
  <conditionalFormatting sqref="AW129 H129">
    <cfRule type="cellIs" dxfId="11774" priority="33766" operator="equal">
      <formula>0</formula>
    </cfRule>
  </conditionalFormatting>
  <conditionalFormatting sqref="CJ129:CK129">
    <cfRule type="cellIs" dxfId="11773" priority="33756" operator="equal">
      <formula>0</formula>
    </cfRule>
  </conditionalFormatting>
  <conditionalFormatting sqref="CU129">
    <cfRule type="cellIs" dxfId="11772" priority="33751" operator="equal">
      <formula>0</formula>
    </cfRule>
  </conditionalFormatting>
  <conditionalFormatting sqref="CL129">
    <cfRule type="cellIs" dxfId="11771" priority="33749" operator="equal">
      <formula>0</formula>
    </cfRule>
  </conditionalFormatting>
  <conditionalFormatting sqref="AW129">
    <cfRule type="cellIs" dxfId="11770" priority="33744" operator="equal">
      <formula>0</formula>
    </cfRule>
  </conditionalFormatting>
  <conditionalFormatting sqref="CJ129:CK129">
    <cfRule type="cellIs" dxfId="11769" priority="33736" operator="equal">
      <formula>0</formula>
    </cfRule>
  </conditionalFormatting>
  <conditionalFormatting sqref="CU129">
    <cfRule type="cellIs" dxfId="11768" priority="33731" operator="equal">
      <formula>0</formula>
    </cfRule>
  </conditionalFormatting>
  <conditionalFormatting sqref="CL129">
    <cfRule type="cellIs" dxfId="11767" priority="33729" operator="equal">
      <formula>0</formula>
    </cfRule>
  </conditionalFormatting>
  <conditionalFormatting sqref="AW129">
    <cfRule type="cellIs" dxfId="11766" priority="33724" operator="equal">
      <formula>0</formula>
    </cfRule>
  </conditionalFormatting>
  <conditionalFormatting sqref="CJ129:CK129">
    <cfRule type="cellIs" dxfId="11765" priority="33716" operator="equal">
      <formula>0</formula>
    </cfRule>
  </conditionalFormatting>
  <conditionalFormatting sqref="CU129">
    <cfRule type="cellIs" dxfId="11764" priority="33711" operator="equal">
      <formula>0</formula>
    </cfRule>
  </conditionalFormatting>
  <conditionalFormatting sqref="CL129">
    <cfRule type="cellIs" dxfId="11763" priority="33709" operator="equal">
      <formula>0</formula>
    </cfRule>
  </conditionalFormatting>
  <conditionalFormatting sqref="DA206:DA207 DA87 DA3:DA6 DA134 DA144:DA145 DA162:DA167 DA85 DA209:DA211">
    <cfRule type="cellIs" dxfId="11762" priority="33027" operator="equal">
      <formula>0</formula>
    </cfRule>
  </conditionalFormatting>
  <conditionalFormatting sqref="DA168:DA170">
    <cfRule type="cellIs" dxfId="11761" priority="33026" operator="equal">
      <formula>0</formula>
    </cfRule>
  </conditionalFormatting>
  <conditionalFormatting sqref="DA227">
    <cfRule type="cellIs" dxfId="11760" priority="33024" operator="equal">
      <formula>0</formula>
    </cfRule>
  </conditionalFormatting>
  <conditionalFormatting sqref="DA228:DA234">
    <cfRule type="cellIs" dxfId="11759" priority="33023" operator="equal">
      <formula>0</formula>
    </cfRule>
  </conditionalFormatting>
  <conditionalFormatting sqref="DA118:DA121">
    <cfRule type="cellIs" dxfId="11758" priority="32978" operator="equal">
      <formula>0</formula>
    </cfRule>
  </conditionalFormatting>
  <conditionalFormatting sqref="CV150:CV153 CJ150:CK152 H150:J153 M150:N153 CJ153 CK153:CK159">
    <cfRule type="cellIs" dxfId="11757" priority="32700" operator="equal">
      <formula>0</formula>
    </cfRule>
  </conditionalFormatting>
  <conditionalFormatting sqref="AW150:AW153">
    <cfRule type="cellIs" dxfId="11756" priority="32699" operator="equal">
      <formula>0</formula>
    </cfRule>
  </conditionalFormatting>
  <conditionalFormatting sqref="CW150:CW153">
    <cfRule type="cellIs" dxfId="11755" priority="32689" operator="equal">
      <formula>0</formula>
    </cfRule>
  </conditionalFormatting>
  <conditionalFormatting sqref="AR150:AR153">
    <cfRule type="cellIs" dxfId="11754" priority="32684" operator="equal">
      <formula>0</formula>
    </cfRule>
  </conditionalFormatting>
  <conditionalFormatting sqref="CH150:CI152 CH153 CI153:CI159">
    <cfRule type="cellIs" dxfId="11753" priority="32679" operator="equal">
      <formula>0</formula>
    </cfRule>
  </conditionalFormatting>
  <conditionalFormatting sqref="CD150:CG152 CD153:CF153 CG153:CG159">
    <cfRule type="cellIs" dxfId="11752" priority="32678" operator="equal">
      <formula>0</formula>
    </cfRule>
  </conditionalFormatting>
  <conditionalFormatting sqref="CU150:CU153">
    <cfRule type="cellIs" dxfId="11751" priority="32682" operator="equal">
      <formula>0</formula>
    </cfRule>
  </conditionalFormatting>
  <conditionalFormatting sqref="N134:O134">
    <cfRule type="cellIs" dxfId="11750" priority="31854" operator="equal">
      <formula>0</formula>
    </cfRule>
  </conditionalFormatting>
  <conditionalFormatting sqref="N87">
    <cfRule type="cellIs" dxfId="11749" priority="31822" operator="equal">
      <formula>0</formula>
    </cfRule>
  </conditionalFormatting>
  <conditionalFormatting sqref="U85">
    <cfRule type="cellIs" dxfId="11748" priority="31820" operator="equal">
      <formula>0</formula>
    </cfRule>
  </conditionalFormatting>
  <conditionalFormatting sqref="N3:N4">
    <cfRule type="cellIs" dxfId="11747" priority="31819" operator="equal">
      <formula>0</formula>
    </cfRule>
  </conditionalFormatting>
  <conditionalFormatting sqref="N5">
    <cfRule type="cellIs" dxfId="11746" priority="31818" operator="equal">
      <formula>0</formula>
    </cfRule>
  </conditionalFormatting>
  <conditionalFormatting sqref="N118:N120">
    <cfRule type="cellIs" dxfId="11745" priority="31762" operator="equal">
      <formula>0</formula>
    </cfRule>
  </conditionalFormatting>
  <conditionalFormatting sqref="N130:N131 N122 N133">
    <cfRule type="cellIs" dxfId="11744" priority="31737" operator="equal">
      <formula>0</formula>
    </cfRule>
  </conditionalFormatting>
  <conditionalFormatting sqref="N129">
    <cfRule type="cellIs" dxfId="11743" priority="31733" operator="equal">
      <formula>0</formula>
    </cfRule>
  </conditionalFormatting>
  <conditionalFormatting sqref="N129">
    <cfRule type="cellIs" dxfId="11742" priority="31732" operator="equal">
      <formula>0</formula>
    </cfRule>
  </conditionalFormatting>
  <conditionalFormatting sqref="N129">
    <cfRule type="cellIs" dxfId="11741" priority="31731" operator="equal">
      <formula>0</formula>
    </cfRule>
  </conditionalFormatting>
  <conditionalFormatting sqref="M3:M4">
    <cfRule type="cellIs" dxfId="11740" priority="30305" operator="equal">
      <formula>0</formula>
    </cfRule>
  </conditionalFormatting>
  <conditionalFormatting sqref="M5">
    <cfRule type="cellIs" dxfId="11739" priority="30304" operator="equal">
      <formula>0</formula>
    </cfRule>
  </conditionalFormatting>
  <conditionalFormatting sqref="M130:M131 M122 M133">
    <cfRule type="cellIs" dxfId="11738" priority="30300" operator="equal">
      <formula>0</formula>
    </cfRule>
  </conditionalFormatting>
  <conditionalFormatting sqref="M129">
    <cfRule type="cellIs" dxfId="11737" priority="30296" operator="equal">
      <formula>0</formula>
    </cfRule>
  </conditionalFormatting>
  <conditionalFormatting sqref="M129">
    <cfRule type="cellIs" dxfId="11736" priority="30295" operator="equal">
      <formula>0</formula>
    </cfRule>
  </conditionalFormatting>
  <conditionalFormatting sqref="M129">
    <cfRule type="cellIs" dxfId="11735" priority="30294" operator="equal">
      <formula>0</formula>
    </cfRule>
  </conditionalFormatting>
  <conditionalFormatting sqref="M161:M170 M206:M211">
    <cfRule type="cellIs" dxfId="11734" priority="30278" operator="equal">
      <formula>0</formula>
    </cfRule>
  </conditionalFormatting>
  <conditionalFormatting sqref="M206">
    <cfRule type="cellIs" dxfId="11733" priority="30276" operator="equal">
      <formula>0</formula>
    </cfRule>
  </conditionalFormatting>
  <conditionalFormatting sqref="M227:M230">
    <cfRule type="cellIs" dxfId="11732" priority="30274" operator="equal">
      <formula>0</formula>
    </cfRule>
  </conditionalFormatting>
  <conditionalFormatting sqref="M227:M230">
    <cfRule type="cellIs" dxfId="11731" priority="30273" operator="equal">
      <formula>0</formula>
    </cfRule>
  </conditionalFormatting>
  <conditionalFormatting sqref="AR3:AR5">
    <cfRule type="cellIs" dxfId="11730" priority="30272" operator="equal">
      <formula>0</formula>
    </cfRule>
  </conditionalFormatting>
  <conditionalFormatting sqref="DA122 DA129:DA131 DA133">
    <cfRule type="cellIs" dxfId="11729" priority="26021" operator="equal">
      <formula>0</formula>
    </cfRule>
  </conditionalFormatting>
  <conditionalFormatting sqref="CU32:CU84">
    <cfRule type="cellIs" dxfId="11728" priority="24111" operator="equal">
      <formula>0</formula>
    </cfRule>
  </conditionalFormatting>
  <conditionalFormatting sqref="CU32:CU84">
    <cfRule type="cellIs" dxfId="11727" priority="24110" operator="equal">
      <formula>0</formula>
    </cfRule>
  </conditionalFormatting>
  <conditionalFormatting sqref="CH32:CI84">
    <cfRule type="cellIs" dxfId="11726" priority="24109" operator="equal">
      <formula>0</formula>
    </cfRule>
  </conditionalFormatting>
  <conditionalFormatting sqref="CJ32:CK84">
    <cfRule type="cellIs" dxfId="11725" priority="24108" operator="equal">
      <formula>0</formula>
    </cfRule>
  </conditionalFormatting>
  <conditionalFormatting sqref="CU32:CU84">
    <cfRule type="cellIs" dxfId="11724" priority="24103" operator="equal">
      <formula>0</formula>
    </cfRule>
  </conditionalFormatting>
  <conditionalFormatting sqref="CJ32:CK84">
    <cfRule type="cellIs" dxfId="11723" priority="24102" operator="equal">
      <formula>0</formula>
    </cfRule>
  </conditionalFormatting>
  <conditionalFormatting sqref="CH32:CI84">
    <cfRule type="cellIs" dxfId="11722" priority="24095" operator="equal">
      <formula>0</formula>
    </cfRule>
  </conditionalFormatting>
  <conditionalFormatting sqref="CU32:CU84">
    <cfRule type="cellIs" dxfId="11721" priority="24093" operator="equal">
      <formula>0</formula>
    </cfRule>
  </conditionalFormatting>
  <conditionalFormatting sqref="CU32:CU84">
    <cfRule type="cellIs" dxfId="11720" priority="24094" operator="equal">
      <formula>0</formula>
    </cfRule>
  </conditionalFormatting>
  <conditionalFormatting sqref="CU32:CU84">
    <cfRule type="cellIs" dxfId="11719" priority="24092" operator="equal">
      <formula>0</formula>
    </cfRule>
  </conditionalFormatting>
  <conditionalFormatting sqref="CU32:CU84">
    <cfRule type="cellIs" dxfId="11718" priority="24091" operator="equal">
      <formula>0</formula>
    </cfRule>
  </conditionalFormatting>
  <conditionalFormatting sqref="CJ32:CK84">
    <cfRule type="cellIs" dxfId="11717" priority="24088" operator="equal">
      <formula>0</formula>
    </cfRule>
  </conditionalFormatting>
  <conditionalFormatting sqref="CH32:CI84">
    <cfRule type="cellIs" dxfId="11716" priority="24090" operator="equal">
      <formula>0</formula>
    </cfRule>
  </conditionalFormatting>
  <conditionalFormatting sqref="CJ32:CK84">
    <cfRule type="cellIs" dxfId="11715" priority="24089" operator="equal">
      <formula>0</formula>
    </cfRule>
  </conditionalFormatting>
  <conditionalFormatting sqref="CJ32:CK84">
    <cfRule type="cellIs" dxfId="11714" priority="24087" operator="equal">
      <formula>0</formula>
    </cfRule>
  </conditionalFormatting>
  <conditionalFormatting sqref="CJ32:CK84">
    <cfRule type="cellIs" dxfId="11713" priority="24086" operator="equal">
      <formula>0</formula>
    </cfRule>
  </conditionalFormatting>
  <conditionalFormatting sqref="CH32:CI84">
    <cfRule type="cellIs" dxfId="11712" priority="24085" operator="equal">
      <formula>0</formula>
    </cfRule>
  </conditionalFormatting>
  <conditionalFormatting sqref="CU32:CU84">
    <cfRule type="cellIs" dxfId="11711" priority="24084" operator="equal">
      <formula>0</formula>
    </cfRule>
  </conditionalFormatting>
  <conditionalFormatting sqref="CH32:CI84">
    <cfRule type="cellIs" dxfId="11710" priority="24083" operator="equal">
      <formula>0</formula>
    </cfRule>
  </conditionalFormatting>
  <conditionalFormatting sqref="CJ32:CK84">
    <cfRule type="cellIs" dxfId="11709" priority="24082" operator="equal">
      <formula>0</formula>
    </cfRule>
  </conditionalFormatting>
  <conditionalFormatting sqref="CJ32:CK84">
    <cfRule type="cellIs" dxfId="11708" priority="24081" operator="equal">
      <formula>0</formula>
    </cfRule>
  </conditionalFormatting>
  <conditionalFormatting sqref="CH32:CI84">
    <cfRule type="cellIs" dxfId="11707" priority="24080" operator="equal">
      <formula>0</formula>
    </cfRule>
  </conditionalFormatting>
  <conditionalFormatting sqref="CH32:CI84">
    <cfRule type="cellIs" dxfId="11706" priority="24079" operator="equal">
      <formula>0</formula>
    </cfRule>
  </conditionalFormatting>
  <conditionalFormatting sqref="CH32:CI84">
    <cfRule type="cellIs" dxfId="11705" priority="24078" operator="equal">
      <formula>0</formula>
    </cfRule>
  </conditionalFormatting>
  <conditionalFormatting sqref="CJ32:CK84">
    <cfRule type="cellIs" dxfId="11704" priority="24077" operator="equal">
      <formula>0</formula>
    </cfRule>
  </conditionalFormatting>
  <conditionalFormatting sqref="CJ32:CK84">
    <cfRule type="cellIs" dxfId="11703" priority="24076" operator="equal">
      <formula>0</formula>
    </cfRule>
  </conditionalFormatting>
  <conditionalFormatting sqref="CJ32:CK84">
    <cfRule type="cellIs" dxfId="11702" priority="24075" operator="equal">
      <formula>0</formula>
    </cfRule>
  </conditionalFormatting>
  <conditionalFormatting sqref="CH32:CI84">
    <cfRule type="cellIs" dxfId="11701" priority="24074" operator="equal">
      <formula>0</formula>
    </cfRule>
  </conditionalFormatting>
  <conditionalFormatting sqref="CH32:CI84">
    <cfRule type="cellIs" dxfId="11700" priority="24073" operator="equal">
      <formula>0</formula>
    </cfRule>
  </conditionalFormatting>
  <conditionalFormatting sqref="CJ32:CK84">
    <cfRule type="cellIs" dxfId="11699" priority="24072" operator="equal">
      <formula>0</formula>
    </cfRule>
  </conditionalFormatting>
  <conditionalFormatting sqref="CJ32:CK84">
    <cfRule type="cellIs" dxfId="11698" priority="24071" operator="equal">
      <formula>0</formula>
    </cfRule>
  </conditionalFormatting>
  <conditionalFormatting sqref="CH32:CI84">
    <cfRule type="cellIs" dxfId="11697" priority="24066" operator="equal">
      <formula>0</formula>
    </cfRule>
  </conditionalFormatting>
  <conditionalFormatting sqref="CU32:CU84">
    <cfRule type="cellIs" dxfId="11696" priority="24065" operator="equal">
      <formula>0</formula>
    </cfRule>
  </conditionalFormatting>
  <conditionalFormatting sqref="CJ32:CK84">
    <cfRule type="cellIs" dxfId="11695" priority="24064" operator="equal">
      <formula>0</formula>
    </cfRule>
  </conditionalFormatting>
  <conditionalFormatting sqref="CH32:CI84">
    <cfRule type="cellIs" dxfId="11694" priority="24063" operator="equal">
      <formula>0</formula>
    </cfRule>
  </conditionalFormatting>
  <conditionalFormatting sqref="CH32:CI84">
    <cfRule type="cellIs" dxfId="11693" priority="24062" operator="equal">
      <formula>0</formula>
    </cfRule>
  </conditionalFormatting>
  <conditionalFormatting sqref="CJ32:CK84">
    <cfRule type="cellIs" dxfId="11692" priority="24061" operator="equal">
      <formula>0</formula>
    </cfRule>
  </conditionalFormatting>
  <conditionalFormatting sqref="CJ32:CK84">
    <cfRule type="cellIs" dxfId="11691" priority="24060" operator="equal">
      <formula>0</formula>
    </cfRule>
  </conditionalFormatting>
  <conditionalFormatting sqref="CH32:CI84">
    <cfRule type="cellIs" dxfId="11690" priority="24059" operator="equal">
      <formula>0</formula>
    </cfRule>
  </conditionalFormatting>
  <conditionalFormatting sqref="CH32:CI84">
    <cfRule type="cellIs" dxfId="11689" priority="24058" operator="equal">
      <formula>0</formula>
    </cfRule>
  </conditionalFormatting>
  <conditionalFormatting sqref="CH32:CI84">
    <cfRule type="cellIs" dxfId="11688" priority="24057" operator="equal">
      <formula>0</formula>
    </cfRule>
  </conditionalFormatting>
  <conditionalFormatting sqref="CJ32:CK84">
    <cfRule type="cellIs" dxfId="11687" priority="24056" operator="equal">
      <formula>0</formula>
    </cfRule>
  </conditionalFormatting>
  <conditionalFormatting sqref="CJ32:CK84">
    <cfRule type="cellIs" dxfId="11686" priority="24055" operator="equal">
      <formula>0</formula>
    </cfRule>
  </conditionalFormatting>
  <conditionalFormatting sqref="CJ32:CK84">
    <cfRule type="cellIs" dxfId="11685" priority="24054" operator="equal">
      <formula>0</formula>
    </cfRule>
  </conditionalFormatting>
  <conditionalFormatting sqref="CH32:CI84">
    <cfRule type="cellIs" dxfId="11684" priority="24053" operator="equal">
      <formula>0</formula>
    </cfRule>
  </conditionalFormatting>
  <conditionalFormatting sqref="CH32:CI84">
    <cfRule type="cellIs" dxfId="11683" priority="24052" operator="equal">
      <formula>0</formula>
    </cfRule>
  </conditionalFormatting>
  <conditionalFormatting sqref="CH32:CI84">
    <cfRule type="cellIs" dxfId="11682" priority="24051" operator="equal">
      <formula>0</formula>
    </cfRule>
  </conditionalFormatting>
  <conditionalFormatting sqref="CJ32:CK84">
    <cfRule type="cellIs" dxfId="11681" priority="24050" operator="equal">
      <formula>0</formula>
    </cfRule>
  </conditionalFormatting>
  <conditionalFormatting sqref="CJ32:CK84">
    <cfRule type="cellIs" dxfId="11680" priority="24049" operator="equal">
      <formula>0</formula>
    </cfRule>
  </conditionalFormatting>
  <conditionalFormatting sqref="CJ32:CK84">
    <cfRule type="cellIs" dxfId="11679" priority="24048" operator="equal">
      <formula>0</formula>
    </cfRule>
  </conditionalFormatting>
  <conditionalFormatting sqref="CU32:CU84">
    <cfRule type="cellIs" dxfId="11678" priority="24047" operator="equal">
      <formula>0</formula>
    </cfRule>
  </conditionalFormatting>
  <conditionalFormatting sqref="CH32:CI84">
    <cfRule type="cellIs" dxfId="11677" priority="24046" operator="equal">
      <formula>0</formula>
    </cfRule>
  </conditionalFormatting>
  <conditionalFormatting sqref="CJ32:CK84">
    <cfRule type="cellIs" dxfId="11676" priority="24045" operator="equal">
      <formula>0</formula>
    </cfRule>
  </conditionalFormatting>
  <conditionalFormatting sqref="CD32:CG84">
    <cfRule type="cellIs" dxfId="11675" priority="24043" operator="equal">
      <formula>0</formula>
    </cfRule>
  </conditionalFormatting>
  <conditionalFormatting sqref="CU32:CU84">
    <cfRule type="cellIs" dxfId="11674" priority="24040" operator="equal">
      <formula>0</formula>
    </cfRule>
  </conditionalFormatting>
  <conditionalFormatting sqref="CH32:CI84">
    <cfRule type="cellIs" dxfId="11673" priority="24039" operator="equal">
      <formula>0</formula>
    </cfRule>
  </conditionalFormatting>
  <conditionalFormatting sqref="CJ32:CK84">
    <cfRule type="cellIs" dxfId="11672" priority="24038" operator="equal">
      <formula>0</formula>
    </cfRule>
  </conditionalFormatting>
  <conditionalFormatting sqref="CH32:CI84">
    <cfRule type="cellIs" dxfId="11671" priority="24037" operator="equal">
      <formula>0</formula>
    </cfRule>
  </conditionalFormatting>
  <conditionalFormatting sqref="CJ32:CK84">
    <cfRule type="cellIs" dxfId="11670" priority="24036" operator="equal">
      <formula>0</formula>
    </cfRule>
  </conditionalFormatting>
  <conditionalFormatting sqref="CH32:CI84">
    <cfRule type="cellIs" dxfId="11669" priority="24034" operator="equal">
      <formula>0</formula>
    </cfRule>
  </conditionalFormatting>
  <conditionalFormatting sqref="CH32:CI84">
    <cfRule type="cellIs" dxfId="11668" priority="24033" operator="equal">
      <formula>0</formula>
    </cfRule>
  </conditionalFormatting>
  <conditionalFormatting sqref="CH32:CI84">
    <cfRule type="cellIs" dxfId="11667" priority="24032" operator="equal">
      <formula>0</formula>
    </cfRule>
  </conditionalFormatting>
  <conditionalFormatting sqref="CH32:CI84">
    <cfRule type="cellIs" dxfId="11666" priority="24031" operator="equal">
      <formula>0</formula>
    </cfRule>
  </conditionalFormatting>
  <conditionalFormatting sqref="CJ32:CK84">
    <cfRule type="cellIs" dxfId="11665" priority="24030" operator="equal">
      <formula>0</formula>
    </cfRule>
  </conditionalFormatting>
  <conditionalFormatting sqref="CJ32:CK84">
    <cfRule type="cellIs" dxfId="11664" priority="24029" operator="equal">
      <formula>0</formula>
    </cfRule>
  </conditionalFormatting>
  <conditionalFormatting sqref="CJ32:CK84">
    <cfRule type="cellIs" dxfId="11663" priority="24028" operator="equal">
      <formula>0</formula>
    </cfRule>
  </conditionalFormatting>
  <conditionalFormatting sqref="CJ32:CK84">
    <cfRule type="cellIs" dxfId="11662" priority="24027" operator="equal">
      <formula>0</formula>
    </cfRule>
  </conditionalFormatting>
  <conditionalFormatting sqref="CH32:CI84">
    <cfRule type="cellIs" dxfId="11661" priority="24026" operator="equal">
      <formula>0</formula>
    </cfRule>
  </conditionalFormatting>
  <conditionalFormatting sqref="CH32:CI84">
    <cfRule type="cellIs" dxfId="11660" priority="24025" operator="equal">
      <formula>0</formula>
    </cfRule>
  </conditionalFormatting>
  <conditionalFormatting sqref="CH32:CI84">
    <cfRule type="cellIs" dxfId="11659" priority="24024" operator="equal">
      <formula>0</formula>
    </cfRule>
  </conditionalFormatting>
  <conditionalFormatting sqref="CJ32:CK84">
    <cfRule type="cellIs" dxfId="11658" priority="24023" operator="equal">
      <formula>0</formula>
    </cfRule>
  </conditionalFormatting>
  <conditionalFormatting sqref="CJ32:CK84">
    <cfRule type="cellIs" dxfId="11657" priority="24022" operator="equal">
      <formula>0</formula>
    </cfRule>
  </conditionalFormatting>
  <conditionalFormatting sqref="CJ32:CK84">
    <cfRule type="cellIs" dxfId="11656" priority="24021" operator="equal">
      <formula>0</formula>
    </cfRule>
  </conditionalFormatting>
  <conditionalFormatting sqref="CH32:CI84">
    <cfRule type="cellIs" dxfId="11655" priority="24020" operator="equal">
      <formula>0</formula>
    </cfRule>
  </conditionalFormatting>
  <conditionalFormatting sqref="CH32:CI84">
    <cfRule type="cellIs" dxfId="11654" priority="24019" operator="equal">
      <formula>0</formula>
    </cfRule>
  </conditionalFormatting>
  <conditionalFormatting sqref="CH32:CI84">
    <cfRule type="cellIs" dxfId="11653" priority="24018" operator="equal">
      <formula>0</formula>
    </cfRule>
  </conditionalFormatting>
  <conditionalFormatting sqref="CH32:CI84">
    <cfRule type="cellIs" dxfId="11652" priority="24017" operator="equal">
      <formula>0</formula>
    </cfRule>
  </conditionalFormatting>
  <conditionalFormatting sqref="CJ32:CK84">
    <cfRule type="cellIs" dxfId="11651" priority="24016" operator="equal">
      <formula>0</formula>
    </cfRule>
  </conditionalFormatting>
  <conditionalFormatting sqref="CJ32:CK84">
    <cfRule type="cellIs" dxfId="11650" priority="24015" operator="equal">
      <formula>0</formula>
    </cfRule>
  </conditionalFormatting>
  <conditionalFormatting sqref="CJ32:CK84">
    <cfRule type="cellIs" dxfId="11649" priority="24014" operator="equal">
      <formula>0</formula>
    </cfRule>
  </conditionalFormatting>
  <conditionalFormatting sqref="CJ32:CK84">
    <cfRule type="cellIs" dxfId="11648" priority="24013" operator="equal">
      <formula>0</formula>
    </cfRule>
  </conditionalFormatting>
  <conditionalFormatting sqref="CH32:CI84">
    <cfRule type="cellIs" dxfId="11647" priority="24012" operator="equal">
      <formula>0</formula>
    </cfRule>
  </conditionalFormatting>
  <conditionalFormatting sqref="CH32:CI84">
    <cfRule type="cellIs" dxfId="11646" priority="24011" operator="equal">
      <formula>0</formula>
    </cfRule>
  </conditionalFormatting>
  <conditionalFormatting sqref="CH32:CI84">
    <cfRule type="cellIs" dxfId="11645" priority="24010" operator="equal">
      <formula>0</formula>
    </cfRule>
  </conditionalFormatting>
  <conditionalFormatting sqref="CJ32:CK84">
    <cfRule type="cellIs" dxfId="11644" priority="24009" operator="equal">
      <formula>0</formula>
    </cfRule>
  </conditionalFormatting>
  <conditionalFormatting sqref="CJ32:CK84">
    <cfRule type="cellIs" dxfId="11643" priority="24008" operator="equal">
      <formula>0</formula>
    </cfRule>
  </conditionalFormatting>
  <conditionalFormatting sqref="CJ32:CK84">
    <cfRule type="cellIs" dxfId="11642" priority="24007" operator="equal">
      <formula>0</formula>
    </cfRule>
  </conditionalFormatting>
  <conditionalFormatting sqref="CH32:CI84">
    <cfRule type="cellIs" dxfId="11641" priority="24003" operator="equal">
      <formula>0</formula>
    </cfRule>
  </conditionalFormatting>
  <conditionalFormatting sqref="CU32:CU84">
    <cfRule type="cellIs" dxfId="11640" priority="24002" operator="equal">
      <formula>0</formula>
    </cfRule>
  </conditionalFormatting>
  <conditionalFormatting sqref="CU32:CU84">
    <cfRule type="cellIs" dxfId="11639" priority="24001" operator="equal">
      <formula>0</formula>
    </cfRule>
  </conditionalFormatting>
  <conditionalFormatting sqref="CJ32:CK84">
    <cfRule type="cellIs" dxfId="11638" priority="24000" operator="equal">
      <formula>0</formula>
    </cfRule>
  </conditionalFormatting>
  <conditionalFormatting sqref="CJ32:CK84">
    <cfRule type="cellIs" dxfId="11637" priority="23999" operator="equal">
      <formula>0</formula>
    </cfRule>
  </conditionalFormatting>
  <conditionalFormatting sqref="CH32:CI84">
    <cfRule type="cellIs" dxfId="11636" priority="23998" operator="equal">
      <formula>0</formula>
    </cfRule>
  </conditionalFormatting>
  <conditionalFormatting sqref="CH32:CI84">
    <cfRule type="cellIs" dxfId="11635" priority="23997" operator="equal">
      <formula>0</formula>
    </cfRule>
  </conditionalFormatting>
  <conditionalFormatting sqref="CH32:CI84">
    <cfRule type="cellIs" dxfId="11634" priority="23996" operator="equal">
      <formula>0</formula>
    </cfRule>
  </conditionalFormatting>
  <conditionalFormatting sqref="CJ32:CK84">
    <cfRule type="cellIs" dxfId="11633" priority="23995" operator="equal">
      <formula>0</formula>
    </cfRule>
  </conditionalFormatting>
  <conditionalFormatting sqref="CJ32:CK84">
    <cfRule type="cellIs" dxfId="11632" priority="23994" operator="equal">
      <formula>0</formula>
    </cfRule>
  </conditionalFormatting>
  <conditionalFormatting sqref="CJ32:CK84">
    <cfRule type="cellIs" dxfId="11631" priority="23993" operator="equal">
      <formula>0</formula>
    </cfRule>
  </conditionalFormatting>
  <conditionalFormatting sqref="CH32:CI84">
    <cfRule type="cellIs" dxfId="11630" priority="23992" operator="equal">
      <formula>0</formula>
    </cfRule>
  </conditionalFormatting>
  <conditionalFormatting sqref="CH32:CI84">
    <cfRule type="cellIs" dxfId="11629" priority="23991" operator="equal">
      <formula>0</formula>
    </cfRule>
  </conditionalFormatting>
  <conditionalFormatting sqref="CH32:CI84">
    <cfRule type="cellIs" dxfId="11628" priority="23990" operator="equal">
      <formula>0</formula>
    </cfRule>
  </conditionalFormatting>
  <conditionalFormatting sqref="CJ32:CK84">
    <cfRule type="cellIs" dxfId="11627" priority="23989" operator="equal">
      <formula>0</formula>
    </cfRule>
  </conditionalFormatting>
  <conditionalFormatting sqref="CJ32:CK84">
    <cfRule type="cellIs" dxfId="11626" priority="23988" operator="equal">
      <formula>0</formula>
    </cfRule>
  </conditionalFormatting>
  <conditionalFormatting sqref="CJ32:CK84">
    <cfRule type="cellIs" dxfId="11625" priority="23987" operator="equal">
      <formula>0</formula>
    </cfRule>
  </conditionalFormatting>
  <conditionalFormatting sqref="CH32:CI84">
    <cfRule type="cellIs" dxfId="11624" priority="23986" operator="equal">
      <formula>0</formula>
    </cfRule>
  </conditionalFormatting>
  <conditionalFormatting sqref="CH32:CI84">
    <cfRule type="cellIs" dxfId="11623" priority="23985" operator="equal">
      <formula>0</formula>
    </cfRule>
  </conditionalFormatting>
  <conditionalFormatting sqref="CH32:CI84">
    <cfRule type="cellIs" dxfId="11622" priority="23984" operator="equal">
      <formula>0</formula>
    </cfRule>
  </conditionalFormatting>
  <conditionalFormatting sqref="CJ32:CK84">
    <cfRule type="cellIs" dxfId="11621" priority="23983" operator="equal">
      <formula>0</formula>
    </cfRule>
  </conditionalFormatting>
  <conditionalFormatting sqref="CJ32:CK84">
    <cfRule type="cellIs" dxfId="11620" priority="23982" operator="equal">
      <formula>0</formula>
    </cfRule>
  </conditionalFormatting>
  <conditionalFormatting sqref="CJ32:CK84">
    <cfRule type="cellIs" dxfId="11619" priority="23981" operator="equal">
      <formula>0</formula>
    </cfRule>
  </conditionalFormatting>
  <conditionalFormatting sqref="CU32:CU84">
    <cfRule type="cellIs" dxfId="11618" priority="23979" operator="equal">
      <formula>0</formula>
    </cfRule>
  </conditionalFormatting>
  <conditionalFormatting sqref="CH32:CI84">
    <cfRule type="cellIs" dxfId="11617" priority="23978" operator="equal">
      <formula>0</formula>
    </cfRule>
  </conditionalFormatting>
  <conditionalFormatting sqref="CH32:CI84">
    <cfRule type="cellIs" dxfId="11616" priority="23977" operator="equal">
      <formula>0</formula>
    </cfRule>
  </conditionalFormatting>
  <conditionalFormatting sqref="CJ32:CK84">
    <cfRule type="cellIs" dxfId="11615" priority="23976" operator="equal">
      <formula>0</formula>
    </cfRule>
  </conditionalFormatting>
  <conditionalFormatting sqref="CJ32:CK84">
    <cfRule type="cellIs" dxfId="11614" priority="23975" operator="equal">
      <formula>0</formula>
    </cfRule>
  </conditionalFormatting>
  <conditionalFormatting sqref="CH32:CI84">
    <cfRule type="cellIs" dxfId="11613" priority="23974" operator="equal">
      <formula>0</formula>
    </cfRule>
  </conditionalFormatting>
  <conditionalFormatting sqref="CH32:CI84">
    <cfRule type="cellIs" dxfId="11612" priority="23973" operator="equal">
      <formula>0</formula>
    </cfRule>
  </conditionalFormatting>
  <conditionalFormatting sqref="CH32:CI84">
    <cfRule type="cellIs" dxfId="11611" priority="23972" operator="equal">
      <formula>0</formula>
    </cfRule>
  </conditionalFormatting>
  <conditionalFormatting sqref="CJ32:CK84">
    <cfRule type="cellIs" dxfId="11610" priority="23971" operator="equal">
      <formula>0</formula>
    </cfRule>
  </conditionalFormatting>
  <conditionalFormatting sqref="CJ32:CK84">
    <cfRule type="cellIs" dxfId="11609" priority="23970" operator="equal">
      <formula>0</formula>
    </cfRule>
  </conditionalFormatting>
  <conditionalFormatting sqref="CJ32:CK84">
    <cfRule type="cellIs" dxfId="11608" priority="23969" operator="equal">
      <formula>0</formula>
    </cfRule>
  </conditionalFormatting>
  <conditionalFormatting sqref="CD32:CG84">
    <cfRule type="cellIs" dxfId="11607" priority="23967" operator="equal">
      <formula>0</formula>
    </cfRule>
  </conditionalFormatting>
  <conditionalFormatting sqref="CU32:CU84">
    <cfRule type="cellIs" dxfId="11606" priority="23964" operator="equal">
      <formula>0</formula>
    </cfRule>
  </conditionalFormatting>
  <conditionalFormatting sqref="CU32:CU84">
    <cfRule type="cellIs" dxfId="11605" priority="23963" operator="equal">
      <formula>0</formula>
    </cfRule>
  </conditionalFormatting>
  <conditionalFormatting sqref="CH32:CI84">
    <cfRule type="cellIs" dxfId="11604" priority="23962" operator="equal">
      <formula>0</formula>
    </cfRule>
  </conditionalFormatting>
  <conditionalFormatting sqref="CH32:CI84">
    <cfRule type="cellIs" dxfId="11603" priority="23961" operator="equal">
      <formula>0</formula>
    </cfRule>
  </conditionalFormatting>
  <conditionalFormatting sqref="CH32:CI84">
    <cfRule type="cellIs" dxfId="11602" priority="23960" operator="equal">
      <formula>0</formula>
    </cfRule>
  </conditionalFormatting>
  <conditionalFormatting sqref="CH32:CI84">
    <cfRule type="cellIs" dxfId="11601" priority="23959" operator="equal">
      <formula>0</formula>
    </cfRule>
  </conditionalFormatting>
  <conditionalFormatting sqref="CJ32:CK84">
    <cfRule type="cellIs" dxfId="11600" priority="23958" operator="equal">
      <formula>0</formula>
    </cfRule>
  </conditionalFormatting>
  <conditionalFormatting sqref="CJ32:CK84">
    <cfRule type="cellIs" dxfId="11599" priority="23957" operator="equal">
      <formula>0</formula>
    </cfRule>
  </conditionalFormatting>
  <conditionalFormatting sqref="CJ32:CK84">
    <cfRule type="cellIs" dxfId="11598" priority="23956" operator="equal">
      <formula>0</formula>
    </cfRule>
  </conditionalFormatting>
  <conditionalFormatting sqref="CJ32:CK84">
    <cfRule type="cellIs" dxfId="11597" priority="23955" operator="equal">
      <formula>0</formula>
    </cfRule>
  </conditionalFormatting>
  <conditionalFormatting sqref="CH32:CI84">
    <cfRule type="cellIs" dxfId="11596" priority="23954" operator="equal">
      <formula>0</formula>
    </cfRule>
  </conditionalFormatting>
  <conditionalFormatting sqref="CH32:CI84">
    <cfRule type="cellIs" dxfId="11595" priority="23953" operator="equal">
      <formula>0</formula>
    </cfRule>
  </conditionalFormatting>
  <conditionalFormatting sqref="CJ32:CK84">
    <cfRule type="cellIs" dxfId="11594" priority="23952" operator="equal">
      <formula>0</formula>
    </cfRule>
  </conditionalFormatting>
  <conditionalFormatting sqref="CJ32:CK84">
    <cfRule type="cellIs" dxfId="11593" priority="23951" operator="equal">
      <formula>0</formula>
    </cfRule>
  </conditionalFormatting>
  <conditionalFormatting sqref="CH32:CI84">
    <cfRule type="cellIs" dxfId="11592" priority="23949" operator="equal">
      <formula>0</formula>
    </cfRule>
  </conditionalFormatting>
  <conditionalFormatting sqref="CH32:CI84">
    <cfRule type="cellIs" dxfId="11591" priority="23948" operator="equal">
      <formula>0</formula>
    </cfRule>
  </conditionalFormatting>
  <conditionalFormatting sqref="CH32:CI84">
    <cfRule type="cellIs" dxfId="11590" priority="23947" operator="equal">
      <formula>0</formula>
    </cfRule>
  </conditionalFormatting>
  <conditionalFormatting sqref="CJ32:CK84">
    <cfRule type="cellIs" dxfId="11589" priority="23946" operator="equal">
      <formula>0</formula>
    </cfRule>
  </conditionalFormatting>
  <conditionalFormatting sqref="CJ32:CK84">
    <cfRule type="cellIs" dxfId="11588" priority="23945" operator="equal">
      <formula>0</formula>
    </cfRule>
  </conditionalFormatting>
  <conditionalFormatting sqref="CJ32:CK84">
    <cfRule type="cellIs" dxfId="11587" priority="23944" operator="equal">
      <formula>0</formula>
    </cfRule>
  </conditionalFormatting>
  <conditionalFormatting sqref="CH32:CI84">
    <cfRule type="cellIs" dxfId="11586" priority="23943" operator="equal">
      <formula>0</formula>
    </cfRule>
  </conditionalFormatting>
  <conditionalFormatting sqref="CJ32:CK84">
    <cfRule type="cellIs" dxfId="11585" priority="23942" operator="equal">
      <formula>0</formula>
    </cfRule>
  </conditionalFormatting>
  <conditionalFormatting sqref="CH32:CI84">
    <cfRule type="cellIs" dxfId="11584" priority="23941" operator="equal">
      <formula>0</formula>
    </cfRule>
  </conditionalFormatting>
  <conditionalFormatting sqref="CH32:CI84">
    <cfRule type="cellIs" dxfId="11583" priority="23940" operator="equal">
      <formula>0</formula>
    </cfRule>
  </conditionalFormatting>
  <conditionalFormatting sqref="CJ32:CK84">
    <cfRule type="cellIs" dxfId="11582" priority="23939" operator="equal">
      <formula>0</formula>
    </cfRule>
  </conditionalFormatting>
  <conditionalFormatting sqref="CJ32:CK84">
    <cfRule type="cellIs" dxfId="11581" priority="23938" operator="equal">
      <formula>0</formula>
    </cfRule>
  </conditionalFormatting>
  <conditionalFormatting sqref="CH32:CI84">
    <cfRule type="cellIs" dxfId="11580" priority="23937" operator="equal">
      <formula>0</formula>
    </cfRule>
  </conditionalFormatting>
  <conditionalFormatting sqref="CH32:CI84">
    <cfRule type="cellIs" dxfId="11579" priority="23936" operator="equal">
      <formula>0</formula>
    </cfRule>
  </conditionalFormatting>
  <conditionalFormatting sqref="CH32:CI84">
    <cfRule type="cellIs" dxfId="11578" priority="23935" operator="equal">
      <formula>0</formula>
    </cfRule>
  </conditionalFormatting>
  <conditionalFormatting sqref="CJ32:CK84">
    <cfRule type="cellIs" dxfId="11577" priority="23934" operator="equal">
      <formula>0</formula>
    </cfRule>
  </conditionalFormatting>
  <conditionalFormatting sqref="CJ32:CK84">
    <cfRule type="cellIs" dxfId="11576" priority="23933" operator="equal">
      <formula>0</formula>
    </cfRule>
  </conditionalFormatting>
  <conditionalFormatting sqref="CJ32:CK84">
    <cfRule type="cellIs" dxfId="11575" priority="23932" operator="equal">
      <formula>0</formula>
    </cfRule>
  </conditionalFormatting>
  <conditionalFormatting sqref="CH32:CI84">
    <cfRule type="cellIs" dxfId="11574" priority="23931" operator="equal">
      <formula>0</formula>
    </cfRule>
  </conditionalFormatting>
  <conditionalFormatting sqref="CH32:CI84">
    <cfRule type="cellIs" dxfId="11573" priority="23930" operator="equal">
      <formula>0</formula>
    </cfRule>
  </conditionalFormatting>
  <conditionalFormatting sqref="CH32:CI84">
    <cfRule type="cellIs" dxfId="11572" priority="23929" operator="equal">
      <formula>0</formula>
    </cfRule>
  </conditionalFormatting>
  <conditionalFormatting sqref="CJ32:CK84">
    <cfRule type="cellIs" dxfId="11571" priority="23928" operator="equal">
      <formula>0</formula>
    </cfRule>
  </conditionalFormatting>
  <conditionalFormatting sqref="CJ32:CK84">
    <cfRule type="cellIs" dxfId="11570" priority="23927" operator="equal">
      <formula>0</formula>
    </cfRule>
  </conditionalFormatting>
  <conditionalFormatting sqref="CJ32:CK84">
    <cfRule type="cellIs" dxfId="11569" priority="23926" operator="equal">
      <formula>0</formula>
    </cfRule>
  </conditionalFormatting>
  <conditionalFormatting sqref="CU32:CU84">
    <cfRule type="cellIs" dxfId="11568" priority="23925" operator="equal">
      <formula>0</formula>
    </cfRule>
  </conditionalFormatting>
  <conditionalFormatting sqref="CH32:CI84">
    <cfRule type="cellIs" dxfId="11567" priority="23924" operator="equal">
      <formula>0</formula>
    </cfRule>
  </conditionalFormatting>
  <conditionalFormatting sqref="CJ32:CK84">
    <cfRule type="cellIs" dxfId="11566" priority="23923" operator="equal">
      <formula>0</formula>
    </cfRule>
  </conditionalFormatting>
  <conditionalFormatting sqref="CD32:CG84">
    <cfRule type="cellIs" dxfId="11565" priority="23921" operator="equal">
      <formula>0</formula>
    </cfRule>
  </conditionalFormatting>
  <conditionalFormatting sqref="CU32:CU84">
    <cfRule type="cellIs" dxfId="11564" priority="23918" operator="equal">
      <formula>0</formula>
    </cfRule>
  </conditionalFormatting>
  <conditionalFormatting sqref="CH32:CI84">
    <cfRule type="cellIs" dxfId="11563" priority="23917" operator="equal">
      <formula>0</formula>
    </cfRule>
  </conditionalFormatting>
  <conditionalFormatting sqref="CJ32:CK84">
    <cfRule type="cellIs" dxfId="11562" priority="23916" operator="equal">
      <formula>0</formula>
    </cfRule>
  </conditionalFormatting>
  <conditionalFormatting sqref="CH32:CI84">
    <cfRule type="cellIs" dxfId="11561" priority="23915" operator="equal">
      <formula>0</formula>
    </cfRule>
  </conditionalFormatting>
  <conditionalFormatting sqref="CJ32:CK84">
    <cfRule type="cellIs" dxfId="11560" priority="23914" operator="equal">
      <formula>0</formula>
    </cfRule>
  </conditionalFormatting>
  <conditionalFormatting sqref="CH32:CI84">
    <cfRule type="cellIs" dxfId="11559" priority="23912" operator="equal">
      <formula>0</formula>
    </cfRule>
  </conditionalFormatting>
  <conditionalFormatting sqref="CH32:CI84">
    <cfRule type="cellIs" dxfId="11558" priority="23911" operator="equal">
      <formula>0</formula>
    </cfRule>
  </conditionalFormatting>
  <conditionalFormatting sqref="CU32:CU84">
    <cfRule type="cellIs" dxfId="11557" priority="23910" operator="equal">
      <formula>0</formula>
    </cfRule>
  </conditionalFormatting>
  <conditionalFormatting sqref="CU32:CU84">
    <cfRule type="cellIs" dxfId="11556" priority="23909" operator="equal">
      <formula>0</formula>
    </cfRule>
  </conditionalFormatting>
  <conditionalFormatting sqref="CJ32:CK84">
    <cfRule type="cellIs" dxfId="11555" priority="23908" operator="equal">
      <formula>0</formula>
    </cfRule>
  </conditionalFormatting>
  <conditionalFormatting sqref="CJ32:CK84">
    <cfRule type="cellIs" dxfId="11554" priority="23907" operator="equal">
      <formula>0</formula>
    </cfRule>
  </conditionalFormatting>
  <conditionalFormatting sqref="CU32:CU84">
    <cfRule type="cellIs" dxfId="11553" priority="23903" operator="equal">
      <formula>0</formula>
    </cfRule>
  </conditionalFormatting>
  <conditionalFormatting sqref="CJ32:CK84">
    <cfRule type="cellIs" dxfId="11552" priority="23902" operator="equal">
      <formula>0</formula>
    </cfRule>
  </conditionalFormatting>
  <conditionalFormatting sqref="CH32:CI84">
    <cfRule type="cellIs" dxfId="11551" priority="23901" operator="equal">
      <formula>0</formula>
    </cfRule>
  </conditionalFormatting>
  <conditionalFormatting sqref="CH32:CI84">
    <cfRule type="cellIs" dxfId="11550" priority="23900" operator="equal">
      <formula>0</formula>
    </cfRule>
  </conditionalFormatting>
  <conditionalFormatting sqref="CH32:CI84">
    <cfRule type="cellIs" dxfId="11549" priority="23899" operator="equal">
      <formula>0</formula>
    </cfRule>
  </conditionalFormatting>
  <conditionalFormatting sqref="CJ32:CK84">
    <cfRule type="cellIs" dxfId="11548" priority="23898" operator="equal">
      <formula>0</formula>
    </cfRule>
  </conditionalFormatting>
  <conditionalFormatting sqref="CJ32:CK84">
    <cfRule type="cellIs" dxfId="11547" priority="23897" operator="equal">
      <formula>0</formula>
    </cfRule>
  </conditionalFormatting>
  <conditionalFormatting sqref="CJ32:CK84">
    <cfRule type="cellIs" dxfId="11546" priority="23896" operator="equal">
      <formula>0</formula>
    </cfRule>
  </conditionalFormatting>
  <conditionalFormatting sqref="CH32:CI84">
    <cfRule type="cellIs" dxfId="11545" priority="23895" operator="equal">
      <formula>0</formula>
    </cfRule>
  </conditionalFormatting>
  <conditionalFormatting sqref="CH32:CI84">
    <cfRule type="cellIs" dxfId="11544" priority="23894" operator="equal">
      <formula>0</formula>
    </cfRule>
  </conditionalFormatting>
  <conditionalFormatting sqref="CJ32:CK84">
    <cfRule type="cellIs" dxfId="11543" priority="23893" operator="equal">
      <formula>0</formula>
    </cfRule>
  </conditionalFormatting>
  <conditionalFormatting sqref="CJ32:CK84">
    <cfRule type="cellIs" dxfId="11542" priority="23892" operator="equal">
      <formula>0</formula>
    </cfRule>
  </conditionalFormatting>
  <conditionalFormatting sqref="CU32:CU84">
    <cfRule type="cellIs" dxfId="11541" priority="23887" operator="equal">
      <formula>0</formula>
    </cfRule>
  </conditionalFormatting>
  <conditionalFormatting sqref="CH32:CI84">
    <cfRule type="cellIs" dxfId="11540" priority="23886" operator="equal">
      <formula>0</formula>
    </cfRule>
  </conditionalFormatting>
  <conditionalFormatting sqref="CH32:CI84">
    <cfRule type="cellIs" dxfId="11539" priority="23885" operator="equal">
      <formula>0</formula>
    </cfRule>
  </conditionalFormatting>
  <conditionalFormatting sqref="CJ32:CK84">
    <cfRule type="cellIs" dxfId="11538" priority="23884" operator="equal">
      <formula>0</formula>
    </cfRule>
  </conditionalFormatting>
  <conditionalFormatting sqref="CJ32:CK84">
    <cfRule type="cellIs" dxfId="11537" priority="23883" operator="equal">
      <formula>0</formula>
    </cfRule>
  </conditionalFormatting>
  <conditionalFormatting sqref="CH32:CI84">
    <cfRule type="cellIs" dxfId="11536" priority="23882" operator="equal">
      <formula>0</formula>
    </cfRule>
  </conditionalFormatting>
  <conditionalFormatting sqref="CH32:CI84">
    <cfRule type="cellIs" dxfId="11535" priority="23881" operator="equal">
      <formula>0</formula>
    </cfRule>
  </conditionalFormatting>
  <conditionalFormatting sqref="CJ32:CK84">
    <cfRule type="cellIs" dxfId="11534" priority="23880" operator="equal">
      <formula>0</formula>
    </cfRule>
  </conditionalFormatting>
  <conditionalFormatting sqref="CJ32:CK84">
    <cfRule type="cellIs" dxfId="11533" priority="23879" operator="equal">
      <formula>0</formula>
    </cfRule>
  </conditionalFormatting>
  <conditionalFormatting sqref="DG32:DG84">
    <cfRule type="cellIs" dxfId="11532" priority="23874" operator="equal">
      <formula>0</formula>
    </cfRule>
  </conditionalFormatting>
  <conditionalFormatting sqref="CU32:CU84">
    <cfRule type="cellIs" dxfId="11531" priority="23873" operator="equal">
      <formula>0</formula>
    </cfRule>
  </conditionalFormatting>
  <conditionalFormatting sqref="CJ32:CK84">
    <cfRule type="cellIs" dxfId="11530" priority="23872" operator="equal">
      <formula>0</formula>
    </cfRule>
  </conditionalFormatting>
  <conditionalFormatting sqref="CH32:CI84">
    <cfRule type="cellIs" dxfId="11529" priority="23871" operator="equal">
      <formula>0</formula>
    </cfRule>
  </conditionalFormatting>
  <conditionalFormatting sqref="CJ32:CK84">
    <cfRule type="cellIs" dxfId="11528" priority="23870" operator="equal">
      <formula>0</formula>
    </cfRule>
  </conditionalFormatting>
  <conditionalFormatting sqref="CH32:CI84">
    <cfRule type="cellIs" dxfId="11527" priority="23869" operator="equal">
      <formula>0</formula>
    </cfRule>
  </conditionalFormatting>
  <conditionalFormatting sqref="CJ32:CK84">
    <cfRule type="cellIs" dxfId="11526" priority="23868" operator="equal">
      <formula>0</formula>
    </cfRule>
  </conditionalFormatting>
  <conditionalFormatting sqref="CH32:CI84">
    <cfRule type="cellIs" dxfId="11525" priority="23867" operator="equal">
      <formula>0</formula>
    </cfRule>
  </conditionalFormatting>
  <conditionalFormatting sqref="CH32:CI84">
    <cfRule type="cellIs" dxfId="11524" priority="23866" operator="equal">
      <formula>0</formula>
    </cfRule>
  </conditionalFormatting>
  <conditionalFormatting sqref="CH32:CI84">
    <cfRule type="cellIs" dxfId="11523" priority="23865" operator="equal">
      <formula>0</formula>
    </cfRule>
  </conditionalFormatting>
  <conditionalFormatting sqref="CJ32:CK84">
    <cfRule type="cellIs" dxfId="11522" priority="23864" operator="equal">
      <formula>0</formula>
    </cfRule>
  </conditionalFormatting>
  <conditionalFormatting sqref="CJ32:CK84">
    <cfRule type="cellIs" dxfId="11521" priority="23863" operator="equal">
      <formula>0</formula>
    </cfRule>
  </conditionalFormatting>
  <conditionalFormatting sqref="CJ32:CK84">
    <cfRule type="cellIs" dxfId="11520" priority="23862" operator="equal">
      <formula>0</formula>
    </cfRule>
  </conditionalFormatting>
  <conditionalFormatting sqref="CU32:CU84">
    <cfRule type="cellIs" dxfId="11519" priority="23860" operator="equal">
      <formula>0</formula>
    </cfRule>
  </conditionalFormatting>
  <conditionalFormatting sqref="CH32:CI84">
    <cfRule type="cellIs" dxfId="11518" priority="23859" operator="equal">
      <formula>0</formula>
    </cfRule>
  </conditionalFormatting>
  <conditionalFormatting sqref="CH32:CI84">
    <cfRule type="cellIs" dxfId="11517" priority="23858" operator="equal">
      <formula>0</formula>
    </cfRule>
  </conditionalFormatting>
  <conditionalFormatting sqref="CH32:CI84">
    <cfRule type="cellIs" dxfId="11516" priority="23857" operator="equal">
      <formula>0</formula>
    </cfRule>
  </conditionalFormatting>
  <conditionalFormatting sqref="CJ32:CK84">
    <cfRule type="cellIs" dxfId="11515" priority="23856" operator="equal">
      <formula>0</formula>
    </cfRule>
  </conditionalFormatting>
  <conditionalFormatting sqref="CJ32:CK84">
    <cfRule type="cellIs" dxfId="11514" priority="23855" operator="equal">
      <formula>0</formula>
    </cfRule>
  </conditionalFormatting>
  <conditionalFormatting sqref="CJ32:CK84">
    <cfRule type="cellIs" dxfId="11513" priority="23854" operator="equal">
      <formula>0</formula>
    </cfRule>
  </conditionalFormatting>
  <conditionalFormatting sqref="CH32:CI84">
    <cfRule type="cellIs" dxfId="11512" priority="23853" operator="equal">
      <formula>0</formula>
    </cfRule>
  </conditionalFormatting>
  <conditionalFormatting sqref="CJ32:CK84">
    <cfRule type="cellIs" dxfId="11511" priority="23852" operator="equal">
      <formula>0</formula>
    </cfRule>
  </conditionalFormatting>
  <conditionalFormatting sqref="CH32:CI84">
    <cfRule type="cellIs" dxfId="11510" priority="23851" operator="equal">
      <formula>0</formula>
    </cfRule>
  </conditionalFormatting>
  <conditionalFormatting sqref="CH32:CI84">
    <cfRule type="cellIs" dxfId="11509" priority="23850" operator="equal">
      <formula>0</formula>
    </cfRule>
  </conditionalFormatting>
  <conditionalFormatting sqref="CJ32:CK84">
    <cfRule type="cellIs" dxfId="11508" priority="23849" operator="equal">
      <formula>0</formula>
    </cfRule>
  </conditionalFormatting>
  <conditionalFormatting sqref="CJ32:CK84">
    <cfRule type="cellIs" dxfId="11507" priority="23848" operator="equal">
      <formula>0</formula>
    </cfRule>
  </conditionalFormatting>
  <conditionalFormatting sqref="CH32:CI84">
    <cfRule type="cellIs" dxfId="11506" priority="23847" operator="equal">
      <formula>0</formula>
    </cfRule>
  </conditionalFormatting>
  <conditionalFormatting sqref="CH32:CI84">
    <cfRule type="cellIs" dxfId="11505" priority="23846" operator="equal">
      <formula>0</formula>
    </cfRule>
  </conditionalFormatting>
  <conditionalFormatting sqref="CJ32:CK84">
    <cfRule type="cellIs" dxfId="11504" priority="23845" operator="equal">
      <formula>0</formula>
    </cfRule>
  </conditionalFormatting>
  <conditionalFormatting sqref="CJ32:CK84">
    <cfRule type="cellIs" dxfId="11503" priority="23844" operator="equal">
      <formula>0</formula>
    </cfRule>
  </conditionalFormatting>
  <conditionalFormatting sqref="CH32:CI84">
    <cfRule type="cellIs" dxfId="11502" priority="23843" operator="equal">
      <formula>0</formula>
    </cfRule>
  </conditionalFormatting>
  <conditionalFormatting sqref="CH32:CI84">
    <cfRule type="cellIs" dxfId="11501" priority="23842" operator="equal">
      <formula>0</formula>
    </cfRule>
  </conditionalFormatting>
  <conditionalFormatting sqref="CJ32:CK84">
    <cfRule type="cellIs" dxfId="11500" priority="23841" operator="equal">
      <formula>0</formula>
    </cfRule>
  </conditionalFormatting>
  <conditionalFormatting sqref="CJ32:CK84">
    <cfRule type="cellIs" dxfId="11499" priority="23840" operator="equal">
      <formula>0</formula>
    </cfRule>
  </conditionalFormatting>
  <conditionalFormatting sqref="CH32:CI84">
    <cfRule type="cellIs" dxfId="11498" priority="23839" operator="equal">
      <formula>0</formula>
    </cfRule>
  </conditionalFormatting>
  <conditionalFormatting sqref="CH32:CI84">
    <cfRule type="cellIs" dxfId="11497" priority="23838" operator="equal">
      <formula>0</formula>
    </cfRule>
  </conditionalFormatting>
  <conditionalFormatting sqref="CJ32:CK84">
    <cfRule type="cellIs" dxfId="11496" priority="23837" operator="equal">
      <formula>0</formula>
    </cfRule>
  </conditionalFormatting>
  <conditionalFormatting sqref="CJ32:CK84">
    <cfRule type="cellIs" dxfId="11495" priority="23836" operator="equal">
      <formula>0</formula>
    </cfRule>
  </conditionalFormatting>
  <conditionalFormatting sqref="CH32:CI84">
    <cfRule type="cellIs" dxfId="11494" priority="23835" operator="equal">
      <formula>0</formula>
    </cfRule>
  </conditionalFormatting>
  <conditionalFormatting sqref="CH32:CI84">
    <cfRule type="cellIs" dxfId="11493" priority="23834" operator="equal">
      <formula>0</formula>
    </cfRule>
  </conditionalFormatting>
  <conditionalFormatting sqref="CJ32:CK84">
    <cfRule type="cellIs" dxfId="11492" priority="23833" operator="equal">
      <formula>0</formula>
    </cfRule>
  </conditionalFormatting>
  <conditionalFormatting sqref="CJ32:CK84">
    <cfRule type="cellIs" dxfId="11491" priority="23832" operator="equal">
      <formula>0</formula>
    </cfRule>
  </conditionalFormatting>
  <conditionalFormatting sqref="CU32:CU84">
    <cfRule type="cellIs" dxfId="11490" priority="23831" operator="equal">
      <formula>0</formula>
    </cfRule>
  </conditionalFormatting>
  <conditionalFormatting sqref="CH32:CI84">
    <cfRule type="cellIs" dxfId="11489" priority="23830" operator="equal">
      <formula>0</formula>
    </cfRule>
  </conditionalFormatting>
  <conditionalFormatting sqref="CJ32:CK84">
    <cfRule type="cellIs" dxfId="11488" priority="23829" operator="equal">
      <formula>0</formula>
    </cfRule>
  </conditionalFormatting>
  <conditionalFormatting sqref="CH32:CI84">
    <cfRule type="cellIs" dxfId="11487" priority="23828" operator="equal">
      <formula>0</formula>
    </cfRule>
  </conditionalFormatting>
  <conditionalFormatting sqref="CJ32:CK84">
    <cfRule type="cellIs" dxfId="11486" priority="23827" operator="equal">
      <formula>0</formula>
    </cfRule>
  </conditionalFormatting>
  <conditionalFormatting sqref="CU32:CU84">
    <cfRule type="cellIs" dxfId="11485" priority="23826" operator="equal">
      <formula>0</formula>
    </cfRule>
  </conditionalFormatting>
  <conditionalFormatting sqref="CH32:CI84">
    <cfRule type="cellIs" dxfId="11484" priority="23825" operator="equal">
      <formula>0</formula>
    </cfRule>
  </conditionalFormatting>
  <conditionalFormatting sqref="CJ32:CK84">
    <cfRule type="cellIs" dxfId="11483" priority="23824" operator="equal">
      <formula>0</formula>
    </cfRule>
  </conditionalFormatting>
  <conditionalFormatting sqref="CU32:CU84">
    <cfRule type="cellIs" dxfId="11482" priority="23823" operator="equal">
      <formula>0</formula>
    </cfRule>
  </conditionalFormatting>
  <conditionalFormatting sqref="CH32:CI84">
    <cfRule type="cellIs" dxfId="11481" priority="23822" operator="equal">
      <formula>0</formula>
    </cfRule>
  </conditionalFormatting>
  <conditionalFormatting sqref="CH32:CI84">
    <cfRule type="cellIs" dxfId="11480" priority="23821" operator="equal">
      <formula>0</formula>
    </cfRule>
  </conditionalFormatting>
  <conditionalFormatting sqref="CH32:CI84">
    <cfRule type="cellIs" dxfId="11479" priority="23820" operator="equal">
      <formula>0</formula>
    </cfRule>
  </conditionalFormatting>
  <conditionalFormatting sqref="CJ32:CK84">
    <cfRule type="cellIs" dxfId="11478" priority="23819" operator="equal">
      <formula>0</formula>
    </cfRule>
  </conditionalFormatting>
  <conditionalFormatting sqref="CJ32:CK84">
    <cfRule type="cellIs" dxfId="11477" priority="23818" operator="equal">
      <formula>0</formula>
    </cfRule>
  </conditionalFormatting>
  <conditionalFormatting sqref="CJ32:CK84">
    <cfRule type="cellIs" dxfId="11476" priority="23817" operator="equal">
      <formula>0</formula>
    </cfRule>
  </conditionalFormatting>
  <conditionalFormatting sqref="CH32:CI84">
    <cfRule type="cellIs" dxfId="11475" priority="23816" operator="equal">
      <formula>0</formula>
    </cfRule>
  </conditionalFormatting>
  <conditionalFormatting sqref="CJ32:CK84">
    <cfRule type="cellIs" dxfId="11474" priority="23815" operator="equal">
      <formula>0</formula>
    </cfRule>
  </conditionalFormatting>
  <conditionalFormatting sqref="CH32:CI84">
    <cfRule type="cellIs" dxfId="11473" priority="23814" operator="equal">
      <formula>0</formula>
    </cfRule>
  </conditionalFormatting>
  <conditionalFormatting sqref="CH32:CI84">
    <cfRule type="cellIs" dxfId="11472" priority="23813" operator="equal">
      <formula>0</formula>
    </cfRule>
  </conditionalFormatting>
  <conditionalFormatting sqref="CH32:CI84">
    <cfRule type="cellIs" dxfId="11471" priority="23812" operator="equal">
      <formula>0</formula>
    </cfRule>
  </conditionalFormatting>
  <conditionalFormatting sqref="CJ32:CK84">
    <cfRule type="cellIs" dxfId="11470" priority="23811" operator="equal">
      <formula>0</formula>
    </cfRule>
  </conditionalFormatting>
  <conditionalFormatting sqref="CJ32:CK84">
    <cfRule type="cellIs" dxfId="11469" priority="23810" operator="equal">
      <formula>0</formula>
    </cfRule>
  </conditionalFormatting>
  <conditionalFormatting sqref="CJ32:CK84">
    <cfRule type="cellIs" dxfId="11468" priority="23809" operator="equal">
      <formula>0</formula>
    </cfRule>
  </conditionalFormatting>
  <conditionalFormatting sqref="CH32:CI84">
    <cfRule type="cellIs" dxfId="11467" priority="23806" operator="equal">
      <formula>0</formula>
    </cfRule>
  </conditionalFormatting>
  <conditionalFormatting sqref="CJ32:CK84">
    <cfRule type="cellIs" dxfId="11466" priority="23805" operator="equal">
      <formula>0</formula>
    </cfRule>
  </conditionalFormatting>
  <conditionalFormatting sqref="CH32:CI84">
    <cfRule type="cellIs" dxfId="11465" priority="23803" operator="equal">
      <formula>0</formula>
    </cfRule>
  </conditionalFormatting>
  <conditionalFormatting sqref="CJ32:CK84">
    <cfRule type="cellIs" dxfId="11464" priority="23802" operator="equal">
      <formula>0</formula>
    </cfRule>
  </conditionalFormatting>
  <conditionalFormatting sqref="CH32:CI84">
    <cfRule type="cellIs" dxfId="11463" priority="23801" operator="equal">
      <formula>0</formula>
    </cfRule>
  </conditionalFormatting>
  <conditionalFormatting sqref="CJ32:CK84">
    <cfRule type="cellIs" dxfId="11462" priority="23800" operator="equal">
      <formula>0</formula>
    </cfRule>
  </conditionalFormatting>
  <conditionalFormatting sqref="CH32:CI84">
    <cfRule type="cellIs" dxfId="11461" priority="23799" operator="equal">
      <formula>0</formula>
    </cfRule>
  </conditionalFormatting>
  <conditionalFormatting sqref="CH32:CI84">
    <cfRule type="cellIs" dxfId="11460" priority="23798" operator="equal">
      <formula>0</formula>
    </cfRule>
  </conditionalFormatting>
  <conditionalFormatting sqref="CJ32:CK84">
    <cfRule type="cellIs" dxfId="11459" priority="23797" operator="equal">
      <formula>0</formula>
    </cfRule>
  </conditionalFormatting>
  <conditionalFormatting sqref="CJ32:CK84">
    <cfRule type="cellIs" dxfId="11458" priority="23796" operator="equal">
      <formula>0</formula>
    </cfRule>
  </conditionalFormatting>
  <conditionalFormatting sqref="CU32:CU84">
    <cfRule type="cellIs" dxfId="11457" priority="23795" operator="equal">
      <formula>0</formula>
    </cfRule>
  </conditionalFormatting>
  <conditionalFormatting sqref="CH32:CI84">
    <cfRule type="cellIs" dxfId="11456" priority="23794" operator="equal">
      <formula>0</formula>
    </cfRule>
  </conditionalFormatting>
  <conditionalFormatting sqref="CH32:CI84">
    <cfRule type="cellIs" dxfId="11455" priority="23793" operator="equal">
      <formula>0</formula>
    </cfRule>
  </conditionalFormatting>
  <conditionalFormatting sqref="CH32:CI84">
    <cfRule type="cellIs" dxfId="11454" priority="23792" operator="equal">
      <formula>0</formula>
    </cfRule>
  </conditionalFormatting>
  <conditionalFormatting sqref="CJ32:CK84">
    <cfRule type="cellIs" dxfId="11453" priority="23791" operator="equal">
      <formula>0</formula>
    </cfRule>
  </conditionalFormatting>
  <conditionalFormatting sqref="CJ32:CK84">
    <cfRule type="cellIs" dxfId="11452" priority="23790" operator="equal">
      <formula>0</formula>
    </cfRule>
  </conditionalFormatting>
  <conditionalFormatting sqref="CJ32:CK84">
    <cfRule type="cellIs" dxfId="11451" priority="23789" operator="equal">
      <formula>0</formula>
    </cfRule>
  </conditionalFormatting>
  <conditionalFormatting sqref="CH32:CI84">
    <cfRule type="cellIs" dxfId="11450" priority="23788" operator="equal">
      <formula>0</formula>
    </cfRule>
  </conditionalFormatting>
  <conditionalFormatting sqref="CH32:CI84">
    <cfRule type="cellIs" dxfId="11449" priority="23787" operator="equal">
      <formula>0</formula>
    </cfRule>
  </conditionalFormatting>
  <conditionalFormatting sqref="CJ32:CK84">
    <cfRule type="cellIs" dxfId="11448" priority="23786" operator="equal">
      <formula>0</formula>
    </cfRule>
  </conditionalFormatting>
  <conditionalFormatting sqref="CJ32:CK84">
    <cfRule type="cellIs" dxfId="11447" priority="23785" operator="equal">
      <formula>0</formula>
    </cfRule>
  </conditionalFormatting>
  <conditionalFormatting sqref="CU32:CU84">
    <cfRule type="cellIs" dxfId="11446" priority="23784" operator="equal">
      <formula>0</formula>
    </cfRule>
  </conditionalFormatting>
  <conditionalFormatting sqref="CH32:CI84">
    <cfRule type="cellIs" dxfId="11445" priority="23783" operator="equal">
      <formula>0</formula>
    </cfRule>
  </conditionalFormatting>
  <conditionalFormatting sqref="CJ32:CK84">
    <cfRule type="cellIs" dxfId="11444" priority="23782" operator="equal">
      <formula>0</formula>
    </cfRule>
  </conditionalFormatting>
  <conditionalFormatting sqref="CH32:CI84">
    <cfRule type="cellIs" dxfId="11443" priority="23781" operator="equal">
      <formula>0</formula>
    </cfRule>
  </conditionalFormatting>
  <conditionalFormatting sqref="CH32:CI84">
    <cfRule type="cellIs" dxfId="11442" priority="23780" operator="equal">
      <formula>0</formula>
    </cfRule>
  </conditionalFormatting>
  <conditionalFormatting sqref="CJ32:CK84">
    <cfRule type="cellIs" dxfId="11441" priority="23779" operator="equal">
      <formula>0</formula>
    </cfRule>
  </conditionalFormatting>
  <conditionalFormatting sqref="CJ32:CK84">
    <cfRule type="cellIs" dxfId="11440" priority="23778" operator="equal">
      <formula>0</formula>
    </cfRule>
  </conditionalFormatting>
  <conditionalFormatting sqref="CH32:CI84">
    <cfRule type="cellIs" dxfId="11439" priority="23777" operator="equal">
      <formula>0</formula>
    </cfRule>
  </conditionalFormatting>
  <conditionalFormatting sqref="CH32:CI84">
    <cfRule type="cellIs" dxfId="11438" priority="23776" operator="equal">
      <formula>0</formula>
    </cfRule>
  </conditionalFormatting>
  <conditionalFormatting sqref="CH32:CI84">
    <cfRule type="cellIs" dxfId="11437" priority="23775" operator="equal">
      <formula>0</formula>
    </cfRule>
  </conditionalFormatting>
  <conditionalFormatting sqref="CJ32:CK84">
    <cfRule type="cellIs" dxfId="11436" priority="23774" operator="equal">
      <formula>0</formula>
    </cfRule>
  </conditionalFormatting>
  <conditionalFormatting sqref="CJ32:CK84">
    <cfRule type="cellIs" dxfId="11435" priority="23773" operator="equal">
      <formula>0</formula>
    </cfRule>
  </conditionalFormatting>
  <conditionalFormatting sqref="CJ32:CK84">
    <cfRule type="cellIs" dxfId="11434" priority="23772" operator="equal">
      <formula>0</formula>
    </cfRule>
  </conditionalFormatting>
  <conditionalFormatting sqref="CU32:CU84">
    <cfRule type="cellIs" dxfId="11433" priority="23771" operator="equal">
      <formula>0</formula>
    </cfRule>
  </conditionalFormatting>
  <conditionalFormatting sqref="CH32:CI84">
    <cfRule type="cellIs" dxfId="11432" priority="23770" operator="equal">
      <formula>0</formula>
    </cfRule>
  </conditionalFormatting>
  <conditionalFormatting sqref="CJ32:CK84">
    <cfRule type="cellIs" dxfId="11431" priority="23769" operator="equal">
      <formula>0</formula>
    </cfRule>
  </conditionalFormatting>
  <conditionalFormatting sqref="CH32:CI84">
    <cfRule type="cellIs" dxfId="11430" priority="23768" operator="equal">
      <formula>0</formula>
    </cfRule>
  </conditionalFormatting>
  <conditionalFormatting sqref="CJ32:CK84">
    <cfRule type="cellIs" dxfId="11429" priority="23767" operator="equal">
      <formula>0</formula>
    </cfRule>
  </conditionalFormatting>
  <conditionalFormatting sqref="CH32:CI84">
    <cfRule type="cellIs" dxfId="11428" priority="23766" operator="equal">
      <formula>0</formula>
    </cfRule>
  </conditionalFormatting>
  <conditionalFormatting sqref="CH32:CI84">
    <cfRule type="cellIs" dxfId="11427" priority="23765" operator="equal">
      <formula>0</formula>
    </cfRule>
  </conditionalFormatting>
  <conditionalFormatting sqref="CH32:CI84">
    <cfRule type="cellIs" dxfId="11426" priority="23764" operator="equal">
      <formula>0</formula>
    </cfRule>
  </conditionalFormatting>
  <conditionalFormatting sqref="CJ32:CK84">
    <cfRule type="cellIs" dxfId="11425" priority="23763" operator="equal">
      <formula>0</formula>
    </cfRule>
  </conditionalFormatting>
  <conditionalFormatting sqref="CJ32:CK84">
    <cfRule type="cellIs" dxfId="11424" priority="23762" operator="equal">
      <formula>0</formula>
    </cfRule>
  </conditionalFormatting>
  <conditionalFormatting sqref="CJ32:CK84">
    <cfRule type="cellIs" dxfId="11423" priority="23761" operator="equal">
      <formula>0</formula>
    </cfRule>
  </conditionalFormatting>
  <conditionalFormatting sqref="CH32:CI84">
    <cfRule type="cellIs" dxfId="11422" priority="23760" operator="equal">
      <formula>0</formula>
    </cfRule>
  </conditionalFormatting>
  <conditionalFormatting sqref="CH32:CI84">
    <cfRule type="cellIs" dxfId="11421" priority="23759" operator="equal">
      <formula>0</formula>
    </cfRule>
  </conditionalFormatting>
  <conditionalFormatting sqref="CH32:CI84">
    <cfRule type="cellIs" dxfId="11420" priority="23758" operator="equal">
      <formula>0</formula>
    </cfRule>
  </conditionalFormatting>
  <conditionalFormatting sqref="CU32:CU84">
    <cfRule type="cellIs" dxfId="11419" priority="23757" operator="equal">
      <formula>0</formula>
    </cfRule>
  </conditionalFormatting>
  <conditionalFormatting sqref="CU32:CU84">
    <cfRule type="cellIs" dxfId="11418" priority="23756" operator="equal">
      <formula>0</formula>
    </cfRule>
  </conditionalFormatting>
  <conditionalFormatting sqref="CU32:CU84">
    <cfRule type="cellIs" dxfId="11417" priority="23755" operator="equal">
      <formula>0</formula>
    </cfRule>
  </conditionalFormatting>
  <conditionalFormatting sqref="CH32:CI84">
    <cfRule type="cellIs" dxfId="11416" priority="23754" operator="equal">
      <formula>0</formula>
    </cfRule>
  </conditionalFormatting>
  <conditionalFormatting sqref="CH32:CI84">
    <cfRule type="cellIs" dxfId="11415" priority="23753" operator="equal">
      <formula>0</formula>
    </cfRule>
  </conditionalFormatting>
  <conditionalFormatting sqref="CJ32:CK84">
    <cfRule type="cellIs" dxfId="11414" priority="23752" operator="equal">
      <formula>0</formula>
    </cfRule>
  </conditionalFormatting>
  <conditionalFormatting sqref="CJ32:CK84">
    <cfRule type="cellIs" dxfId="11413" priority="23751" operator="equal">
      <formula>0</formula>
    </cfRule>
  </conditionalFormatting>
  <conditionalFormatting sqref="CJ32:CK84">
    <cfRule type="cellIs" dxfId="11412" priority="23750" operator="equal">
      <formula>0</formula>
    </cfRule>
  </conditionalFormatting>
  <conditionalFormatting sqref="CJ32:CK84">
    <cfRule type="cellIs" dxfId="11411" priority="23749" operator="equal">
      <formula>0</formula>
    </cfRule>
  </conditionalFormatting>
  <conditionalFormatting sqref="CJ32:CK84">
    <cfRule type="cellIs" dxfId="11410" priority="23748" operator="equal">
      <formula>0</formula>
    </cfRule>
  </conditionalFormatting>
  <conditionalFormatting sqref="CJ32:CK84">
    <cfRule type="cellIs" dxfId="11409" priority="23747" operator="equal">
      <formula>0</formula>
    </cfRule>
  </conditionalFormatting>
  <conditionalFormatting sqref="DG32:DG84">
    <cfRule type="cellIs" dxfId="11408" priority="23743" operator="equal">
      <formula>0</formula>
    </cfRule>
  </conditionalFormatting>
  <conditionalFormatting sqref="CU32:CU84">
    <cfRule type="cellIs" dxfId="11407" priority="23742" operator="equal">
      <formula>0</formula>
    </cfRule>
  </conditionalFormatting>
  <conditionalFormatting sqref="CJ32:CK84">
    <cfRule type="cellIs" dxfId="11406" priority="23741" operator="equal">
      <formula>0</formula>
    </cfRule>
  </conditionalFormatting>
  <conditionalFormatting sqref="CH32:CI84">
    <cfRule type="cellIs" dxfId="11405" priority="23740" operator="equal">
      <formula>0</formula>
    </cfRule>
  </conditionalFormatting>
  <conditionalFormatting sqref="CH32:CI84">
    <cfRule type="cellIs" dxfId="11404" priority="23739" operator="equal">
      <formula>0</formula>
    </cfRule>
  </conditionalFormatting>
  <conditionalFormatting sqref="CH32:CI84">
    <cfRule type="cellIs" dxfId="11403" priority="23738" operator="equal">
      <formula>0</formula>
    </cfRule>
  </conditionalFormatting>
  <conditionalFormatting sqref="CJ32:CK84">
    <cfRule type="cellIs" dxfId="11402" priority="23737" operator="equal">
      <formula>0</formula>
    </cfRule>
  </conditionalFormatting>
  <conditionalFormatting sqref="CJ32:CK84">
    <cfRule type="cellIs" dxfId="11401" priority="23736" operator="equal">
      <formula>0</formula>
    </cfRule>
  </conditionalFormatting>
  <conditionalFormatting sqref="CJ32:CK84">
    <cfRule type="cellIs" dxfId="11400" priority="23735" operator="equal">
      <formula>0</formula>
    </cfRule>
  </conditionalFormatting>
  <conditionalFormatting sqref="CH32:CI84">
    <cfRule type="cellIs" dxfId="11399" priority="23734" operator="equal">
      <formula>0</formula>
    </cfRule>
  </conditionalFormatting>
  <conditionalFormatting sqref="CJ32:CK84">
    <cfRule type="cellIs" dxfId="11398" priority="23733" operator="equal">
      <formula>0</formula>
    </cfRule>
  </conditionalFormatting>
  <conditionalFormatting sqref="CH32:CI84">
    <cfRule type="cellIs" dxfId="11397" priority="23731" operator="equal">
      <formula>0</formula>
    </cfRule>
  </conditionalFormatting>
  <conditionalFormatting sqref="CH32:CI84">
    <cfRule type="cellIs" dxfId="11396" priority="23730" operator="equal">
      <formula>0</formula>
    </cfRule>
  </conditionalFormatting>
  <conditionalFormatting sqref="CH32:CI84">
    <cfRule type="cellIs" dxfId="11395" priority="23729" operator="equal">
      <formula>0</formula>
    </cfRule>
  </conditionalFormatting>
  <conditionalFormatting sqref="CJ32:CK84">
    <cfRule type="cellIs" dxfId="11394" priority="23728" operator="equal">
      <formula>0</formula>
    </cfRule>
  </conditionalFormatting>
  <conditionalFormatting sqref="CJ32:CK84">
    <cfRule type="cellIs" dxfId="11393" priority="23727" operator="equal">
      <formula>0</formula>
    </cfRule>
  </conditionalFormatting>
  <conditionalFormatting sqref="CJ32:CK84">
    <cfRule type="cellIs" dxfId="11392" priority="23726" operator="equal">
      <formula>0</formula>
    </cfRule>
  </conditionalFormatting>
  <conditionalFormatting sqref="CH32:CI84">
    <cfRule type="cellIs" dxfId="11391" priority="23725" operator="equal">
      <formula>0</formula>
    </cfRule>
  </conditionalFormatting>
  <conditionalFormatting sqref="CJ32:CK84">
    <cfRule type="cellIs" dxfId="11390" priority="23724" operator="equal">
      <formula>0</formula>
    </cfRule>
  </conditionalFormatting>
  <conditionalFormatting sqref="CH32:CI84">
    <cfRule type="cellIs" dxfId="11389" priority="23723" operator="equal">
      <formula>0</formula>
    </cfRule>
  </conditionalFormatting>
  <conditionalFormatting sqref="CH32:CI84">
    <cfRule type="cellIs" dxfId="11388" priority="23722" operator="equal">
      <formula>0</formula>
    </cfRule>
  </conditionalFormatting>
  <conditionalFormatting sqref="CJ32:CK84">
    <cfRule type="cellIs" dxfId="11387" priority="23721" operator="equal">
      <formula>0</formula>
    </cfRule>
  </conditionalFormatting>
  <conditionalFormatting sqref="CJ32:CK84">
    <cfRule type="cellIs" dxfId="11386" priority="23720" operator="equal">
      <formula>0</formula>
    </cfRule>
  </conditionalFormatting>
  <conditionalFormatting sqref="CH32:CI84">
    <cfRule type="cellIs" dxfId="11385" priority="23719" operator="equal">
      <formula>0</formula>
    </cfRule>
  </conditionalFormatting>
  <conditionalFormatting sqref="CH32:CI84">
    <cfRule type="cellIs" dxfId="11384" priority="23718" operator="equal">
      <formula>0</formula>
    </cfRule>
  </conditionalFormatting>
  <conditionalFormatting sqref="CH32:CI84">
    <cfRule type="cellIs" dxfId="11383" priority="23717" operator="equal">
      <formula>0</formula>
    </cfRule>
  </conditionalFormatting>
  <conditionalFormatting sqref="CJ32:CK84">
    <cfRule type="cellIs" dxfId="11382" priority="23716" operator="equal">
      <formula>0</formula>
    </cfRule>
  </conditionalFormatting>
  <conditionalFormatting sqref="CJ32:CK84">
    <cfRule type="cellIs" dxfId="11381" priority="23715" operator="equal">
      <formula>0</formula>
    </cfRule>
  </conditionalFormatting>
  <conditionalFormatting sqref="CJ32:CK84">
    <cfRule type="cellIs" dxfId="11380" priority="23714" operator="equal">
      <formula>0</formula>
    </cfRule>
  </conditionalFormatting>
  <conditionalFormatting sqref="CH32:CI84">
    <cfRule type="cellIs" dxfId="11379" priority="23713" operator="equal">
      <formula>0</formula>
    </cfRule>
  </conditionalFormatting>
  <conditionalFormatting sqref="CH32:CI84">
    <cfRule type="cellIs" dxfId="11378" priority="23712" operator="equal">
      <formula>0</formula>
    </cfRule>
  </conditionalFormatting>
  <conditionalFormatting sqref="CH32:CI84">
    <cfRule type="cellIs" dxfId="11377" priority="23711" operator="equal">
      <formula>0</formula>
    </cfRule>
  </conditionalFormatting>
  <conditionalFormatting sqref="CJ32:CK84">
    <cfRule type="cellIs" dxfId="11376" priority="23710" operator="equal">
      <formula>0</formula>
    </cfRule>
  </conditionalFormatting>
  <conditionalFormatting sqref="CJ32:CK84">
    <cfRule type="cellIs" dxfId="11375" priority="23709" operator="equal">
      <formula>0</formula>
    </cfRule>
  </conditionalFormatting>
  <conditionalFormatting sqref="CJ32:CK84">
    <cfRule type="cellIs" dxfId="11374" priority="23708" operator="equal">
      <formula>0</formula>
    </cfRule>
  </conditionalFormatting>
  <conditionalFormatting sqref="CU32:CU84">
    <cfRule type="cellIs" dxfId="11373" priority="23707" operator="equal">
      <formula>0</formula>
    </cfRule>
  </conditionalFormatting>
  <conditionalFormatting sqref="CH32:CI84">
    <cfRule type="cellIs" dxfId="11372" priority="23706" operator="equal">
      <formula>0</formula>
    </cfRule>
  </conditionalFormatting>
  <conditionalFormatting sqref="CJ32:CK84">
    <cfRule type="cellIs" dxfId="11371" priority="23705" operator="equal">
      <formula>0</formula>
    </cfRule>
  </conditionalFormatting>
  <conditionalFormatting sqref="CH32:CI84">
    <cfRule type="cellIs" dxfId="11370" priority="23704" operator="equal">
      <formula>0</formula>
    </cfRule>
  </conditionalFormatting>
  <conditionalFormatting sqref="CJ32:CK84">
    <cfRule type="cellIs" dxfId="11369" priority="23703" operator="equal">
      <formula>0</formula>
    </cfRule>
  </conditionalFormatting>
  <conditionalFormatting sqref="CH32:CI84">
    <cfRule type="cellIs" dxfId="11368" priority="23702" operator="equal">
      <formula>0</formula>
    </cfRule>
  </conditionalFormatting>
  <conditionalFormatting sqref="CH32:CI84">
    <cfRule type="cellIs" dxfId="11367" priority="23701" operator="equal">
      <formula>0</formula>
    </cfRule>
  </conditionalFormatting>
  <conditionalFormatting sqref="CH32:CI84">
    <cfRule type="cellIs" dxfId="11366" priority="23700" operator="equal">
      <formula>0</formula>
    </cfRule>
  </conditionalFormatting>
  <conditionalFormatting sqref="CJ32:CK84">
    <cfRule type="cellIs" dxfId="11365" priority="23699" operator="equal">
      <formula>0</formula>
    </cfRule>
  </conditionalFormatting>
  <conditionalFormatting sqref="CJ32:CK84">
    <cfRule type="cellIs" dxfId="11364" priority="23698" operator="equal">
      <formula>0</formula>
    </cfRule>
  </conditionalFormatting>
  <conditionalFormatting sqref="CJ32:CK84">
    <cfRule type="cellIs" dxfId="11363" priority="23697" operator="equal">
      <formula>0</formula>
    </cfRule>
  </conditionalFormatting>
  <conditionalFormatting sqref="CU32:CU84">
    <cfRule type="cellIs" dxfId="11362" priority="23696" operator="equal">
      <formula>0</formula>
    </cfRule>
  </conditionalFormatting>
  <conditionalFormatting sqref="CH32:CI84">
    <cfRule type="cellIs" dxfId="11361" priority="23695" operator="equal">
      <formula>0</formula>
    </cfRule>
  </conditionalFormatting>
  <conditionalFormatting sqref="CH32:CI84">
    <cfRule type="cellIs" dxfId="11360" priority="23694" operator="equal">
      <formula>0</formula>
    </cfRule>
  </conditionalFormatting>
  <conditionalFormatting sqref="CH32:CI84">
    <cfRule type="cellIs" dxfId="11359" priority="23693" operator="equal">
      <formula>0</formula>
    </cfRule>
  </conditionalFormatting>
  <conditionalFormatting sqref="CJ32:CK84">
    <cfRule type="cellIs" dxfId="11358" priority="23692" operator="equal">
      <formula>0</formula>
    </cfRule>
  </conditionalFormatting>
  <conditionalFormatting sqref="CJ32:CK84">
    <cfRule type="cellIs" dxfId="11357" priority="23691" operator="equal">
      <formula>0</formula>
    </cfRule>
  </conditionalFormatting>
  <conditionalFormatting sqref="CJ32:CK84">
    <cfRule type="cellIs" dxfId="11356" priority="23690" operator="equal">
      <formula>0</formula>
    </cfRule>
  </conditionalFormatting>
  <conditionalFormatting sqref="CH32:CI84">
    <cfRule type="cellIs" dxfId="11355" priority="23689" operator="equal">
      <formula>0</formula>
    </cfRule>
  </conditionalFormatting>
  <conditionalFormatting sqref="CH32:CI84">
    <cfRule type="cellIs" dxfId="11354" priority="23688" operator="equal">
      <formula>0</formula>
    </cfRule>
  </conditionalFormatting>
  <conditionalFormatting sqref="CH32:CI84">
    <cfRule type="cellIs" dxfId="11353" priority="23687" operator="equal">
      <formula>0</formula>
    </cfRule>
  </conditionalFormatting>
  <conditionalFormatting sqref="CJ32:CK84">
    <cfRule type="cellIs" dxfId="11352" priority="23686" operator="equal">
      <formula>0</formula>
    </cfRule>
  </conditionalFormatting>
  <conditionalFormatting sqref="CJ32:CK84">
    <cfRule type="cellIs" dxfId="11351" priority="23685" operator="equal">
      <formula>0</formula>
    </cfRule>
  </conditionalFormatting>
  <conditionalFormatting sqref="CJ32:CK84">
    <cfRule type="cellIs" dxfId="11350" priority="23684" operator="equal">
      <formula>0</formula>
    </cfRule>
  </conditionalFormatting>
  <conditionalFormatting sqref="CH32:CI84">
    <cfRule type="cellIs" dxfId="11349" priority="23683" operator="equal">
      <formula>0</formula>
    </cfRule>
  </conditionalFormatting>
  <conditionalFormatting sqref="CH32:CI84">
    <cfRule type="cellIs" dxfId="11348" priority="23682" operator="equal">
      <formula>0</formula>
    </cfRule>
  </conditionalFormatting>
  <conditionalFormatting sqref="CJ32:CK84">
    <cfRule type="cellIs" dxfId="11347" priority="23681" operator="equal">
      <formula>0</formula>
    </cfRule>
  </conditionalFormatting>
  <conditionalFormatting sqref="CJ32:CK84">
    <cfRule type="cellIs" dxfId="11346" priority="23680" operator="equal">
      <formula>0</formula>
    </cfRule>
  </conditionalFormatting>
  <conditionalFormatting sqref="CH32:CI84">
    <cfRule type="cellIs" dxfId="11345" priority="23679" operator="equal">
      <formula>0</formula>
    </cfRule>
  </conditionalFormatting>
  <conditionalFormatting sqref="CH32:CI84">
    <cfRule type="cellIs" dxfId="11344" priority="23678" operator="equal">
      <formula>0</formula>
    </cfRule>
  </conditionalFormatting>
  <conditionalFormatting sqref="CJ32:CK84">
    <cfRule type="cellIs" dxfId="11343" priority="23677" operator="equal">
      <formula>0</formula>
    </cfRule>
  </conditionalFormatting>
  <conditionalFormatting sqref="CJ32:CK84">
    <cfRule type="cellIs" dxfId="11342" priority="23676" operator="equal">
      <formula>0</formula>
    </cfRule>
  </conditionalFormatting>
  <conditionalFormatting sqref="CU32:CU84">
    <cfRule type="cellIs" dxfId="11341" priority="23675" operator="equal">
      <formula>0</formula>
    </cfRule>
  </conditionalFormatting>
  <conditionalFormatting sqref="CH32:CI84">
    <cfRule type="cellIs" dxfId="11340" priority="23674" operator="equal">
      <formula>0</formula>
    </cfRule>
  </conditionalFormatting>
  <conditionalFormatting sqref="CJ32:CK84">
    <cfRule type="cellIs" dxfId="11339" priority="23673" operator="equal">
      <formula>0</formula>
    </cfRule>
  </conditionalFormatting>
  <conditionalFormatting sqref="CH32:CI84">
    <cfRule type="cellIs" dxfId="11338" priority="23672" operator="equal">
      <formula>0</formula>
    </cfRule>
  </conditionalFormatting>
  <conditionalFormatting sqref="CH32:CI84">
    <cfRule type="cellIs" dxfId="11337" priority="23671" operator="equal">
      <formula>0</formula>
    </cfRule>
  </conditionalFormatting>
  <conditionalFormatting sqref="CJ32:CK84">
    <cfRule type="cellIs" dxfId="11336" priority="23670" operator="equal">
      <formula>0</formula>
    </cfRule>
  </conditionalFormatting>
  <conditionalFormatting sqref="CJ32:CK84">
    <cfRule type="cellIs" dxfId="11335" priority="23669" operator="equal">
      <formula>0</formula>
    </cfRule>
  </conditionalFormatting>
  <conditionalFormatting sqref="CH32:CI84">
    <cfRule type="cellIs" dxfId="11334" priority="23668" operator="equal">
      <formula>0</formula>
    </cfRule>
  </conditionalFormatting>
  <conditionalFormatting sqref="CH32:CI84">
    <cfRule type="cellIs" dxfId="11333" priority="23667" operator="equal">
      <formula>0</formula>
    </cfRule>
  </conditionalFormatting>
  <conditionalFormatting sqref="CH32:CI84">
    <cfRule type="cellIs" dxfId="11332" priority="23666" operator="equal">
      <formula>0</formula>
    </cfRule>
  </conditionalFormatting>
  <conditionalFormatting sqref="CJ32:CK84">
    <cfRule type="cellIs" dxfId="11331" priority="23665" operator="equal">
      <formula>0</formula>
    </cfRule>
  </conditionalFormatting>
  <conditionalFormatting sqref="CJ32:CK84">
    <cfRule type="cellIs" dxfId="11330" priority="23664" operator="equal">
      <formula>0</formula>
    </cfRule>
  </conditionalFormatting>
  <conditionalFormatting sqref="CJ32:CK84">
    <cfRule type="cellIs" dxfId="11329" priority="23663" operator="equal">
      <formula>0</formula>
    </cfRule>
  </conditionalFormatting>
  <conditionalFormatting sqref="DG32:DG84">
    <cfRule type="cellIs" dxfId="11328" priority="23659" operator="equal">
      <formula>0</formula>
    </cfRule>
  </conditionalFormatting>
  <conditionalFormatting sqref="CH32:CI84">
    <cfRule type="cellIs" dxfId="11327" priority="23658" operator="equal">
      <formula>0</formula>
    </cfRule>
  </conditionalFormatting>
  <conditionalFormatting sqref="CU32:CU84">
    <cfRule type="cellIs" dxfId="11326" priority="23657" operator="equal">
      <formula>0</formula>
    </cfRule>
  </conditionalFormatting>
  <conditionalFormatting sqref="CU32:CU84">
    <cfRule type="cellIs" dxfId="11325" priority="23656" operator="equal">
      <formula>0</formula>
    </cfRule>
  </conditionalFormatting>
  <conditionalFormatting sqref="CJ32:CK84">
    <cfRule type="cellIs" dxfId="11324" priority="23655" operator="equal">
      <formula>0</formula>
    </cfRule>
  </conditionalFormatting>
  <conditionalFormatting sqref="CJ32:CK84">
    <cfRule type="cellIs" dxfId="11323" priority="23654" operator="equal">
      <formula>0</formula>
    </cfRule>
  </conditionalFormatting>
  <conditionalFormatting sqref="CJ32:CK84">
    <cfRule type="cellIs" dxfId="11322" priority="23653" operator="equal">
      <formula>0</formula>
    </cfRule>
  </conditionalFormatting>
  <conditionalFormatting sqref="CH32:CI84">
    <cfRule type="cellIs" dxfId="11321" priority="23652" operator="equal">
      <formula>0</formula>
    </cfRule>
  </conditionalFormatting>
  <conditionalFormatting sqref="CJ32:CK84">
    <cfRule type="cellIs" dxfId="11320" priority="23651" operator="equal">
      <formula>0</formula>
    </cfRule>
  </conditionalFormatting>
  <conditionalFormatting sqref="CH32:CI84">
    <cfRule type="cellIs" dxfId="11319" priority="23650" operator="equal">
      <formula>0</formula>
    </cfRule>
  </conditionalFormatting>
  <conditionalFormatting sqref="CH32:CI84">
    <cfRule type="cellIs" dxfId="11318" priority="23649" operator="equal">
      <formula>0</formula>
    </cfRule>
  </conditionalFormatting>
  <conditionalFormatting sqref="CJ32:CK84">
    <cfRule type="cellIs" dxfId="11317" priority="23648" operator="equal">
      <formula>0</formula>
    </cfRule>
  </conditionalFormatting>
  <conditionalFormatting sqref="CJ32:CK84">
    <cfRule type="cellIs" dxfId="11316" priority="23647" operator="equal">
      <formula>0</formula>
    </cfRule>
  </conditionalFormatting>
  <conditionalFormatting sqref="CH32:CI84">
    <cfRule type="cellIs" dxfId="11315" priority="23646" operator="equal">
      <formula>0</formula>
    </cfRule>
  </conditionalFormatting>
  <conditionalFormatting sqref="CH32:CI84">
    <cfRule type="cellIs" dxfId="11314" priority="23645" operator="equal">
      <formula>0</formula>
    </cfRule>
  </conditionalFormatting>
  <conditionalFormatting sqref="CH32:CI84">
    <cfRule type="cellIs" dxfId="11313" priority="23644" operator="equal">
      <formula>0</formula>
    </cfRule>
  </conditionalFormatting>
  <conditionalFormatting sqref="CJ32:CK84">
    <cfRule type="cellIs" dxfId="11312" priority="23643" operator="equal">
      <formula>0</formula>
    </cfRule>
  </conditionalFormatting>
  <conditionalFormatting sqref="CJ32:CK84">
    <cfRule type="cellIs" dxfId="11311" priority="23642" operator="equal">
      <formula>0</formula>
    </cfRule>
  </conditionalFormatting>
  <conditionalFormatting sqref="CJ32:CK84">
    <cfRule type="cellIs" dxfId="11310" priority="23641" operator="equal">
      <formula>0</formula>
    </cfRule>
  </conditionalFormatting>
  <conditionalFormatting sqref="CH32:CI84">
    <cfRule type="cellIs" dxfId="11309" priority="23639" operator="equal">
      <formula>0</formula>
    </cfRule>
  </conditionalFormatting>
  <conditionalFormatting sqref="CH32:CI84">
    <cfRule type="cellIs" dxfId="11308" priority="23638" operator="equal">
      <formula>0</formula>
    </cfRule>
  </conditionalFormatting>
  <conditionalFormatting sqref="CH32:CI84">
    <cfRule type="cellIs" dxfId="11307" priority="23637" operator="equal">
      <formula>0</formula>
    </cfRule>
  </conditionalFormatting>
  <conditionalFormatting sqref="CJ32:CK84">
    <cfRule type="cellIs" dxfId="11306" priority="23636" operator="equal">
      <formula>0</formula>
    </cfRule>
  </conditionalFormatting>
  <conditionalFormatting sqref="CJ32:CK84">
    <cfRule type="cellIs" dxfId="11305" priority="23635" operator="equal">
      <formula>0</formula>
    </cfRule>
  </conditionalFormatting>
  <conditionalFormatting sqref="CJ32:CK84">
    <cfRule type="cellIs" dxfId="11304" priority="23634" operator="equal">
      <formula>0</formula>
    </cfRule>
  </conditionalFormatting>
  <conditionalFormatting sqref="CU32:CU84">
    <cfRule type="cellIs" dxfId="11303" priority="23633" operator="equal">
      <formula>0</formula>
    </cfRule>
  </conditionalFormatting>
  <conditionalFormatting sqref="CH32:CI84">
    <cfRule type="cellIs" dxfId="11302" priority="23632" operator="equal">
      <formula>0</formula>
    </cfRule>
  </conditionalFormatting>
  <conditionalFormatting sqref="CJ32:CK84">
    <cfRule type="cellIs" dxfId="11301" priority="23631" operator="equal">
      <formula>0</formula>
    </cfRule>
  </conditionalFormatting>
  <conditionalFormatting sqref="CH32:CI84">
    <cfRule type="cellIs" dxfId="11300" priority="23630" operator="equal">
      <formula>0</formula>
    </cfRule>
  </conditionalFormatting>
  <conditionalFormatting sqref="CJ32:CK84">
    <cfRule type="cellIs" dxfId="11299" priority="23629" operator="equal">
      <formula>0</formula>
    </cfRule>
  </conditionalFormatting>
  <conditionalFormatting sqref="CH32:CI84">
    <cfRule type="cellIs" dxfId="11298" priority="23628" operator="equal">
      <formula>0</formula>
    </cfRule>
  </conditionalFormatting>
  <conditionalFormatting sqref="CH32:CI84">
    <cfRule type="cellIs" dxfId="11297" priority="23627" operator="equal">
      <formula>0</formula>
    </cfRule>
  </conditionalFormatting>
  <conditionalFormatting sqref="CH32:CI84">
    <cfRule type="cellIs" dxfId="11296" priority="23626" operator="equal">
      <formula>0</formula>
    </cfRule>
  </conditionalFormatting>
  <conditionalFormatting sqref="CJ32:CK84">
    <cfRule type="cellIs" dxfId="11295" priority="23625" operator="equal">
      <formula>0</formula>
    </cfRule>
  </conditionalFormatting>
  <conditionalFormatting sqref="CJ32:CK84">
    <cfRule type="cellIs" dxfId="11294" priority="23624" operator="equal">
      <formula>0</formula>
    </cfRule>
  </conditionalFormatting>
  <conditionalFormatting sqref="CJ32:CK84">
    <cfRule type="cellIs" dxfId="11293" priority="23623" operator="equal">
      <formula>0</formula>
    </cfRule>
  </conditionalFormatting>
  <conditionalFormatting sqref="CH32:CI84">
    <cfRule type="cellIs" dxfId="11292" priority="23622" operator="equal">
      <formula>0</formula>
    </cfRule>
  </conditionalFormatting>
  <conditionalFormatting sqref="CH32:CI84">
    <cfRule type="cellIs" dxfId="11291" priority="23621" operator="equal">
      <formula>0</formula>
    </cfRule>
  </conditionalFormatting>
  <conditionalFormatting sqref="CH32:CI84">
    <cfRule type="cellIs" dxfId="11290" priority="23620" operator="equal">
      <formula>0</formula>
    </cfRule>
  </conditionalFormatting>
  <conditionalFormatting sqref="CJ32:CK84">
    <cfRule type="cellIs" dxfId="11289" priority="23619" operator="equal">
      <formula>0</formula>
    </cfRule>
  </conditionalFormatting>
  <conditionalFormatting sqref="CJ32:CK84">
    <cfRule type="cellIs" dxfId="11288" priority="23618" operator="equal">
      <formula>0</formula>
    </cfRule>
  </conditionalFormatting>
  <conditionalFormatting sqref="CJ32:CK84">
    <cfRule type="cellIs" dxfId="11287" priority="23617" operator="equal">
      <formula>0</formula>
    </cfRule>
  </conditionalFormatting>
  <conditionalFormatting sqref="CH32:CI84">
    <cfRule type="cellIs" dxfId="11286" priority="23616" operator="equal">
      <formula>0</formula>
    </cfRule>
  </conditionalFormatting>
  <conditionalFormatting sqref="CJ32:CK84">
    <cfRule type="cellIs" dxfId="11285" priority="23615" operator="equal">
      <formula>0</formula>
    </cfRule>
  </conditionalFormatting>
  <conditionalFormatting sqref="CU32:CU84">
    <cfRule type="cellIs" dxfId="11284" priority="23614" operator="equal">
      <formula>0</formula>
    </cfRule>
  </conditionalFormatting>
  <conditionalFormatting sqref="CH32:CI84">
    <cfRule type="cellIs" dxfId="11283" priority="23613" operator="equal">
      <formula>0</formula>
    </cfRule>
  </conditionalFormatting>
  <conditionalFormatting sqref="CJ32:CK84">
    <cfRule type="cellIs" dxfId="11282" priority="23612" operator="equal">
      <formula>0</formula>
    </cfRule>
  </conditionalFormatting>
  <conditionalFormatting sqref="CH32:CI84">
    <cfRule type="cellIs" dxfId="11281" priority="23611" operator="equal">
      <formula>0</formula>
    </cfRule>
  </conditionalFormatting>
  <conditionalFormatting sqref="CH32:CI84">
    <cfRule type="cellIs" dxfId="11280" priority="23610" operator="equal">
      <formula>0</formula>
    </cfRule>
  </conditionalFormatting>
  <conditionalFormatting sqref="CJ32:CK84">
    <cfRule type="cellIs" dxfId="11279" priority="23609" operator="equal">
      <formula>0</formula>
    </cfRule>
  </conditionalFormatting>
  <conditionalFormatting sqref="CJ32:CK84">
    <cfRule type="cellIs" dxfId="11278" priority="23608" operator="equal">
      <formula>0</formula>
    </cfRule>
  </conditionalFormatting>
  <conditionalFormatting sqref="CH32:CI84">
    <cfRule type="cellIs" dxfId="11277" priority="23607" operator="equal">
      <formula>0</formula>
    </cfRule>
  </conditionalFormatting>
  <conditionalFormatting sqref="CH32:CI84">
    <cfRule type="cellIs" dxfId="11276" priority="23606" operator="equal">
      <formula>0</formula>
    </cfRule>
  </conditionalFormatting>
  <conditionalFormatting sqref="CJ32:CK84">
    <cfRule type="cellIs" dxfId="11275" priority="23605" operator="equal">
      <formula>0</formula>
    </cfRule>
  </conditionalFormatting>
  <conditionalFormatting sqref="CJ32:CK84">
    <cfRule type="cellIs" dxfId="11274" priority="23604" operator="equal">
      <formula>0</formula>
    </cfRule>
  </conditionalFormatting>
  <conditionalFormatting sqref="CU32:CU84">
    <cfRule type="cellIs" dxfId="11273" priority="23603" operator="equal">
      <formula>0</formula>
    </cfRule>
  </conditionalFormatting>
  <conditionalFormatting sqref="CH32:CI84">
    <cfRule type="cellIs" dxfId="11272" priority="23602" operator="equal">
      <formula>0</formula>
    </cfRule>
  </conditionalFormatting>
  <conditionalFormatting sqref="CJ32:CK84">
    <cfRule type="cellIs" dxfId="11271" priority="23601" operator="equal">
      <formula>0</formula>
    </cfRule>
  </conditionalFormatting>
  <conditionalFormatting sqref="CH32:CI84">
    <cfRule type="cellIs" dxfId="11270" priority="23600" operator="equal">
      <formula>0</formula>
    </cfRule>
  </conditionalFormatting>
  <conditionalFormatting sqref="CH32:CI84">
    <cfRule type="cellIs" dxfId="11269" priority="23599" operator="equal">
      <formula>0</formula>
    </cfRule>
  </conditionalFormatting>
  <conditionalFormatting sqref="CJ32:CK84">
    <cfRule type="cellIs" dxfId="11268" priority="23598" operator="equal">
      <formula>0</formula>
    </cfRule>
  </conditionalFormatting>
  <conditionalFormatting sqref="CJ32:CK84">
    <cfRule type="cellIs" dxfId="11267" priority="23597" operator="equal">
      <formula>0</formula>
    </cfRule>
  </conditionalFormatting>
  <conditionalFormatting sqref="CH32:CI84">
    <cfRule type="cellIs" dxfId="11266" priority="23596" operator="equal">
      <formula>0</formula>
    </cfRule>
  </conditionalFormatting>
  <conditionalFormatting sqref="CH32:CI84">
    <cfRule type="cellIs" dxfId="11265" priority="23595" operator="equal">
      <formula>0</formula>
    </cfRule>
  </conditionalFormatting>
  <conditionalFormatting sqref="CH32:CI84">
    <cfRule type="cellIs" dxfId="11264" priority="23594" operator="equal">
      <formula>0</formula>
    </cfRule>
  </conditionalFormatting>
  <conditionalFormatting sqref="CJ32:CK84">
    <cfRule type="cellIs" dxfId="11263" priority="23593" operator="equal">
      <formula>0</formula>
    </cfRule>
  </conditionalFormatting>
  <conditionalFormatting sqref="CJ32:CK84">
    <cfRule type="cellIs" dxfId="11262" priority="23592" operator="equal">
      <formula>0</formula>
    </cfRule>
  </conditionalFormatting>
  <conditionalFormatting sqref="CJ32:CK84">
    <cfRule type="cellIs" dxfId="11261" priority="23591" operator="equal">
      <formula>0</formula>
    </cfRule>
  </conditionalFormatting>
  <conditionalFormatting sqref="CU32:CU84">
    <cfRule type="cellIs" dxfId="11260" priority="23590" operator="equal">
      <formula>0</formula>
    </cfRule>
  </conditionalFormatting>
  <conditionalFormatting sqref="CH32:CI84">
    <cfRule type="cellIs" dxfId="11259" priority="23589" operator="equal">
      <formula>0</formula>
    </cfRule>
  </conditionalFormatting>
  <conditionalFormatting sqref="CJ32:CK84">
    <cfRule type="cellIs" dxfId="11258" priority="23588" operator="equal">
      <formula>0</formula>
    </cfRule>
  </conditionalFormatting>
  <conditionalFormatting sqref="CH32:CI84">
    <cfRule type="cellIs" dxfId="11257" priority="23587" operator="equal">
      <formula>0</formula>
    </cfRule>
  </conditionalFormatting>
  <conditionalFormatting sqref="CJ32:CK84">
    <cfRule type="cellIs" dxfId="11256" priority="23586" operator="equal">
      <formula>0</formula>
    </cfRule>
  </conditionalFormatting>
  <conditionalFormatting sqref="CH32:CI84">
    <cfRule type="cellIs" dxfId="11255" priority="23585" operator="equal">
      <formula>0</formula>
    </cfRule>
  </conditionalFormatting>
  <conditionalFormatting sqref="CH32:CI84">
    <cfRule type="cellIs" dxfId="11254" priority="23584" operator="equal">
      <formula>0</formula>
    </cfRule>
  </conditionalFormatting>
  <conditionalFormatting sqref="CH32:CI84">
    <cfRule type="cellIs" dxfId="11253" priority="23583" operator="equal">
      <formula>0</formula>
    </cfRule>
  </conditionalFormatting>
  <conditionalFormatting sqref="CJ32:CK84">
    <cfRule type="cellIs" dxfId="11252" priority="23582" operator="equal">
      <formula>0</formula>
    </cfRule>
  </conditionalFormatting>
  <conditionalFormatting sqref="CJ32:CK84">
    <cfRule type="cellIs" dxfId="11251" priority="23581" operator="equal">
      <formula>0</formula>
    </cfRule>
  </conditionalFormatting>
  <conditionalFormatting sqref="CJ32:CK84">
    <cfRule type="cellIs" dxfId="11250" priority="23580" operator="equal">
      <formula>0</formula>
    </cfRule>
  </conditionalFormatting>
  <conditionalFormatting sqref="CH32:CI84">
    <cfRule type="cellIs" dxfId="11249" priority="23578" operator="equal">
      <formula>0</formula>
    </cfRule>
  </conditionalFormatting>
  <conditionalFormatting sqref="CU32:CU84">
    <cfRule type="cellIs" dxfId="11248" priority="23577" operator="equal">
      <formula>0</formula>
    </cfRule>
  </conditionalFormatting>
  <conditionalFormatting sqref="CU32:CU84">
    <cfRule type="cellIs" dxfId="11247" priority="23576" operator="equal">
      <formula>0</formula>
    </cfRule>
  </conditionalFormatting>
  <conditionalFormatting sqref="CJ32:CK84">
    <cfRule type="cellIs" dxfId="11246" priority="23575" operator="equal">
      <formula>0</formula>
    </cfRule>
  </conditionalFormatting>
  <conditionalFormatting sqref="CJ32:CK84">
    <cfRule type="cellIs" dxfId="11245" priority="23574" operator="equal">
      <formula>0</formula>
    </cfRule>
  </conditionalFormatting>
  <conditionalFormatting sqref="CH32:CI84">
    <cfRule type="cellIs" dxfId="11244" priority="23573" operator="equal">
      <formula>0</formula>
    </cfRule>
  </conditionalFormatting>
  <conditionalFormatting sqref="CH32:CI84">
    <cfRule type="cellIs" dxfId="11243" priority="23572" operator="equal">
      <formula>0</formula>
    </cfRule>
  </conditionalFormatting>
  <conditionalFormatting sqref="CJ32:CK84">
    <cfRule type="cellIs" dxfId="11242" priority="23571" operator="equal">
      <formula>0</formula>
    </cfRule>
  </conditionalFormatting>
  <conditionalFormatting sqref="CJ32:CK84">
    <cfRule type="cellIs" dxfId="11241" priority="23570" operator="equal">
      <formula>0</formula>
    </cfRule>
  </conditionalFormatting>
  <conditionalFormatting sqref="CH32:CI84">
    <cfRule type="cellIs" dxfId="11240" priority="23569" operator="equal">
      <formula>0</formula>
    </cfRule>
  </conditionalFormatting>
  <conditionalFormatting sqref="CH32:CI84">
    <cfRule type="cellIs" dxfId="11239" priority="23568" operator="equal">
      <formula>0</formula>
    </cfRule>
  </conditionalFormatting>
  <conditionalFormatting sqref="CH32:CI84">
    <cfRule type="cellIs" dxfId="11238" priority="23567" operator="equal">
      <formula>0</formula>
    </cfRule>
  </conditionalFormatting>
  <conditionalFormatting sqref="CJ32:CK84">
    <cfRule type="cellIs" dxfId="11237" priority="23566" operator="equal">
      <formula>0</formula>
    </cfRule>
  </conditionalFormatting>
  <conditionalFormatting sqref="CJ32:CK84">
    <cfRule type="cellIs" dxfId="11236" priority="23565" operator="equal">
      <formula>0</formula>
    </cfRule>
  </conditionalFormatting>
  <conditionalFormatting sqref="CJ32:CK84">
    <cfRule type="cellIs" dxfId="11235" priority="23564" operator="equal">
      <formula>0</formula>
    </cfRule>
  </conditionalFormatting>
  <conditionalFormatting sqref="CH32:CI84">
    <cfRule type="cellIs" dxfId="11234" priority="23563" operator="equal">
      <formula>0</formula>
    </cfRule>
  </conditionalFormatting>
  <conditionalFormatting sqref="CH32:CI84">
    <cfRule type="cellIs" dxfId="11233" priority="23562" operator="equal">
      <formula>0</formula>
    </cfRule>
  </conditionalFormatting>
  <conditionalFormatting sqref="CH32:CI84">
    <cfRule type="cellIs" dxfId="11232" priority="23561" operator="equal">
      <formula>0</formula>
    </cfRule>
  </conditionalFormatting>
  <conditionalFormatting sqref="CJ32:CK84">
    <cfRule type="cellIs" dxfId="11231" priority="23560" operator="equal">
      <formula>0</formula>
    </cfRule>
  </conditionalFormatting>
  <conditionalFormatting sqref="CJ32:CK84">
    <cfRule type="cellIs" dxfId="11230" priority="23559" operator="equal">
      <formula>0</formula>
    </cfRule>
  </conditionalFormatting>
  <conditionalFormatting sqref="CJ32:CK84">
    <cfRule type="cellIs" dxfId="11229" priority="23558" operator="equal">
      <formula>0</formula>
    </cfRule>
  </conditionalFormatting>
  <conditionalFormatting sqref="CH32:CI84">
    <cfRule type="cellIs" dxfId="11228" priority="23557" operator="equal">
      <formula>0</formula>
    </cfRule>
  </conditionalFormatting>
  <conditionalFormatting sqref="CH32:CI84">
    <cfRule type="cellIs" dxfId="11227" priority="23556" operator="equal">
      <formula>0</formula>
    </cfRule>
  </conditionalFormatting>
  <conditionalFormatting sqref="CJ32:CK84">
    <cfRule type="cellIs" dxfId="11226" priority="23555" operator="equal">
      <formula>0</formula>
    </cfRule>
  </conditionalFormatting>
  <conditionalFormatting sqref="CJ32:CK84">
    <cfRule type="cellIs" dxfId="11225" priority="23554" operator="equal">
      <formula>0</formula>
    </cfRule>
  </conditionalFormatting>
  <conditionalFormatting sqref="CH32:CI84">
    <cfRule type="cellIs" dxfId="11224" priority="23553" operator="equal">
      <formula>0</formula>
    </cfRule>
  </conditionalFormatting>
  <conditionalFormatting sqref="CH32:CI84">
    <cfRule type="cellIs" dxfId="11223" priority="23552" operator="equal">
      <formula>0</formula>
    </cfRule>
  </conditionalFormatting>
  <conditionalFormatting sqref="CH32:CI84">
    <cfRule type="cellIs" dxfId="11222" priority="23551" operator="equal">
      <formula>0</formula>
    </cfRule>
  </conditionalFormatting>
  <conditionalFormatting sqref="CJ32:CK84">
    <cfRule type="cellIs" dxfId="11221" priority="23550" operator="equal">
      <formula>0</formula>
    </cfRule>
  </conditionalFormatting>
  <conditionalFormatting sqref="CJ32:CK84">
    <cfRule type="cellIs" dxfId="11220" priority="23549" operator="equal">
      <formula>0</formula>
    </cfRule>
  </conditionalFormatting>
  <conditionalFormatting sqref="CJ32:CK84">
    <cfRule type="cellIs" dxfId="11219" priority="23548" operator="equal">
      <formula>0</formula>
    </cfRule>
  </conditionalFormatting>
  <conditionalFormatting sqref="CH32:CI84">
    <cfRule type="cellIs" dxfId="11218" priority="23547" operator="equal">
      <formula>0</formula>
    </cfRule>
  </conditionalFormatting>
  <conditionalFormatting sqref="CH32:CI84">
    <cfRule type="cellIs" dxfId="11217" priority="23546" operator="equal">
      <formula>0</formula>
    </cfRule>
  </conditionalFormatting>
  <conditionalFormatting sqref="CJ32:CK84">
    <cfRule type="cellIs" dxfId="11216" priority="23545" operator="equal">
      <formula>0</formula>
    </cfRule>
  </conditionalFormatting>
  <conditionalFormatting sqref="CJ32:CK84">
    <cfRule type="cellIs" dxfId="11215" priority="23544" operator="equal">
      <formula>0</formula>
    </cfRule>
  </conditionalFormatting>
  <conditionalFormatting sqref="CH32:CI84">
    <cfRule type="cellIs" dxfId="11214" priority="23543" operator="equal">
      <formula>0</formula>
    </cfRule>
  </conditionalFormatting>
  <conditionalFormatting sqref="CH32:CI84">
    <cfRule type="cellIs" dxfId="11213" priority="23542" operator="equal">
      <formula>0</formula>
    </cfRule>
  </conditionalFormatting>
  <conditionalFormatting sqref="CJ32:CK84">
    <cfRule type="cellIs" dxfId="11212" priority="23541" operator="equal">
      <formula>0</formula>
    </cfRule>
  </conditionalFormatting>
  <conditionalFormatting sqref="CJ32:CK84">
    <cfRule type="cellIs" dxfId="11211" priority="23540" operator="equal">
      <formula>0</formula>
    </cfRule>
  </conditionalFormatting>
  <conditionalFormatting sqref="CH32:CI84">
    <cfRule type="cellIs" dxfId="11210" priority="23539" operator="equal">
      <formula>0</formula>
    </cfRule>
  </conditionalFormatting>
  <conditionalFormatting sqref="CH32:CI84">
    <cfRule type="cellIs" dxfId="11209" priority="23538" operator="equal">
      <formula>0</formula>
    </cfRule>
  </conditionalFormatting>
  <conditionalFormatting sqref="CJ32:CK84">
    <cfRule type="cellIs" dxfId="11208" priority="23537" operator="equal">
      <formula>0</formula>
    </cfRule>
  </conditionalFormatting>
  <conditionalFormatting sqref="CJ32:CK84">
    <cfRule type="cellIs" dxfId="11207" priority="23536" operator="equal">
      <formula>0</formula>
    </cfRule>
  </conditionalFormatting>
  <conditionalFormatting sqref="CH32:CI84">
    <cfRule type="cellIs" dxfId="11206" priority="23535" operator="equal">
      <formula>0</formula>
    </cfRule>
  </conditionalFormatting>
  <conditionalFormatting sqref="CJ32:CK84">
    <cfRule type="cellIs" dxfId="11205" priority="23534" operator="equal">
      <formula>0</formula>
    </cfRule>
  </conditionalFormatting>
  <conditionalFormatting sqref="DG32:DG84">
    <cfRule type="cellIs" dxfId="11204" priority="23531" operator="equal">
      <formula>0</formula>
    </cfRule>
  </conditionalFormatting>
  <conditionalFormatting sqref="CH32:CI84">
    <cfRule type="cellIs" dxfId="11203" priority="23530" operator="equal">
      <formula>0</formula>
    </cfRule>
  </conditionalFormatting>
  <conditionalFormatting sqref="CU32:CU84">
    <cfRule type="cellIs" dxfId="11202" priority="23529" operator="equal">
      <formula>0</formula>
    </cfRule>
  </conditionalFormatting>
  <conditionalFormatting sqref="CJ32:CK84">
    <cfRule type="cellIs" dxfId="11201" priority="23528" operator="equal">
      <formula>0</formula>
    </cfRule>
  </conditionalFormatting>
  <conditionalFormatting sqref="CJ32:CK84">
    <cfRule type="cellIs" dxfId="11200" priority="23527" operator="equal">
      <formula>0</formula>
    </cfRule>
  </conditionalFormatting>
  <conditionalFormatting sqref="CH32:CI84">
    <cfRule type="cellIs" dxfId="11199" priority="23526" operator="equal">
      <formula>0</formula>
    </cfRule>
  </conditionalFormatting>
  <conditionalFormatting sqref="CH32:CI84">
    <cfRule type="cellIs" dxfId="11198" priority="23525" operator="equal">
      <formula>0</formula>
    </cfRule>
  </conditionalFormatting>
  <conditionalFormatting sqref="CJ32:CK84">
    <cfRule type="cellIs" dxfId="11197" priority="23524" operator="equal">
      <formula>0</formula>
    </cfRule>
  </conditionalFormatting>
  <conditionalFormatting sqref="CJ32:CK84">
    <cfRule type="cellIs" dxfId="11196" priority="23523" operator="equal">
      <formula>0</formula>
    </cfRule>
  </conditionalFormatting>
  <conditionalFormatting sqref="CH32:CI84">
    <cfRule type="cellIs" dxfId="11195" priority="23522" operator="equal">
      <formula>0</formula>
    </cfRule>
  </conditionalFormatting>
  <conditionalFormatting sqref="CH32:CI84">
    <cfRule type="cellIs" dxfId="11194" priority="23521" operator="equal">
      <formula>0</formula>
    </cfRule>
  </conditionalFormatting>
  <conditionalFormatting sqref="CJ32:CK84">
    <cfRule type="cellIs" dxfId="11193" priority="23520" operator="equal">
      <formula>0</formula>
    </cfRule>
  </conditionalFormatting>
  <conditionalFormatting sqref="CJ32:CK84">
    <cfRule type="cellIs" dxfId="11192" priority="23519" operator="equal">
      <formula>0</formula>
    </cfRule>
  </conditionalFormatting>
  <conditionalFormatting sqref="CH32:CI84">
    <cfRule type="cellIs" dxfId="11191" priority="23517" operator="equal">
      <formula>0</formula>
    </cfRule>
  </conditionalFormatting>
  <conditionalFormatting sqref="CH32:CI84">
    <cfRule type="cellIs" dxfId="11190" priority="23516" operator="equal">
      <formula>0</formula>
    </cfRule>
  </conditionalFormatting>
  <conditionalFormatting sqref="CH32:CI84">
    <cfRule type="cellIs" dxfId="11189" priority="23515" operator="equal">
      <formula>0</formula>
    </cfRule>
  </conditionalFormatting>
  <conditionalFormatting sqref="CJ32:CK84">
    <cfRule type="cellIs" dxfId="11188" priority="23514" operator="equal">
      <formula>0</formula>
    </cfRule>
  </conditionalFormatting>
  <conditionalFormatting sqref="CJ32:CK84">
    <cfRule type="cellIs" dxfId="11187" priority="23513" operator="equal">
      <formula>0</formula>
    </cfRule>
  </conditionalFormatting>
  <conditionalFormatting sqref="CJ32:CK84">
    <cfRule type="cellIs" dxfId="11186" priority="23512" operator="equal">
      <formula>0</formula>
    </cfRule>
  </conditionalFormatting>
  <conditionalFormatting sqref="CH32:CI84">
    <cfRule type="cellIs" dxfId="11185" priority="23511" operator="equal">
      <formula>0</formula>
    </cfRule>
  </conditionalFormatting>
  <conditionalFormatting sqref="CU32:CU84">
    <cfRule type="cellIs" dxfId="11184" priority="23510" operator="equal">
      <formula>0</formula>
    </cfRule>
  </conditionalFormatting>
  <conditionalFormatting sqref="CJ32:CK84">
    <cfRule type="cellIs" dxfId="11183" priority="23509" operator="equal">
      <formula>0</formula>
    </cfRule>
  </conditionalFormatting>
  <conditionalFormatting sqref="CH32:CI84">
    <cfRule type="cellIs" dxfId="11182" priority="23508" operator="equal">
      <formula>0</formula>
    </cfRule>
  </conditionalFormatting>
  <conditionalFormatting sqref="CH32:CI84">
    <cfRule type="cellIs" dxfId="11181" priority="23507" operator="equal">
      <formula>0</formula>
    </cfRule>
  </conditionalFormatting>
  <conditionalFormatting sqref="CJ32:CK84">
    <cfRule type="cellIs" dxfId="11180" priority="23506" operator="equal">
      <formula>0</formula>
    </cfRule>
  </conditionalFormatting>
  <conditionalFormatting sqref="CJ32:CK84">
    <cfRule type="cellIs" dxfId="11179" priority="23505" operator="equal">
      <formula>0</formula>
    </cfRule>
  </conditionalFormatting>
  <conditionalFormatting sqref="CH32:CI84">
    <cfRule type="cellIs" dxfId="11178" priority="23504" operator="equal">
      <formula>0</formula>
    </cfRule>
  </conditionalFormatting>
  <conditionalFormatting sqref="CH32:CI84">
    <cfRule type="cellIs" dxfId="11177" priority="23503" operator="equal">
      <formula>0</formula>
    </cfRule>
  </conditionalFormatting>
  <conditionalFormatting sqref="CJ32:CK84">
    <cfRule type="cellIs" dxfId="11176" priority="23502" operator="equal">
      <formula>0</formula>
    </cfRule>
  </conditionalFormatting>
  <conditionalFormatting sqref="CJ32:CK84">
    <cfRule type="cellIs" dxfId="11175" priority="23501" operator="equal">
      <formula>0</formula>
    </cfRule>
  </conditionalFormatting>
  <conditionalFormatting sqref="CH32:CI84">
    <cfRule type="cellIs" dxfId="11174" priority="23500" operator="equal">
      <formula>0</formula>
    </cfRule>
  </conditionalFormatting>
  <conditionalFormatting sqref="CH32:CI84">
    <cfRule type="cellIs" dxfId="11173" priority="23499" operator="equal">
      <formula>0</formula>
    </cfRule>
  </conditionalFormatting>
  <conditionalFormatting sqref="CH32:CI84">
    <cfRule type="cellIs" dxfId="11172" priority="23498" operator="equal">
      <formula>0</formula>
    </cfRule>
  </conditionalFormatting>
  <conditionalFormatting sqref="CJ32:CK84">
    <cfRule type="cellIs" dxfId="11171" priority="23497" operator="equal">
      <formula>0</formula>
    </cfRule>
  </conditionalFormatting>
  <conditionalFormatting sqref="CJ32:CK84">
    <cfRule type="cellIs" dxfId="11170" priority="23496" operator="equal">
      <formula>0</formula>
    </cfRule>
  </conditionalFormatting>
  <conditionalFormatting sqref="CJ32:CK84">
    <cfRule type="cellIs" dxfId="11169" priority="23495" operator="equal">
      <formula>0</formula>
    </cfRule>
  </conditionalFormatting>
  <conditionalFormatting sqref="CH32:CI84">
    <cfRule type="cellIs" dxfId="11168" priority="23494" operator="equal">
      <formula>0</formula>
    </cfRule>
  </conditionalFormatting>
  <conditionalFormatting sqref="CH32:CI84">
    <cfRule type="cellIs" dxfId="11167" priority="23493" operator="equal">
      <formula>0</formula>
    </cfRule>
  </conditionalFormatting>
  <conditionalFormatting sqref="CJ32:CK84">
    <cfRule type="cellIs" dxfId="11166" priority="23492" operator="equal">
      <formula>0</formula>
    </cfRule>
  </conditionalFormatting>
  <conditionalFormatting sqref="CJ32:CK84">
    <cfRule type="cellIs" dxfId="11165" priority="23491" operator="equal">
      <formula>0</formula>
    </cfRule>
  </conditionalFormatting>
  <conditionalFormatting sqref="CH32:CI84">
    <cfRule type="cellIs" dxfId="11164" priority="23490" operator="equal">
      <formula>0</formula>
    </cfRule>
  </conditionalFormatting>
  <conditionalFormatting sqref="CH32:CI84">
    <cfRule type="cellIs" dxfId="11163" priority="23489" operator="equal">
      <formula>0</formula>
    </cfRule>
  </conditionalFormatting>
  <conditionalFormatting sqref="CJ32:CK84">
    <cfRule type="cellIs" dxfId="11162" priority="23488" operator="equal">
      <formula>0</formula>
    </cfRule>
  </conditionalFormatting>
  <conditionalFormatting sqref="CJ32:CK84">
    <cfRule type="cellIs" dxfId="11161" priority="23487" operator="equal">
      <formula>0</formula>
    </cfRule>
  </conditionalFormatting>
  <conditionalFormatting sqref="CH32:CI84">
    <cfRule type="cellIs" dxfId="11160" priority="23486" operator="equal">
      <formula>0</formula>
    </cfRule>
  </conditionalFormatting>
  <conditionalFormatting sqref="CH32:CI84">
    <cfRule type="cellIs" dxfId="11159" priority="23485" operator="equal">
      <formula>0</formula>
    </cfRule>
  </conditionalFormatting>
  <conditionalFormatting sqref="CJ32:CK84">
    <cfRule type="cellIs" dxfId="11158" priority="23484" operator="equal">
      <formula>0</formula>
    </cfRule>
  </conditionalFormatting>
  <conditionalFormatting sqref="CJ32:CK84">
    <cfRule type="cellIs" dxfId="11157" priority="23483" operator="equal">
      <formula>0</formula>
    </cfRule>
  </conditionalFormatting>
  <conditionalFormatting sqref="CH32:CI84">
    <cfRule type="cellIs" dxfId="11156" priority="23482" operator="equal">
      <formula>0</formula>
    </cfRule>
  </conditionalFormatting>
  <conditionalFormatting sqref="CH32:CI84">
    <cfRule type="cellIs" dxfId="11155" priority="23481" operator="equal">
      <formula>0</formula>
    </cfRule>
  </conditionalFormatting>
  <conditionalFormatting sqref="CJ32:CK84">
    <cfRule type="cellIs" dxfId="11154" priority="23480" operator="equal">
      <formula>0</formula>
    </cfRule>
  </conditionalFormatting>
  <conditionalFormatting sqref="CJ32:CK84">
    <cfRule type="cellIs" dxfId="11153" priority="23479" operator="equal">
      <formula>0</formula>
    </cfRule>
  </conditionalFormatting>
  <conditionalFormatting sqref="CH32:CI84">
    <cfRule type="cellIs" dxfId="11152" priority="23478" operator="equal">
      <formula>0</formula>
    </cfRule>
  </conditionalFormatting>
  <conditionalFormatting sqref="CJ32:CK84">
    <cfRule type="cellIs" dxfId="11151" priority="23477" operator="equal">
      <formula>0</formula>
    </cfRule>
  </conditionalFormatting>
  <conditionalFormatting sqref="CH32:CI84">
    <cfRule type="cellIs" dxfId="11150" priority="23476" operator="equal">
      <formula>0</formula>
    </cfRule>
  </conditionalFormatting>
  <conditionalFormatting sqref="CU32:CU84">
    <cfRule type="cellIs" dxfId="11149" priority="23475" operator="equal">
      <formula>0</formula>
    </cfRule>
  </conditionalFormatting>
  <conditionalFormatting sqref="CJ32:CK84">
    <cfRule type="cellIs" dxfId="11148" priority="23474" operator="equal">
      <formula>0</formula>
    </cfRule>
  </conditionalFormatting>
  <conditionalFormatting sqref="CJ32:CK84">
    <cfRule type="cellIs" dxfId="11147" priority="23473" operator="equal">
      <formula>0</formula>
    </cfRule>
  </conditionalFormatting>
  <conditionalFormatting sqref="CH32:CI84">
    <cfRule type="cellIs" dxfId="11146" priority="23472" operator="equal">
      <formula>0</formula>
    </cfRule>
  </conditionalFormatting>
  <conditionalFormatting sqref="CH32:CI84">
    <cfRule type="cellIs" dxfId="11145" priority="23471" operator="equal">
      <formula>0</formula>
    </cfRule>
  </conditionalFormatting>
  <conditionalFormatting sqref="CJ32:CK84">
    <cfRule type="cellIs" dxfId="11144" priority="23470" operator="equal">
      <formula>0</formula>
    </cfRule>
  </conditionalFormatting>
  <conditionalFormatting sqref="CJ32:CK84">
    <cfRule type="cellIs" dxfId="11143" priority="23469" operator="equal">
      <formula>0</formula>
    </cfRule>
  </conditionalFormatting>
  <conditionalFormatting sqref="CH32:CI84">
    <cfRule type="cellIs" dxfId="11142" priority="23468" operator="equal">
      <formula>0</formula>
    </cfRule>
  </conditionalFormatting>
  <conditionalFormatting sqref="CH32:CI84">
    <cfRule type="cellIs" dxfId="11141" priority="23467" operator="equal">
      <formula>0</formula>
    </cfRule>
  </conditionalFormatting>
  <conditionalFormatting sqref="CH32:CI84">
    <cfRule type="cellIs" dxfId="11140" priority="23466" operator="equal">
      <formula>0</formula>
    </cfRule>
  </conditionalFormatting>
  <conditionalFormatting sqref="CJ32:CK84">
    <cfRule type="cellIs" dxfId="11139" priority="23465" operator="equal">
      <formula>0</formula>
    </cfRule>
  </conditionalFormatting>
  <conditionalFormatting sqref="CJ32:CK84">
    <cfRule type="cellIs" dxfId="11138" priority="23464" operator="equal">
      <formula>0</formula>
    </cfRule>
  </conditionalFormatting>
  <conditionalFormatting sqref="CJ32:CK84">
    <cfRule type="cellIs" dxfId="11137" priority="23463" operator="equal">
      <formula>0</formula>
    </cfRule>
  </conditionalFormatting>
  <conditionalFormatting sqref="CH32:CI84">
    <cfRule type="cellIs" dxfId="11136" priority="23462" operator="equal">
      <formula>0</formula>
    </cfRule>
  </conditionalFormatting>
  <conditionalFormatting sqref="CH32:CI84">
    <cfRule type="cellIs" dxfId="11135" priority="23461" operator="equal">
      <formula>0</formula>
    </cfRule>
  </conditionalFormatting>
  <conditionalFormatting sqref="CH32:CI84">
    <cfRule type="cellIs" dxfId="11134" priority="23460" operator="equal">
      <formula>0</formula>
    </cfRule>
  </conditionalFormatting>
  <conditionalFormatting sqref="CJ32:CK84">
    <cfRule type="cellIs" dxfId="11133" priority="23459" operator="equal">
      <formula>0</formula>
    </cfRule>
  </conditionalFormatting>
  <conditionalFormatting sqref="CJ32:CK84">
    <cfRule type="cellIs" dxfId="11132" priority="23458" operator="equal">
      <formula>0</formula>
    </cfRule>
  </conditionalFormatting>
  <conditionalFormatting sqref="CJ32:CK84">
    <cfRule type="cellIs" dxfId="11131" priority="23457" operator="equal">
      <formula>0</formula>
    </cfRule>
  </conditionalFormatting>
  <conditionalFormatting sqref="CH32:CI84">
    <cfRule type="cellIs" dxfId="11130" priority="23456" operator="equal">
      <formula>0</formula>
    </cfRule>
  </conditionalFormatting>
  <conditionalFormatting sqref="CH32:CI84">
    <cfRule type="cellIs" dxfId="11129" priority="23455" operator="equal">
      <formula>0</formula>
    </cfRule>
  </conditionalFormatting>
  <conditionalFormatting sqref="CJ32:CK84">
    <cfRule type="cellIs" dxfId="11128" priority="23454" operator="equal">
      <formula>0</formula>
    </cfRule>
  </conditionalFormatting>
  <conditionalFormatting sqref="CJ32:CK84">
    <cfRule type="cellIs" dxfId="11127" priority="23453" operator="equal">
      <formula>0</formula>
    </cfRule>
  </conditionalFormatting>
  <conditionalFormatting sqref="CH32:CI84">
    <cfRule type="cellIs" dxfId="11126" priority="23452" operator="equal">
      <formula>0</formula>
    </cfRule>
  </conditionalFormatting>
  <conditionalFormatting sqref="CH32:CI84">
    <cfRule type="cellIs" dxfId="11125" priority="23451" operator="equal">
      <formula>0</formula>
    </cfRule>
  </conditionalFormatting>
  <conditionalFormatting sqref="CH32:CI84">
    <cfRule type="cellIs" dxfId="11124" priority="23450" operator="equal">
      <formula>0</formula>
    </cfRule>
  </conditionalFormatting>
  <conditionalFormatting sqref="CJ32:CK84">
    <cfRule type="cellIs" dxfId="11123" priority="23449" operator="equal">
      <formula>0</formula>
    </cfRule>
  </conditionalFormatting>
  <conditionalFormatting sqref="CJ32:CK84">
    <cfRule type="cellIs" dxfId="11122" priority="23448" operator="equal">
      <formula>0</formula>
    </cfRule>
  </conditionalFormatting>
  <conditionalFormatting sqref="CJ32:CK84">
    <cfRule type="cellIs" dxfId="11121" priority="23447" operator="equal">
      <formula>0</formula>
    </cfRule>
  </conditionalFormatting>
  <conditionalFormatting sqref="CH32:CI84">
    <cfRule type="cellIs" dxfId="11120" priority="23446" operator="equal">
      <formula>0</formula>
    </cfRule>
  </conditionalFormatting>
  <conditionalFormatting sqref="CH32:CI84">
    <cfRule type="cellIs" dxfId="11119" priority="23445" operator="equal">
      <formula>0</formula>
    </cfRule>
  </conditionalFormatting>
  <conditionalFormatting sqref="CJ32:CK84">
    <cfRule type="cellIs" dxfId="11118" priority="23444" operator="equal">
      <formula>0</formula>
    </cfRule>
  </conditionalFormatting>
  <conditionalFormatting sqref="CJ32:CK84">
    <cfRule type="cellIs" dxfId="11117" priority="23443" operator="equal">
      <formula>0</formula>
    </cfRule>
  </conditionalFormatting>
  <conditionalFormatting sqref="CH32:CI84">
    <cfRule type="cellIs" dxfId="11116" priority="23442" operator="equal">
      <formula>0</formula>
    </cfRule>
  </conditionalFormatting>
  <conditionalFormatting sqref="CH32:CI84">
    <cfRule type="cellIs" dxfId="11115" priority="23441" operator="equal">
      <formula>0</formula>
    </cfRule>
  </conditionalFormatting>
  <conditionalFormatting sqref="CJ32:CK84">
    <cfRule type="cellIs" dxfId="11114" priority="23440" operator="equal">
      <formula>0</formula>
    </cfRule>
  </conditionalFormatting>
  <conditionalFormatting sqref="CJ32:CK84">
    <cfRule type="cellIs" dxfId="11113" priority="23439" operator="equal">
      <formula>0</formula>
    </cfRule>
  </conditionalFormatting>
  <conditionalFormatting sqref="CH32:CI84">
    <cfRule type="cellIs" dxfId="11112" priority="23438" operator="equal">
      <formula>0</formula>
    </cfRule>
  </conditionalFormatting>
  <conditionalFormatting sqref="CH32:CI84">
    <cfRule type="cellIs" dxfId="11111" priority="23437" operator="equal">
      <formula>0</formula>
    </cfRule>
  </conditionalFormatting>
  <conditionalFormatting sqref="CJ32:CK84">
    <cfRule type="cellIs" dxfId="11110" priority="23436" operator="equal">
      <formula>0</formula>
    </cfRule>
  </conditionalFormatting>
  <conditionalFormatting sqref="CJ32:CK84">
    <cfRule type="cellIs" dxfId="11109" priority="23435" operator="equal">
      <formula>0</formula>
    </cfRule>
  </conditionalFormatting>
  <conditionalFormatting sqref="CH32:CI84">
    <cfRule type="cellIs" dxfId="11108" priority="23434" operator="equal">
      <formula>0</formula>
    </cfRule>
  </conditionalFormatting>
  <conditionalFormatting sqref="CJ32:CK84">
    <cfRule type="cellIs" dxfId="11107" priority="23433" operator="equal">
      <formula>0</formula>
    </cfRule>
  </conditionalFormatting>
  <conditionalFormatting sqref="CU32:CU84">
    <cfRule type="cellIs" dxfId="11106" priority="23422" operator="equal">
      <formula>0</formula>
    </cfRule>
  </conditionalFormatting>
  <conditionalFormatting sqref="CU32:CU84">
    <cfRule type="cellIs" dxfId="11105" priority="23421" operator="equal">
      <formula>0</formula>
    </cfRule>
  </conditionalFormatting>
  <conditionalFormatting sqref="CH32:CI84">
    <cfRule type="cellIs" dxfId="11104" priority="23420" operator="equal">
      <formula>0</formula>
    </cfRule>
  </conditionalFormatting>
  <conditionalFormatting sqref="CH32:CI84">
    <cfRule type="cellIs" dxfId="11103" priority="23419" operator="equal">
      <formula>0</formula>
    </cfRule>
  </conditionalFormatting>
  <conditionalFormatting sqref="CJ32:CK84">
    <cfRule type="cellIs" dxfId="11102" priority="23418" operator="equal">
      <formula>0</formula>
    </cfRule>
  </conditionalFormatting>
  <conditionalFormatting sqref="CJ32:CK84">
    <cfRule type="cellIs" dxfId="11101" priority="23417" operator="equal">
      <formula>0</formula>
    </cfRule>
  </conditionalFormatting>
  <conditionalFormatting sqref="CH32:CI84">
    <cfRule type="cellIs" dxfId="11100" priority="23416" operator="equal">
      <formula>0</formula>
    </cfRule>
  </conditionalFormatting>
  <conditionalFormatting sqref="CH32:CI84">
    <cfRule type="cellIs" dxfId="11099" priority="23415" operator="equal">
      <formula>0</formula>
    </cfRule>
  </conditionalFormatting>
  <conditionalFormatting sqref="CJ32:CK84">
    <cfRule type="cellIs" dxfId="11098" priority="23414" operator="equal">
      <formula>0</formula>
    </cfRule>
  </conditionalFormatting>
  <conditionalFormatting sqref="CJ32:CK84">
    <cfRule type="cellIs" dxfId="11097" priority="23413" operator="equal">
      <formula>0</formula>
    </cfRule>
  </conditionalFormatting>
  <conditionalFormatting sqref="CH32:CI84">
    <cfRule type="cellIs" dxfId="11096" priority="23408" operator="equal">
      <formula>0</formula>
    </cfRule>
  </conditionalFormatting>
  <conditionalFormatting sqref="CU32:CU84">
    <cfRule type="cellIs" dxfId="11095" priority="23407" operator="equal">
      <formula>0</formula>
    </cfRule>
  </conditionalFormatting>
  <conditionalFormatting sqref="CU32:CU84">
    <cfRule type="cellIs" dxfId="11094" priority="23406" operator="equal">
      <formula>0</formula>
    </cfRule>
  </conditionalFormatting>
  <conditionalFormatting sqref="CU32:CU84">
    <cfRule type="cellIs" dxfId="11093" priority="23405" operator="equal">
      <formula>0</formula>
    </cfRule>
  </conditionalFormatting>
  <conditionalFormatting sqref="CH32:CI84">
    <cfRule type="cellIs" dxfId="11092" priority="23404" operator="equal">
      <formula>0</formula>
    </cfRule>
  </conditionalFormatting>
  <conditionalFormatting sqref="CJ32:CK84">
    <cfRule type="cellIs" dxfId="11091" priority="23403" operator="equal">
      <formula>0</formula>
    </cfRule>
  </conditionalFormatting>
  <conditionalFormatting sqref="CJ32:CK84">
    <cfRule type="cellIs" dxfId="11090" priority="23402" operator="equal">
      <formula>0</formula>
    </cfRule>
  </conditionalFormatting>
  <conditionalFormatting sqref="CJ32:CK84">
    <cfRule type="cellIs" dxfId="11089" priority="23401" operator="equal">
      <formula>0</formula>
    </cfRule>
  </conditionalFormatting>
  <conditionalFormatting sqref="CU32:CU84">
    <cfRule type="cellIs" dxfId="11088" priority="23397" operator="equal">
      <formula>0</formula>
    </cfRule>
  </conditionalFormatting>
  <conditionalFormatting sqref="CU32:CU84">
    <cfRule type="cellIs" dxfId="11087" priority="23396" operator="equal">
      <formula>0</formula>
    </cfRule>
  </conditionalFormatting>
  <conditionalFormatting sqref="CH32:CI84">
    <cfRule type="cellIs" dxfId="11086" priority="23395" operator="equal">
      <formula>0</formula>
    </cfRule>
  </conditionalFormatting>
  <conditionalFormatting sqref="CH32:CI84">
    <cfRule type="cellIs" dxfId="11085" priority="23394" operator="equal">
      <formula>0</formula>
    </cfRule>
  </conditionalFormatting>
  <conditionalFormatting sqref="CH32:CI84">
    <cfRule type="cellIs" dxfId="11084" priority="23393" operator="equal">
      <formula>0</formula>
    </cfRule>
  </conditionalFormatting>
  <conditionalFormatting sqref="CJ32:CK84">
    <cfRule type="cellIs" dxfId="11083" priority="23392" operator="equal">
      <formula>0</formula>
    </cfRule>
  </conditionalFormatting>
  <conditionalFormatting sqref="CJ32:CK84">
    <cfRule type="cellIs" dxfId="11082" priority="23391" operator="equal">
      <formula>0</formula>
    </cfRule>
  </conditionalFormatting>
  <conditionalFormatting sqref="CJ32:CK84">
    <cfRule type="cellIs" dxfId="11081" priority="23390" operator="equal">
      <formula>0</formula>
    </cfRule>
  </conditionalFormatting>
  <conditionalFormatting sqref="CH32:CI84">
    <cfRule type="cellIs" dxfId="11080" priority="23389" operator="equal">
      <formula>0</formula>
    </cfRule>
  </conditionalFormatting>
  <conditionalFormatting sqref="CH32:CI84">
    <cfRule type="cellIs" dxfId="11079" priority="23388" operator="equal">
      <formula>0</formula>
    </cfRule>
  </conditionalFormatting>
  <conditionalFormatting sqref="CH32:CI84">
    <cfRule type="cellIs" dxfId="11078" priority="23387" operator="equal">
      <formula>0</formula>
    </cfRule>
  </conditionalFormatting>
  <conditionalFormatting sqref="CJ32:CK84">
    <cfRule type="cellIs" dxfId="11077" priority="23386" operator="equal">
      <formula>0</formula>
    </cfRule>
  </conditionalFormatting>
  <conditionalFormatting sqref="CJ32:CK84">
    <cfRule type="cellIs" dxfId="11076" priority="23385" operator="equal">
      <formula>0</formula>
    </cfRule>
  </conditionalFormatting>
  <conditionalFormatting sqref="CJ32:CK84">
    <cfRule type="cellIs" dxfId="11075" priority="23384" operator="equal">
      <formula>0</formula>
    </cfRule>
  </conditionalFormatting>
  <conditionalFormatting sqref="CH32:CI84">
    <cfRule type="cellIs" dxfId="11074" priority="23381" operator="equal">
      <formula>0</formula>
    </cfRule>
  </conditionalFormatting>
  <conditionalFormatting sqref="CH32:CI84">
    <cfRule type="cellIs" dxfId="11073" priority="23380" operator="equal">
      <formula>0</formula>
    </cfRule>
  </conditionalFormatting>
  <conditionalFormatting sqref="CH32:CI84">
    <cfRule type="cellIs" dxfId="11072" priority="23379" operator="equal">
      <formula>0</formula>
    </cfRule>
  </conditionalFormatting>
  <conditionalFormatting sqref="CJ32:CK84">
    <cfRule type="cellIs" dxfId="11071" priority="23378" operator="equal">
      <formula>0</formula>
    </cfRule>
  </conditionalFormatting>
  <conditionalFormatting sqref="CJ32:CK84">
    <cfRule type="cellIs" dxfId="11070" priority="23377" operator="equal">
      <formula>0</formula>
    </cfRule>
  </conditionalFormatting>
  <conditionalFormatting sqref="CJ32:CK84">
    <cfRule type="cellIs" dxfId="11069" priority="23376" operator="equal">
      <formula>0</formula>
    </cfRule>
  </conditionalFormatting>
  <conditionalFormatting sqref="CU32:CU84">
    <cfRule type="cellIs" dxfId="11068" priority="23375" operator="equal">
      <formula>0</formula>
    </cfRule>
  </conditionalFormatting>
  <conditionalFormatting sqref="CH32:CI84">
    <cfRule type="cellIs" dxfId="11067" priority="23374" operator="equal">
      <formula>0</formula>
    </cfRule>
  </conditionalFormatting>
  <conditionalFormatting sqref="CJ32:CK84">
    <cfRule type="cellIs" dxfId="11066" priority="23373" operator="equal">
      <formula>0</formula>
    </cfRule>
  </conditionalFormatting>
  <conditionalFormatting sqref="CH32:CI84">
    <cfRule type="cellIs" dxfId="11065" priority="23372" operator="equal">
      <formula>0</formula>
    </cfRule>
  </conditionalFormatting>
  <conditionalFormatting sqref="CH32:CI84">
    <cfRule type="cellIs" dxfId="11064" priority="23371" operator="equal">
      <formula>0</formula>
    </cfRule>
  </conditionalFormatting>
  <conditionalFormatting sqref="CJ32:CK84">
    <cfRule type="cellIs" dxfId="11063" priority="23370" operator="equal">
      <formula>0</formula>
    </cfRule>
  </conditionalFormatting>
  <conditionalFormatting sqref="CJ32:CK84">
    <cfRule type="cellIs" dxfId="11062" priority="23369" operator="equal">
      <formula>0</formula>
    </cfRule>
  </conditionalFormatting>
  <conditionalFormatting sqref="CH32:CI84">
    <cfRule type="cellIs" dxfId="11061" priority="23368" operator="equal">
      <formula>0</formula>
    </cfRule>
  </conditionalFormatting>
  <conditionalFormatting sqref="CH32:CI84">
    <cfRule type="cellIs" dxfId="11060" priority="23367" operator="equal">
      <formula>0</formula>
    </cfRule>
  </conditionalFormatting>
  <conditionalFormatting sqref="CJ32:CK84">
    <cfRule type="cellIs" dxfId="11059" priority="23366" operator="equal">
      <formula>0</formula>
    </cfRule>
  </conditionalFormatting>
  <conditionalFormatting sqref="CJ32:CK84">
    <cfRule type="cellIs" dxfId="11058" priority="23365" operator="equal">
      <formula>0</formula>
    </cfRule>
  </conditionalFormatting>
  <conditionalFormatting sqref="CH32:CI84">
    <cfRule type="cellIs" dxfId="11057" priority="23364" operator="equal">
      <formula>0</formula>
    </cfRule>
  </conditionalFormatting>
  <conditionalFormatting sqref="CU32:CU84">
    <cfRule type="cellIs" dxfId="11056" priority="23363" operator="equal">
      <formula>0</formula>
    </cfRule>
  </conditionalFormatting>
  <conditionalFormatting sqref="CJ32:CK84">
    <cfRule type="cellIs" dxfId="11055" priority="23362" operator="equal">
      <formula>0</formula>
    </cfRule>
  </conditionalFormatting>
  <conditionalFormatting sqref="CH32:CI84">
    <cfRule type="cellIs" dxfId="11054" priority="23361" operator="equal">
      <formula>0</formula>
    </cfRule>
  </conditionalFormatting>
  <conditionalFormatting sqref="CH32:CI84">
    <cfRule type="cellIs" dxfId="11053" priority="23360" operator="equal">
      <formula>0</formula>
    </cfRule>
  </conditionalFormatting>
  <conditionalFormatting sqref="CJ32:CK84">
    <cfRule type="cellIs" dxfId="11052" priority="23359" operator="equal">
      <formula>0</formula>
    </cfRule>
  </conditionalFormatting>
  <conditionalFormatting sqref="CJ32:CK84">
    <cfRule type="cellIs" dxfId="11051" priority="23358" operator="equal">
      <formula>0</formula>
    </cfRule>
  </conditionalFormatting>
  <conditionalFormatting sqref="CH32:CI84">
    <cfRule type="cellIs" dxfId="11050" priority="23357" operator="equal">
      <formula>0</formula>
    </cfRule>
  </conditionalFormatting>
  <conditionalFormatting sqref="CH32:CI84">
    <cfRule type="cellIs" dxfId="11049" priority="23356" operator="equal">
      <formula>0</formula>
    </cfRule>
  </conditionalFormatting>
  <conditionalFormatting sqref="CJ32:CK84">
    <cfRule type="cellIs" dxfId="11048" priority="23355" operator="equal">
      <formula>0</formula>
    </cfRule>
  </conditionalFormatting>
  <conditionalFormatting sqref="CJ32:CK84">
    <cfRule type="cellIs" dxfId="11047" priority="23354" operator="equal">
      <formula>0</formula>
    </cfRule>
  </conditionalFormatting>
  <conditionalFormatting sqref="CH32:CI84">
    <cfRule type="cellIs" dxfId="11046" priority="23353" operator="equal">
      <formula>0</formula>
    </cfRule>
  </conditionalFormatting>
  <conditionalFormatting sqref="CH32:CI84">
    <cfRule type="cellIs" dxfId="11045" priority="23352" operator="equal">
      <formula>0</formula>
    </cfRule>
  </conditionalFormatting>
  <conditionalFormatting sqref="CJ32:CK84">
    <cfRule type="cellIs" dxfId="11044" priority="23351" operator="equal">
      <formula>0</formula>
    </cfRule>
  </conditionalFormatting>
  <conditionalFormatting sqref="CJ32:CK84">
    <cfRule type="cellIs" dxfId="11043" priority="23350" operator="equal">
      <formula>0</formula>
    </cfRule>
  </conditionalFormatting>
  <conditionalFormatting sqref="CU32:CU84">
    <cfRule type="cellIs" dxfId="11042" priority="23349" operator="equal">
      <formula>0</formula>
    </cfRule>
  </conditionalFormatting>
  <conditionalFormatting sqref="CH32:CI84">
    <cfRule type="cellIs" dxfId="11041" priority="23348" operator="equal">
      <formula>0</formula>
    </cfRule>
  </conditionalFormatting>
  <conditionalFormatting sqref="CJ32:CK84">
    <cfRule type="cellIs" dxfId="11040" priority="23347" operator="equal">
      <formula>0</formula>
    </cfRule>
  </conditionalFormatting>
  <conditionalFormatting sqref="CH32:CI84">
    <cfRule type="cellIs" dxfId="11039" priority="23346" operator="equal">
      <formula>0</formula>
    </cfRule>
  </conditionalFormatting>
  <conditionalFormatting sqref="CH32:CI84">
    <cfRule type="cellIs" dxfId="11038" priority="23345" operator="equal">
      <formula>0</formula>
    </cfRule>
  </conditionalFormatting>
  <conditionalFormatting sqref="CJ32:CK84">
    <cfRule type="cellIs" dxfId="11037" priority="23344" operator="equal">
      <formula>0</formula>
    </cfRule>
  </conditionalFormatting>
  <conditionalFormatting sqref="CJ32:CK84">
    <cfRule type="cellIs" dxfId="11036" priority="23343" operator="equal">
      <formula>0</formula>
    </cfRule>
  </conditionalFormatting>
  <conditionalFormatting sqref="CD32:CG84">
    <cfRule type="cellIs" dxfId="11035" priority="23341" operator="equal">
      <formula>0</formula>
    </cfRule>
  </conditionalFormatting>
  <conditionalFormatting sqref="CU32:CU84">
    <cfRule type="cellIs" dxfId="11034" priority="23338" operator="equal">
      <formula>0</formula>
    </cfRule>
  </conditionalFormatting>
  <conditionalFormatting sqref="CU32:CU84">
    <cfRule type="cellIs" dxfId="11033" priority="23337" operator="equal">
      <formula>0</formula>
    </cfRule>
  </conditionalFormatting>
  <conditionalFormatting sqref="CH32:CI84">
    <cfRule type="cellIs" dxfId="11032" priority="23336" operator="equal">
      <formula>0</formula>
    </cfRule>
  </conditionalFormatting>
  <conditionalFormatting sqref="CH32:CI84">
    <cfRule type="cellIs" dxfId="11031" priority="23335" operator="equal">
      <formula>0</formula>
    </cfRule>
  </conditionalFormatting>
  <conditionalFormatting sqref="CH32:CI84">
    <cfRule type="cellIs" dxfId="11030" priority="23334" operator="equal">
      <formula>0</formula>
    </cfRule>
  </conditionalFormatting>
  <conditionalFormatting sqref="CH32:CI84">
    <cfRule type="cellIs" dxfId="11029" priority="23333" operator="equal">
      <formula>0</formula>
    </cfRule>
  </conditionalFormatting>
  <conditionalFormatting sqref="CJ32:CK84">
    <cfRule type="cellIs" dxfId="11028" priority="23332" operator="equal">
      <formula>0</formula>
    </cfRule>
  </conditionalFormatting>
  <conditionalFormatting sqref="CJ32:CK84">
    <cfRule type="cellIs" dxfId="11027" priority="23331" operator="equal">
      <formula>0</formula>
    </cfRule>
  </conditionalFormatting>
  <conditionalFormatting sqref="CJ32:CK84">
    <cfRule type="cellIs" dxfId="11026" priority="23330" operator="equal">
      <formula>0</formula>
    </cfRule>
  </conditionalFormatting>
  <conditionalFormatting sqref="CJ32:CK84">
    <cfRule type="cellIs" dxfId="11025" priority="23329" operator="equal">
      <formula>0</formula>
    </cfRule>
  </conditionalFormatting>
  <conditionalFormatting sqref="CH32:CI84">
    <cfRule type="cellIs" dxfId="11024" priority="23328" operator="equal">
      <formula>0</formula>
    </cfRule>
  </conditionalFormatting>
  <conditionalFormatting sqref="CH32:CI84">
    <cfRule type="cellIs" dxfId="11023" priority="23327" operator="equal">
      <formula>0</formula>
    </cfRule>
  </conditionalFormatting>
  <conditionalFormatting sqref="CJ32:CK84">
    <cfRule type="cellIs" dxfId="11022" priority="23326" operator="equal">
      <formula>0</formula>
    </cfRule>
  </conditionalFormatting>
  <conditionalFormatting sqref="CJ32:CK84">
    <cfRule type="cellIs" dxfId="11021" priority="23325" operator="equal">
      <formula>0</formula>
    </cfRule>
  </conditionalFormatting>
  <conditionalFormatting sqref="CH32:CI84">
    <cfRule type="cellIs" dxfId="11020" priority="23323" operator="equal">
      <formula>0</formula>
    </cfRule>
  </conditionalFormatting>
  <conditionalFormatting sqref="CJ32:CK84">
    <cfRule type="cellIs" dxfId="11019" priority="23322" operator="equal">
      <formula>0</formula>
    </cfRule>
  </conditionalFormatting>
  <conditionalFormatting sqref="CH32:CI84">
    <cfRule type="cellIs" dxfId="11018" priority="23321" operator="equal">
      <formula>0</formula>
    </cfRule>
  </conditionalFormatting>
  <conditionalFormatting sqref="CH32:CI84">
    <cfRule type="cellIs" dxfId="11017" priority="23320" operator="equal">
      <formula>0</formula>
    </cfRule>
  </conditionalFormatting>
  <conditionalFormatting sqref="CH32:CI84">
    <cfRule type="cellIs" dxfId="11016" priority="23319" operator="equal">
      <formula>0</formula>
    </cfRule>
  </conditionalFormatting>
  <conditionalFormatting sqref="CJ32:CK84">
    <cfRule type="cellIs" dxfId="11015" priority="23318" operator="equal">
      <formula>0</formula>
    </cfRule>
  </conditionalFormatting>
  <conditionalFormatting sqref="CJ32:CK84">
    <cfRule type="cellIs" dxfId="11014" priority="23317" operator="equal">
      <formula>0</formula>
    </cfRule>
  </conditionalFormatting>
  <conditionalFormatting sqref="CJ32:CK84">
    <cfRule type="cellIs" dxfId="11013" priority="23316" operator="equal">
      <formula>0</formula>
    </cfRule>
  </conditionalFormatting>
  <conditionalFormatting sqref="CH32:CI84">
    <cfRule type="cellIs" dxfId="11012" priority="23315" operator="equal">
      <formula>0</formula>
    </cfRule>
  </conditionalFormatting>
  <conditionalFormatting sqref="CH32:CI84">
    <cfRule type="cellIs" dxfId="11011" priority="23314" operator="equal">
      <formula>0</formula>
    </cfRule>
  </conditionalFormatting>
  <conditionalFormatting sqref="CH32:CI84">
    <cfRule type="cellIs" dxfId="11010" priority="23313" operator="equal">
      <formula>0</formula>
    </cfRule>
  </conditionalFormatting>
  <conditionalFormatting sqref="CJ32:CK84">
    <cfRule type="cellIs" dxfId="11009" priority="23312" operator="equal">
      <formula>0</formula>
    </cfRule>
  </conditionalFormatting>
  <conditionalFormatting sqref="CJ32:CK84">
    <cfRule type="cellIs" dxfId="11008" priority="23311" operator="equal">
      <formula>0</formula>
    </cfRule>
  </conditionalFormatting>
  <conditionalFormatting sqref="CJ32:CK84">
    <cfRule type="cellIs" dxfId="11007" priority="23310" operator="equal">
      <formula>0</formula>
    </cfRule>
  </conditionalFormatting>
  <conditionalFormatting sqref="DG32:DG84">
    <cfRule type="cellIs" dxfId="11006" priority="23306" operator="equal">
      <formula>0</formula>
    </cfRule>
  </conditionalFormatting>
  <conditionalFormatting sqref="CU32:CU84">
    <cfRule type="cellIs" dxfId="11005" priority="23305" operator="equal">
      <formula>0</formula>
    </cfRule>
  </conditionalFormatting>
  <conditionalFormatting sqref="CJ32:CK84">
    <cfRule type="cellIs" dxfId="11004" priority="23304" operator="equal">
      <formula>0</formula>
    </cfRule>
  </conditionalFormatting>
  <conditionalFormatting sqref="CH32:CI84">
    <cfRule type="cellIs" dxfId="11003" priority="23303" operator="equal">
      <formula>0</formula>
    </cfRule>
  </conditionalFormatting>
  <conditionalFormatting sqref="CH32:CI84">
    <cfRule type="cellIs" dxfId="11002" priority="23302" operator="equal">
      <formula>0</formula>
    </cfRule>
  </conditionalFormatting>
  <conditionalFormatting sqref="CJ32:CK84">
    <cfRule type="cellIs" dxfId="11001" priority="23301" operator="equal">
      <formula>0</formula>
    </cfRule>
  </conditionalFormatting>
  <conditionalFormatting sqref="CJ32:CK84">
    <cfRule type="cellIs" dxfId="11000" priority="23300" operator="equal">
      <formula>0</formula>
    </cfRule>
  </conditionalFormatting>
  <conditionalFormatting sqref="CH32:CI84">
    <cfRule type="cellIs" dxfId="10999" priority="23299" operator="equal">
      <formula>0</formula>
    </cfRule>
  </conditionalFormatting>
  <conditionalFormatting sqref="CH32:CI84">
    <cfRule type="cellIs" dxfId="10998" priority="23298" operator="equal">
      <formula>0</formula>
    </cfRule>
  </conditionalFormatting>
  <conditionalFormatting sqref="CH32:CI84">
    <cfRule type="cellIs" dxfId="10997" priority="23297" operator="equal">
      <formula>0</formula>
    </cfRule>
  </conditionalFormatting>
  <conditionalFormatting sqref="CJ32:CK84">
    <cfRule type="cellIs" dxfId="10996" priority="23296" operator="equal">
      <formula>0</formula>
    </cfRule>
  </conditionalFormatting>
  <conditionalFormatting sqref="CJ32:CK84">
    <cfRule type="cellIs" dxfId="10995" priority="23295" operator="equal">
      <formula>0</formula>
    </cfRule>
  </conditionalFormatting>
  <conditionalFormatting sqref="CJ32:CK84">
    <cfRule type="cellIs" dxfId="10994" priority="23294" operator="equal">
      <formula>0</formula>
    </cfRule>
  </conditionalFormatting>
  <conditionalFormatting sqref="CH32:CI84">
    <cfRule type="cellIs" dxfId="10993" priority="23292" operator="equal">
      <formula>0</formula>
    </cfRule>
  </conditionalFormatting>
  <conditionalFormatting sqref="CH32:CI84">
    <cfRule type="cellIs" dxfId="10992" priority="23291" operator="equal">
      <formula>0</formula>
    </cfRule>
  </conditionalFormatting>
  <conditionalFormatting sqref="CU32:CU84">
    <cfRule type="cellIs" dxfId="10991" priority="23290" operator="equal">
      <formula>0</formula>
    </cfRule>
  </conditionalFormatting>
  <conditionalFormatting sqref="CU32:CU84">
    <cfRule type="cellIs" dxfId="10990" priority="23289" operator="equal">
      <formula>0</formula>
    </cfRule>
  </conditionalFormatting>
  <conditionalFormatting sqref="CJ32:CK84">
    <cfRule type="cellIs" dxfId="10989" priority="23288" operator="equal">
      <formula>0</formula>
    </cfRule>
  </conditionalFormatting>
  <conditionalFormatting sqref="CJ32:CK84">
    <cfRule type="cellIs" dxfId="10988" priority="23287" operator="equal">
      <formula>0</formula>
    </cfRule>
  </conditionalFormatting>
  <conditionalFormatting sqref="CU32:CU84">
    <cfRule type="cellIs" dxfId="10987" priority="23283" operator="equal">
      <formula>0</formula>
    </cfRule>
  </conditionalFormatting>
  <conditionalFormatting sqref="CJ32:CK84">
    <cfRule type="cellIs" dxfId="10986" priority="23282" operator="equal">
      <formula>0</formula>
    </cfRule>
  </conditionalFormatting>
  <conditionalFormatting sqref="CH32:CI84">
    <cfRule type="cellIs" dxfId="10985" priority="23281" operator="equal">
      <formula>0</formula>
    </cfRule>
  </conditionalFormatting>
  <conditionalFormatting sqref="CH32:CI84">
    <cfRule type="cellIs" dxfId="10984" priority="23280" operator="equal">
      <formula>0</formula>
    </cfRule>
  </conditionalFormatting>
  <conditionalFormatting sqref="CH32:CI84">
    <cfRule type="cellIs" dxfId="10983" priority="23279" operator="equal">
      <formula>0</formula>
    </cfRule>
  </conditionalFormatting>
  <conditionalFormatting sqref="CJ32:CK84">
    <cfRule type="cellIs" dxfId="10982" priority="23278" operator="equal">
      <formula>0</formula>
    </cfRule>
  </conditionalFormatting>
  <conditionalFormatting sqref="CJ32:CK84">
    <cfRule type="cellIs" dxfId="10981" priority="23277" operator="equal">
      <formula>0</formula>
    </cfRule>
  </conditionalFormatting>
  <conditionalFormatting sqref="CJ32:CK84">
    <cfRule type="cellIs" dxfId="10980" priority="23276" operator="equal">
      <formula>0</formula>
    </cfRule>
  </conditionalFormatting>
  <conditionalFormatting sqref="CH32:CI84">
    <cfRule type="cellIs" dxfId="10979" priority="23275" operator="equal">
      <formula>0</formula>
    </cfRule>
  </conditionalFormatting>
  <conditionalFormatting sqref="CJ32:CK84">
    <cfRule type="cellIs" dxfId="10978" priority="23274" operator="equal">
      <formula>0</formula>
    </cfRule>
  </conditionalFormatting>
  <conditionalFormatting sqref="CD32:CG84">
    <cfRule type="cellIs" dxfId="10977" priority="23272" operator="equal">
      <formula>0</formula>
    </cfRule>
  </conditionalFormatting>
  <conditionalFormatting sqref="CU32:CU84">
    <cfRule type="cellIs" dxfId="10976" priority="23269" operator="equal">
      <formula>0</formula>
    </cfRule>
  </conditionalFormatting>
  <conditionalFormatting sqref="CH32:CI84">
    <cfRule type="cellIs" dxfId="10975" priority="23268" operator="equal">
      <formula>0</formula>
    </cfRule>
  </conditionalFormatting>
  <conditionalFormatting sqref="CJ32:CK84">
    <cfRule type="cellIs" dxfId="10974" priority="23267" operator="equal">
      <formula>0</formula>
    </cfRule>
  </conditionalFormatting>
  <conditionalFormatting sqref="CH32:CI84">
    <cfRule type="cellIs" dxfId="10973" priority="23266" operator="equal">
      <formula>0</formula>
    </cfRule>
  </conditionalFormatting>
  <conditionalFormatting sqref="CJ32:CK84">
    <cfRule type="cellIs" dxfId="10972" priority="23265" operator="equal">
      <formula>0</formula>
    </cfRule>
  </conditionalFormatting>
  <conditionalFormatting sqref="CU32:CU84">
    <cfRule type="cellIs" dxfId="10971" priority="23263" operator="equal">
      <formula>0</formula>
    </cfRule>
  </conditionalFormatting>
  <conditionalFormatting sqref="CH32:CI84">
    <cfRule type="cellIs" dxfId="10970" priority="23262" operator="equal">
      <formula>0</formula>
    </cfRule>
  </conditionalFormatting>
  <conditionalFormatting sqref="CH32:CI84">
    <cfRule type="cellIs" dxfId="10969" priority="23261" operator="equal">
      <formula>0</formula>
    </cfRule>
  </conditionalFormatting>
  <conditionalFormatting sqref="CJ32:CK84">
    <cfRule type="cellIs" dxfId="10968" priority="23260" operator="equal">
      <formula>0</formula>
    </cfRule>
  </conditionalFormatting>
  <conditionalFormatting sqref="CJ32:CK84">
    <cfRule type="cellIs" dxfId="10967" priority="23259" operator="equal">
      <formula>0</formula>
    </cfRule>
  </conditionalFormatting>
  <conditionalFormatting sqref="CH32:CI84">
    <cfRule type="cellIs" dxfId="10966" priority="23258" operator="equal">
      <formula>0</formula>
    </cfRule>
  </conditionalFormatting>
  <conditionalFormatting sqref="CH32:CI84">
    <cfRule type="cellIs" dxfId="10965" priority="23257" operator="equal">
      <formula>0</formula>
    </cfRule>
  </conditionalFormatting>
  <conditionalFormatting sqref="CJ32:CK84">
    <cfRule type="cellIs" dxfId="10964" priority="23256" operator="equal">
      <formula>0</formula>
    </cfRule>
  </conditionalFormatting>
  <conditionalFormatting sqref="CJ32:CK84">
    <cfRule type="cellIs" dxfId="10963" priority="23255" operator="equal">
      <formula>0</formula>
    </cfRule>
  </conditionalFormatting>
  <conditionalFormatting sqref="CH32:CI84">
    <cfRule type="cellIs" dxfId="10962" priority="23254" operator="equal">
      <formula>0</formula>
    </cfRule>
  </conditionalFormatting>
  <conditionalFormatting sqref="CH32:CI84">
    <cfRule type="cellIs" dxfId="10961" priority="23253" operator="equal">
      <formula>0</formula>
    </cfRule>
  </conditionalFormatting>
  <conditionalFormatting sqref="CH32:CI84">
    <cfRule type="cellIs" dxfId="10960" priority="23252" operator="equal">
      <formula>0</formula>
    </cfRule>
  </conditionalFormatting>
  <conditionalFormatting sqref="CJ32:CK84">
    <cfRule type="cellIs" dxfId="10959" priority="23251" operator="equal">
      <formula>0</formula>
    </cfRule>
  </conditionalFormatting>
  <conditionalFormatting sqref="CJ32:CK84">
    <cfRule type="cellIs" dxfId="10958" priority="23250" operator="equal">
      <formula>0</formula>
    </cfRule>
  </conditionalFormatting>
  <conditionalFormatting sqref="CJ32:CK84">
    <cfRule type="cellIs" dxfId="10957" priority="23249" operator="equal">
      <formula>0</formula>
    </cfRule>
  </conditionalFormatting>
  <conditionalFormatting sqref="CH32:CI84">
    <cfRule type="cellIs" dxfId="10956" priority="23248" operator="equal">
      <formula>0</formula>
    </cfRule>
  </conditionalFormatting>
  <conditionalFormatting sqref="CJ32:CK84">
    <cfRule type="cellIs" dxfId="10955" priority="23247" operator="equal">
      <formula>0</formula>
    </cfRule>
  </conditionalFormatting>
  <conditionalFormatting sqref="CH32:CI84">
    <cfRule type="cellIs" dxfId="10954" priority="23246" operator="equal">
      <formula>0</formula>
    </cfRule>
  </conditionalFormatting>
  <conditionalFormatting sqref="CH32:CI84">
    <cfRule type="cellIs" dxfId="10953" priority="23245" operator="equal">
      <formula>0</formula>
    </cfRule>
  </conditionalFormatting>
  <conditionalFormatting sqref="CH32:CI84">
    <cfRule type="cellIs" dxfId="10952" priority="23244" operator="equal">
      <formula>0</formula>
    </cfRule>
  </conditionalFormatting>
  <conditionalFormatting sqref="CJ32:CK84">
    <cfRule type="cellIs" dxfId="10951" priority="23243" operator="equal">
      <formula>0</formula>
    </cfRule>
  </conditionalFormatting>
  <conditionalFormatting sqref="CJ32:CK84">
    <cfRule type="cellIs" dxfId="10950" priority="23242" operator="equal">
      <formula>0</formula>
    </cfRule>
  </conditionalFormatting>
  <conditionalFormatting sqref="CJ32:CK84">
    <cfRule type="cellIs" dxfId="10949" priority="23241" operator="equal">
      <formula>0</formula>
    </cfRule>
  </conditionalFormatting>
  <conditionalFormatting sqref="CH32:CI84">
    <cfRule type="cellIs" dxfId="10948" priority="23240" operator="equal">
      <formula>0</formula>
    </cfRule>
  </conditionalFormatting>
  <conditionalFormatting sqref="CH32:CI84">
    <cfRule type="cellIs" dxfId="10947" priority="23239" operator="equal">
      <formula>0</formula>
    </cfRule>
  </conditionalFormatting>
  <conditionalFormatting sqref="CH32:CI84">
    <cfRule type="cellIs" dxfId="10946" priority="23238" operator="equal">
      <formula>0</formula>
    </cfRule>
  </conditionalFormatting>
  <conditionalFormatting sqref="CJ32:CK84">
    <cfRule type="cellIs" dxfId="10945" priority="23237" operator="equal">
      <formula>0</formula>
    </cfRule>
  </conditionalFormatting>
  <conditionalFormatting sqref="CJ32:CK84">
    <cfRule type="cellIs" dxfId="10944" priority="23236" operator="equal">
      <formula>0</formula>
    </cfRule>
  </conditionalFormatting>
  <conditionalFormatting sqref="CJ32:CK84">
    <cfRule type="cellIs" dxfId="10943" priority="23235" operator="equal">
      <formula>0</formula>
    </cfRule>
  </conditionalFormatting>
  <conditionalFormatting sqref="CH32:CI84">
    <cfRule type="cellIs" dxfId="10942" priority="23234" operator="equal">
      <formula>0</formula>
    </cfRule>
  </conditionalFormatting>
  <conditionalFormatting sqref="CJ32:CK84">
    <cfRule type="cellIs" dxfId="10941" priority="23233" operator="equal">
      <formula>0</formula>
    </cfRule>
  </conditionalFormatting>
  <conditionalFormatting sqref="CH32:CI84">
    <cfRule type="cellIs" dxfId="10940" priority="23232" operator="equal">
      <formula>0</formula>
    </cfRule>
  </conditionalFormatting>
  <conditionalFormatting sqref="CH32:CI84">
    <cfRule type="cellIs" dxfId="10939" priority="23231" operator="equal">
      <formula>0</formula>
    </cfRule>
  </conditionalFormatting>
  <conditionalFormatting sqref="CH32:CI84">
    <cfRule type="cellIs" dxfId="10938" priority="23230" operator="equal">
      <formula>0</formula>
    </cfRule>
  </conditionalFormatting>
  <conditionalFormatting sqref="CJ32:CK84">
    <cfRule type="cellIs" dxfId="10937" priority="23229" operator="equal">
      <formula>0</formula>
    </cfRule>
  </conditionalFormatting>
  <conditionalFormatting sqref="CJ32:CK84">
    <cfRule type="cellIs" dxfId="10936" priority="23228" operator="equal">
      <formula>0</formula>
    </cfRule>
  </conditionalFormatting>
  <conditionalFormatting sqref="CJ32:CK84">
    <cfRule type="cellIs" dxfId="10935" priority="23227" operator="equal">
      <formula>0</formula>
    </cfRule>
  </conditionalFormatting>
  <conditionalFormatting sqref="CH32:CI84">
    <cfRule type="cellIs" dxfId="10934" priority="23226" operator="equal">
      <formula>0</formula>
    </cfRule>
  </conditionalFormatting>
  <conditionalFormatting sqref="CH32:CI84">
    <cfRule type="cellIs" dxfId="10933" priority="23225" operator="equal">
      <formula>0</formula>
    </cfRule>
  </conditionalFormatting>
  <conditionalFormatting sqref="CH32:CI84">
    <cfRule type="cellIs" dxfId="10932" priority="23224" operator="equal">
      <formula>0</formula>
    </cfRule>
  </conditionalFormatting>
  <conditionalFormatting sqref="CJ32:CK84">
    <cfRule type="cellIs" dxfId="10931" priority="23223" operator="equal">
      <formula>0</formula>
    </cfRule>
  </conditionalFormatting>
  <conditionalFormatting sqref="CJ32:CK84">
    <cfRule type="cellIs" dxfId="10930" priority="23222" operator="equal">
      <formula>0</formula>
    </cfRule>
  </conditionalFormatting>
  <conditionalFormatting sqref="CJ32:CK84">
    <cfRule type="cellIs" dxfId="10929" priority="23221" operator="equal">
      <formula>0</formula>
    </cfRule>
  </conditionalFormatting>
  <conditionalFormatting sqref="CH32:CI84">
    <cfRule type="cellIs" dxfId="10928" priority="23220" operator="equal">
      <formula>0</formula>
    </cfRule>
  </conditionalFormatting>
  <conditionalFormatting sqref="CH32:CI84">
    <cfRule type="cellIs" dxfId="10927" priority="23219" operator="equal">
      <formula>0</formula>
    </cfRule>
  </conditionalFormatting>
  <conditionalFormatting sqref="CJ32:CK84">
    <cfRule type="cellIs" dxfId="10926" priority="23218" operator="equal">
      <formula>0</formula>
    </cfRule>
  </conditionalFormatting>
  <conditionalFormatting sqref="CJ32:CK84">
    <cfRule type="cellIs" dxfId="10925" priority="23217" operator="equal">
      <formula>0</formula>
    </cfRule>
  </conditionalFormatting>
  <conditionalFormatting sqref="CH32:CI84">
    <cfRule type="cellIs" dxfId="10924" priority="23216" operator="equal">
      <formula>0</formula>
    </cfRule>
  </conditionalFormatting>
  <conditionalFormatting sqref="CJ32:CK84">
    <cfRule type="cellIs" dxfId="10923" priority="23215" operator="equal">
      <formula>0</formula>
    </cfRule>
  </conditionalFormatting>
  <conditionalFormatting sqref="CH32:CI84">
    <cfRule type="cellIs" dxfId="10922" priority="23214" operator="equal">
      <formula>0</formula>
    </cfRule>
  </conditionalFormatting>
  <conditionalFormatting sqref="CJ32:CK84">
    <cfRule type="cellIs" dxfId="10921" priority="23213" operator="equal">
      <formula>0</formula>
    </cfRule>
  </conditionalFormatting>
  <conditionalFormatting sqref="CH32:CI84">
    <cfRule type="cellIs" dxfId="10920" priority="23212" operator="equal">
      <formula>0</formula>
    </cfRule>
  </conditionalFormatting>
  <conditionalFormatting sqref="CH32:CI84">
    <cfRule type="cellIs" dxfId="10919" priority="23211" operator="equal">
      <formula>0</formula>
    </cfRule>
  </conditionalFormatting>
  <conditionalFormatting sqref="CJ32:CK84">
    <cfRule type="cellIs" dxfId="10918" priority="23210" operator="equal">
      <formula>0</formula>
    </cfRule>
  </conditionalFormatting>
  <conditionalFormatting sqref="CJ32:CK84">
    <cfRule type="cellIs" dxfId="10917" priority="23209" operator="equal">
      <formula>0</formula>
    </cfRule>
  </conditionalFormatting>
  <conditionalFormatting sqref="CH32:CI84">
    <cfRule type="cellIs" dxfId="10916" priority="23208" operator="equal">
      <formula>0</formula>
    </cfRule>
  </conditionalFormatting>
  <conditionalFormatting sqref="CH32:CI84">
    <cfRule type="cellIs" dxfId="10915" priority="23207" operator="equal">
      <formula>0</formula>
    </cfRule>
  </conditionalFormatting>
  <conditionalFormatting sqref="CJ32:CK84">
    <cfRule type="cellIs" dxfId="10914" priority="23206" operator="equal">
      <formula>0</formula>
    </cfRule>
  </conditionalFormatting>
  <conditionalFormatting sqref="CJ32:CK84">
    <cfRule type="cellIs" dxfId="10913" priority="23205" operator="equal">
      <formula>0</formula>
    </cfRule>
  </conditionalFormatting>
  <conditionalFormatting sqref="CH32:CI84">
    <cfRule type="cellIs" dxfId="10912" priority="23204" operator="equal">
      <formula>0</formula>
    </cfRule>
  </conditionalFormatting>
  <conditionalFormatting sqref="CH32:CI84">
    <cfRule type="cellIs" dxfId="10911" priority="23203" operator="equal">
      <formula>0</formula>
    </cfRule>
  </conditionalFormatting>
  <conditionalFormatting sqref="CJ32:CK84">
    <cfRule type="cellIs" dxfId="10910" priority="23202" operator="equal">
      <formula>0</formula>
    </cfRule>
  </conditionalFormatting>
  <conditionalFormatting sqref="CJ32:CK84">
    <cfRule type="cellIs" dxfId="10909" priority="23201" operator="equal">
      <formula>0</formula>
    </cfRule>
  </conditionalFormatting>
  <conditionalFormatting sqref="CH32:CI84">
    <cfRule type="cellIs" dxfId="10908" priority="23200" operator="equal">
      <formula>0</formula>
    </cfRule>
  </conditionalFormatting>
  <conditionalFormatting sqref="CH32:CI84">
    <cfRule type="cellIs" dxfId="10907" priority="23199" operator="equal">
      <formula>0</formula>
    </cfRule>
  </conditionalFormatting>
  <conditionalFormatting sqref="CJ32:CK84">
    <cfRule type="cellIs" dxfId="10906" priority="23198" operator="equal">
      <formula>0</formula>
    </cfRule>
  </conditionalFormatting>
  <conditionalFormatting sqref="CJ32:CK84">
    <cfRule type="cellIs" dxfId="10905" priority="23197" operator="equal">
      <formula>0</formula>
    </cfRule>
  </conditionalFormatting>
  <conditionalFormatting sqref="CU32:CU84">
    <cfRule type="cellIs" dxfId="10904" priority="23196" operator="equal">
      <formula>0</formula>
    </cfRule>
  </conditionalFormatting>
  <conditionalFormatting sqref="CH32:CI84">
    <cfRule type="cellIs" dxfId="10903" priority="23195" operator="equal">
      <formula>0</formula>
    </cfRule>
  </conditionalFormatting>
  <conditionalFormatting sqref="CJ32:CK84">
    <cfRule type="cellIs" dxfId="10902" priority="23194" operator="equal">
      <formula>0</formula>
    </cfRule>
  </conditionalFormatting>
  <conditionalFormatting sqref="CH32:CI84">
    <cfRule type="cellIs" dxfId="10901" priority="23193" operator="equal">
      <formula>0</formula>
    </cfRule>
  </conditionalFormatting>
  <conditionalFormatting sqref="CH32:CI84">
    <cfRule type="cellIs" dxfId="10900" priority="23192" operator="equal">
      <formula>0</formula>
    </cfRule>
  </conditionalFormatting>
  <conditionalFormatting sqref="CH32:CI84">
    <cfRule type="cellIs" dxfId="10899" priority="23191" operator="equal">
      <formula>0</formula>
    </cfRule>
  </conditionalFormatting>
  <conditionalFormatting sqref="CJ32:CK84">
    <cfRule type="cellIs" dxfId="10898" priority="23190" operator="equal">
      <formula>0</formula>
    </cfRule>
  </conditionalFormatting>
  <conditionalFormatting sqref="CJ32:CK84">
    <cfRule type="cellIs" dxfId="10897" priority="23189" operator="equal">
      <formula>0</formula>
    </cfRule>
  </conditionalFormatting>
  <conditionalFormatting sqref="CJ32:CK84">
    <cfRule type="cellIs" dxfId="10896" priority="23188" operator="equal">
      <formula>0</formula>
    </cfRule>
  </conditionalFormatting>
  <conditionalFormatting sqref="CU32:CU84">
    <cfRule type="cellIs" dxfId="10895" priority="23186" operator="equal">
      <formula>0</formula>
    </cfRule>
  </conditionalFormatting>
  <conditionalFormatting sqref="CH32:CI84">
    <cfRule type="cellIs" dxfId="10894" priority="23185" operator="equal">
      <formula>0</formula>
    </cfRule>
  </conditionalFormatting>
  <conditionalFormatting sqref="CH32:CI84">
    <cfRule type="cellIs" dxfId="10893" priority="23184" operator="equal">
      <formula>0</formula>
    </cfRule>
  </conditionalFormatting>
  <conditionalFormatting sqref="CH32:CI84">
    <cfRule type="cellIs" dxfId="10892" priority="23183" operator="equal">
      <formula>0</formula>
    </cfRule>
  </conditionalFormatting>
  <conditionalFormatting sqref="CJ32:CK84">
    <cfRule type="cellIs" dxfId="10891" priority="23182" operator="equal">
      <formula>0</formula>
    </cfRule>
  </conditionalFormatting>
  <conditionalFormatting sqref="CJ32:CK84">
    <cfRule type="cellIs" dxfId="10890" priority="23181" operator="equal">
      <formula>0</formula>
    </cfRule>
  </conditionalFormatting>
  <conditionalFormatting sqref="CJ32:CK84">
    <cfRule type="cellIs" dxfId="10889" priority="23180" operator="equal">
      <formula>0</formula>
    </cfRule>
  </conditionalFormatting>
  <conditionalFormatting sqref="CH32:CI84">
    <cfRule type="cellIs" dxfId="10888" priority="23179" operator="equal">
      <formula>0</formula>
    </cfRule>
  </conditionalFormatting>
  <conditionalFormatting sqref="CH32:CI84">
    <cfRule type="cellIs" dxfId="10887" priority="23178" operator="equal">
      <formula>0</formula>
    </cfRule>
  </conditionalFormatting>
  <conditionalFormatting sqref="CJ32:CK84">
    <cfRule type="cellIs" dxfId="10886" priority="23177" operator="equal">
      <formula>0</formula>
    </cfRule>
  </conditionalFormatting>
  <conditionalFormatting sqref="CJ32:CK84">
    <cfRule type="cellIs" dxfId="10885" priority="23176" operator="equal">
      <formula>0</formula>
    </cfRule>
  </conditionalFormatting>
  <conditionalFormatting sqref="CH32:CI84">
    <cfRule type="cellIs" dxfId="10884" priority="23175" operator="equal">
      <formula>0</formula>
    </cfRule>
  </conditionalFormatting>
  <conditionalFormatting sqref="CH32:CI84">
    <cfRule type="cellIs" dxfId="10883" priority="23174" operator="equal">
      <formula>0</formula>
    </cfRule>
  </conditionalFormatting>
  <conditionalFormatting sqref="CJ32:CK84">
    <cfRule type="cellIs" dxfId="10882" priority="23173" operator="equal">
      <formula>0</formula>
    </cfRule>
  </conditionalFormatting>
  <conditionalFormatting sqref="CJ32:CK84">
    <cfRule type="cellIs" dxfId="10881" priority="23172" operator="equal">
      <formula>0</formula>
    </cfRule>
  </conditionalFormatting>
  <conditionalFormatting sqref="CH32:CI84">
    <cfRule type="cellIs" dxfId="10880" priority="23171" operator="equal">
      <formula>0</formula>
    </cfRule>
  </conditionalFormatting>
  <conditionalFormatting sqref="CU32:CU84">
    <cfRule type="cellIs" dxfId="10879" priority="23170" operator="equal">
      <formula>0</formula>
    </cfRule>
  </conditionalFormatting>
  <conditionalFormatting sqref="CJ32:CK84">
    <cfRule type="cellIs" dxfId="10878" priority="23169" operator="equal">
      <formula>0</formula>
    </cfRule>
  </conditionalFormatting>
  <conditionalFormatting sqref="CJ32:CK84">
    <cfRule type="cellIs" dxfId="10877" priority="23168" operator="equal">
      <formula>0</formula>
    </cfRule>
  </conditionalFormatting>
  <conditionalFormatting sqref="CH32:CI84">
    <cfRule type="cellIs" dxfId="10876" priority="23167" operator="equal">
      <formula>0</formula>
    </cfRule>
  </conditionalFormatting>
  <conditionalFormatting sqref="CH32:CI84">
    <cfRule type="cellIs" dxfId="10875" priority="23166" operator="equal">
      <formula>0</formula>
    </cfRule>
  </conditionalFormatting>
  <conditionalFormatting sqref="CJ32:CK84">
    <cfRule type="cellIs" dxfId="10874" priority="23165" operator="equal">
      <formula>0</formula>
    </cfRule>
  </conditionalFormatting>
  <conditionalFormatting sqref="CJ32:CK84">
    <cfRule type="cellIs" dxfId="10873" priority="23164" operator="equal">
      <formula>0</formula>
    </cfRule>
  </conditionalFormatting>
  <conditionalFormatting sqref="CH32:CI84">
    <cfRule type="cellIs" dxfId="10872" priority="23163" operator="equal">
      <formula>0</formula>
    </cfRule>
  </conditionalFormatting>
  <conditionalFormatting sqref="CH32:CI84">
    <cfRule type="cellIs" dxfId="10871" priority="23162" operator="equal">
      <formula>0</formula>
    </cfRule>
  </conditionalFormatting>
  <conditionalFormatting sqref="CH32:CI84">
    <cfRule type="cellIs" dxfId="10870" priority="23161" operator="equal">
      <formula>0</formula>
    </cfRule>
  </conditionalFormatting>
  <conditionalFormatting sqref="CJ32:CK84">
    <cfRule type="cellIs" dxfId="10869" priority="23160" operator="equal">
      <formula>0</formula>
    </cfRule>
  </conditionalFormatting>
  <conditionalFormatting sqref="CJ32:CK84">
    <cfRule type="cellIs" dxfId="10868" priority="23159" operator="equal">
      <formula>0</formula>
    </cfRule>
  </conditionalFormatting>
  <conditionalFormatting sqref="CJ32:CK84">
    <cfRule type="cellIs" dxfId="10867" priority="23158" operator="equal">
      <formula>0</formula>
    </cfRule>
  </conditionalFormatting>
  <conditionalFormatting sqref="CH32:CI84">
    <cfRule type="cellIs" dxfId="10866" priority="23157" operator="equal">
      <formula>0</formula>
    </cfRule>
  </conditionalFormatting>
  <conditionalFormatting sqref="CH32:CI84">
    <cfRule type="cellIs" dxfId="10865" priority="23156" operator="equal">
      <formula>0</formula>
    </cfRule>
  </conditionalFormatting>
  <conditionalFormatting sqref="CJ32:CK84">
    <cfRule type="cellIs" dxfId="10864" priority="23155" operator="equal">
      <formula>0</formula>
    </cfRule>
  </conditionalFormatting>
  <conditionalFormatting sqref="CJ32:CK84">
    <cfRule type="cellIs" dxfId="10863" priority="23154" operator="equal">
      <formula>0</formula>
    </cfRule>
  </conditionalFormatting>
  <conditionalFormatting sqref="CH32:CI84">
    <cfRule type="cellIs" dxfId="10862" priority="23153" operator="equal">
      <formula>0</formula>
    </cfRule>
  </conditionalFormatting>
  <conditionalFormatting sqref="CH32:CI84">
    <cfRule type="cellIs" dxfId="10861" priority="23152" operator="equal">
      <formula>0</formula>
    </cfRule>
  </conditionalFormatting>
  <conditionalFormatting sqref="CJ32:CK84">
    <cfRule type="cellIs" dxfId="10860" priority="23151" operator="equal">
      <formula>0</formula>
    </cfRule>
  </conditionalFormatting>
  <conditionalFormatting sqref="CJ32:CK84">
    <cfRule type="cellIs" dxfId="10859" priority="23150" operator="equal">
      <formula>0</formula>
    </cfRule>
  </conditionalFormatting>
  <conditionalFormatting sqref="CH32:CI84">
    <cfRule type="cellIs" dxfId="10858" priority="23149" operator="equal">
      <formula>0</formula>
    </cfRule>
  </conditionalFormatting>
  <conditionalFormatting sqref="CH32:CI84">
    <cfRule type="cellIs" dxfId="10857" priority="23148" operator="equal">
      <formula>0</formula>
    </cfRule>
  </conditionalFormatting>
  <conditionalFormatting sqref="CH32:CI84">
    <cfRule type="cellIs" dxfId="10856" priority="23147" operator="equal">
      <formula>0</formula>
    </cfRule>
  </conditionalFormatting>
  <conditionalFormatting sqref="CJ32:CK84">
    <cfRule type="cellIs" dxfId="10855" priority="23146" operator="equal">
      <formula>0</formula>
    </cfRule>
  </conditionalFormatting>
  <conditionalFormatting sqref="CJ32:CK84">
    <cfRule type="cellIs" dxfId="10854" priority="23145" operator="equal">
      <formula>0</formula>
    </cfRule>
  </conditionalFormatting>
  <conditionalFormatting sqref="CJ32:CK84">
    <cfRule type="cellIs" dxfId="10853" priority="23144" operator="equal">
      <formula>0</formula>
    </cfRule>
  </conditionalFormatting>
  <conditionalFormatting sqref="CH32:CI84">
    <cfRule type="cellIs" dxfId="10852" priority="23143" operator="equal">
      <formula>0</formula>
    </cfRule>
  </conditionalFormatting>
  <conditionalFormatting sqref="CH32:CI84">
    <cfRule type="cellIs" dxfId="10851" priority="23142" operator="equal">
      <formula>0</formula>
    </cfRule>
  </conditionalFormatting>
  <conditionalFormatting sqref="CJ32:CK84">
    <cfRule type="cellIs" dxfId="10850" priority="23141" operator="equal">
      <formula>0</formula>
    </cfRule>
  </conditionalFormatting>
  <conditionalFormatting sqref="CJ32:CK84">
    <cfRule type="cellIs" dxfId="10849" priority="23140" operator="equal">
      <formula>0</formula>
    </cfRule>
  </conditionalFormatting>
  <conditionalFormatting sqref="CH32:CI84">
    <cfRule type="cellIs" dxfId="10848" priority="23139" operator="equal">
      <formula>0</formula>
    </cfRule>
  </conditionalFormatting>
  <conditionalFormatting sqref="CH32:CI84">
    <cfRule type="cellIs" dxfId="10847" priority="23138" operator="equal">
      <formula>0</formula>
    </cfRule>
  </conditionalFormatting>
  <conditionalFormatting sqref="CJ32:CK84">
    <cfRule type="cellIs" dxfId="10846" priority="23137" operator="equal">
      <formula>0</formula>
    </cfRule>
  </conditionalFormatting>
  <conditionalFormatting sqref="CJ32:CK84">
    <cfRule type="cellIs" dxfId="10845" priority="23136" operator="equal">
      <formula>0</formula>
    </cfRule>
  </conditionalFormatting>
  <conditionalFormatting sqref="CH32:CI84">
    <cfRule type="cellIs" dxfId="10844" priority="23135" operator="equal">
      <formula>0</formula>
    </cfRule>
  </conditionalFormatting>
  <conditionalFormatting sqref="CJ32:CK84">
    <cfRule type="cellIs" dxfId="10843" priority="23134" operator="equal">
      <formula>0</formula>
    </cfRule>
  </conditionalFormatting>
  <conditionalFormatting sqref="CH32:CI84">
    <cfRule type="cellIs" dxfId="10842" priority="23133" operator="equal">
      <formula>0</formula>
    </cfRule>
  </conditionalFormatting>
  <conditionalFormatting sqref="CH32:CI84">
    <cfRule type="cellIs" dxfId="10841" priority="23132" operator="equal">
      <formula>0</formula>
    </cfRule>
  </conditionalFormatting>
  <conditionalFormatting sqref="CJ32:CK84">
    <cfRule type="cellIs" dxfId="10840" priority="23131" operator="equal">
      <formula>0</formula>
    </cfRule>
  </conditionalFormatting>
  <conditionalFormatting sqref="CJ32:CK84">
    <cfRule type="cellIs" dxfId="10839" priority="23130" operator="equal">
      <formula>0</formula>
    </cfRule>
  </conditionalFormatting>
  <conditionalFormatting sqref="CH32:CI84">
    <cfRule type="cellIs" dxfId="10838" priority="23129" operator="equal">
      <formula>0</formula>
    </cfRule>
  </conditionalFormatting>
  <conditionalFormatting sqref="CH32:CI84">
    <cfRule type="cellIs" dxfId="10837" priority="23128" operator="equal">
      <formula>0</formula>
    </cfRule>
  </conditionalFormatting>
  <conditionalFormatting sqref="CH32:CI84">
    <cfRule type="cellIs" dxfId="10836" priority="23127" operator="equal">
      <formula>0</formula>
    </cfRule>
  </conditionalFormatting>
  <conditionalFormatting sqref="CJ32:CK84">
    <cfRule type="cellIs" dxfId="10835" priority="23126" operator="equal">
      <formula>0</formula>
    </cfRule>
  </conditionalFormatting>
  <conditionalFormatting sqref="CJ32:CK84">
    <cfRule type="cellIs" dxfId="10834" priority="23125" operator="equal">
      <formula>0</formula>
    </cfRule>
  </conditionalFormatting>
  <conditionalFormatting sqref="CJ32:CK84">
    <cfRule type="cellIs" dxfId="10833" priority="23124" operator="equal">
      <formula>0</formula>
    </cfRule>
  </conditionalFormatting>
  <conditionalFormatting sqref="CH32:CI84">
    <cfRule type="cellIs" dxfId="10832" priority="23123" operator="equal">
      <formula>0</formula>
    </cfRule>
  </conditionalFormatting>
  <conditionalFormatting sqref="CH32:CI84">
    <cfRule type="cellIs" dxfId="10831" priority="23122" operator="equal">
      <formula>0</formula>
    </cfRule>
  </conditionalFormatting>
  <conditionalFormatting sqref="CJ32:CK84">
    <cfRule type="cellIs" dxfId="10830" priority="23121" operator="equal">
      <formula>0</formula>
    </cfRule>
  </conditionalFormatting>
  <conditionalFormatting sqref="CJ32:CK84">
    <cfRule type="cellIs" dxfId="10829" priority="23120" operator="equal">
      <formula>0</formula>
    </cfRule>
  </conditionalFormatting>
  <conditionalFormatting sqref="CH32:CI84">
    <cfRule type="cellIs" dxfId="10828" priority="23119" operator="equal">
      <formula>0</formula>
    </cfRule>
  </conditionalFormatting>
  <conditionalFormatting sqref="CH32:CI84">
    <cfRule type="cellIs" dxfId="10827" priority="23118" operator="equal">
      <formula>0</formula>
    </cfRule>
  </conditionalFormatting>
  <conditionalFormatting sqref="CJ32:CK84">
    <cfRule type="cellIs" dxfId="10826" priority="23117" operator="equal">
      <formula>0</formula>
    </cfRule>
  </conditionalFormatting>
  <conditionalFormatting sqref="CJ32:CK84">
    <cfRule type="cellIs" dxfId="10825" priority="23116" operator="equal">
      <formula>0</formula>
    </cfRule>
  </conditionalFormatting>
  <conditionalFormatting sqref="CH32:CI84">
    <cfRule type="cellIs" dxfId="10824" priority="23115" operator="equal">
      <formula>0</formula>
    </cfRule>
  </conditionalFormatting>
  <conditionalFormatting sqref="CH32:CI84">
    <cfRule type="cellIs" dxfId="10823" priority="23114" operator="equal">
      <formula>0</formula>
    </cfRule>
  </conditionalFormatting>
  <conditionalFormatting sqref="CH32:CI84">
    <cfRule type="cellIs" dxfId="10822" priority="23113" operator="equal">
      <formula>0</formula>
    </cfRule>
  </conditionalFormatting>
  <conditionalFormatting sqref="CJ32:CK84">
    <cfRule type="cellIs" dxfId="10821" priority="23112" operator="equal">
      <formula>0</formula>
    </cfRule>
  </conditionalFormatting>
  <conditionalFormatting sqref="CJ32:CK84">
    <cfRule type="cellIs" dxfId="10820" priority="23111" operator="equal">
      <formula>0</formula>
    </cfRule>
  </conditionalFormatting>
  <conditionalFormatting sqref="CJ32:CK84">
    <cfRule type="cellIs" dxfId="10819" priority="23110" operator="equal">
      <formula>0</formula>
    </cfRule>
  </conditionalFormatting>
  <conditionalFormatting sqref="CH32:CI84">
    <cfRule type="cellIs" dxfId="10818" priority="23109" operator="equal">
      <formula>0</formula>
    </cfRule>
  </conditionalFormatting>
  <conditionalFormatting sqref="CH32:CI84">
    <cfRule type="cellIs" dxfId="10817" priority="23108" operator="equal">
      <formula>0</formula>
    </cfRule>
  </conditionalFormatting>
  <conditionalFormatting sqref="CJ32:CK84">
    <cfRule type="cellIs" dxfId="10816" priority="23107" operator="equal">
      <formula>0</formula>
    </cfRule>
  </conditionalFormatting>
  <conditionalFormatting sqref="CJ32:CK84">
    <cfRule type="cellIs" dxfId="10815" priority="23106" operator="equal">
      <formula>0</formula>
    </cfRule>
  </conditionalFormatting>
  <conditionalFormatting sqref="CH32:CI84">
    <cfRule type="cellIs" dxfId="10814" priority="23105" operator="equal">
      <formula>0</formula>
    </cfRule>
  </conditionalFormatting>
  <conditionalFormatting sqref="CH32:CI84">
    <cfRule type="cellIs" dxfId="10813" priority="23104" operator="equal">
      <formula>0</formula>
    </cfRule>
  </conditionalFormatting>
  <conditionalFormatting sqref="CJ32:CK84">
    <cfRule type="cellIs" dxfId="10812" priority="23103" operator="equal">
      <formula>0</formula>
    </cfRule>
  </conditionalFormatting>
  <conditionalFormatting sqref="CJ32:CK84">
    <cfRule type="cellIs" dxfId="10811" priority="23102" operator="equal">
      <formula>0</formula>
    </cfRule>
  </conditionalFormatting>
  <conditionalFormatting sqref="CH32:CI84">
    <cfRule type="cellIs" dxfId="10810" priority="23101" operator="equal">
      <formula>0</formula>
    </cfRule>
  </conditionalFormatting>
  <conditionalFormatting sqref="CH32:CI84">
    <cfRule type="cellIs" dxfId="10809" priority="23100" operator="equal">
      <formula>0</formula>
    </cfRule>
  </conditionalFormatting>
  <conditionalFormatting sqref="CJ32:CK84">
    <cfRule type="cellIs" dxfId="10808" priority="23099" operator="equal">
      <formula>0</formula>
    </cfRule>
  </conditionalFormatting>
  <conditionalFormatting sqref="CJ32:CK84">
    <cfRule type="cellIs" dxfId="10807" priority="23098" operator="equal">
      <formula>0</formula>
    </cfRule>
  </conditionalFormatting>
  <conditionalFormatting sqref="CH32:CI84">
    <cfRule type="cellIs" dxfId="10806" priority="23097" operator="equal">
      <formula>0</formula>
    </cfRule>
  </conditionalFormatting>
  <conditionalFormatting sqref="CH32:CI84">
    <cfRule type="cellIs" dxfId="10805" priority="23096" operator="equal">
      <formula>0</formula>
    </cfRule>
  </conditionalFormatting>
  <conditionalFormatting sqref="CJ32:CK84">
    <cfRule type="cellIs" dxfId="10804" priority="23095" operator="equal">
      <formula>0</formula>
    </cfRule>
  </conditionalFormatting>
  <conditionalFormatting sqref="CJ32:CK84">
    <cfRule type="cellIs" dxfId="10803" priority="23094" operator="equal">
      <formula>0</formula>
    </cfRule>
  </conditionalFormatting>
  <conditionalFormatting sqref="CJ32:CK84">
    <cfRule type="cellIs" dxfId="10802" priority="23088" operator="equal">
      <formula>0</formula>
    </cfRule>
  </conditionalFormatting>
  <conditionalFormatting sqref="CH32:CI84">
    <cfRule type="cellIs" dxfId="10801" priority="23087" operator="equal">
      <formula>0</formula>
    </cfRule>
  </conditionalFormatting>
  <conditionalFormatting sqref="CH32:CI84">
    <cfRule type="cellIs" dxfId="10800" priority="23086" operator="equal">
      <formula>0</formula>
    </cfRule>
  </conditionalFormatting>
  <conditionalFormatting sqref="CJ32:CK84">
    <cfRule type="cellIs" dxfId="10799" priority="23085" operator="equal">
      <formula>0</formula>
    </cfRule>
  </conditionalFormatting>
  <conditionalFormatting sqref="CJ32:CK84">
    <cfRule type="cellIs" dxfId="10798" priority="23084" operator="equal">
      <formula>0</formula>
    </cfRule>
  </conditionalFormatting>
  <conditionalFormatting sqref="CH32:CI84">
    <cfRule type="cellIs" dxfId="10797" priority="23083" operator="equal">
      <formula>0</formula>
    </cfRule>
  </conditionalFormatting>
  <conditionalFormatting sqref="CH32:CI84">
    <cfRule type="cellIs" dxfId="10796" priority="23082" operator="equal">
      <formula>0</formula>
    </cfRule>
  </conditionalFormatting>
  <conditionalFormatting sqref="CJ32:CK84">
    <cfRule type="cellIs" dxfId="10795" priority="23081" operator="equal">
      <formula>0</formula>
    </cfRule>
  </conditionalFormatting>
  <conditionalFormatting sqref="CJ32:CK84">
    <cfRule type="cellIs" dxfId="10794" priority="23080" operator="equal">
      <formula>0</formula>
    </cfRule>
  </conditionalFormatting>
  <conditionalFormatting sqref="CH32:CI84">
    <cfRule type="cellIs" dxfId="10793" priority="23079" operator="equal">
      <formula>0</formula>
    </cfRule>
  </conditionalFormatting>
  <conditionalFormatting sqref="CU32:CU84">
    <cfRule type="cellIs" dxfId="10792" priority="23078" operator="equal">
      <formula>0</formula>
    </cfRule>
  </conditionalFormatting>
  <conditionalFormatting sqref="CJ32:CK84">
    <cfRule type="cellIs" dxfId="10791" priority="23077" operator="equal">
      <formula>0</formula>
    </cfRule>
  </conditionalFormatting>
  <conditionalFormatting sqref="CH32:CI84">
    <cfRule type="cellIs" dxfId="10790" priority="23076" operator="equal">
      <formula>0</formula>
    </cfRule>
  </conditionalFormatting>
  <conditionalFormatting sqref="CH32:CI84">
    <cfRule type="cellIs" dxfId="10789" priority="23075" operator="equal">
      <formula>0</formula>
    </cfRule>
  </conditionalFormatting>
  <conditionalFormatting sqref="CJ32:CK84">
    <cfRule type="cellIs" dxfId="10788" priority="23074" operator="equal">
      <formula>0</formula>
    </cfRule>
  </conditionalFormatting>
  <conditionalFormatting sqref="CJ32:CK84">
    <cfRule type="cellIs" dxfId="10787" priority="23073" operator="equal">
      <formula>0</formula>
    </cfRule>
  </conditionalFormatting>
  <conditionalFormatting sqref="CH32:CI84">
    <cfRule type="cellIs" dxfId="10786" priority="23072" operator="equal">
      <formula>0</formula>
    </cfRule>
  </conditionalFormatting>
  <conditionalFormatting sqref="CJ32:CK84">
    <cfRule type="cellIs" dxfId="10785" priority="23071" operator="equal">
      <formula>0</formula>
    </cfRule>
  </conditionalFormatting>
  <conditionalFormatting sqref="CH32:CI84">
    <cfRule type="cellIs" dxfId="10784" priority="23070" operator="equal">
      <formula>0</formula>
    </cfRule>
  </conditionalFormatting>
  <conditionalFormatting sqref="CH32:CI84">
    <cfRule type="cellIs" dxfId="10783" priority="23069" operator="equal">
      <formula>0</formula>
    </cfRule>
  </conditionalFormatting>
  <conditionalFormatting sqref="CH32:CI84">
    <cfRule type="cellIs" dxfId="10782" priority="23068" operator="equal">
      <formula>0</formula>
    </cfRule>
  </conditionalFormatting>
  <conditionalFormatting sqref="CJ32:CK84">
    <cfRule type="cellIs" dxfId="10781" priority="23067" operator="equal">
      <formula>0</formula>
    </cfRule>
  </conditionalFormatting>
  <conditionalFormatting sqref="CJ32:CK84">
    <cfRule type="cellIs" dxfId="10780" priority="23066" operator="equal">
      <formula>0</formula>
    </cfRule>
  </conditionalFormatting>
  <conditionalFormatting sqref="CJ32:CK84">
    <cfRule type="cellIs" dxfId="10779" priority="23065" operator="equal">
      <formula>0</formula>
    </cfRule>
  </conditionalFormatting>
  <conditionalFormatting sqref="CH32:CI84">
    <cfRule type="cellIs" dxfId="10778" priority="23064" operator="equal">
      <formula>0</formula>
    </cfRule>
  </conditionalFormatting>
  <conditionalFormatting sqref="CJ32:CK84">
    <cfRule type="cellIs" dxfId="10777" priority="23063" operator="equal">
      <formula>0</formula>
    </cfRule>
  </conditionalFormatting>
  <conditionalFormatting sqref="CH32:CI84">
    <cfRule type="cellIs" dxfId="10776" priority="23062" operator="equal">
      <formula>0</formula>
    </cfRule>
  </conditionalFormatting>
  <conditionalFormatting sqref="CH32:CI84">
    <cfRule type="cellIs" dxfId="10775" priority="23061" operator="equal">
      <formula>0</formula>
    </cfRule>
  </conditionalFormatting>
  <conditionalFormatting sqref="CJ32:CK84">
    <cfRule type="cellIs" dxfId="10774" priority="23060" operator="equal">
      <formula>0</formula>
    </cfRule>
  </conditionalFormatting>
  <conditionalFormatting sqref="CJ32:CK84">
    <cfRule type="cellIs" dxfId="10773" priority="23059" operator="equal">
      <formula>0</formula>
    </cfRule>
  </conditionalFormatting>
  <conditionalFormatting sqref="CH32:CI84">
    <cfRule type="cellIs" dxfId="10772" priority="23058" operator="equal">
      <formula>0</formula>
    </cfRule>
  </conditionalFormatting>
  <conditionalFormatting sqref="CH32:CI84">
    <cfRule type="cellIs" dxfId="10771" priority="23057" operator="equal">
      <formula>0</formula>
    </cfRule>
  </conditionalFormatting>
  <conditionalFormatting sqref="CH32:CI84">
    <cfRule type="cellIs" dxfId="10770" priority="23056" operator="equal">
      <formula>0</formula>
    </cfRule>
  </conditionalFormatting>
  <conditionalFormatting sqref="CJ32:CK84">
    <cfRule type="cellIs" dxfId="10769" priority="23055" operator="equal">
      <formula>0</formula>
    </cfRule>
  </conditionalFormatting>
  <conditionalFormatting sqref="CJ32:CK84">
    <cfRule type="cellIs" dxfId="10768" priority="23054" operator="equal">
      <formula>0</formula>
    </cfRule>
  </conditionalFormatting>
  <conditionalFormatting sqref="CJ32:CK84">
    <cfRule type="cellIs" dxfId="10767" priority="23053" operator="equal">
      <formula>0</formula>
    </cfRule>
  </conditionalFormatting>
  <conditionalFormatting sqref="CH32:CI84">
    <cfRule type="cellIs" dxfId="10766" priority="23052" operator="equal">
      <formula>0</formula>
    </cfRule>
  </conditionalFormatting>
  <conditionalFormatting sqref="CH32:CI84">
    <cfRule type="cellIs" dxfId="10765" priority="23051" operator="equal">
      <formula>0</formula>
    </cfRule>
  </conditionalFormatting>
  <conditionalFormatting sqref="CH32:CI84">
    <cfRule type="cellIs" dxfId="10764" priority="23050" operator="equal">
      <formula>0</formula>
    </cfRule>
  </conditionalFormatting>
  <conditionalFormatting sqref="CJ32:CK84">
    <cfRule type="cellIs" dxfId="10763" priority="23049" operator="equal">
      <formula>0</formula>
    </cfRule>
  </conditionalFormatting>
  <conditionalFormatting sqref="CJ32:CK84">
    <cfRule type="cellIs" dxfId="10762" priority="23048" operator="equal">
      <formula>0</formula>
    </cfRule>
  </conditionalFormatting>
  <conditionalFormatting sqref="CJ32:CK84">
    <cfRule type="cellIs" dxfId="10761" priority="23047" operator="equal">
      <formula>0</formula>
    </cfRule>
  </conditionalFormatting>
  <conditionalFormatting sqref="CU32:CU84">
    <cfRule type="cellIs" dxfId="10760" priority="23046" operator="equal">
      <formula>0</formula>
    </cfRule>
  </conditionalFormatting>
  <conditionalFormatting sqref="CH32:CI84">
    <cfRule type="cellIs" dxfId="10759" priority="23045" operator="equal">
      <formula>0</formula>
    </cfRule>
  </conditionalFormatting>
  <conditionalFormatting sqref="CJ32:CK84">
    <cfRule type="cellIs" dxfId="10758" priority="23044" operator="equal">
      <formula>0</formula>
    </cfRule>
  </conditionalFormatting>
  <conditionalFormatting sqref="CH32:CI84">
    <cfRule type="cellIs" dxfId="10757" priority="23043" operator="equal">
      <formula>0</formula>
    </cfRule>
  </conditionalFormatting>
  <conditionalFormatting sqref="CH32:CI84">
    <cfRule type="cellIs" dxfId="10756" priority="23042" operator="equal">
      <formula>0</formula>
    </cfRule>
  </conditionalFormatting>
  <conditionalFormatting sqref="CJ32:CK84">
    <cfRule type="cellIs" dxfId="10755" priority="23041" operator="equal">
      <formula>0</formula>
    </cfRule>
  </conditionalFormatting>
  <conditionalFormatting sqref="CJ32:CK84">
    <cfRule type="cellIs" dxfId="10754" priority="23040" operator="equal">
      <formula>0</formula>
    </cfRule>
  </conditionalFormatting>
  <conditionalFormatting sqref="CH32:CI84">
    <cfRule type="cellIs" dxfId="10753" priority="23039" operator="equal">
      <formula>0</formula>
    </cfRule>
  </conditionalFormatting>
  <conditionalFormatting sqref="CH32:CI84">
    <cfRule type="cellIs" dxfId="10752" priority="23038" operator="equal">
      <formula>0</formula>
    </cfRule>
  </conditionalFormatting>
  <conditionalFormatting sqref="CJ32:CK84">
    <cfRule type="cellIs" dxfId="10751" priority="23037" operator="equal">
      <formula>0</formula>
    </cfRule>
  </conditionalFormatting>
  <conditionalFormatting sqref="CJ32:CK84">
    <cfRule type="cellIs" dxfId="10750" priority="23036" operator="equal">
      <formula>0</formula>
    </cfRule>
  </conditionalFormatting>
  <conditionalFormatting sqref="CH32:CI84">
    <cfRule type="cellIs" dxfId="10749" priority="23035" operator="equal">
      <formula>0</formula>
    </cfRule>
  </conditionalFormatting>
  <conditionalFormatting sqref="CH32:CI84">
    <cfRule type="cellIs" dxfId="10748" priority="23034" operator="equal">
      <formula>0</formula>
    </cfRule>
  </conditionalFormatting>
  <conditionalFormatting sqref="CJ32:CK84">
    <cfRule type="cellIs" dxfId="10747" priority="23033" operator="equal">
      <formula>0</formula>
    </cfRule>
  </conditionalFormatting>
  <conditionalFormatting sqref="CJ32:CK84">
    <cfRule type="cellIs" dxfId="10746" priority="23032" operator="equal">
      <formula>0</formula>
    </cfRule>
  </conditionalFormatting>
  <conditionalFormatting sqref="CH32:CI84">
    <cfRule type="cellIs" dxfId="10745" priority="23031" operator="equal">
      <formula>0</formula>
    </cfRule>
  </conditionalFormatting>
  <conditionalFormatting sqref="CJ32:CK84">
    <cfRule type="cellIs" dxfId="10744" priority="23030" operator="equal">
      <formula>0</formula>
    </cfRule>
  </conditionalFormatting>
  <conditionalFormatting sqref="CU32:CU84">
    <cfRule type="cellIs" dxfId="10743" priority="23026" operator="equal">
      <formula>0</formula>
    </cfRule>
  </conditionalFormatting>
  <conditionalFormatting sqref="CJ32:CK84">
    <cfRule type="cellIs" dxfId="10742" priority="23025" operator="equal">
      <formula>0</formula>
    </cfRule>
  </conditionalFormatting>
  <conditionalFormatting sqref="CH32:CI84">
    <cfRule type="cellIs" dxfId="10741" priority="23024" operator="equal">
      <formula>0</formula>
    </cfRule>
  </conditionalFormatting>
  <conditionalFormatting sqref="CU32:CU84">
    <cfRule type="cellIs" dxfId="10740" priority="23023" operator="equal">
      <formula>0</formula>
    </cfRule>
  </conditionalFormatting>
  <conditionalFormatting sqref="CJ32:CK84">
    <cfRule type="cellIs" dxfId="10739" priority="23022" operator="equal">
      <formula>0</formula>
    </cfRule>
  </conditionalFormatting>
  <conditionalFormatting sqref="CH32:CI84">
    <cfRule type="cellIs" dxfId="10738" priority="23021" operator="equal">
      <formula>0</formula>
    </cfRule>
  </conditionalFormatting>
  <conditionalFormatting sqref="CH32:CI84">
    <cfRule type="cellIs" dxfId="10737" priority="23020" operator="equal">
      <formula>0</formula>
    </cfRule>
  </conditionalFormatting>
  <conditionalFormatting sqref="CJ32:CK84">
    <cfRule type="cellIs" dxfId="10736" priority="23019" operator="equal">
      <formula>0</formula>
    </cfRule>
  </conditionalFormatting>
  <conditionalFormatting sqref="CJ32:CK84">
    <cfRule type="cellIs" dxfId="10735" priority="23018" operator="equal">
      <formula>0</formula>
    </cfRule>
  </conditionalFormatting>
  <conditionalFormatting sqref="CH32:CI84">
    <cfRule type="cellIs" dxfId="10734" priority="23017" operator="equal">
      <formula>0</formula>
    </cfRule>
  </conditionalFormatting>
  <conditionalFormatting sqref="CH32:CI84">
    <cfRule type="cellIs" dxfId="10733" priority="23016" operator="equal">
      <formula>0</formula>
    </cfRule>
  </conditionalFormatting>
  <conditionalFormatting sqref="CJ32:CK84">
    <cfRule type="cellIs" dxfId="10732" priority="23015" operator="equal">
      <formula>0</formula>
    </cfRule>
  </conditionalFormatting>
  <conditionalFormatting sqref="CJ32:CK84">
    <cfRule type="cellIs" dxfId="10731" priority="23014" operator="equal">
      <formula>0</formula>
    </cfRule>
  </conditionalFormatting>
  <conditionalFormatting sqref="CD32:CG84">
    <cfRule type="cellIs" dxfId="10730" priority="23012" operator="equal">
      <formula>0</formula>
    </cfRule>
  </conditionalFormatting>
  <conditionalFormatting sqref="CU32:CU84">
    <cfRule type="cellIs" dxfId="10729" priority="23009" operator="equal">
      <formula>0</formula>
    </cfRule>
  </conditionalFormatting>
  <conditionalFormatting sqref="CU32:CU84">
    <cfRule type="cellIs" dxfId="10728" priority="23008" operator="equal">
      <formula>0</formula>
    </cfRule>
  </conditionalFormatting>
  <conditionalFormatting sqref="CH32:CI84">
    <cfRule type="cellIs" dxfId="10727" priority="23007" operator="equal">
      <formula>0</formula>
    </cfRule>
  </conditionalFormatting>
  <conditionalFormatting sqref="CH32:CI84">
    <cfRule type="cellIs" dxfId="10726" priority="23006" operator="equal">
      <formula>0</formula>
    </cfRule>
  </conditionalFormatting>
  <conditionalFormatting sqref="CJ32:CK84">
    <cfRule type="cellIs" dxfId="10725" priority="23005" operator="equal">
      <formula>0</formula>
    </cfRule>
  </conditionalFormatting>
  <conditionalFormatting sqref="CJ32:CK84">
    <cfRule type="cellIs" dxfId="10724" priority="23004" operator="equal">
      <formula>0</formula>
    </cfRule>
  </conditionalFormatting>
  <conditionalFormatting sqref="CU32:CU84">
    <cfRule type="cellIs" dxfId="10723" priority="23000" operator="equal">
      <formula>0</formula>
    </cfRule>
  </conditionalFormatting>
  <conditionalFormatting sqref="CJ32:CK84">
    <cfRule type="cellIs" dxfId="10722" priority="22999" operator="equal">
      <formula>0</formula>
    </cfRule>
  </conditionalFormatting>
  <conditionalFormatting sqref="CU32:CU84">
    <cfRule type="cellIs" dxfId="10721" priority="22998" operator="equal">
      <formula>0</formula>
    </cfRule>
  </conditionalFormatting>
  <conditionalFormatting sqref="CH32:CI84">
    <cfRule type="cellIs" dxfId="10720" priority="22997" operator="equal">
      <formula>0</formula>
    </cfRule>
  </conditionalFormatting>
  <conditionalFormatting sqref="CJ32:CK84">
    <cfRule type="cellIs" dxfId="10719" priority="22996" operator="equal">
      <formula>0</formula>
    </cfRule>
  </conditionalFormatting>
  <conditionalFormatting sqref="CH32:CI84">
    <cfRule type="cellIs" dxfId="10718" priority="22995" operator="equal">
      <formula>0</formula>
    </cfRule>
  </conditionalFormatting>
  <conditionalFormatting sqref="CH32:CI84">
    <cfRule type="cellIs" dxfId="10717" priority="22994" operator="equal">
      <formula>0</formula>
    </cfRule>
  </conditionalFormatting>
  <conditionalFormatting sqref="CJ32:CK84">
    <cfRule type="cellIs" dxfId="10716" priority="22993" operator="equal">
      <formula>0</formula>
    </cfRule>
  </conditionalFormatting>
  <conditionalFormatting sqref="CJ32:CK84">
    <cfRule type="cellIs" dxfId="10715" priority="22992" operator="equal">
      <formula>0</formula>
    </cfRule>
  </conditionalFormatting>
  <conditionalFormatting sqref="CH32:CI84">
    <cfRule type="cellIs" dxfId="10714" priority="22989" operator="equal">
      <formula>0</formula>
    </cfRule>
  </conditionalFormatting>
  <conditionalFormatting sqref="CJ32:CK84">
    <cfRule type="cellIs" dxfId="10713" priority="22988" operator="equal">
      <formula>0</formula>
    </cfRule>
  </conditionalFormatting>
  <conditionalFormatting sqref="CH32:CI84">
    <cfRule type="cellIs" dxfId="10712" priority="22987" operator="equal">
      <formula>0</formula>
    </cfRule>
  </conditionalFormatting>
  <conditionalFormatting sqref="CH32:CI84">
    <cfRule type="cellIs" dxfId="10711" priority="22986" operator="equal">
      <formula>0</formula>
    </cfRule>
  </conditionalFormatting>
  <conditionalFormatting sqref="CJ32:CK84">
    <cfRule type="cellIs" dxfId="10710" priority="22985" operator="equal">
      <formula>0</formula>
    </cfRule>
  </conditionalFormatting>
  <conditionalFormatting sqref="CJ32:CK84">
    <cfRule type="cellIs" dxfId="10709" priority="22984" operator="equal">
      <formula>0</formula>
    </cfRule>
  </conditionalFormatting>
  <conditionalFormatting sqref="CU32:CU84">
    <cfRule type="cellIs" dxfId="10708" priority="22983" operator="equal">
      <formula>0</formula>
    </cfRule>
  </conditionalFormatting>
  <conditionalFormatting sqref="CH32:CI84">
    <cfRule type="cellIs" dxfId="10707" priority="22982" operator="equal">
      <formula>0</formula>
    </cfRule>
  </conditionalFormatting>
  <conditionalFormatting sqref="CH32:CI84">
    <cfRule type="cellIs" dxfId="10706" priority="22981" operator="equal">
      <formula>0</formula>
    </cfRule>
  </conditionalFormatting>
  <conditionalFormatting sqref="CH32:CI84">
    <cfRule type="cellIs" dxfId="10705" priority="22980" operator="equal">
      <formula>0</formula>
    </cfRule>
  </conditionalFormatting>
  <conditionalFormatting sqref="CJ32:CK84">
    <cfRule type="cellIs" dxfId="10704" priority="22979" operator="equal">
      <formula>0</formula>
    </cfRule>
  </conditionalFormatting>
  <conditionalFormatting sqref="CJ32:CK84">
    <cfRule type="cellIs" dxfId="10703" priority="22978" operator="equal">
      <formula>0</formula>
    </cfRule>
  </conditionalFormatting>
  <conditionalFormatting sqref="CJ32:CK84">
    <cfRule type="cellIs" dxfId="10702" priority="22977" operator="equal">
      <formula>0</formula>
    </cfRule>
  </conditionalFormatting>
  <conditionalFormatting sqref="CH32:CI84">
    <cfRule type="cellIs" dxfId="10701" priority="22976" operator="equal">
      <formula>0</formula>
    </cfRule>
  </conditionalFormatting>
  <conditionalFormatting sqref="CJ32:CK84">
    <cfRule type="cellIs" dxfId="10700" priority="22975" operator="equal">
      <formula>0</formula>
    </cfRule>
  </conditionalFormatting>
  <conditionalFormatting sqref="CH32:CI84">
    <cfRule type="cellIs" dxfId="10699" priority="22974" operator="equal">
      <formula>0</formula>
    </cfRule>
  </conditionalFormatting>
  <conditionalFormatting sqref="CH32:CI84">
    <cfRule type="cellIs" dxfId="10698" priority="22973" operator="equal">
      <formula>0</formula>
    </cfRule>
  </conditionalFormatting>
  <conditionalFormatting sqref="CJ32:CK84">
    <cfRule type="cellIs" dxfId="10697" priority="22972" operator="equal">
      <formula>0</formula>
    </cfRule>
  </conditionalFormatting>
  <conditionalFormatting sqref="CJ32:CK84">
    <cfRule type="cellIs" dxfId="10696" priority="22971" operator="equal">
      <formula>0</formula>
    </cfRule>
  </conditionalFormatting>
  <conditionalFormatting sqref="CH32:CI84">
    <cfRule type="cellIs" dxfId="10695" priority="22970" operator="equal">
      <formula>0</formula>
    </cfRule>
  </conditionalFormatting>
  <conditionalFormatting sqref="CJ32:CK84">
    <cfRule type="cellIs" dxfId="10694" priority="22969" operator="equal">
      <formula>0</formula>
    </cfRule>
  </conditionalFormatting>
  <conditionalFormatting sqref="CU32:CU84">
    <cfRule type="cellIs" dxfId="10693" priority="22968" operator="equal">
      <formula>0</formula>
    </cfRule>
  </conditionalFormatting>
  <conditionalFormatting sqref="CH32:CI84">
    <cfRule type="cellIs" dxfId="10692" priority="22967" operator="equal">
      <formula>0</formula>
    </cfRule>
  </conditionalFormatting>
  <conditionalFormatting sqref="CJ32:CK84">
    <cfRule type="cellIs" dxfId="10691" priority="22966" operator="equal">
      <formula>0</formula>
    </cfRule>
  </conditionalFormatting>
  <conditionalFormatting sqref="CH32:CI84">
    <cfRule type="cellIs" dxfId="10690" priority="22965" operator="equal">
      <formula>0</formula>
    </cfRule>
  </conditionalFormatting>
  <conditionalFormatting sqref="CH32:CI84">
    <cfRule type="cellIs" dxfId="10689" priority="22964" operator="equal">
      <formula>0</formula>
    </cfRule>
  </conditionalFormatting>
  <conditionalFormatting sqref="CJ32:CK84">
    <cfRule type="cellIs" dxfId="10688" priority="22963" operator="equal">
      <formula>0</formula>
    </cfRule>
  </conditionalFormatting>
  <conditionalFormatting sqref="CJ32:CK84">
    <cfRule type="cellIs" dxfId="10687" priority="22962" operator="equal">
      <formula>0</formula>
    </cfRule>
  </conditionalFormatting>
  <conditionalFormatting sqref="CH32:CI84">
    <cfRule type="cellIs" dxfId="10686" priority="22961" operator="equal">
      <formula>0</formula>
    </cfRule>
  </conditionalFormatting>
  <conditionalFormatting sqref="CH32:CI84">
    <cfRule type="cellIs" dxfId="10685" priority="22960" operator="equal">
      <formula>0</formula>
    </cfRule>
  </conditionalFormatting>
  <conditionalFormatting sqref="CJ32:CK84">
    <cfRule type="cellIs" dxfId="10684" priority="22959" operator="equal">
      <formula>0</formula>
    </cfRule>
  </conditionalFormatting>
  <conditionalFormatting sqref="CJ32:CK84">
    <cfRule type="cellIs" dxfId="10683" priority="22958" operator="equal">
      <formula>0</formula>
    </cfRule>
  </conditionalFormatting>
  <conditionalFormatting sqref="CU32:CU84">
    <cfRule type="cellIs" dxfId="10682" priority="22957" operator="equal">
      <formula>0</formula>
    </cfRule>
  </conditionalFormatting>
  <conditionalFormatting sqref="CH32:CI84">
    <cfRule type="cellIs" dxfId="10681" priority="22956" operator="equal">
      <formula>0</formula>
    </cfRule>
  </conditionalFormatting>
  <conditionalFormatting sqref="CJ32:CK84">
    <cfRule type="cellIs" dxfId="10680" priority="22955" operator="equal">
      <formula>0</formula>
    </cfRule>
  </conditionalFormatting>
  <conditionalFormatting sqref="CH32:CI84">
    <cfRule type="cellIs" dxfId="10679" priority="22954" operator="equal">
      <formula>0</formula>
    </cfRule>
  </conditionalFormatting>
  <conditionalFormatting sqref="CH32:CI84">
    <cfRule type="cellIs" dxfId="10678" priority="22953" operator="equal">
      <formula>0</formula>
    </cfRule>
  </conditionalFormatting>
  <conditionalFormatting sqref="CH32:CI84">
    <cfRule type="cellIs" dxfId="10677" priority="22952" operator="equal">
      <formula>0</formula>
    </cfRule>
  </conditionalFormatting>
  <conditionalFormatting sqref="CJ32:CK84">
    <cfRule type="cellIs" dxfId="10676" priority="22951" operator="equal">
      <formula>0</formula>
    </cfRule>
  </conditionalFormatting>
  <conditionalFormatting sqref="CJ32:CK84">
    <cfRule type="cellIs" dxfId="10675" priority="22950" operator="equal">
      <formula>0</formula>
    </cfRule>
  </conditionalFormatting>
  <conditionalFormatting sqref="CJ32:CK84">
    <cfRule type="cellIs" dxfId="10674" priority="22949" operator="equal">
      <formula>0</formula>
    </cfRule>
  </conditionalFormatting>
  <conditionalFormatting sqref="CH32:CI84">
    <cfRule type="cellIs" dxfId="10673" priority="22948" operator="equal">
      <formula>0</formula>
    </cfRule>
  </conditionalFormatting>
  <conditionalFormatting sqref="CJ32:CK84">
    <cfRule type="cellIs" dxfId="10672" priority="22947" operator="equal">
      <formula>0</formula>
    </cfRule>
  </conditionalFormatting>
  <conditionalFormatting sqref="CH32:CI84">
    <cfRule type="cellIs" dxfId="10671" priority="22946" operator="equal">
      <formula>0</formula>
    </cfRule>
  </conditionalFormatting>
  <conditionalFormatting sqref="CH32:CI84">
    <cfRule type="cellIs" dxfId="10670" priority="22945" operator="equal">
      <formula>0</formula>
    </cfRule>
  </conditionalFormatting>
  <conditionalFormatting sqref="CJ32:CK84">
    <cfRule type="cellIs" dxfId="10669" priority="22944" operator="equal">
      <formula>0</formula>
    </cfRule>
  </conditionalFormatting>
  <conditionalFormatting sqref="CJ32:CK84">
    <cfRule type="cellIs" dxfId="10668" priority="22943" operator="equal">
      <formula>0</formula>
    </cfRule>
  </conditionalFormatting>
  <conditionalFormatting sqref="CH32:CI84">
    <cfRule type="cellIs" dxfId="10667" priority="22942" operator="equal">
      <formula>0</formula>
    </cfRule>
  </conditionalFormatting>
  <conditionalFormatting sqref="CH32:CI84">
    <cfRule type="cellIs" dxfId="10666" priority="22941" operator="equal">
      <formula>0</formula>
    </cfRule>
  </conditionalFormatting>
  <conditionalFormatting sqref="CH32:CI84">
    <cfRule type="cellIs" dxfId="10665" priority="22940" operator="equal">
      <formula>0</formula>
    </cfRule>
  </conditionalFormatting>
  <conditionalFormatting sqref="CJ32:CK84">
    <cfRule type="cellIs" dxfId="10664" priority="22939" operator="equal">
      <formula>0</formula>
    </cfRule>
  </conditionalFormatting>
  <conditionalFormatting sqref="CJ32:CK84">
    <cfRule type="cellIs" dxfId="10663" priority="22938" operator="equal">
      <formula>0</formula>
    </cfRule>
  </conditionalFormatting>
  <conditionalFormatting sqref="CJ32:CK84">
    <cfRule type="cellIs" dxfId="10662" priority="22937" operator="equal">
      <formula>0</formula>
    </cfRule>
  </conditionalFormatting>
  <conditionalFormatting sqref="CH32:CI84">
    <cfRule type="cellIs" dxfId="10661" priority="22936" operator="equal">
      <formula>0</formula>
    </cfRule>
  </conditionalFormatting>
  <conditionalFormatting sqref="CH32:CI84">
    <cfRule type="cellIs" dxfId="10660" priority="22935" operator="equal">
      <formula>0</formula>
    </cfRule>
  </conditionalFormatting>
  <conditionalFormatting sqref="CJ32:CK84">
    <cfRule type="cellIs" dxfId="10659" priority="22934" operator="equal">
      <formula>0</formula>
    </cfRule>
  </conditionalFormatting>
  <conditionalFormatting sqref="CJ32:CK84">
    <cfRule type="cellIs" dxfId="10658" priority="22933" operator="equal">
      <formula>0</formula>
    </cfRule>
  </conditionalFormatting>
  <conditionalFormatting sqref="CH32:CI84">
    <cfRule type="cellIs" dxfId="10657" priority="22932" operator="equal">
      <formula>0</formula>
    </cfRule>
  </conditionalFormatting>
  <conditionalFormatting sqref="CH32:CI84">
    <cfRule type="cellIs" dxfId="10656" priority="22931" operator="equal">
      <formula>0</formula>
    </cfRule>
  </conditionalFormatting>
  <conditionalFormatting sqref="CJ32:CK84">
    <cfRule type="cellIs" dxfId="10655" priority="22930" operator="equal">
      <formula>0</formula>
    </cfRule>
  </conditionalFormatting>
  <conditionalFormatting sqref="CJ32:CK84">
    <cfRule type="cellIs" dxfId="10654" priority="22929" operator="equal">
      <formula>0</formula>
    </cfRule>
  </conditionalFormatting>
  <conditionalFormatting sqref="CU32:CU84">
    <cfRule type="cellIs" dxfId="10653" priority="22928" operator="equal">
      <formula>0</formula>
    </cfRule>
  </conditionalFormatting>
  <conditionalFormatting sqref="CH32:CI84">
    <cfRule type="cellIs" dxfId="10652" priority="22927" operator="equal">
      <formula>0</formula>
    </cfRule>
  </conditionalFormatting>
  <conditionalFormatting sqref="CJ32:CK84">
    <cfRule type="cellIs" dxfId="10651" priority="22926" operator="equal">
      <formula>0</formula>
    </cfRule>
  </conditionalFormatting>
  <conditionalFormatting sqref="CH32:CI84">
    <cfRule type="cellIs" dxfId="10650" priority="22925" operator="equal">
      <formula>0</formula>
    </cfRule>
  </conditionalFormatting>
  <conditionalFormatting sqref="CH32:CI84">
    <cfRule type="cellIs" dxfId="10649" priority="22924" operator="equal">
      <formula>0</formula>
    </cfRule>
  </conditionalFormatting>
  <conditionalFormatting sqref="CJ32:CK84">
    <cfRule type="cellIs" dxfId="10648" priority="22923" operator="equal">
      <formula>0</formula>
    </cfRule>
  </conditionalFormatting>
  <conditionalFormatting sqref="CJ32:CK84">
    <cfRule type="cellIs" dxfId="10647" priority="22922" operator="equal">
      <formula>0</formula>
    </cfRule>
  </conditionalFormatting>
  <conditionalFormatting sqref="CH32:CI84">
    <cfRule type="cellIs" dxfId="10646" priority="22921" operator="equal">
      <formula>0</formula>
    </cfRule>
  </conditionalFormatting>
  <conditionalFormatting sqref="CH32:CI84">
    <cfRule type="cellIs" dxfId="10645" priority="22920" operator="equal">
      <formula>0</formula>
    </cfRule>
  </conditionalFormatting>
  <conditionalFormatting sqref="CH32:CI84">
    <cfRule type="cellIs" dxfId="10644" priority="22919" operator="equal">
      <formula>0</formula>
    </cfRule>
  </conditionalFormatting>
  <conditionalFormatting sqref="CJ32:CK84">
    <cfRule type="cellIs" dxfId="10643" priority="22918" operator="equal">
      <formula>0</formula>
    </cfRule>
  </conditionalFormatting>
  <conditionalFormatting sqref="CJ32:CK84">
    <cfRule type="cellIs" dxfId="10642" priority="22917" operator="equal">
      <formula>0</formula>
    </cfRule>
  </conditionalFormatting>
  <conditionalFormatting sqref="CJ32:CK84">
    <cfRule type="cellIs" dxfId="10641" priority="22916" operator="equal">
      <formula>0</formula>
    </cfRule>
  </conditionalFormatting>
  <conditionalFormatting sqref="CH32:CI84">
    <cfRule type="cellIs" dxfId="10640" priority="22915" operator="equal">
      <formula>0</formula>
    </cfRule>
  </conditionalFormatting>
  <conditionalFormatting sqref="CH32:CI84">
    <cfRule type="cellIs" dxfId="10639" priority="22914" operator="equal">
      <formula>0</formula>
    </cfRule>
  </conditionalFormatting>
  <conditionalFormatting sqref="CJ32:CK84">
    <cfRule type="cellIs" dxfId="10638" priority="22913" operator="equal">
      <formula>0</formula>
    </cfRule>
  </conditionalFormatting>
  <conditionalFormatting sqref="CJ32:CK84">
    <cfRule type="cellIs" dxfId="10637" priority="22912" operator="equal">
      <formula>0</formula>
    </cfRule>
  </conditionalFormatting>
  <conditionalFormatting sqref="CU32:CU84">
    <cfRule type="cellIs" dxfId="10636" priority="22911" operator="equal">
      <formula>0</formula>
    </cfRule>
  </conditionalFormatting>
  <conditionalFormatting sqref="CH32:CI84">
    <cfRule type="cellIs" dxfId="10635" priority="22910" operator="equal">
      <formula>0</formula>
    </cfRule>
  </conditionalFormatting>
  <conditionalFormatting sqref="CJ32:CK84">
    <cfRule type="cellIs" dxfId="10634" priority="22909" operator="equal">
      <formula>0</formula>
    </cfRule>
  </conditionalFormatting>
  <conditionalFormatting sqref="CH32:CI84">
    <cfRule type="cellIs" dxfId="10633" priority="22908" operator="equal">
      <formula>0</formula>
    </cfRule>
  </conditionalFormatting>
  <conditionalFormatting sqref="CH32:CI84">
    <cfRule type="cellIs" dxfId="10632" priority="22907" operator="equal">
      <formula>0</formula>
    </cfRule>
  </conditionalFormatting>
  <conditionalFormatting sqref="CH32:CI84">
    <cfRule type="cellIs" dxfId="10631" priority="22906" operator="equal">
      <formula>0</formula>
    </cfRule>
  </conditionalFormatting>
  <conditionalFormatting sqref="CJ32:CK84">
    <cfRule type="cellIs" dxfId="10630" priority="22905" operator="equal">
      <formula>0</formula>
    </cfRule>
  </conditionalFormatting>
  <conditionalFormatting sqref="CJ32:CK84">
    <cfRule type="cellIs" dxfId="10629" priority="22904" operator="equal">
      <formula>0</formula>
    </cfRule>
  </conditionalFormatting>
  <conditionalFormatting sqref="CJ32:CK84">
    <cfRule type="cellIs" dxfId="10628" priority="22903" operator="equal">
      <formula>0</formula>
    </cfRule>
  </conditionalFormatting>
  <conditionalFormatting sqref="CH32:CI84">
    <cfRule type="cellIs" dxfId="10627" priority="22902" operator="equal">
      <formula>0</formula>
    </cfRule>
  </conditionalFormatting>
  <conditionalFormatting sqref="CU32:CU84">
    <cfRule type="cellIs" dxfId="10626" priority="22901" operator="equal">
      <formula>0</formula>
    </cfRule>
  </conditionalFormatting>
  <conditionalFormatting sqref="CJ32:CK84">
    <cfRule type="cellIs" dxfId="10625" priority="22900" operator="equal">
      <formula>0</formula>
    </cfRule>
  </conditionalFormatting>
  <conditionalFormatting sqref="CH32:CI84">
    <cfRule type="cellIs" dxfId="10624" priority="22899" operator="equal">
      <formula>0</formula>
    </cfRule>
  </conditionalFormatting>
  <conditionalFormatting sqref="CH32:CI84">
    <cfRule type="cellIs" dxfId="10623" priority="22898" operator="equal">
      <formula>0</formula>
    </cfRule>
  </conditionalFormatting>
  <conditionalFormatting sqref="CJ32:CK84">
    <cfRule type="cellIs" dxfId="10622" priority="22897" operator="equal">
      <formula>0</formula>
    </cfRule>
  </conditionalFormatting>
  <conditionalFormatting sqref="CJ32:CK84">
    <cfRule type="cellIs" dxfId="10621" priority="22896" operator="equal">
      <formula>0</formula>
    </cfRule>
  </conditionalFormatting>
  <conditionalFormatting sqref="CH32:CI84">
    <cfRule type="cellIs" dxfId="10620" priority="22895" operator="equal">
      <formula>0</formula>
    </cfRule>
  </conditionalFormatting>
  <conditionalFormatting sqref="CH32:CI84">
    <cfRule type="cellIs" dxfId="10619" priority="22894" operator="equal">
      <formula>0</formula>
    </cfRule>
  </conditionalFormatting>
  <conditionalFormatting sqref="CJ32:CK84">
    <cfRule type="cellIs" dxfId="10618" priority="22893" operator="equal">
      <formula>0</formula>
    </cfRule>
  </conditionalFormatting>
  <conditionalFormatting sqref="CJ32:CK84">
    <cfRule type="cellIs" dxfId="10617" priority="22892" operator="equal">
      <formula>0</formula>
    </cfRule>
  </conditionalFormatting>
  <conditionalFormatting sqref="CH32:CI84">
    <cfRule type="cellIs" dxfId="10616" priority="22891" operator="equal">
      <formula>0</formula>
    </cfRule>
  </conditionalFormatting>
  <conditionalFormatting sqref="CH32:CI84">
    <cfRule type="cellIs" dxfId="10615" priority="22890" operator="equal">
      <formula>0</formula>
    </cfRule>
  </conditionalFormatting>
  <conditionalFormatting sqref="CJ32:CK84">
    <cfRule type="cellIs" dxfId="10614" priority="22889" operator="equal">
      <formula>0</formula>
    </cfRule>
  </conditionalFormatting>
  <conditionalFormatting sqref="CJ32:CK84">
    <cfRule type="cellIs" dxfId="10613" priority="22888" operator="equal">
      <formula>0</formula>
    </cfRule>
  </conditionalFormatting>
  <conditionalFormatting sqref="CH32:CI84">
    <cfRule type="cellIs" dxfId="10612" priority="22887" operator="equal">
      <formula>0</formula>
    </cfRule>
  </conditionalFormatting>
  <conditionalFormatting sqref="CJ32:CK84">
    <cfRule type="cellIs" dxfId="10611" priority="22886" operator="equal">
      <formula>0</formula>
    </cfRule>
  </conditionalFormatting>
  <conditionalFormatting sqref="CH32:CI84">
    <cfRule type="cellIs" dxfId="10610" priority="22885" operator="equal">
      <formula>0</formula>
    </cfRule>
  </conditionalFormatting>
  <conditionalFormatting sqref="CH32:CI84">
    <cfRule type="cellIs" dxfId="10609" priority="22884" operator="equal">
      <formula>0</formula>
    </cfRule>
  </conditionalFormatting>
  <conditionalFormatting sqref="CJ32:CK84">
    <cfRule type="cellIs" dxfId="10608" priority="22883" operator="equal">
      <formula>0</formula>
    </cfRule>
  </conditionalFormatting>
  <conditionalFormatting sqref="CJ32:CK84">
    <cfRule type="cellIs" dxfId="10607" priority="22882" operator="equal">
      <formula>0</formula>
    </cfRule>
  </conditionalFormatting>
  <conditionalFormatting sqref="CH32:CI84">
    <cfRule type="cellIs" dxfId="10606" priority="22881" operator="equal">
      <formula>0</formula>
    </cfRule>
  </conditionalFormatting>
  <conditionalFormatting sqref="CH32:CI84">
    <cfRule type="cellIs" dxfId="10605" priority="22880" operator="equal">
      <formula>0</formula>
    </cfRule>
  </conditionalFormatting>
  <conditionalFormatting sqref="CJ32:CK84">
    <cfRule type="cellIs" dxfId="10604" priority="22879" operator="equal">
      <formula>0</formula>
    </cfRule>
  </conditionalFormatting>
  <conditionalFormatting sqref="CJ32:CK84">
    <cfRule type="cellIs" dxfId="10603" priority="22878" operator="equal">
      <formula>0</formula>
    </cfRule>
  </conditionalFormatting>
  <conditionalFormatting sqref="CH32:CI84">
    <cfRule type="cellIs" dxfId="10602" priority="22877" operator="equal">
      <formula>0</formula>
    </cfRule>
  </conditionalFormatting>
  <conditionalFormatting sqref="CH32:CI84">
    <cfRule type="cellIs" dxfId="10601" priority="22876" operator="equal">
      <formula>0</formula>
    </cfRule>
  </conditionalFormatting>
  <conditionalFormatting sqref="CJ32:CK84">
    <cfRule type="cellIs" dxfId="10600" priority="22875" operator="equal">
      <formula>0</formula>
    </cfRule>
  </conditionalFormatting>
  <conditionalFormatting sqref="CJ32:CK84">
    <cfRule type="cellIs" dxfId="10599" priority="22874" operator="equal">
      <formula>0</formula>
    </cfRule>
  </conditionalFormatting>
  <conditionalFormatting sqref="CH32:CI84">
    <cfRule type="cellIs" dxfId="10598" priority="22873" operator="equal">
      <formula>0</formula>
    </cfRule>
  </conditionalFormatting>
  <conditionalFormatting sqref="CH32:CI84">
    <cfRule type="cellIs" dxfId="10597" priority="22872" operator="equal">
      <formula>0</formula>
    </cfRule>
  </conditionalFormatting>
  <conditionalFormatting sqref="CJ32:CK84">
    <cfRule type="cellIs" dxfId="10596" priority="22871" operator="equal">
      <formula>0</formula>
    </cfRule>
  </conditionalFormatting>
  <conditionalFormatting sqref="CJ32:CK84">
    <cfRule type="cellIs" dxfId="10595" priority="22870" operator="equal">
      <formula>0</formula>
    </cfRule>
  </conditionalFormatting>
  <conditionalFormatting sqref="CH32:CI84">
    <cfRule type="cellIs" dxfId="10594" priority="22869" operator="equal">
      <formula>0</formula>
    </cfRule>
  </conditionalFormatting>
  <conditionalFormatting sqref="CH32:CI84">
    <cfRule type="cellIs" dxfId="10593" priority="22868" operator="equal">
      <formula>0</formula>
    </cfRule>
  </conditionalFormatting>
  <conditionalFormatting sqref="CJ32:CK84">
    <cfRule type="cellIs" dxfId="10592" priority="22867" operator="equal">
      <formula>0</formula>
    </cfRule>
  </conditionalFormatting>
  <conditionalFormatting sqref="CJ32:CK84">
    <cfRule type="cellIs" dxfId="10591" priority="22866" operator="equal">
      <formula>0</formula>
    </cfRule>
  </conditionalFormatting>
  <conditionalFormatting sqref="CH32:CI84">
    <cfRule type="cellIs" dxfId="10590" priority="22865" operator="equal">
      <formula>0</formula>
    </cfRule>
  </conditionalFormatting>
  <conditionalFormatting sqref="CH32:CI84">
    <cfRule type="cellIs" dxfId="10589" priority="22864" operator="equal">
      <formula>0</formula>
    </cfRule>
  </conditionalFormatting>
  <conditionalFormatting sqref="CJ32:CK84">
    <cfRule type="cellIs" dxfId="10588" priority="22863" operator="equal">
      <formula>0</formula>
    </cfRule>
  </conditionalFormatting>
  <conditionalFormatting sqref="CJ32:CK84">
    <cfRule type="cellIs" dxfId="10587" priority="22862" operator="equal">
      <formula>0</formula>
    </cfRule>
  </conditionalFormatting>
  <conditionalFormatting sqref="CU32:CU84">
    <cfRule type="cellIs" dxfId="10586" priority="22861" operator="equal">
      <formula>0</formula>
    </cfRule>
  </conditionalFormatting>
  <conditionalFormatting sqref="CH32:CI84">
    <cfRule type="cellIs" dxfId="10585" priority="22860" operator="equal">
      <formula>0</formula>
    </cfRule>
  </conditionalFormatting>
  <conditionalFormatting sqref="CJ32:CK84">
    <cfRule type="cellIs" dxfId="10584" priority="22859" operator="equal">
      <formula>0</formula>
    </cfRule>
  </conditionalFormatting>
  <conditionalFormatting sqref="CH32:CI84">
    <cfRule type="cellIs" dxfId="10583" priority="22858" operator="equal">
      <formula>0</formula>
    </cfRule>
  </conditionalFormatting>
  <conditionalFormatting sqref="CH32:CI84">
    <cfRule type="cellIs" dxfId="10582" priority="22857" operator="equal">
      <formula>0</formula>
    </cfRule>
  </conditionalFormatting>
  <conditionalFormatting sqref="CH32:CI84">
    <cfRule type="cellIs" dxfId="10581" priority="22856" operator="equal">
      <formula>0</formula>
    </cfRule>
  </conditionalFormatting>
  <conditionalFormatting sqref="CJ32:CK84">
    <cfRule type="cellIs" dxfId="10580" priority="22855" operator="equal">
      <formula>0</formula>
    </cfRule>
  </conditionalFormatting>
  <conditionalFormatting sqref="CJ32:CK84">
    <cfRule type="cellIs" dxfId="10579" priority="22854" operator="equal">
      <formula>0</formula>
    </cfRule>
  </conditionalFormatting>
  <conditionalFormatting sqref="CJ32:CK84">
    <cfRule type="cellIs" dxfId="10578" priority="22853" operator="equal">
      <formula>0</formula>
    </cfRule>
  </conditionalFormatting>
  <conditionalFormatting sqref="CH32:CI84">
    <cfRule type="cellIs" dxfId="10577" priority="22852" operator="equal">
      <formula>0</formula>
    </cfRule>
  </conditionalFormatting>
  <conditionalFormatting sqref="CH32:CI84">
    <cfRule type="cellIs" dxfId="10576" priority="22851" operator="equal">
      <formula>0</formula>
    </cfRule>
  </conditionalFormatting>
  <conditionalFormatting sqref="CJ32:CK84">
    <cfRule type="cellIs" dxfId="10575" priority="22850" operator="equal">
      <formula>0</formula>
    </cfRule>
  </conditionalFormatting>
  <conditionalFormatting sqref="CJ32:CK84">
    <cfRule type="cellIs" dxfId="10574" priority="22849" operator="equal">
      <formula>0</formula>
    </cfRule>
  </conditionalFormatting>
  <conditionalFormatting sqref="CH32:CI84">
    <cfRule type="cellIs" dxfId="10573" priority="22848" operator="equal">
      <formula>0</formula>
    </cfRule>
  </conditionalFormatting>
  <conditionalFormatting sqref="CH32:CI84">
    <cfRule type="cellIs" dxfId="10572" priority="22847" operator="equal">
      <formula>0</formula>
    </cfRule>
  </conditionalFormatting>
  <conditionalFormatting sqref="CJ32:CK84">
    <cfRule type="cellIs" dxfId="10571" priority="22846" operator="equal">
      <formula>0</formula>
    </cfRule>
  </conditionalFormatting>
  <conditionalFormatting sqref="CJ32:CK84">
    <cfRule type="cellIs" dxfId="10570" priority="22845" operator="equal">
      <formula>0</formula>
    </cfRule>
  </conditionalFormatting>
  <conditionalFormatting sqref="CH32:CI84">
    <cfRule type="cellIs" dxfId="10569" priority="22844" operator="equal">
      <formula>0</formula>
    </cfRule>
  </conditionalFormatting>
  <conditionalFormatting sqref="CH32:CI84">
    <cfRule type="cellIs" dxfId="10568" priority="22843" operator="equal">
      <formula>0</formula>
    </cfRule>
  </conditionalFormatting>
  <conditionalFormatting sqref="CJ32:CK84">
    <cfRule type="cellIs" dxfId="10567" priority="22842" operator="equal">
      <formula>0</formula>
    </cfRule>
  </conditionalFormatting>
  <conditionalFormatting sqref="CJ32:CK84">
    <cfRule type="cellIs" dxfId="10566" priority="22841" operator="equal">
      <formula>0</formula>
    </cfRule>
  </conditionalFormatting>
  <conditionalFormatting sqref="CU32:CU84">
    <cfRule type="cellIs" dxfId="10565" priority="22840" operator="equal">
      <formula>0</formula>
    </cfRule>
  </conditionalFormatting>
  <conditionalFormatting sqref="CH32:CI84">
    <cfRule type="cellIs" dxfId="10564" priority="22839" operator="equal">
      <formula>0</formula>
    </cfRule>
  </conditionalFormatting>
  <conditionalFormatting sqref="CH32:CI84">
    <cfRule type="cellIs" dxfId="10563" priority="22838" operator="equal">
      <formula>0</formula>
    </cfRule>
  </conditionalFormatting>
  <conditionalFormatting sqref="CJ32:CK84">
    <cfRule type="cellIs" dxfId="10562" priority="22837" operator="equal">
      <formula>0</formula>
    </cfRule>
  </conditionalFormatting>
  <conditionalFormatting sqref="CJ32:CK84">
    <cfRule type="cellIs" dxfId="10561" priority="22836" operator="equal">
      <formula>0</formula>
    </cfRule>
  </conditionalFormatting>
  <conditionalFormatting sqref="CH32:CI84">
    <cfRule type="cellIs" dxfId="10560" priority="22835" operator="equal">
      <formula>0</formula>
    </cfRule>
  </conditionalFormatting>
  <conditionalFormatting sqref="CH32:CI84">
    <cfRule type="cellIs" dxfId="10559" priority="22834" operator="equal">
      <formula>0</formula>
    </cfRule>
  </conditionalFormatting>
  <conditionalFormatting sqref="CH32:CI84">
    <cfRule type="cellIs" dxfId="10558" priority="22833" operator="equal">
      <formula>0</formula>
    </cfRule>
  </conditionalFormatting>
  <conditionalFormatting sqref="CJ32:CK84">
    <cfRule type="cellIs" dxfId="10557" priority="22832" operator="equal">
      <formula>0</formula>
    </cfRule>
  </conditionalFormatting>
  <conditionalFormatting sqref="CJ32:CK84">
    <cfRule type="cellIs" dxfId="10556" priority="22831" operator="equal">
      <formula>0</formula>
    </cfRule>
  </conditionalFormatting>
  <conditionalFormatting sqref="CJ32:CK84">
    <cfRule type="cellIs" dxfId="10555" priority="22830" operator="equal">
      <formula>0</formula>
    </cfRule>
  </conditionalFormatting>
  <conditionalFormatting sqref="CH32:CI84">
    <cfRule type="cellIs" dxfId="10554" priority="22829" operator="equal">
      <formula>0</formula>
    </cfRule>
  </conditionalFormatting>
  <conditionalFormatting sqref="CH32:CI84">
    <cfRule type="cellIs" dxfId="10553" priority="22828" operator="equal">
      <formula>0</formula>
    </cfRule>
  </conditionalFormatting>
  <conditionalFormatting sqref="CJ32:CK84">
    <cfRule type="cellIs" dxfId="10552" priority="22827" operator="equal">
      <formula>0</formula>
    </cfRule>
  </conditionalFormatting>
  <conditionalFormatting sqref="CJ32:CK84">
    <cfRule type="cellIs" dxfId="10551" priority="22826" operator="equal">
      <formula>0</formula>
    </cfRule>
  </conditionalFormatting>
  <conditionalFormatting sqref="CH32:CI84">
    <cfRule type="cellIs" dxfId="10550" priority="22825" operator="equal">
      <formula>0</formula>
    </cfRule>
  </conditionalFormatting>
  <conditionalFormatting sqref="CH32:CI84">
    <cfRule type="cellIs" dxfId="10549" priority="22824" operator="equal">
      <formula>0</formula>
    </cfRule>
  </conditionalFormatting>
  <conditionalFormatting sqref="CJ32:CK84">
    <cfRule type="cellIs" dxfId="10548" priority="22823" operator="equal">
      <formula>0</formula>
    </cfRule>
  </conditionalFormatting>
  <conditionalFormatting sqref="CJ32:CK84">
    <cfRule type="cellIs" dxfId="10547" priority="22822" operator="equal">
      <formula>0</formula>
    </cfRule>
  </conditionalFormatting>
  <conditionalFormatting sqref="CH32:CI84">
    <cfRule type="cellIs" dxfId="10546" priority="22821" operator="equal">
      <formula>0</formula>
    </cfRule>
  </conditionalFormatting>
  <conditionalFormatting sqref="CH32:CI84">
    <cfRule type="cellIs" dxfId="10545" priority="22820" operator="equal">
      <formula>0</formula>
    </cfRule>
  </conditionalFormatting>
  <conditionalFormatting sqref="CH32:CI84">
    <cfRule type="cellIs" dxfId="10544" priority="22819" operator="equal">
      <formula>0</formula>
    </cfRule>
  </conditionalFormatting>
  <conditionalFormatting sqref="CJ32:CK84">
    <cfRule type="cellIs" dxfId="10543" priority="22818" operator="equal">
      <formula>0</formula>
    </cfRule>
  </conditionalFormatting>
  <conditionalFormatting sqref="CJ32:CK84">
    <cfRule type="cellIs" dxfId="10542" priority="22817" operator="equal">
      <formula>0</formula>
    </cfRule>
  </conditionalFormatting>
  <conditionalFormatting sqref="CJ32:CK84">
    <cfRule type="cellIs" dxfId="10541" priority="22816" operator="equal">
      <formula>0</formula>
    </cfRule>
  </conditionalFormatting>
  <conditionalFormatting sqref="CH32:CI84">
    <cfRule type="cellIs" dxfId="10540" priority="22815" operator="equal">
      <formula>0</formula>
    </cfRule>
  </conditionalFormatting>
  <conditionalFormatting sqref="CH32:CI84">
    <cfRule type="cellIs" dxfId="10539" priority="22814" operator="equal">
      <formula>0</formula>
    </cfRule>
  </conditionalFormatting>
  <conditionalFormatting sqref="CJ32:CK84">
    <cfRule type="cellIs" dxfId="10538" priority="22813" operator="equal">
      <formula>0</formula>
    </cfRule>
  </conditionalFormatting>
  <conditionalFormatting sqref="CJ32:CK84">
    <cfRule type="cellIs" dxfId="10537" priority="22812" operator="equal">
      <formula>0</formula>
    </cfRule>
  </conditionalFormatting>
  <conditionalFormatting sqref="CH32:CI84">
    <cfRule type="cellIs" dxfId="10536" priority="22811" operator="equal">
      <formula>0</formula>
    </cfRule>
  </conditionalFormatting>
  <conditionalFormatting sqref="CH32:CI84">
    <cfRule type="cellIs" dxfId="10535" priority="22810" operator="equal">
      <formula>0</formula>
    </cfRule>
  </conditionalFormatting>
  <conditionalFormatting sqref="CJ32:CK84">
    <cfRule type="cellIs" dxfId="10534" priority="22809" operator="equal">
      <formula>0</formula>
    </cfRule>
  </conditionalFormatting>
  <conditionalFormatting sqref="CJ32:CK84">
    <cfRule type="cellIs" dxfId="10533" priority="22808" operator="equal">
      <formula>0</formula>
    </cfRule>
  </conditionalFormatting>
  <conditionalFormatting sqref="CH32:CI84">
    <cfRule type="cellIs" dxfId="10532" priority="22804" operator="equal">
      <formula>0</formula>
    </cfRule>
  </conditionalFormatting>
  <conditionalFormatting sqref="CU32:CU84">
    <cfRule type="cellIs" dxfId="10531" priority="22803" operator="equal">
      <formula>0</formula>
    </cfRule>
  </conditionalFormatting>
  <conditionalFormatting sqref="CU32:CU84">
    <cfRule type="cellIs" dxfId="10530" priority="22802" operator="equal">
      <formula>0</formula>
    </cfRule>
  </conditionalFormatting>
  <conditionalFormatting sqref="CJ32:CK84">
    <cfRule type="cellIs" dxfId="10529" priority="22800" operator="equal">
      <formula>0</formula>
    </cfRule>
  </conditionalFormatting>
  <conditionalFormatting sqref="CJ32:CK84">
    <cfRule type="cellIs" dxfId="10528" priority="22801" operator="equal">
      <formula>0</formula>
    </cfRule>
  </conditionalFormatting>
  <conditionalFormatting sqref="CJ32:CK84">
    <cfRule type="cellIs" dxfId="10527" priority="22799" operator="equal">
      <formula>0</formula>
    </cfRule>
  </conditionalFormatting>
  <conditionalFormatting sqref="CH32:CI84">
    <cfRule type="cellIs" dxfId="10526" priority="22798" operator="equal">
      <formula>0</formula>
    </cfRule>
  </conditionalFormatting>
  <conditionalFormatting sqref="CU32:CU84">
    <cfRule type="cellIs" dxfId="10525" priority="22797" operator="equal">
      <formula>0</formula>
    </cfRule>
  </conditionalFormatting>
  <conditionalFormatting sqref="CJ32:CK84">
    <cfRule type="cellIs" dxfId="10524" priority="22796" operator="equal">
      <formula>0</formula>
    </cfRule>
  </conditionalFormatting>
  <conditionalFormatting sqref="CH32:CI84">
    <cfRule type="cellIs" dxfId="10523" priority="22795" operator="equal">
      <formula>0</formula>
    </cfRule>
  </conditionalFormatting>
  <conditionalFormatting sqref="CH32:CI84">
    <cfRule type="cellIs" dxfId="10522" priority="22794" operator="equal">
      <formula>0</formula>
    </cfRule>
  </conditionalFormatting>
  <conditionalFormatting sqref="CJ32:CK84">
    <cfRule type="cellIs" dxfId="10521" priority="22793" operator="equal">
      <formula>0</formula>
    </cfRule>
  </conditionalFormatting>
  <conditionalFormatting sqref="CJ32:CK84">
    <cfRule type="cellIs" dxfId="10520" priority="22792" operator="equal">
      <formula>0</formula>
    </cfRule>
  </conditionalFormatting>
  <conditionalFormatting sqref="CH32:CI84">
    <cfRule type="cellIs" dxfId="10519" priority="22791" operator="equal">
      <formula>0</formula>
    </cfRule>
  </conditionalFormatting>
  <conditionalFormatting sqref="CH32:CI84">
    <cfRule type="cellIs" dxfId="10518" priority="22790" operator="equal">
      <formula>0</formula>
    </cfRule>
  </conditionalFormatting>
  <conditionalFormatting sqref="CJ32:CK84">
    <cfRule type="cellIs" dxfId="10517" priority="22789" operator="equal">
      <formula>0</formula>
    </cfRule>
  </conditionalFormatting>
  <conditionalFormatting sqref="CJ32:CK84">
    <cfRule type="cellIs" dxfId="10516" priority="22788" operator="equal">
      <formula>0</formula>
    </cfRule>
  </conditionalFormatting>
  <conditionalFormatting sqref="CH32:CI84">
    <cfRule type="cellIs" dxfId="10515" priority="22786" operator="equal">
      <formula>0</formula>
    </cfRule>
  </conditionalFormatting>
  <conditionalFormatting sqref="CH32:CI84">
    <cfRule type="cellIs" dxfId="10514" priority="22785" operator="equal">
      <formula>0</formula>
    </cfRule>
  </conditionalFormatting>
  <conditionalFormatting sqref="CH32:CI84">
    <cfRule type="cellIs" dxfId="10513" priority="22784" operator="equal">
      <formula>0</formula>
    </cfRule>
  </conditionalFormatting>
  <conditionalFormatting sqref="CJ32:CK84">
    <cfRule type="cellIs" dxfId="10512" priority="22783" operator="equal">
      <formula>0</formula>
    </cfRule>
  </conditionalFormatting>
  <conditionalFormatting sqref="CJ32:CK84">
    <cfRule type="cellIs" dxfId="10511" priority="22782" operator="equal">
      <formula>0</formula>
    </cfRule>
  </conditionalFormatting>
  <conditionalFormatting sqref="CJ32:CK84">
    <cfRule type="cellIs" dxfId="10510" priority="22781" operator="equal">
      <formula>0</formula>
    </cfRule>
  </conditionalFormatting>
  <conditionalFormatting sqref="CH32:CI84">
    <cfRule type="cellIs" dxfId="10509" priority="22780" operator="equal">
      <formula>0</formula>
    </cfRule>
  </conditionalFormatting>
  <conditionalFormatting sqref="CH32:CI84">
    <cfRule type="cellIs" dxfId="10508" priority="22779" operator="equal">
      <formula>0</formula>
    </cfRule>
  </conditionalFormatting>
  <conditionalFormatting sqref="CJ32:CK84">
    <cfRule type="cellIs" dxfId="10507" priority="22778" operator="equal">
      <formula>0</formula>
    </cfRule>
  </conditionalFormatting>
  <conditionalFormatting sqref="CJ32:CK84">
    <cfRule type="cellIs" dxfId="10506" priority="22777" operator="equal">
      <formula>0</formula>
    </cfRule>
  </conditionalFormatting>
  <conditionalFormatting sqref="CH32:CI84">
    <cfRule type="cellIs" dxfId="10505" priority="22776" operator="equal">
      <formula>0</formula>
    </cfRule>
  </conditionalFormatting>
  <conditionalFormatting sqref="CH32:CI84">
    <cfRule type="cellIs" dxfId="10504" priority="22775" operator="equal">
      <formula>0</formula>
    </cfRule>
  </conditionalFormatting>
  <conditionalFormatting sqref="CJ32:CK84">
    <cfRule type="cellIs" dxfId="10503" priority="22774" operator="equal">
      <formula>0</formula>
    </cfRule>
  </conditionalFormatting>
  <conditionalFormatting sqref="CJ32:CK84">
    <cfRule type="cellIs" dxfId="10502" priority="22773" operator="equal">
      <formula>0</formula>
    </cfRule>
  </conditionalFormatting>
  <conditionalFormatting sqref="CU32:CU84">
    <cfRule type="cellIs" dxfId="10501" priority="22772" operator="equal">
      <formula>0</formula>
    </cfRule>
  </conditionalFormatting>
  <conditionalFormatting sqref="CH32:CI84">
    <cfRule type="cellIs" dxfId="10500" priority="22771" operator="equal">
      <formula>0</formula>
    </cfRule>
  </conditionalFormatting>
  <conditionalFormatting sqref="CJ32:CK84">
    <cfRule type="cellIs" dxfId="10499" priority="22770" operator="equal">
      <formula>0</formula>
    </cfRule>
  </conditionalFormatting>
  <conditionalFormatting sqref="CH32:CI84">
    <cfRule type="cellIs" dxfId="10498" priority="22769" operator="equal">
      <formula>0</formula>
    </cfRule>
  </conditionalFormatting>
  <conditionalFormatting sqref="CH32:CI84">
    <cfRule type="cellIs" dxfId="10497" priority="22768" operator="equal">
      <formula>0</formula>
    </cfRule>
  </conditionalFormatting>
  <conditionalFormatting sqref="CJ32:CK84">
    <cfRule type="cellIs" dxfId="10496" priority="22767" operator="equal">
      <formula>0</formula>
    </cfRule>
  </conditionalFormatting>
  <conditionalFormatting sqref="CJ32:CK84">
    <cfRule type="cellIs" dxfId="10495" priority="22766" operator="equal">
      <formula>0</formula>
    </cfRule>
  </conditionalFormatting>
  <conditionalFormatting sqref="CH32:CI84">
    <cfRule type="cellIs" dxfId="10494" priority="22765" operator="equal">
      <formula>0</formula>
    </cfRule>
  </conditionalFormatting>
  <conditionalFormatting sqref="CH32:CI84">
    <cfRule type="cellIs" dxfId="10493" priority="22764" operator="equal">
      <formula>0</formula>
    </cfRule>
  </conditionalFormatting>
  <conditionalFormatting sqref="CJ32:CK84">
    <cfRule type="cellIs" dxfId="10492" priority="22763" operator="equal">
      <formula>0</formula>
    </cfRule>
  </conditionalFormatting>
  <conditionalFormatting sqref="CJ32:CK84">
    <cfRule type="cellIs" dxfId="10491" priority="22762" operator="equal">
      <formula>0</formula>
    </cfRule>
  </conditionalFormatting>
  <conditionalFormatting sqref="CH32:CI84">
    <cfRule type="cellIs" dxfId="10490" priority="22761" operator="equal">
      <formula>0</formula>
    </cfRule>
  </conditionalFormatting>
  <conditionalFormatting sqref="CJ32:CK84">
    <cfRule type="cellIs" dxfId="10489" priority="22760" operator="equal">
      <formula>0</formula>
    </cfRule>
  </conditionalFormatting>
  <conditionalFormatting sqref="CH32:CI84">
    <cfRule type="cellIs" dxfId="10488" priority="22759" operator="equal">
      <formula>0</formula>
    </cfRule>
  </conditionalFormatting>
  <conditionalFormatting sqref="CU32:CU84">
    <cfRule type="cellIs" dxfId="10487" priority="22758" operator="equal">
      <formula>0</formula>
    </cfRule>
  </conditionalFormatting>
  <conditionalFormatting sqref="CH32:CI84">
    <cfRule type="cellIs" dxfId="10486" priority="22757" operator="equal">
      <formula>0</formula>
    </cfRule>
  </conditionalFormatting>
  <conditionalFormatting sqref="CJ32:CK84">
    <cfRule type="cellIs" dxfId="10485" priority="22756" operator="equal">
      <formula>0</formula>
    </cfRule>
  </conditionalFormatting>
  <conditionalFormatting sqref="CJ32:CK84">
    <cfRule type="cellIs" dxfId="10484" priority="22755" operator="equal">
      <formula>0</formula>
    </cfRule>
  </conditionalFormatting>
  <conditionalFormatting sqref="CJ32:CK84">
    <cfRule type="cellIs" dxfId="10483" priority="22754" operator="equal">
      <formula>0</formula>
    </cfRule>
  </conditionalFormatting>
  <conditionalFormatting sqref="CH32:CI84">
    <cfRule type="cellIs" dxfId="10482" priority="22753" operator="equal">
      <formula>0</formula>
    </cfRule>
  </conditionalFormatting>
  <conditionalFormatting sqref="CH32:CI84">
    <cfRule type="cellIs" dxfId="10481" priority="22752" operator="equal">
      <formula>0</formula>
    </cfRule>
  </conditionalFormatting>
  <conditionalFormatting sqref="CJ32:CK84">
    <cfRule type="cellIs" dxfId="10480" priority="22751" operator="equal">
      <formula>0</formula>
    </cfRule>
  </conditionalFormatting>
  <conditionalFormatting sqref="CJ32:CK84">
    <cfRule type="cellIs" dxfId="10479" priority="22750" operator="equal">
      <formula>0</formula>
    </cfRule>
  </conditionalFormatting>
  <conditionalFormatting sqref="CH32:CI84">
    <cfRule type="cellIs" dxfId="10478" priority="22749" operator="equal">
      <formula>0</formula>
    </cfRule>
  </conditionalFormatting>
  <conditionalFormatting sqref="CH32:CI84">
    <cfRule type="cellIs" dxfId="10477" priority="22748" operator="equal">
      <formula>0</formula>
    </cfRule>
  </conditionalFormatting>
  <conditionalFormatting sqref="CJ32:CK84">
    <cfRule type="cellIs" dxfId="10476" priority="22747" operator="equal">
      <formula>0</formula>
    </cfRule>
  </conditionalFormatting>
  <conditionalFormatting sqref="CJ32:CK84">
    <cfRule type="cellIs" dxfId="10475" priority="22746" operator="equal">
      <formula>0</formula>
    </cfRule>
  </conditionalFormatting>
  <conditionalFormatting sqref="CH32:CI84">
    <cfRule type="cellIs" dxfId="10474" priority="22745" operator="equal">
      <formula>0</formula>
    </cfRule>
  </conditionalFormatting>
  <conditionalFormatting sqref="CH32:CI84">
    <cfRule type="cellIs" dxfId="10473" priority="22744" operator="equal">
      <formula>0</formula>
    </cfRule>
  </conditionalFormatting>
  <conditionalFormatting sqref="CH32:CI84">
    <cfRule type="cellIs" dxfId="10472" priority="22743" operator="equal">
      <formula>0</formula>
    </cfRule>
  </conditionalFormatting>
  <conditionalFormatting sqref="CJ32:CK84">
    <cfRule type="cellIs" dxfId="10471" priority="22742" operator="equal">
      <formula>0</formula>
    </cfRule>
  </conditionalFormatting>
  <conditionalFormatting sqref="CJ32:CK84">
    <cfRule type="cellIs" dxfId="10470" priority="22741" operator="equal">
      <formula>0</formula>
    </cfRule>
  </conditionalFormatting>
  <conditionalFormatting sqref="CJ32:CK84">
    <cfRule type="cellIs" dxfId="10469" priority="22740" operator="equal">
      <formula>0</formula>
    </cfRule>
  </conditionalFormatting>
  <conditionalFormatting sqref="CH32:CI84">
    <cfRule type="cellIs" dxfId="10468" priority="22739" operator="equal">
      <formula>0</formula>
    </cfRule>
  </conditionalFormatting>
  <conditionalFormatting sqref="CH32:CI84">
    <cfRule type="cellIs" dxfId="10467" priority="22738" operator="equal">
      <formula>0</formula>
    </cfRule>
  </conditionalFormatting>
  <conditionalFormatting sqref="CJ32:CK84">
    <cfRule type="cellIs" dxfId="10466" priority="22737" operator="equal">
      <formula>0</formula>
    </cfRule>
  </conditionalFormatting>
  <conditionalFormatting sqref="CJ32:CK84">
    <cfRule type="cellIs" dxfId="10465" priority="22736" operator="equal">
      <formula>0</formula>
    </cfRule>
  </conditionalFormatting>
  <conditionalFormatting sqref="CH32:CI84">
    <cfRule type="cellIs" dxfId="10464" priority="22735" operator="equal">
      <formula>0</formula>
    </cfRule>
  </conditionalFormatting>
  <conditionalFormatting sqref="CH32:CI84">
    <cfRule type="cellIs" dxfId="10463" priority="22734" operator="equal">
      <formula>0</formula>
    </cfRule>
  </conditionalFormatting>
  <conditionalFormatting sqref="CJ32:CK84">
    <cfRule type="cellIs" dxfId="10462" priority="22733" operator="equal">
      <formula>0</formula>
    </cfRule>
  </conditionalFormatting>
  <conditionalFormatting sqref="CJ32:CK84">
    <cfRule type="cellIs" dxfId="10461" priority="22732" operator="equal">
      <formula>0</formula>
    </cfRule>
  </conditionalFormatting>
  <conditionalFormatting sqref="CH32:CI84">
    <cfRule type="cellIs" dxfId="10460" priority="22731" operator="equal">
      <formula>0</formula>
    </cfRule>
  </conditionalFormatting>
  <conditionalFormatting sqref="CH32:CI84">
    <cfRule type="cellIs" dxfId="10459" priority="22730" operator="equal">
      <formula>0</formula>
    </cfRule>
  </conditionalFormatting>
  <conditionalFormatting sqref="CH32:CI84">
    <cfRule type="cellIs" dxfId="10458" priority="22729" operator="equal">
      <formula>0</formula>
    </cfRule>
  </conditionalFormatting>
  <conditionalFormatting sqref="CJ32:CK84">
    <cfRule type="cellIs" dxfId="10457" priority="22728" operator="equal">
      <formula>0</formula>
    </cfRule>
  </conditionalFormatting>
  <conditionalFormatting sqref="CJ32:CK84">
    <cfRule type="cellIs" dxfId="10456" priority="22727" operator="equal">
      <formula>0</formula>
    </cfRule>
  </conditionalFormatting>
  <conditionalFormatting sqref="CJ32:CK84">
    <cfRule type="cellIs" dxfId="10455" priority="22726" operator="equal">
      <formula>0</formula>
    </cfRule>
  </conditionalFormatting>
  <conditionalFormatting sqref="CH32:CI84">
    <cfRule type="cellIs" dxfId="10454" priority="22725" operator="equal">
      <formula>0</formula>
    </cfRule>
  </conditionalFormatting>
  <conditionalFormatting sqref="CH32:CI84">
    <cfRule type="cellIs" dxfId="10453" priority="22724" operator="equal">
      <formula>0</formula>
    </cfRule>
  </conditionalFormatting>
  <conditionalFormatting sqref="CJ32:CK84">
    <cfRule type="cellIs" dxfId="10452" priority="22723" operator="equal">
      <formula>0</formula>
    </cfRule>
  </conditionalFormatting>
  <conditionalFormatting sqref="CJ32:CK84">
    <cfRule type="cellIs" dxfId="10451" priority="22722" operator="equal">
      <formula>0</formula>
    </cfRule>
  </conditionalFormatting>
  <conditionalFormatting sqref="CH32:CI84">
    <cfRule type="cellIs" dxfId="10450" priority="22721" operator="equal">
      <formula>0</formula>
    </cfRule>
  </conditionalFormatting>
  <conditionalFormatting sqref="CH32:CI84">
    <cfRule type="cellIs" dxfId="10449" priority="22720" operator="equal">
      <formula>0</formula>
    </cfRule>
  </conditionalFormatting>
  <conditionalFormatting sqref="CJ32:CK84">
    <cfRule type="cellIs" dxfId="10448" priority="22719" operator="equal">
      <formula>0</formula>
    </cfRule>
  </conditionalFormatting>
  <conditionalFormatting sqref="CJ32:CK84">
    <cfRule type="cellIs" dxfId="10447" priority="22718" operator="equal">
      <formula>0</formula>
    </cfRule>
  </conditionalFormatting>
  <conditionalFormatting sqref="CH32:CI84">
    <cfRule type="cellIs" dxfId="10446" priority="22717" operator="equal">
      <formula>0</formula>
    </cfRule>
  </conditionalFormatting>
  <conditionalFormatting sqref="CJ32:CK84">
    <cfRule type="cellIs" dxfId="10445" priority="22716" operator="equal">
      <formula>0</formula>
    </cfRule>
  </conditionalFormatting>
  <conditionalFormatting sqref="CH32:CI84">
    <cfRule type="cellIs" dxfId="10444" priority="22715" operator="equal">
      <formula>0</formula>
    </cfRule>
  </conditionalFormatting>
  <conditionalFormatting sqref="CJ32:CK84">
    <cfRule type="cellIs" dxfId="10443" priority="22714" operator="equal">
      <formula>0</formula>
    </cfRule>
  </conditionalFormatting>
  <conditionalFormatting sqref="CH32:CI84">
    <cfRule type="cellIs" dxfId="10442" priority="22713" operator="equal">
      <formula>0</formula>
    </cfRule>
  </conditionalFormatting>
  <conditionalFormatting sqref="CH32:CI84">
    <cfRule type="cellIs" dxfId="10441" priority="22712" operator="equal">
      <formula>0</formula>
    </cfRule>
  </conditionalFormatting>
  <conditionalFormatting sqref="CH32:CI84">
    <cfRule type="cellIs" dxfId="10440" priority="22711" operator="equal">
      <formula>0</formula>
    </cfRule>
  </conditionalFormatting>
  <conditionalFormatting sqref="CJ32:CK84">
    <cfRule type="cellIs" dxfId="10439" priority="22710" operator="equal">
      <formula>0</formula>
    </cfRule>
  </conditionalFormatting>
  <conditionalFormatting sqref="CJ32:CK84">
    <cfRule type="cellIs" dxfId="10438" priority="22709" operator="equal">
      <formula>0</formula>
    </cfRule>
  </conditionalFormatting>
  <conditionalFormatting sqref="CJ32:CK84">
    <cfRule type="cellIs" dxfId="10437" priority="22708" operator="equal">
      <formula>0</formula>
    </cfRule>
  </conditionalFormatting>
  <conditionalFormatting sqref="CH32:CI84">
    <cfRule type="cellIs" dxfId="10436" priority="22707" operator="equal">
      <formula>0</formula>
    </cfRule>
  </conditionalFormatting>
  <conditionalFormatting sqref="CH32:CI84">
    <cfRule type="cellIs" dxfId="10435" priority="22706" operator="equal">
      <formula>0</formula>
    </cfRule>
  </conditionalFormatting>
  <conditionalFormatting sqref="CH32:CI84">
    <cfRule type="cellIs" dxfId="10434" priority="22705" operator="equal">
      <formula>0</formula>
    </cfRule>
  </conditionalFormatting>
  <conditionalFormatting sqref="CJ32:CK84">
    <cfRule type="cellIs" dxfId="10433" priority="22704" operator="equal">
      <formula>0</formula>
    </cfRule>
  </conditionalFormatting>
  <conditionalFormatting sqref="CJ32:CK84">
    <cfRule type="cellIs" dxfId="10432" priority="22703" operator="equal">
      <formula>0</formula>
    </cfRule>
  </conditionalFormatting>
  <conditionalFormatting sqref="CJ32:CK84">
    <cfRule type="cellIs" dxfId="10431" priority="22702" operator="equal">
      <formula>0</formula>
    </cfRule>
  </conditionalFormatting>
  <conditionalFormatting sqref="CH32:CI84">
    <cfRule type="cellIs" dxfId="10430" priority="22701" operator="equal">
      <formula>0</formula>
    </cfRule>
  </conditionalFormatting>
  <conditionalFormatting sqref="CH32:CI84">
    <cfRule type="cellIs" dxfId="10429" priority="22700" operator="equal">
      <formula>0</formula>
    </cfRule>
  </conditionalFormatting>
  <conditionalFormatting sqref="CJ32:CK84">
    <cfRule type="cellIs" dxfId="10428" priority="22699" operator="equal">
      <formula>0</formula>
    </cfRule>
  </conditionalFormatting>
  <conditionalFormatting sqref="CJ32:CK84">
    <cfRule type="cellIs" dxfId="10427" priority="22698" operator="equal">
      <formula>0</formula>
    </cfRule>
  </conditionalFormatting>
  <conditionalFormatting sqref="CH32:CI84">
    <cfRule type="cellIs" dxfId="10426" priority="22697" operator="equal">
      <formula>0</formula>
    </cfRule>
  </conditionalFormatting>
  <conditionalFormatting sqref="CH32:CI84">
    <cfRule type="cellIs" dxfId="10425" priority="22696" operator="equal">
      <formula>0</formula>
    </cfRule>
  </conditionalFormatting>
  <conditionalFormatting sqref="CJ32:CK84">
    <cfRule type="cellIs" dxfId="10424" priority="22695" operator="equal">
      <formula>0</formula>
    </cfRule>
  </conditionalFormatting>
  <conditionalFormatting sqref="CJ32:CK84">
    <cfRule type="cellIs" dxfId="10423" priority="22694" operator="equal">
      <formula>0</formula>
    </cfRule>
  </conditionalFormatting>
  <conditionalFormatting sqref="CH32:CI84">
    <cfRule type="cellIs" dxfId="10422" priority="22693" operator="equal">
      <formula>0</formula>
    </cfRule>
  </conditionalFormatting>
  <conditionalFormatting sqref="CH32:CI84">
    <cfRule type="cellIs" dxfId="10421" priority="22692" operator="equal">
      <formula>0</formula>
    </cfRule>
  </conditionalFormatting>
  <conditionalFormatting sqref="CH32:CI84">
    <cfRule type="cellIs" dxfId="10420" priority="22691" operator="equal">
      <formula>0</formula>
    </cfRule>
  </conditionalFormatting>
  <conditionalFormatting sqref="CJ32:CK84">
    <cfRule type="cellIs" dxfId="10419" priority="22690" operator="equal">
      <formula>0</formula>
    </cfRule>
  </conditionalFormatting>
  <conditionalFormatting sqref="CJ32:CK84">
    <cfRule type="cellIs" dxfId="10418" priority="22689" operator="equal">
      <formula>0</formula>
    </cfRule>
  </conditionalFormatting>
  <conditionalFormatting sqref="CJ32:CK84">
    <cfRule type="cellIs" dxfId="10417" priority="22688" operator="equal">
      <formula>0</formula>
    </cfRule>
  </conditionalFormatting>
  <conditionalFormatting sqref="CH32:CI84">
    <cfRule type="cellIs" dxfId="10416" priority="22687" operator="equal">
      <formula>0</formula>
    </cfRule>
  </conditionalFormatting>
  <conditionalFormatting sqref="CH32:CI84">
    <cfRule type="cellIs" dxfId="10415" priority="22686" operator="equal">
      <formula>0</formula>
    </cfRule>
  </conditionalFormatting>
  <conditionalFormatting sqref="CJ32:CK84">
    <cfRule type="cellIs" dxfId="10414" priority="22685" operator="equal">
      <formula>0</formula>
    </cfRule>
  </conditionalFormatting>
  <conditionalFormatting sqref="CJ32:CK84">
    <cfRule type="cellIs" dxfId="10413" priority="22684" operator="equal">
      <formula>0</formula>
    </cfRule>
  </conditionalFormatting>
  <conditionalFormatting sqref="CH32:CI84">
    <cfRule type="cellIs" dxfId="10412" priority="22683" operator="equal">
      <formula>0</formula>
    </cfRule>
  </conditionalFormatting>
  <conditionalFormatting sqref="CH32:CI84">
    <cfRule type="cellIs" dxfId="10411" priority="22682" operator="equal">
      <formula>0</formula>
    </cfRule>
  </conditionalFormatting>
  <conditionalFormatting sqref="CJ32:CK84">
    <cfRule type="cellIs" dxfId="10410" priority="22681" operator="equal">
      <formula>0</formula>
    </cfRule>
  </conditionalFormatting>
  <conditionalFormatting sqref="CJ32:CK84">
    <cfRule type="cellIs" dxfId="10409" priority="22680" operator="equal">
      <formula>0</formula>
    </cfRule>
  </conditionalFormatting>
  <conditionalFormatting sqref="DG32:DG84">
    <cfRule type="cellIs" dxfId="10408" priority="22676" operator="equal">
      <formula>0</formula>
    </cfRule>
  </conditionalFormatting>
  <conditionalFormatting sqref="CH32:CI84">
    <cfRule type="cellIs" dxfId="10407" priority="22675" operator="equal">
      <formula>0</formula>
    </cfRule>
  </conditionalFormatting>
  <conditionalFormatting sqref="CU32:CU84">
    <cfRule type="cellIs" dxfId="10406" priority="22674" operator="equal">
      <formula>0</formula>
    </cfRule>
  </conditionalFormatting>
  <conditionalFormatting sqref="CU32:CU84">
    <cfRule type="cellIs" dxfId="10405" priority="22673" operator="equal">
      <formula>0</formula>
    </cfRule>
  </conditionalFormatting>
  <conditionalFormatting sqref="CJ32:CK84">
    <cfRule type="cellIs" dxfId="10404" priority="22672" operator="equal">
      <formula>0</formula>
    </cfRule>
  </conditionalFormatting>
  <conditionalFormatting sqref="CJ32:CK84">
    <cfRule type="cellIs" dxfId="10403" priority="22671" operator="equal">
      <formula>0</formula>
    </cfRule>
  </conditionalFormatting>
  <conditionalFormatting sqref="CJ32:CK84">
    <cfRule type="cellIs" dxfId="10402" priority="22670" operator="equal">
      <formula>0</formula>
    </cfRule>
  </conditionalFormatting>
  <conditionalFormatting sqref="CH32:CI84">
    <cfRule type="cellIs" dxfId="10401" priority="22669" operator="equal">
      <formula>0</formula>
    </cfRule>
  </conditionalFormatting>
  <conditionalFormatting sqref="CJ32:CK84">
    <cfRule type="cellIs" dxfId="10400" priority="22668" operator="equal">
      <formula>0</formula>
    </cfRule>
  </conditionalFormatting>
  <conditionalFormatting sqref="CH32:CI84">
    <cfRule type="cellIs" dxfId="10399" priority="22667" operator="equal">
      <formula>0</formula>
    </cfRule>
  </conditionalFormatting>
  <conditionalFormatting sqref="CH32:CI84">
    <cfRule type="cellIs" dxfId="10398" priority="22666" operator="equal">
      <formula>0</formula>
    </cfRule>
  </conditionalFormatting>
  <conditionalFormatting sqref="CJ32:CK84">
    <cfRule type="cellIs" dxfId="10397" priority="22665" operator="equal">
      <formula>0</formula>
    </cfRule>
  </conditionalFormatting>
  <conditionalFormatting sqref="CJ32:CK84">
    <cfRule type="cellIs" dxfId="10396" priority="22664" operator="equal">
      <formula>0</formula>
    </cfRule>
  </conditionalFormatting>
  <conditionalFormatting sqref="CH32:CI84">
    <cfRule type="cellIs" dxfId="10395" priority="22663" operator="equal">
      <formula>0</formula>
    </cfRule>
  </conditionalFormatting>
  <conditionalFormatting sqref="CH32:CI84">
    <cfRule type="cellIs" dxfId="10394" priority="22662" operator="equal">
      <formula>0</formula>
    </cfRule>
  </conditionalFormatting>
  <conditionalFormatting sqref="CH32:CI84">
    <cfRule type="cellIs" dxfId="10393" priority="22661" operator="equal">
      <formula>0</formula>
    </cfRule>
  </conditionalFormatting>
  <conditionalFormatting sqref="CJ32:CK84">
    <cfRule type="cellIs" dxfId="10392" priority="22660" operator="equal">
      <formula>0</formula>
    </cfRule>
  </conditionalFormatting>
  <conditionalFormatting sqref="CJ32:CK84">
    <cfRule type="cellIs" dxfId="10391" priority="22659" operator="equal">
      <formula>0</formula>
    </cfRule>
  </conditionalFormatting>
  <conditionalFormatting sqref="CJ32:CK84">
    <cfRule type="cellIs" dxfId="10390" priority="22658" operator="equal">
      <formula>0</formula>
    </cfRule>
  </conditionalFormatting>
  <conditionalFormatting sqref="CH32:CI84">
    <cfRule type="cellIs" dxfId="10389" priority="22656" operator="equal">
      <formula>0</formula>
    </cfRule>
  </conditionalFormatting>
  <conditionalFormatting sqref="CH32:CI84">
    <cfRule type="cellIs" dxfId="10388" priority="22655" operator="equal">
      <formula>0</formula>
    </cfRule>
  </conditionalFormatting>
  <conditionalFormatting sqref="CH32:CI84">
    <cfRule type="cellIs" dxfId="10387" priority="22654" operator="equal">
      <formula>0</formula>
    </cfRule>
  </conditionalFormatting>
  <conditionalFormatting sqref="CJ32:CK84">
    <cfRule type="cellIs" dxfId="10386" priority="22653" operator="equal">
      <formula>0</formula>
    </cfRule>
  </conditionalFormatting>
  <conditionalFormatting sqref="CJ32:CK84">
    <cfRule type="cellIs" dxfId="10385" priority="22652" operator="equal">
      <formula>0</formula>
    </cfRule>
  </conditionalFormatting>
  <conditionalFormatting sqref="CJ32:CK84">
    <cfRule type="cellIs" dxfId="10384" priority="22651" operator="equal">
      <formula>0</formula>
    </cfRule>
  </conditionalFormatting>
  <conditionalFormatting sqref="CU32:CU84">
    <cfRule type="cellIs" dxfId="10383" priority="22650" operator="equal">
      <formula>0</formula>
    </cfRule>
  </conditionalFormatting>
  <conditionalFormatting sqref="CH32:CI84">
    <cfRule type="cellIs" dxfId="10382" priority="22649" operator="equal">
      <formula>0</formula>
    </cfRule>
  </conditionalFormatting>
  <conditionalFormatting sqref="CJ32:CK84">
    <cfRule type="cellIs" dxfId="10381" priority="22648" operator="equal">
      <formula>0</formula>
    </cfRule>
  </conditionalFormatting>
  <conditionalFormatting sqref="CH32:CI84">
    <cfRule type="cellIs" dxfId="10380" priority="22647" operator="equal">
      <formula>0</formula>
    </cfRule>
  </conditionalFormatting>
  <conditionalFormatting sqref="CJ32:CK84">
    <cfRule type="cellIs" dxfId="10379" priority="22646" operator="equal">
      <formula>0</formula>
    </cfRule>
  </conditionalFormatting>
  <conditionalFormatting sqref="CH32:CI84">
    <cfRule type="cellIs" dxfId="10378" priority="22645" operator="equal">
      <formula>0</formula>
    </cfRule>
  </conditionalFormatting>
  <conditionalFormatting sqref="CH32:CI84">
    <cfRule type="cellIs" dxfId="10377" priority="22644" operator="equal">
      <formula>0</formula>
    </cfRule>
  </conditionalFormatting>
  <conditionalFormatting sqref="CH32:CI84">
    <cfRule type="cellIs" dxfId="10376" priority="22643" operator="equal">
      <formula>0</formula>
    </cfRule>
  </conditionalFormatting>
  <conditionalFormatting sqref="CJ32:CK84">
    <cfRule type="cellIs" dxfId="10375" priority="22642" operator="equal">
      <formula>0</formula>
    </cfRule>
  </conditionalFormatting>
  <conditionalFormatting sqref="CJ32:CK84">
    <cfRule type="cellIs" dxfId="10374" priority="22641" operator="equal">
      <formula>0</formula>
    </cfRule>
  </conditionalFormatting>
  <conditionalFormatting sqref="CJ32:CK84">
    <cfRule type="cellIs" dxfId="10373" priority="22640" operator="equal">
      <formula>0</formula>
    </cfRule>
  </conditionalFormatting>
  <conditionalFormatting sqref="CH32:CI84">
    <cfRule type="cellIs" dxfId="10372" priority="22639" operator="equal">
      <formula>0</formula>
    </cfRule>
  </conditionalFormatting>
  <conditionalFormatting sqref="CH32:CI84">
    <cfRule type="cellIs" dxfId="10371" priority="22638" operator="equal">
      <formula>0</formula>
    </cfRule>
  </conditionalFormatting>
  <conditionalFormatting sqref="CH32:CI84">
    <cfRule type="cellIs" dxfId="10370" priority="22637" operator="equal">
      <formula>0</formula>
    </cfRule>
  </conditionalFormatting>
  <conditionalFormatting sqref="CJ32:CK84">
    <cfRule type="cellIs" dxfId="10369" priority="22636" operator="equal">
      <formula>0</formula>
    </cfRule>
  </conditionalFormatting>
  <conditionalFormatting sqref="CJ32:CK84">
    <cfRule type="cellIs" dxfId="10368" priority="22635" operator="equal">
      <formula>0</formula>
    </cfRule>
  </conditionalFormatting>
  <conditionalFormatting sqref="CJ32:CK84">
    <cfRule type="cellIs" dxfId="10367" priority="22634" operator="equal">
      <formula>0</formula>
    </cfRule>
  </conditionalFormatting>
  <conditionalFormatting sqref="CH32:CI84">
    <cfRule type="cellIs" dxfId="10366" priority="22633" operator="equal">
      <formula>0</formula>
    </cfRule>
  </conditionalFormatting>
  <conditionalFormatting sqref="CJ32:CK84">
    <cfRule type="cellIs" dxfId="10365" priority="22632" operator="equal">
      <formula>0</formula>
    </cfRule>
  </conditionalFormatting>
  <conditionalFormatting sqref="CU32:CU84">
    <cfRule type="cellIs" dxfId="10364" priority="22631" operator="equal">
      <formula>0</formula>
    </cfRule>
  </conditionalFormatting>
  <conditionalFormatting sqref="CH32:CI84">
    <cfRule type="cellIs" dxfId="10363" priority="22630" operator="equal">
      <formula>0</formula>
    </cfRule>
  </conditionalFormatting>
  <conditionalFormatting sqref="CJ32:CK84">
    <cfRule type="cellIs" dxfId="10362" priority="22629" operator="equal">
      <formula>0</formula>
    </cfRule>
  </conditionalFormatting>
  <conditionalFormatting sqref="CH32:CI84">
    <cfRule type="cellIs" dxfId="10361" priority="22628" operator="equal">
      <formula>0</formula>
    </cfRule>
  </conditionalFormatting>
  <conditionalFormatting sqref="CH32:CI84">
    <cfRule type="cellIs" dxfId="10360" priority="22627" operator="equal">
      <formula>0</formula>
    </cfRule>
  </conditionalFormatting>
  <conditionalFormatting sqref="CJ32:CK84">
    <cfRule type="cellIs" dxfId="10359" priority="22626" operator="equal">
      <formula>0</formula>
    </cfRule>
  </conditionalFormatting>
  <conditionalFormatting sqref="CJ32:CK84">
    <cfRule type="cellIs" dxfId="10358" priority="22625" operator="equal">
      <formula>0</formula>
    </cfRule>
  </conditionalFormatting>
  <conditionalFormatting sqref="CH32:CI84">
    <cfRule type="cellIs" dxfId="10357" priority="22624" operator="equal">
      <formula>0</formula>
    </cfRule>
  </conditionalFormatting>
  <conditionalFormatting sqref="CH32:CI84">
    <cfRule type="cellIs" dxfId="10356" priority="22623" operator="equal">
      <formula>0</formula>
    </cfRule>
  </conditionalFormatting>
  <conditionalFormatting sqref="CJ32:CK84">
    <cfRule type="cellIs" dxfId="10355" priority="22622" operator="equal">
      <formula>0</formula>
    </cfRule>
  </conditionalFormatting>
  <conditionalFormatting sqref="CJ32:CK84">
    <cfRule type="cellIs" dxfId="10354" priority="22621" operator="equal">
      <formula>0</formula>
    </cfRule>
  </conditionalFormatting>
  <conditionalFormatting sqref="DG32:DG84">
    <cfRule type="cellIs" dxfId="10353" priority="22618" operator="equal">
      <formula>0</formula>
    </cfRule>
  </conditionalFormatting>
  <conditionalFormatting sqref="CH32:CI84">
    <cfRule type="cellIs" dxfId="10352" priority="22617" operator="equal">
      <formula>0</formula>
    </cfRule>
  </conditionalFormatting>
  <conditionalFormatting sqref="CU32:CU84">
    <cfRule type="cellIs" dxfId="10351" priority="22616" operator="equal">
      <formula>0</formula>
    </cfRule>
  </conditionalFormatting>
  <conditionalFormatting sqref="CJ32:CK84">
    <cfRule type="cellIs" dxfId="10350" priority="22615" operator="equal">
      <formula>0</formula>
    </cfRule>
  </conditionalFormatting>
  <conditionalFormatting sqref="CJ32:CK84">
    <cfRule type="cellIs" dxfId="10349" priority="22614" operator="equal">
      <formula>0</formula>
    </cfRule>
  </conditionalFormatting>
  <conditionalFormatting sqref="CH32:CI84">
    <cfRule type="cellIs" dxfId="10348" priority="22613" operator="equal">
      <formula>0</formula>
    </cfRule>
  </conditionalFormatting>
  <conditionalFormatting sqref="CH32:CI84">
    <cfRule type="cellIs" dxfId="10347" priority="22612" operator="equal">
      <formula>0</formula>
    </cfRule>
  </conditionalFormatting>
  <conditionalFormatting sqref="CJ32:CK84">
    <cfRule type="cellIs" dxfId="10346" priority="22611" operator="equal">
      <formula>0</formula>
    </cfRule>
  </conditionalFormatting>
  <conditionalFormatting sqref="CJ32:CK84">
    <cfRule type="cellIs" dxfId="10345" priority="22610" operator="equal">
      <formula>0</formula>
    </cfRule>
  </conditionalFormatting>
  <conditionalFormatting sqref="CH32:CI84">
    <cfRule type="cellIs" dxfId="10344" priority="22609" operator="equal">
      <formula>0</formula>
    </cfRule>
  </conditionalFormatting>
  <conditionalFormatting sqref="CH32:CI84">
    <cfRule type="cellIs" dxfId="10343" priority="22608" operator="equal">
      <formula>0</formula>
    </cfRule>
  </conditionalFormatting>
  <conditionalFormatting sqref="CJ32:CK84">
    <cfRule type="cellIs" dxfId="10342" priority="22607" operator="equal">
      <formula>0</formula>
    </cfRule>
  </conditionalFormatting>
  <conditionalFormatting sqref="CJ32:CK84">
    <cfRule type="cellIs" dxfId="10341" priority="22606" operator="equal">
      <formula>0</formula>
    </cfRule>
  </conditionalFormatting>
  <conditionalFormatting sqref="CH32:CI84">
    <cfRule type="cellIs" dxfId="10340" priority="22604" operator="equal">
      <formula>0</formula>
    </cfRule>
  </conditionalFormatting>
  <conditionalFormatting sqref="CH32:CI84">
    <cfRule type="cellIs" dxfId="10339" priority="22603" operator="equal">
      <formula>0</formula>
    </cfRule>
  </conditionalFormatting>
  <conditionalFormatting sqref="CH32:CI84">
    <cfRule type="cellIs" dxfId="10338" priority="22602" operator="equal">
      <formula>0</formula>
    </cfRule>
  </conditionalFormatting>
  <conditionalFormatting sqref="CJ32:CK84">
    <cfRule type="cellIs" dxfId="10337" priority="22601" operator="equal">
      <formula>0</formula>
    </cfRule>
  </conditionalFormatting>
  <conditionalFormatting sqref="CJ32:CK84">
    <cfRule type="cellIs" dxfId="10336" priority="22600" operator="equal">
      <formula>0</formula>
    </cfRule>
  </conditionalFormatting>
  <conditionalFormatting sqref="CJ32:CK84">
    <cfRule type="cellIs" dxfId="10335" priority="22599" operator="equal">
      <formula>0</formula>
    </cfRule>
  </conditionalFormatting>
  <conditionalFormatting sqref="CH32:CI84">
    <cfRule type="cellIs" dxfId="10334" priority="22598" operator="equal">
      <formula>0</formula>
    </cfRule>
  </conditionalFormatting>
  <conditionalFormatting sqref="CU32:CU84">
    <cfRule type="cellIs" dxfId="10333" priority="22597" operator="equal">
      <formula>0</formula>
    </cfRule>
  </conditionalFormatting>
  <conditionalFormatting sqref="CJ32:CK84">
    <cfRule type="cellIs" dxfId="10332" priority="22596" operator="equal">
      <formula>0</formula>
    </cfRule>
  </conditionalFormatting>
  <conditionalFormatting sqref="CH32:CI84">
    <cfRule type="cellIs" dxfId="10331" priority="22595" operator="equal">
      <formula>0</formula>
    </cfRule>
  </conditionalFormatting>
  <conditionalFormatting sqref="CH32:CI84">
    <cfRule type="cellIs" dxfId="10330" priority="22594" operator="equal">
      <formula>0</formula>
    </cfRule>
  </conditionalFormatting>
  <conditionalFormatting sqref="CJ32:CK84">
    <cfRule type="cellIs" dxfId="10329" priority="22593" operator="equal">
      <formula>0</formula>
    </cfRule>
  </conditionalFormatting>
  <conditionalFormatting sqref="CJ32:CK84">
    <cfRule type="cellIs" dxfId="10328" priority="22592" operator="equal">
      <formula>0</formula>
    </cfRule>
  </conditionalFormatting>
  <conditionalFormatting sqref="CH32:CI84">
    <cfRule type="cellIs" dxfId="10327" priority="22591" operator="equal">
      <formula>0</formula>
    </cfRule>
  </conditionalFormatting>
  <conditionalFormatting sqref="CH32:CI84">
    <cfRule type="cellIs" dxfId="10326" priority="22590" operator="equal">
      <formula>0</formula>
    </cfRule>
  </conditionalFormatting>
  <conditionalFormatting sqref="CJ32:CK84">
    <cfRule type="cellIs" dxfId="10325" priority="22589" operator="equal">
      <formula>0</formula>
    </cfRule>
  </conditionalFormatting>
  <conditionalFormatting sqref="CJ32:CK84">
    <cfRule type="cellIs" dxfId="10324" priority="22588" operator="equal">
      <formula>0</formula>
    </cfRule>
  </conditionalFormatting>
  <conditionalFormatting sqref="CH32:CI84">
    <cfRule type="cellIs" dxfId="10323" priority="22587" operator="equal">
      <formula>0</formula>
    </cfRule>
  </conditionalFormatting>
  <conditionalFormatting sqref="CH32:CI84">
    <cfRule type="cellIs" dxfId="10322" priority="22586" operator="equal">
      <formula>0</formula>
    </cfRule>
  </conditionalFormatting>
  <conditionalFormatting sqref="CH32:CI84">
    <cfRule type="cellIs" dxfId="10321" priority="22585" operator="equal">
      <formula>0</formula>
    </cfRule>
  </conditionalFormatting>
  <conditionalFormatting sqref="CJ32:CK84">
    <cfRule type="cellIs" dxfId="10320" priority="22584" operator="equal">
      <formula>0</formula>
    </cfRule>
  </conditionalFormatting>
  <conditionalFormatting sqref="CJ32:CK84">
    <cfRule type="cellIs" dxfId="10319" priority="22583" operator="equal">
      <formula>0</formula>
    </cfRule>
  </conditionalFormatting>
  <conditionalFormatting sqref="CJ32:CK84">
    <cfRule type="cellIs" dxfId="10318" priority="22582" operator="equal">
      <formula>0</formula>
    </cfRule>
  </conditionalFormatting>
  <conditionalFormatting sqref="CH32:CI84">
    <cfRule type="cellIs" dxfId="10317" priority="22581" operator="equal">
      <formula>0</formula>
    </cfRule>
  </conditionalFormatting>
  <conditionalFormatting sqref="CH32:CI84">
    <cfRule type="cellIs" dxfId="10316" priority="22580" operator="equal">
      <formula>0</formula>
    </cfRule>
  </conditionalFormatting>
  <conditionalFormatting sqref="CJ32:CK84">
    <cfRule type="cellIs" dxfId="10315" priority="22579" operator="equal">
      <formula>0</formula>
    </cfRule>
  </conditionalFormatting>
  <conditionalFormatting sqref="CJ32:CK84">
    <cfRule type="cellIs" dxfId="10314" priority="22578" operator="equal">
      <formula>0</formula>
    </cfRule>
  </conditionalFormatting>
  <conditionalFormatting sqref="CH32:CI84">
    <cfRule type="cellIs" dxfId="10313" priority="22577" operator="equal">
      <formula>0</formula>
    </cfRule>
  </conditionalFormatting>
  <conditionalFormatting sqref="CH32:CI84">
    <cfRule type="cellIs" dxfId="10312" priority="22576" operator="equal">
      <formula>0</formula>
    </cfRule>
  </conditionalFormatting>
  <conditionalFormatting sqref="CJ32:CK84">
    <cfRule type="cellIs" dxfId="10311" priority="22575" operator="equal">
      <formula>0</formula>
    </cfRule>
  </conditionalFormatting>
  <conditionalFormatting sqref="CJ32:CK84">
    <cfRule type="cellIs" dxfId="10310" priority="22574" operator="equal">
      <formula>0</formula>
    </cfRule>
  </conditionalFormatting>
  <conditionalFormatting sqref="CH32:CI84">
    <cfRule type="cellIs" dxfId="10309" priority="22573" operator="equal">
      <formula>0</formula>
    </cfRule>
  </conditionalFormatting>
  <conditionalFormatting sqref="CH32:CI84">
    <cfRule type="cellIs" dxfId="10308" priority="22572" operator="equal">
      <formula>0</formula>
    </cfRule>
  </conditionalFormatting>
  <conditionalFormatting sqref="CJ32:CK84">
    <cfRule type="cellIs" dxfId="10307" priority="22571" operator="equal">
      <formula>0</formula>
    </cfRule>
  </conditionalFormatting>
  <conditionalFormatting sqref="CJ32:CK84">
    <cfRule type="cellIs" dxfId="10306" priority="22570" operator="equal">
      <formula>0</formula>
    </cfRule>
  </conditionalFormatting>
  <conditionalFormatting sqref="CH32:CI84">
    <cfRule type="cellIs" dxfId="10305" priority="22569" operator="equal">
      <formula>0</formula>
    </cfRule>
  </conditionalFormatting>
  <conditionalFormatting sqref="CH32:CI84">
    <cfRule type="cellIs" dxfId="10304" priority="22568" operator="equal">
      <formula>0</formula>
    </cfRule>
  </conditionalFormatting>
  <conditionalFormatting sqref="CJ32:CK84">
    <cfRule type="cellIs" dxfId="10303" priority="22567" operator="equal">
      <formula>0</formula>
    </cfRule>
  </conditionalFormatting>
  <conditionalFormatting sqref="CJ32:CK84">
    <cfRule type="cellIs" dxfId="10302" priority="22566" operator="equal">
      <formula>0</formula>
    </cfRule>
  </conditionalFormatting>
  <conditionalFormatting sqref="CH32:CI84">
    <cfRule type="cellIs" dxfId="10301" priority="22565" operator="equal">
      <formula>0</formula>
    </cfRule>
  </conditionalFormatting>
  <conditionalFormatting sqref="CJ32:CK84">
    <cfRule type="cellIs" dxfId="10300" priority="22564" operator="equal">
      <formula>0</formula>
    </cfRule>
  </conditionalFormatting>
  <conditionalFormatting sqref="CU32:CU84">
    <cfRule type="cellIs" dxfId="10299" priority="22563" operator="equal">
      <formula>0</formula>
    </cfRule>
  </conditionalFormatting>
  <conditionalFormatting sqref="CH32:CI84">
    <cfRule type="cellIs" dxfId="10298" priority="22562" operator="equal">
      <formula>0</formula>
    </cfRule>
  </conditionalFormatting>
  <conditionalFormatting sqref="CJ32:CK84">
    <cfRule type="cellIs" dxfId="10297" priority="22561" operator="equal">
      <formula>0</formula>
    </cfRule>
  </conditionalFormatting>
  <conditionalFormatting sqref="DA32:DA84">
    <cfRule type="cellIs" dxfId="10296" priority="22502" operator="equal">
      <formula>0</formula>
    </cfRule>
  </conditionalFormatting>
  <conditionalFormatting sqref="DA32:DA84">
    <cfRule type="cellIs" dxfId="10295" priority="22501" operator="equal">
      <formula>0</formula>
    </cfRule>
  </conditionalFormatting>
  <conditionalFormatting sqref="DA32:DA84">
    <cfRule type="cellIs" dxfId="10294" priority="22500" operator="equal">
      <formula>0</formula>
    </cfRule>
  </conditionalFormatting>
  <conditionalFormatting sqref="DA32:DA84">
    <cfRule type="cellIs" dxfId="10293" priority="22499" operator="equal">
      <formula>0</formula>
    </cfRule>
  </conditionalFormatting>
  <conditionalFormatting sqref="DA32:DA84">
    <cfRule type="cellIs" dxfId="10292" priority="22498" operator="equal">
      <formula>0</formula>
    </cfRule>
  </conditionalFormatting>
  <conditionalFormatting sqref="DA32:DA84">
    <cfRule type="cellIs" dxfId="10291" priority="22497" operator="equal">
      <formula>0</formula>
    </cfRule>
  </conditionalFormatting>
  <conditionalFormatting sqref="DA32:DA84">
    <cfRule type="cellIs" dxfId="10290" priority="22496" operator="equal">
      <formula>0</formula>
    </cfRule>
  </conditionalFormatting>
  <conditionalFormatting sqref="DA32:DA84">
    <cfRule type="cellIs" dxfId="10289" priority="22495" operator="equal">
      <formula>0</formula>
    </cfRule>
  </conditionalFormatting>
  <conditionalFormatting sqref="DA32:DA84">
    <cfRule type="cellIs" dxfId="10288" priority="22494" operator="equal">
      <formula>0</formula>
    </cfRule>
  </conditionalFormatting>
  <conditionalFormatting sqref="DA32:DA84">
    <cfRule type="cellIs" dxfId="10287" priority="22493" operator="equal">
      <formula>0</formula>
    </cfRule>
  </conditionalFormatting>
  <conditionalFormatting sqref="DA32:DA84">
    <cfRule type="cellIs" dxfId="10286" priority="22492" operator="equal">
      <formula>0</formula>
    </cfRule>
  </conditionalFormatting>
  <conditionalFormatting sqref="DA32:DA84">
    <cfRule type="cellIs" dxfId="10285" priority="22491" operator="equal">
      <formula>0</formula>
    </cfRule>
  </conditionalFormatting>
  <conditionalFormatting sqref="DA32:DA84">
    <cfRule type="cellIs" dxfId="10284" priority="22490" operator="equal">
      <formula>0</formula>
    </cfRule>
  </conditionalFormatting>
  <conditionalFormatting sqref="DA32:DA84">
    <cfRule type="cellIs" dxfId="10283" priority="22489" operator="equal">
      <formula>0</formula>
    </cfRule>
  </conditionalFormatting>
  <conditionalFormatting sqref="N32:N84">
    <cfRule type="cellIs" dxfId="10282" priority="22488" operator="equal">
      <formula>0</formula>
    </cfRule>
  </conditionalFormatting>
  <conditionalFormatting sqref="N32:N84">
    <cfRule type="cellIs" dxfId="10281" priority="22487" operator="equal">
      <formula>0</formula>
    </cfRule>
  </conditionalFormatting>
  <conditionalFormatting sqref="CU8">
    <cfRule type="cellIs" dxfId="10280" priority="20852" operator="equal">
      <formula>0</formula>
    </cfRule>
  </conditionalFormatting>
  <conditionalFormatting sqref="CU8">
    <cfRule type="cellIs" dxfId="10279" priority="20851" operator="equal">
      <formula>0</formula>
    </cfRule>
  </conditionalFormatting>
  <conditionalFormatting sqref="CH8:CI8">
    <cfRule type="cellIs" dxfId="10278" priority="20850" operator="equal">
      <formula>0</formula>
    </cfRule>
  </conditionalFormatting>
  <conditionalFormatting sqref="CJ8:CK8">
    <cfRule type="cellIs" dxfId="10277" priority="20849" operator="equal">
      <formula>0</formula>
    </cfRule>
  </conditionalFormatting>
  <conditionalFormatting sqref="CU8">
    <cfRule type="cellIs" dxfId="10276" priority="20844" operator="equal">
      <formula>0</formula>
    </cfRule>
  </conditionalFormatting>
  <conditionalFormatting sqref="CJ8:CK8">
    <cfRule type="cellIs" dxfId="10275" priority="20843" operator="equal">
      <formula>0</formula>
    </cfRule>
  </conditionalFormatting>
  <conditionalFormatting sqref="CH8:CI8">
    <cfRule type="cellIs" dxfId="10274" priority="20836" operator="equal">
      <formula>0</formula>
    </cfRule>
  </conditionalFormatting>
  <conditionalFormatting sqref="CU8">
    <cfRule type="cellIs" dxfId="10273" priority="20834" operator="equal">
      <formula>0</formula>
    </cfRule>
  </conditionalFormatting>
  <conditionalFormatting sqref="CU8">
    <cfRule type="cellIs" dxfId="10272" priority="20835" operator="equal">
      <formula>0</formula>
    </cfRule>
  </conditionalFormatting>
  <conditionalFormatting sqref="CU8">
    <cfRule type="cellIs" dxfId="10271" priority="20833" operator="equal">
      <formula>0</formula>
    </cfRule>
  </conditionalFormatting>
  <conditionalFormatting sqref="CU8">
    <cfRule type="cellIs" dxfId="10270" priority="20832" operator="equal">
      <formula>0</formula>
    </cfRule>
  </conditionalFormatting>
  <conditionalFormatting sqref="CJ8:CK8">
    <cfRule type="cellIs" dxfId="10269" priority="20829" operator="equal">
      <formula>0</formula>
    </cfRule>
  </conditionalFormatting>
  <conditionalFormatting sqref="CH8:CI8">
    <cfRule type="cellIs" dxfId="10268" priority="20831" operator="equal">
      <formula>0</formula>
    </cfRule>
  </conditionalFormatting>
  <conditionalFormatting sqref="CJ8:CK8">
    <cfRule type="cellIs" dxfId="10267" priority="20830" operator="equal">
      <formula>0</formula>
    </cfRule>
  </conditionalFormatting>
  <conditionalFormatting sqref="CJ8:CK8">
    <cfRule type="cellIs" dxfId="10266" priority="20828" operator="equal">
      <formula>0</formula>
    </cfRule>
  </conditionalFormatting>
  <conditionalFormatting sqref="CJ8:CK8">
    <cfRule type="cellIs" dxfId="10265" priority="20827" operator="equal">
      <formula>0</formula>
    </cfRule>
  </conditionalFormatting>
  <conditionalFormatting sqref="CH8:CI8">
    <cfRule type="cellIs" dxfId="10264" priority="20826" operator="equal">
      <formula>0</formula>
    </cfRule>
  </conditionalFormatting>
  <conditionalFormatting sqref="CU8">
    <cfRule type="cellIs" dxfId="10263" priority="20825" operator="equal">
      <formula>0</formula>
    </cfRule>
  </conditionalFormatting>
  <conditionalFormatting sqref="CH8:CI8">
    <cfRule type="cellIs" dxfId="10262" priority="20824" operator="equal">
      <formula>0</formula>
    </cfRule>
  </conditionalFormatting>
  <conditionalFormatting sqref="CJ8:CK8">
    <cfRule type="cellIs" dxfId="10261" priority="20823" operator="equal">
      <formula>0</formula>
    </cfRule>
  </conditionalFormatting>
  <conditionalFormatting sqref="CJ8:CK8">
    <cfRule type="cellIs" dxfId="10260" priority="20822" operator="equal">
      <formula>0</formula>
    </cfRule>
  </conditionalFormatting>
  <conditionalFormatting sqref="CH8:CI8">
    <cfRule type="cellIs" dxfId="10259" priority="20821" operator="equal">
      <formula>0</formula>
    </cfRule>
  </conditionalFormatting>
  <conditionalFormatting sqref="CH8:CI8">
    <cfRule type="cellIs" dxfId="10258" priority="20820" operator="equal">
      <formula>0</formula>
    </cfRule>
  </conditionalFormatting>
  <conditionalFormatting sqref="CH8:CI8">
    <cfRule type="cellIs" dxfId="10257" priority="20819" operator="equal">
      <formula>0</formula>
    </cfRule>
  </conditionalFormatting>
  <conditionalFormatting sqref="CJ8:CK8">
    <cfRule type="cellIs" dxfId="10256" priority="20818" operator="equal">
      <formula>0</formula>
    </cfRule>
  </conditionalFormatting>
  <conditionalFormatting sqref="CJ8:CK8">
    <cfRule type="cellIs" dxfId="10255" priority="20817" operator="equal">
      <formula>0</formula>
    </cfRule>
  </conditionalFormatting>
  <conditionalFormatting sqref="CJ8:CK8">
    <cfRule type="cellIs" dxfId="10254" priority="20816" operator="equal">
      <formula>0</formula>
    </cfRule>
  </conditionalFormatting>
  <conditionalFormatting sqref="CH8:CI8">
    <cfRule type="cellIs" dxfId="10253" priority="20815" operator="equal">
      <formula>0</formula>
    </cfRule>
  </conditionalFormatting>
  <conditionalFormatting sqref="CH8:CI8">
    <cfRule type="cellIs" dxfId="10252" priority="20814" operator="equal">
      <formula>0</formula>
    </cfRule>
  </conditionalFormatting>
  <conditionalFormatting sqref="CJ8:CK8">
    <cfRule type="cellIs" dxfId="10251" priority="20813" operator="equal">
      <formula>0</formula>
    </cfRule>
  </conditionalFormatting>
  <conditionalFormatting sqref="CJ8:CK8">
    <cfRule type="cellIs" dxfId="10250" priority="20812" operator="equal">
      <formula>0</formula>
    </cfRule>
  </conditionalFormatting>
  <conditionalFormatting sqref="CH8:CI8">
    <cfRule type="cellIs" dxfId="10249" priority="20807" operator="equal">
      <formula>0</formula>
    </cfRule>
  </conditionalFormatting>
  <conditionalFormatting sqref="CU8">
    <cfRule type="cellIs" dxfId="10248" priority="20806" operator="equal">
      <formula>0</formula>
    </cfRule>
  </conditionalFormatting>
  <conditionalFormatting sqref="CJ8:CK8">
    <cfRule type="cellIs" dxfId="10247" priority="20805" operator="equal">
      <formula>0</formula>
    </cfRule>
  </conditionalFormatting>
  <conditionalFormatting sqref="CH8:CI8">
    <cfRule type="cellIs" dxfId="10246" priority="20804" operator="equal">
      <formula>0</formula>
    </cfRule>
  </conditionalFormatting>
  <conditionalFormatting sqref="CH8:CI8">
    <cfRule type="cellIs" dxfId="10245" priority="20803" operator="equal">
      <formula>0</formula>
    </cfRule>
  </conditionalFormatting>
  <conditionalFormatting sqref="CJ8:CK8">
    <cfRule type="cellIs" dxfId="10244" priority="20802" operator="equal">
      <formula>0</formula>
    </cfRule>
  </conditionalFormatting>
  <conditionalFormatting sqref="CJ8:CK8">
    <cfRule type="cellIs" dxfId="10243" priority="20801" operator="equal">
      <formula>0</formula>
    </cfRule>
  </conditionalFormatting>
  <conditionalFormatting sqref="CH8:CI8">
    <cfRule type="cellIs" dxfId="10242" priority="20800" operator="equal">
      <formula>0</formula>
    </cfRule>
  </conditionalFormatting>
  <conditionalFormatting sqref="CH8:CI8">
    <cfRule type="cellIs" dxfId="10241" priority="20799" operator="equal">
      <formula>0</formula>
    </cfRule>
  </conditionalFormatting>
  <conditionalFormatting sqref="CH8:CI8">
    <cfRule type="cellIs" dxfId="10240" priority="20798" operator="equal">
      <formula>0</formula>
    </cfRule>
  </conditionalFormatting>
  <conditionalFormatting sqref="CJ8:CK8">
    <cfRule type="cellIs" dxfId="10239" priority="20797" operator="equal">
      <formula>0</formula>
    </cfRule>
  </conditionalFormatting>
  <conditionalFormatting sqref="CJ8:CK8">
    <cfRule type="cellIs" dxfId="10238" priority="20796" operator="equal">
      <formula>0</formula>
    </cfRule>
  </conditionalFormatting>
  <conditionalFormatting sqref="CJ8:CK8">
    <cfRule type="cellIs" dxfId="10237" priority="20795" operator="equal">
      <formula>0</formula>
    </cfRule>
  </conditionalFormatting>
  <conditionalFormatting sqref="CH8:CI8">
    <cfRule type="cellIs" dxfId="10236" priority="20794" operator="equal">
      <formula>0</formula>
    </cfRule>
  </conditionalFormatting>
  <conditionalFormatting sqref="CH8:CI8">
    <cfRule type="cellIs" dxfId="10235" priority="20793" operator="equal">
      <formula>0</formula>
    </cfRule>
  </conditionalFormatting>
  <conditionalFormatting sqref="CH8:CI8">
    <cfRule type="cellIs" dxfId="10234" priority="20792" operator="equal">
      <formula>0</formula>
    </cfRule>
  </conditionalFormatting>
  <conditionalFormatting sqref="CJ8:CK8">
    <cfRule type="cellIs" dxfId="10233" priority="20791" operator="equal">
      <formula>0</formula>
    </cfRule>
  </conditionalFormatting>
  <conditionalFormatting sqref="CJ8:CK8">
    <cfRule type="cellIs" dxfId="10232" priority="20790" operator="equal">
      <formula>0</formula>
    </cfRule>
  </conditionalFormatting>
  <conditionalFormatting sqref="CJ8:CK8">
    <cfRule type="cellIs" dxfId="10231" priority="20789" operator="equal">
      <formula>0</formula>
    </cfRule>
  </conditionalFormatting>
  <conditionalFormatting sqref="CU8">
    <cfRule type="cellIs" dxfId="10230" priority="20788" operator="equal">
      <formula>0</formula>
    </cfRule>
  </conditionalFormatting>
  <conditionalFormatting sqref="CH8:CI8">
    <cfRule type="cellIs" dxfId="10229" priority="20787" operator="equal">
      <formula>0</formula>
    </cfRule>
  </conditionalFormatting>
  <conditionalFormatting sqref="CJ8:CK8">
    <cfRule type="cellIs" dxfId="10228" priority="20786" operator="equal">
      <formula>0</formula>
    </cfRule>
  </conditionalFormatting>
  <conditionalFormatting sqref="CD8:CG8">
    <cfRule type="cellIs" dxfId="10227" priority="20784" operator="equal">
      <formula>0</formula>
    </cfRule>
  </conditionalFormatting>
  <conditionalFormatting sqref="CU8">
    <cfRule type="cellIs" dxfId="10226" priority="20781" operator="equal">
      <formula>0</formula>
    </cfRule>
  </conditionalFormatting>
  <conditionalFormatting sqref="CH8:CI8">
    <cfRule type="cellIs" dxfId="10225" priority="20780" operator="equal">
      <formula>0</formula>
    </cfRule>
  </conditionalFormatting>
  <conditionalFormatting sqref="CJ8:CK8">
    <cfRule type="cellIs" dxfId="10224" priority="20779" operator="equal">
      <formula>0</formula>
    </cfRule>
  </conditionalFormatting>
  <conditionalFormatting sqref="CH8:CI8">
    <cfRule type="cellIs" dxfId="10223" priority="20778" operator="equal">
      <formula>0</formula>
    </cfRule>
  </conditionalFormatting>
  <conditionalFormatting sqref="CJ8:CK8">
    <cfRule type="cellIs" dxfId="10222" priority="20777" operator="equal">
      <formula>0</formula>
    </cfRule>
  </conditionalFormatting>
  <conditionalFormatting sqref="CH8:CI8">
    <cfRule type="cellIs" dxfId="10221" priority="20775" operator="equal">
      <formula>0</formula>
    </cfRule>
  </conditionalFormatting>
  <conditionalFormatting sqref="CH8:CI8">
    <cfRule type="cellIs" dxfId="10220" priority="20774" operator="equal">
      <formula>0</formula>
    </cfRule>
  </conditionalFormatting>
  <conditionalFormatting sqref="CH8:CI8">
    <cfRule type="cellIs" dxfId="10219" priority="20773" operator="equal">
      <formula>0</formula>
    </cfRule>
  </conditionalFormatting>
  <conditionalFormatting sqref="CH8:CI8">
    <cfRule type="cellIs" dxfId="10218" priority="20772" operator="equal">
      <formula>0</formula>
    </cfRule>
  </conditionalFormatting>
  <conditionalFormatting sqref="CJ8:CK8">
    <cfRule type="cellIs" dxfId="10217" priority="20771" operator="equal">
      <formula>0</formula>
    </cfRule>
  </conditionalFormatting>
  <conditionalFormatting sqref="CJ8:CK8">
    <cfRule type="cellIs" dxfId="10216" priority="20770" operator="equal">
      <formula>0</formula>
    </cfRule>
  </conditionalFormatting>
  <conditionalFormatting sqref="CJ8:CK8">
    <cfRule type="cellIs" dxfId="10215" priority="20769" operator="equal">
      <formula>0</formula>
    </cfRule>
  </conditionalFormatting>
  <conditionalFormatting sqref="CJ8:CK8">
    <cfRule type="cellIs" dxfId="10214" priority="20768" operator="equal">
      <formula>0</formula>
    </cfRule>
  </conditionalFormatting>
  <conditionalFormatting sqref="CH8:CI8">
    <cfRule type="cellIs" dxfId="10213" priority="20767" operator="equal">
      <formula>0</formula>
    </cfRule>
  </conditionalFormatting>
  <conditionalFormatting sqref="CH8:CI8">
    <cfRule type="cellIs" dxfId="10212" priority="20766" operator="equal">
      <formula>0</formula>
    </cfRule>
  </conditionalFormatting>
  <conditionalFormatting sqref="CH8:CI8">
    <cfRule type="cellIs" dxfId="10211" priority="20765" operator="equal">
      <formula>0</formula>
    </cfRule>
  </conditionalFormatting>
  <conditionalFormatting sqref="CJ8:CK8">
    <cfRule type="cellIs" dxfId="10210" priority="20764" operator="equal">
      <formula>0</formula>
    </cfRule>
  </conditionalFormatting>
  <conditionalFormatting sqref="CJ8:CK8">
    <cfRule type="cellIs" dxfId="10209" priority="20763" operator="equal">
      <formula>0</formula>
    </cfRule>
  </conditionalFormatting>
  <conditionalFormatting sqref="CJ8:CK8">
    <cfRule type="cellIs" dxfId="10208" priority="20762" operator="equal">
      <formula>0</formula>
    </cfRule>
  </conditionalFormatting>
  <conditionalFormatting sqref="CH8:CI8">
    <cfRule type="cellIs" dxfId="10207" priority="20761" operator="equal">
      <formula>0</formula>
    </cfRule>
  </conditionalFormatting>
  <conditionalFormatting sqref="CH8:CI8">
    <cfRule type="cellIs" dxfId="10206" priority="20760" operator="equal">
      <formula>0</formula>
    </cfRule>
  </conditionalFormatting>
  <conditionalFormatting sqref="CH8:CI8">
    <cfRule type="cellIs" dxfId="10205" priority="20759" operator="equal">
      <formula>0</formula>
    </cfRule>
  </conditionalFormatting>
  <conditionalFormatting sqref="CH8:CI8">
    <cfRule type="cellIs" dxfId="10204" priority="20758" operator="equal">
      <formula>0</formula>
    </cfRule>
  </conditionalFormatting>
  <conditionalFormatting sqref="CJ8:CK8">
    <cfRule type="cellIs" dxfId="10203" priority="20757" operator="equal">
      <formula>0</formula>
    </cfRule>
  </conditionalFormatting>
  <conditionalFormatting sqref="CJ8:CK8">
    <cfRule type="cellIs" dxfId="10202" priority="20756" operator="equal">
      <formula>0</formula>
    </cfRule>
  </conditionalFormatting>
  <conditionalFormatting sqref="CJ8:CK8">
    <cfRule type="cellIs" dxfId="10201" priority="20755" operator="equal">
      <formula>0</formula>
    </cfRule>
  </conditionalFormatting>
  <conditionalFormatting sqref="CJ8:CK8">
    <cfRule type="cellIs" dxfId="10200" priority="20754" operator="equal">
      <formula>0</formula>
    </cfRule>
  </conditionalFormatting>
  <conditionalFormatting sqref="CH8:CI8">
    <cfRule type="cellIs" dxfId="10199" priority="20753" operator="equal">
      <formula>0</formula>
    </cfRule>
  </conditionalFormatting>
  <conditionalFormatting sqref="CH8:CI8">
    <cfRule type="cellIs" dxfId="10198" priority="20752" operator="equal">
      <formula>0</formula>
    </cfRule>
  </conditionalFormatting>
  <conditionalFormatting sqref="CH8:CI8">
    <cfRule type="cellIs" dxfId="10197" priority="20751" operator="equal">
      <formula>0</formula>
    </cfRule>
  </conditionalFormatting>
  <conditionalFormatting sqref="CJ8:CK8">
    <cfRule type="cellIs" dxfId="10196" priority="20750" operator="equal">
      <formula>0</formula>
    </cfRule>
  </conditionalFormatting>
  <conditionalFormatting sqref="CJ8:CK8">
    <cfRule type="cellIs" dxfId="10195" priority="20749" operator="equal">
      <formula>0</formula>
    </cfRule>
  </conditionalFormatting>
  <conditionalFormatting sqref="CJ8:CK8">
    <cfRule type="cellIs" dxfId="10194" priority="20748" operator="equal">
      <formula>0</formula>
    </cfRule>
  </conditionalFormatting>
  <conditionalFormatting sqref="CH8:CI8">
    <cfRule type="cellIs" dxfId="10193" priority="20744" operator="equal">
      <formula>0</formula>
    </cfRule>
  </conditionalFormatting>
  <conditionalFormatting sqref="CU8">
    <cfRule type="cellIs" dxfId="10192" priority="20743" operator="equal">
      <formula>0</formula>
    </cfRule>
  </conditionalFormatting>
  <conditionalFormatting sqref="CU8">
    <cfRule type="cellIs" dxfId="10191" priority="20742" operator="equal">
      <formula>0</formula>
    </cfRule>
  </conditionalFormatting>
  <conditionalFormatting sqref="CJ8:CK8">
    <cfRule type="cellIs" dxfId="10190" priority="20741" operator="equal">
      <formula>0</formula>
    </cfRule>
  </conditionalFormatting>
  <conditionalFormatting sqref="CJ8:CK8">
    <cfRule type="cellIs" dxfId="10189" priority="20740" operator="equal">
      <formula>0</formula>
    </cfRule>
  </conditionalFormatting>
  <conditionalFormatting sqref="CH8:CI8">
    <cfRule type="cellIs" dxfId="10188" priority="20739" operator="equal">
      <formula>0</formula>
    </cfRule>
  </conditionalFormatting>
  <conditionalFormatting sqref="CH8:CI8">
    <cfRule type="cellIs" dxfId="10187" priority="20738" operator="equal">
      <formula>0</formula>
    </cfRule>
  </conditionalFormatting>
  <conditionalFormatting sqref="CH8:CI8">
    <cfRule type="cellIs" dxfId="10186" priority="20737" operator="equal">
      <formula>0</formula>
    </cfRule>
  </conditionalFormatting>
  <conditionalFormatting sqref="CJ8:CK8">
    <cfRule type="cellIs" dxfId="10185" priority="20736" operator="equal">
      <formula>0</formula>
    </cfRule>
  </conditionalFormatting>
  <conditionalFormatting sqref="CJ8:CK8">
    <cfRule type="cellIs" dxfId="10184" priority="20735" operator="equal">
      <formula>0</formula>
    </cfRule>
  </conditionalFormatting>
  <conditionalFormatting sqref="CJ8:CK8">
    <cfRule type="cellIs" dxfId="10183" priority="20734" operator="equal">
      <formula>0</formula>
    </cfRule>
  </conditionalFormatting>
  <conditionalFormatting sqref="CH8:CI8">
    <cfRule type="cellIs" dxfId="10182" priority="20733" operator="equal">
      <formula>0</formula>
    </cfRule>
  </conditionalFormatting>
  <conditionalFormatting sqref="CH8:CI8">
    <cfRule type="cellIs" dxfId="10181" priority="20732" operator="equal">
      <formula>0</formula>
    </cfRule>
  </conditionalFormatting>
  <conditionalFormatting sqref="CH8:CI8">
    <cfRule type="cellIs" dxfId="10180" priority="20731" operator="equal">
      <formula>0</formula>
    </cfRule>
  </conditionalFormatting>
  <conditionalFormatting sqref="CJ8:CK8">
    <cfRule type="cellIs" dxfId="10179" priority="20730" operator="equal">
      <formula>0</formula>
    </cfRule>
  </conditionalFormatting>
  <conditionalFormatting sqref="CJ8:CK8">
    <cfRule type="cellIs" dxfId="10178" priority="20729" operator="equal">
      <formula>0</formula>
    </cfRule>
  </conditionalFormatting>
  <conditionalFormatting sqref="CJ8:CK8">
    <cfRule type="cellIs" dxfId="10177" priority="20728" operator="equal">
      <formula>0</formula>
    </cfRule>
  </conditionalFormatting>
  <conditionalFormatting sqref="CH8:CI8">
    <cfRule type="cellIs" dxfId="10176" priority="20727" operator="equal">
      <formula>0</formula>
    </cfRule>
  </conditionalFormatting>
  <conditionalFormatting sqref="CH8:CI8">
    <cfRule type="cellIs" dxfId="10175" priority="20726" operator="equal">
      <formula>0</formula>
    </cfRule>
  </conditionalFormatting>
  <conditionalFormatting sqref="CH8:CI8">
    <cfRule type="cellIs" dxfId="10174" priority="20725" operator="equal">
      <formula>0</formula>
    </cfRule>
  </conditionalFormatting>
  <conditionalFormatting sqref="CJ8:CK8">
    <cfRule type="cellIs" dxfId="10173" priority="20724" operator="equal">
      <formula>0</formula>
    </cfRule>
  </conditionalFormatting>
  <conditionalFormatting sqref="CJ8:CK8">
    <cfRule type="cellIs" dxfId="10172" priority="20723" operator="equal">
      <formula>0</formula>
    </cfRule>
  </conditionalFormatting>
  <conditionalFormatting sqref="CJ8:CK8">
    <cfRule type="cellIs" dxfId="10171" priority="20722" operator="equal">
      <formula>0</formula>
    </cfRule>
  </conditionalFormatting>
  <conditionalFormatting sqref="CU8">
    <cfRule type="cellIs" dxfId="10170" priority="20720" operator="equal">
      <formula>0</formula>
    </cfRule>
  </conditionalFormatting>
  <conditionalFormatting sqref="CH8:CI8">
    <cfRule type="cellIs" dxfId="10169" priority="20719" operator="equal">
      <formula>0</formula>
    </cfRule>
  </conditionalFormatting>
  <conditionalFormatting sqref="CH8:CI8">
    <cfRule type="cellIs" dxfId="10168" priority="20718" operator="equal">
      <formula>0</formula>
    </cfRule>
  </conditionalFormatting>
  <conditionalFormatting sqref="CJ8:CK8">
    <cfRule type="cellIs" dxfId="10167" priority="20717" operator="equal">
      <formula>0</formula>
    </cfRule>
  </conditionalFormatting>
  <conditionalFormatting sqref="CJ8:CK8">
    <cfRule type="cellIs" dxfId="10166" priority="20716" operator="equal">
      <formula>0</formula>
    </cfRule>
  </conditionalFormatting>
  <conditionalFormatting sqref="CH8:CI8">
    <cfRule type="cellIs" dxfId="10165" priority="20715" operator="equal">
      <formula>0</formula>
    </cfRule>
  </conditionalFormatting>
  <conditionalFormatting sqref="CH8:CI8">
    <cfRule type="cellIs" dxfId="10164" priority="20714" operator="equal">
      <formula>0</formula>
    </cfRule>
  </conditionalFormatting>
  <conditionalFormatting sqref="CH8:CI8">
    <cfRule type="cellIs" dxfId="10163" priority="20713" operator="equal">
      <formula>0</formula>
    </cfRule>
  </conditionalFormatting>
  <conditionalFormatting sqref="CJ8:CK8">
    <cfRule type="cellIs" dxfId="10162" priority="20712" operator="equal">
      <formula>0</formula>
    </cfRule>
  </conditionalFormatting>
  <conditionalFormatting sqref="CJ8:CK8">
    <cfRule type="cellIs" dxfId="10161" priority="20711" operator="equal">
      <formula>0</formula>
    </cfRule>
  </conditionalFormatting>
  <conditionalFormatting sqref="CJ8:CK8">
    <cfRule type="cellIs" dxfId="10160" priority="20710" operator="equal">
      <formula>0</formula>
    </cfRule>
  </conditionalFormatting>
  <conditionalFormatting sqref="CD8:CG8">
    <cfRule type="cellIs" dxfId="10159" priority="20708" operator="equal">
      <formula>0</formula>
    </cfRule>
  </conditionalFormatting>
  <conditionalFormatting sqref="CU8">
    <cfRule type="cellIs" dxfId="10158" priority="20705" operator="equal">
      <formula>0</formula>
    </cfRule>
  </conditionalFormatting>
  <conditionalFormatting sqref="CU8">
    <cfRule type="cellIs" dxfId="10157" priority="20704" operator="equal">
      <formula>0</formula>
    </cfRule>
  </conditionalFormatting>
  <conditionalFormatting sqref="CH8:CI8">
    <cfRule type="cellIs" dxfId="10156" priority="20703" operator="equal">
      <formula>0</formula>
    </cfRule>
  </conditionalFormatting>
  <conditionalFormatting sqref="CH8:CI8">
    <cfRule type="cellIs" dxfId="10155" priority="20702" operator="equal">
      <formula>0</formula>
    </cfRule>
  </conditionalFormatting>
  <conditionalFormatting sqref="CH8:CI8">
    <cfRule type="cellIs" dxfId="10154" priority="20701" operator="equal">
      <formula>0</formula>
    </cfRule>
  </conditionalFormatting>
  <conditionalFormatting sqref="CH8:CI8">
    <cfRule type="cellIs" dxfId="10153" priority="20700" operator="equal">
      <formula>0</formula>
    </cfRule>
  </conditionalFormatting>
  <conditionalFormatting sqref="CJ8:CK8">
    <cfRule type="cellIs" dxfId="10152" priority="20699" operator="equal">
      <formula>0</formula>
    </cfRule>
  </conditionalFormatting>
  <conditionalFormatting sqref="CJ8:CK8">
    <cfRule type="cellIs" dxfId="10151" priority="20698" operator="equal">
      <formula>0</formula>
    </cfRule>
  </conditionalFormatting>
  <conditionalFormatting sqref="CJ8:CK8">
    <cfRule type="cellIs" dxfId="10150" priority="20697" operator="equal">
      <formula>0</formula>
    </cfRule>
  </conditionalFormatting>
  <conditionalFormatting sqref="CJ8:CK8">
    <cfRule type="cellIs" dxfId="10149" priority="20696" operator="equal">
      <formula>0</formula>
    </cfRule>
  </conditionalFormatting>
  <conditionalFormatting sqref="CH8:CI8">
    <cfRule type="cellIs" dxfId="10148" priority="20695" operator="equal">
      <formula>0</formula>
    </cfRule>
  </conditionalFormatting>
  <conditionalFormatting sqref="CH8:CI8">
    <cfRule type="cellIs" dxfId="10147" priority="20694" operator="equal">
      <formula>0</formula>
    </cfRule>
  </conditionalFormatting>
  <conditionalFormatting sqref="CJ8:CK8">
    <cfRule type="cellIs" dxfId="10146" priority="20693" operator="equal">
      <formula>0</formula>
    </cfRule>
  </conditionalFormatting>
  <conditionalFormatting sqref="CJ8:CK8">
    <cfRule type="cellIs" dxfId="10145" priority="20692" operator="equal">
      <formula>0</formula>
    </cfRule>
  </conditionalFormatting>
  <conditionalFormatting sqref="CH8:CI8">
    <cfRule type="cellIs" dxfId="10144" priority="20690" operator="equal">
      <formula>0</formula>
    </cfRule>
  </conditionalFormatting>
  <conditionalFormatting sqref="CH8:CI8">
    <cfRule type="cellIs" dxfId="10143" priority="20689" operator="equal">
      <formula>0</formula>
    </cfRule>
  </conditionalFormatting>
  <conditionalFormatting sqref="CH8:CI8">
    <cfRule type="cellIs" dxfId="10142" priority="20688" operator="equal">
      <formula>0</formula>
    </cfRule>
  </conditionalFormatting>
  <conditionalFormatting sqref="CJ8:CK8">
    <cfRule type="cellIs" dxfId="10141" priority="20687" operator="equal">
      <formula>0</formula>
    </cfRule>
  </conditionalFormatting>
  <conditionalFormatting sqref="CJ8:CK8">
    <cfRule type="cellIs" dxfId="10140" priority="20686" operator="equal">
      <formula>0</formula>
    </cfRule>
  </conditionalFormatting>
  <conditionalFormatting sqref="CJ8:CK8">
    <cfRule type="cellIs" dxfId="10139" priority="20685" operator="equal">
      <formula>0</formula>
    </cfRule>
  </conditionalFormatting>
  <conditionalFormatting sqref="CH8:CI8">
    <cfRule type="cellIs" dxfId="10138" priority="20684" operator="equal">
      <formula>0</formula>
    </cfRule>
  </conditionalFormatting>
  <conditionalFormatting sqref="CJ8:CK8">
    <cfRule type="cellIs" dxfId="10137" priority="20683" operator="equal">
      <formula>0</formula>
    </cfRule>
  </conditionalFormatting>
  <conditionalFormatting sqref="CH8:CI8">
    <cfRule type="cellIs" dxfId="10136" priority="20682" operator="equal">
      <formula>0</formula>
    </cfRule>
  </conditionalFormatting>
  <conditionalFormatting sqref="CH8:CI8">
    <cfRule type="cellIs" dxfId="10135" priority="20681" operator="equal">
      <formula>0</formula>
    </cfRule>
  </conditionalFormatting>
  <conditionalFormatting sqref="CJ8:CK8">
    <cfRule type="cellIs" dxfId="10134" priority="20680" operator="equal">
      <formula>0</formula>
    </cfRule>
  </conditionalFormatting>
  <conditionalFormatting sqref="CJ8:CK8">
    <cfRule type="cellIs" dxfId="10133" priority="20679" operator="equal">
      <formula>0</formula>
    </cfRule>
  </conditionalFormatting>
  <conditionalFormatting sqref="CH8:CI8">
    <cfRule type="cellIs" dxfId="10132" priority="20678" operator="equal">
      <formula>0</formula>
    </cfRule>
  </conditionalFormatting>
  <conditionalFormatting sqref="CH8:CI8">
    <cfRule type="cellIs" dxfId="10131" priority="20677" operator="equal">
      <formula>0</formula>
    </cfRule>
  </conditionalFormatting>
  <conditionalFormatting sqref="CH8:CI8">
    <cfRule type="cellIs" dxfId="10130" priority="20676" operator="equal">
      <formula>0</formula>
    </cfRule>
  </conditionalFormatting>
  <conditionalFormatting sqref="CJ8:CK8">
    <cfRule type="cellIs" dxfId="10129" priority="20675" operator="equal">
      <formula>0</formula>
    </cfRule>
  </conditionalFormatting>
  <conditionalFormatting sqref="CJ8:CK8">
    <cfRule type="cellIs" dxfId="10128" priority="20674" operator="equal">
      <formula>0</formula>
    </cfRule>
  </conditionalFormatting>
  <conditionalFormatting sqref="CJ8:CK8">
    <cfRule type="cellIs" dxfId="10127" priority="20673" operator="equal">
      <formula>0</formula>
    </cfRule>
  </conditionalFormatting>
  <conditionalFormatting sqref="CH8:CI8">
    <cfRule type="cellIs" dxfId="10126" priority="20672" operator="equal">
      <formula>0</formula>
    </cfRule>
  </conditionalFormatting>
  <conditionalFormatting sqref="CH8:CI8">
    <cfRule type="cellIs" dxfId="10125" priority="20671" operator="equal">
      <formula>0</formula>
    </cfRule>
  </conditionalFormatting>
  <conditionalFormatting sqref="CH8:CI8">
    <cfRule type="cellIs" dxfId="10124" priority="20670" operator="equal">
      <formula>0</formula>
    </cfRule>
  </conditionalFormatting>
  <conditionalFormatting sqref="CJ8:CK8">
    <cfRule type="cellIs" dxfId="10123" priority="20669" operator="equal">
      <formula>0</formula>
    </cfRule>
  </conditionalFormatting>
  <conditionalFormatting sqref="CJ8:CK8">
    <cfRule type="cellIs" dxfId="10122" priority="20668" operator="equal">
      <formula>0</formula>
    </cfRule>
  </conditionalFormatting>
  <conditionalFormatting sqref="CJ8:CK8">
    <cfRule type="cellIs" dxfId="10121" priority="20667" operator="equal">
      <formula>0</formula>
    </cfRule>
  </conditionalFormatting>
  <conditionalFormatting sqref="CU8">
    <cfRule type="cellIs" dxfId="10120" priority="20666" operator="equal">
      <formula>0</formula>
    </cfRule>
  </conditionalFormatting>
  <conditionalFormatting sqref="CH8:CI8">
    <cfRule type="cellIs" dxfId="10119" priority="20665" operator="equal">
      <formula>0</formula>
    </cfRule>
  </conditionalFormatting>
  <conditionalFormatting sqref="CJ8:CK8">
    <cfRule type="cellIs" dxfId="10118" priority="20664" operator="equal">
      <formula>0</formula>
    </cfRule>
  </conditionalFormatting>
  <conditionalFormatting sqref="CD8:CG8">
    <cfRule type="cellIs" dxfId="10117" priority="20662" operator="equal">
      <formula>0</formula>
    </cfRule>
  </conditionalFormatting>
  <conditionalFormatting sqref="CU8">
    <cfRule type="cellIs" dxfId="10116" priority="20659" operator="equal">
      <formula>0</formula>
    </cfRule>
  </conditionalFormatting>
  <conditionalFormatting sqref="CH8:CI8">
    <cfRule type="cellIs" dxfId="10115" priority="20658" operator="equal">
      <formula>0</formula>
    </cfRule>
  </conditionalFormatting>
  <conditionalFormatting sqref="CJ8:CK8">
    <cfRule type="cellIs" dxfId="10114" priority="20657" operator="equal">
      <formula>0</formula>
    </cfRule>
  </conditionalFormatting>
  <conditionalFormatting sqref="CH8:CI8">
    <cfRule type="cellIs" dxfId="10113" priority="20656" operator="equal">
      <formula>0</formula>
    </cfRule>
  </conditionalFormatting>
  <conditionalFormatting sqref="CJ8:CK8">
    <cfRule type="cellIs" dxfId="10112" priority="20655" operator="equal">
      <formula>0</formula>
    </cfRule>
  </conditionalFormatting>
  <conditionalFormatting sqref="CH8:CI8">
    <cfRule type="cellIs" dxfId="10111" priority="20653" operator="equal">
      <formula>0</formula>
    </cfRule>
  </conditionalFormatting>
  <conditionalFormatting sqref="CH8:CI8">
    <cfRule type="cellIs" dxfId="10110" priority="20652" operator="equal">
      <formula>0</formula>
    </cfRule>
  </conditionalFormatting>
  <conditionalFormatting sqref="CU8">
    <cfRule type="cellIs" dxfId="10109" priority="20651" operator="equal">
      <formula>0</formula>
    </cfRule>
  </conditionalFormatting>
  <conditionalFormatting sqref="CU8">
    <cfRule type="cellIs" dxfId="10108" priority="20650" operator="equal">
      <formula>0</formula>
    </cfRule>
  </conditionalFormatting>
  <conditionalFormatting sqref="CJ8:CK8">
    <cfRule type="cellIs" dxfId="10107" priority="20649" operator="equal">
      <formula>0</formula>
    </cfRule>
  </conditionalFormatting>
  <conditionalFormatting sqref="CJ8:CK8">
    <cfRule type="cellIs" dxfId="10106" priority="20648" operator="equal">
      <formula>0</formula>
    </cfRule>
  </conditionalFormatting>
  <conditionalFormatting sqref="CU8">
    <cfRule type="cellIs" dxfId="10105" priority="20644" operator="equal">
      <formula>0</formula>
    </cfRule>
  </conditionalFormatting>
  <conditionalFormatting sqref="CJ8:CK8">
    <cfRule type="cellIs" dxfId="10104" priority="20643" operator="equal">
      <formula>0</formula>
    </cfRule>
  </conditionalFormatting>
  <conditionalFormatting sqref="CH8:CI8">
    <cfRule type="cellIs" dxfId="10103" priority="20642" operator="equal">
      <formula>0</formula>
    </cfRule>
  </conditionalFormatting>
  <conditionalFormatting sqref="CH8:CI8">
    <cfRule type="cellIs" dxfId="10102" priority="20641" operator="equal">
      <formula>0</formula>
    </cfRule>
  </conditionalFormatting>
  <conditionalFormatting sqref="CH8:CI8">
    <cfRule type="cellIs" dxfId="10101" priority="20640" operator="equal">
      <formula>0</formula>
    </cfRule>
  </conditionalFormatting>
  <conditionalFormatting sqref="CJ8:CK8">
    <cfRule type="cellIs" dxfId="10100" priority="20639" operator="equal">
      <formula>0</formula>
    </cfRule>
  </conditionalFormatting>
  <conditionalFormatting sqref="CJ8:CK8">
    <cfRule type="cellIs" dxfId="10099" priority="20638" operator="equal">
      <formula>0</formula>
    </cfRule>
  </conditionalFormatting>
  <conditionalFormatting sqref="CJ8:CK8">
    <cfRule type="cellIs" dxfId="10098" priority="20637" operator="equal">
      <formula>0</formula>
    </cfRule>
  </conditionalFormatting>
  <conditionalFormatting sqref="CH8:CI8">
    <cfRule type="cellIs" dxfId="10097" priority="20636" operator="equal">
      <formula>0</formula>
    </cfRule>
  </conditionalFormatting>
  <conditionalFormatting sqref="CH8:CI8">
    <cfRule type="cellIs" dxfId="10096" priority="20635" operator="equal">
      <formula>0</formula>
    </cfRule>
  </conditionalFormatting>
  <conditionalFormatting sqref="CJ8:CK8">
    <cfRule type="cellIs" dxfId="10095" priority="20634" operator="equal">
      <formula>0</formula>
    </cfRule>
  </conditionalFormatting>
  <conditionalFormatting sqref="CJ8:CK8">
    <cfRule type="cellIs" dxfId="10094" priority="20633" operator="equal">
      <formula>0</formula>
    </cfRule>
  </conditionalFormatting>
  <conditionalFormatting sqref="CU8">
    <cfRule type="cellIs" dxfId="10093" priority="20628" operator="equal">
      <formula>0</formula>
    </cfRule>
  </conditionalFormatting>
  <conditionalFormatting sqref="CH8:CI8">
    <cfRule type="cellIs" dxfId="10092" priority="20627" operator="equal">
      <formula>0</formula>
    </cfRule>
  </conditionalFormatting>
  <conditionalFormatting sqref="CH8:CI8">
    <cfRule type="cellIs" dxfId="10091" priority="20626" operator="equal">
      <formula>0</formula>
    </cfRule>
  </conditionalFormatting>
  <conditionalFormatting sqref="CJ8:CK8">
    <cfRule type="cellIs" dxfId="10090" priority="20625" operator="equal">
      <formula>0</formula>
    </cfRule>
  </conditionalFormatting>
  <conditionalFormatting sqref="CJ8:CK8">
    <cfRule type="cellIs" dxfId="10089" priority="20624" operator="equal">
      <formula>0</formula>
    </cfRule>
  </conditionalFormatting>
  <conditionalFormatting sqref="CH8:CI8">
    <cfRule type="cellIs" dxfId="10088" priority="20623" operator="equal">
      <formula>0</formula>
    </cfRule>
  </conditionalFormatting>
  <conditionalFormatting sqref="CH8:CI8">
    <cfRule type="cellIs" dxfId="10087" priority="20622" operator="equal">
      <formula>0</formula>
    </cfRule>
  </conditionalFormatting>
  <conditionalFormatting sqref="CJ8:CK8">
    <cfRule type="cellIs" dxfId="10086" priority="20621" operator="equal">
      <formula>0</formula>
    </cfRule>
  </conditionalFormatting>
  <conditionalFormatting sqref="CJ8:CK8">
    <cfRule type="cellIs" dxfId="10085" priority="20620" operator="equal">
      <formula>0</formula>
    </cfRule>
  </conditionalFormatting>
  <conditionalFormatting sqref="DG8">
    <cfRule type="cellIs" dxfId="10084" priority="20615" operator="equal">
      <formula>0</formula>
    </cfRule>
  </conditionalFormatting>
  <conditionalFormatting sqref="CU8">
    <cfRule type="cellIs" dxfId="10083" priority="20614" operator="equal">
      <formula>0</formula>
    </cfRule>
  </conditionalFormatting>
  <conditionalFormatting sqref="CJ8:CK8">
    <cfRule type="cellIs" dxfId="10082" priority="20613" operator="equal">
      <formula>0</formula>
    </cfRule>
  </conditionalFormatting>
  <conditionalFormatting sqref="CH8:CI8">
    <cfRule type="cellIs" dxfId="10081" priority="20612" operator="equal">
      <formula>0</formula>
    </cfRule>
  </conditionalFormatting>
  <conditionalFormatting sqref="CJ8:CK8">
    <cfRule type="cellIs" dxfId="10080" priority="20611" operator="equal">
      <formula>0</formula>
    </cfRule>
  </conditionalFormatting>
  <conditionalFormatting sqref="CH8:CI8">
    <cfRule type="cellIs" dxfId="10079" priority="20610" operator="equal">
      <formula>0</formula>
    </cfRule>
  </conditionalFormatting>
  <conditionalFormatting sqref="CJ8:CK8">
    <cfRule type="cellIs" dxfId="10078" priority="20609" operator="equal">
      <formula>0</formula>
    </cfRule>
  </conditionalFormatting>
  <conditionalFormatting sqref="CH8:CI8">
    <cfRule type="cellIs" dxfId="10077" priority="20608" operator="equal">
      <formula>0</formula>
    </cfRule>
  </conditionalFormatting>
  <conditionalFormatting sqref="CH8:CI8">
    <cfRule type="cellIs" dxfId="10076" priority="20607" operator="equal">
      <formula>0</formula>
    </cfRule>
  </conditionalFormatting>
  <conditionalFormatting sqref="CH8:CI8">
    <cfRule type="cellIs" dxfId="10075" priority="20606" operator="equal">
      <formula>0</formula>
    </cfRule>
  </conditionalFormatting>
  <conditionalFormatting sqref="CJ8:CK8">
    <cfRule type="cellIs" dxfId="10074" priority="20605" operator="equal">
      <formula>0</formula>
    </cfRule>
  </conditionalFormatting>
  <conditionalFormatting sqref="CJ8:CK8">
    <cfRule type="cellIs" dxfId="10073" priority="20604" operator="equal">
      <formula>0</formula>
    </cfRule>
  </conditionalFormatting>
  <conditionalFormatting sqref="CJ8:CK8">
    <cfRule type="cellIs" dxfId="10072" priority="20603" operator="equal">
      <formula>0</formula>
    </cfRule>
  </conditionalFormatting>
  <conditionalFormatting sqref="CU8">
    <cfRule type="cellIs" dxfId="10071" priority="20601" operator="equal">
      <formula>0</formula>
    </cfRule>
  </conditionalFormatting>
  <conditionalFormatting sqref="CH8:CI8">
    <cfRule type="cellIs" dxfId="10070" priority="20600" operator="equal">
      <formula>0</formula>
    </cfRule>
  </conditionalFormatting>
  <conditionalFormatting sqref="CH8:CI8">
    <cfRule type="cellIs" dxfId="10069" priority="20599" operator="equal">
      <formula>0</formula>
    </cfRule>
  </conditionalFormatting>
  <conditionalFormatting sqref="CH8:CI8">
    <cfRule type="cellIs" dxfId="10068" priority="20598" operator="equal">
      <formula>0</formula>
    </cfRule>
  </conditionalFormatting>
  <conditionalFormatting sqref="CJ8:CK8">
    <cfRule type="cellIs" dxfId="10067" priority="20597" operator="equal">
      <formula>0</formula>
    </cfRule>
  </conditionalFormatting>
  <conditionalFormatting sqref="CJ8:CK8">
    <cfRule type="cellIs" dxfId="10066" priority="20596" operator="equal">
      <formula>0</formula>
    </cfRule>
  </conditionalFormatting>
  <conditionalFormatting sqref="CJ8:CK8">
    <cfRule type="cellIs" dxfId="10065" priority="20595" operator="equal">
      <formula>0</formula>
    </cfRule>
  </conditionalFormatting>
  <conditionalFormatting sqref="CH8:CI8">
    <cfRule type="cellIs" dxfId="10064" priority="20594" operator="equal">
      <formula>0</formula>
    </cfRule>
  </conditionalFormatting>
  <conditionalFormatting sqref="CJ8:CK8">
    <cfRule type="cellIs" dxfId="10063" priority="20593" operator="equal">
      <formula>0</formula>
    </cfRule>
  </conditionalFormatting>
  <conditionalFormatting sqref="CH8:CI8">
    <cfRule type="cellIs" dxfId="10062" priority="20592" operator="equal">
      <formula>0</formula>
    </cfRule>
  </conditionalFormatting>
  <conditionalFormatting sqref="CH8:CI8">
    <cfRule type="cellIs" dxfId="10061" priority="20591" operator="equal">
      <formula>0</formula>
    </cfRule>
  </conditionalFormatting>
  <conditionalFormatting sqref="CJ8:CK8">
    <cfRule type="cellIs" dxfId="10060" priority="20590" operator="equal">
      <formula>0</formula>
    </cfRule>
  </conditionalFormatting>
  <conditionalFormatting sqref="CJ8:CK8">
    <cfRule type="cellIs" dxfId="10059" priority="20589" operator="equal">
      <formula>0</formula>
    </cfRule>
  </conditionalFormatting>
  <conditionalFormatting sqref="CH8:CI8">
    <cfRule type="cellIs" dxfId="10058" priority="20588" operator="equal">
      <formula>0</formula>
    </cfRule>
  </conditionalFormatting>
  <conditionalFormatting sqref="CH8:CI8">
    <cfRule type="cellIs" dxfId="10057" priority="20587" operator="equal">
      <formula>0</formula>
    </cfRule>
  </conditionalFormatting>
  <conditionalFormatting sqref="CJ8:CK8">
    <cfRule type="cellIs" dxfId="10056" priority="20586" operator="equal">
      <formula>0</formula>
    </cfRule>
  </conditionalFormatting>
  <conditionalFormatting sqref="CJ8:CK8">
    <cfRule type="cellIs" dxfId="10055" priority="20585" operator="equal">
      <formula>0</formula>
    </cfRule>
  </conditionalFormatting>
  <conditionalFormatting sqref="CH8:CI8">
    <cfRule type="cellIs" dxfId="10054" priority="20584" operator="equal">
      <formula>0</formula>
    </cfRule>
  </conditionalFormatting>
  <conditionalFormatting sqref="CH8:CI8">
    <cfRule type="cellIs" dxfId="10053" priority="20583" operator="equal">
      <formula>0</formula>
    </cfRule>
  </conditionalFormatting>
  <conditionalFormatting sqref="CJ8:CK8">
    <cfRule type="cellIs" dxfId="10052" priority="20582" operator="equal">
      <formula>0</formula>
    </cfRule>
  </conditionalFormatting>
  <conditionalFormatting sqref="CJ8:CK8">
    <cfRule type="cellIs" dxfId="10051" priority="20581" operator="equal">
      <formula>0</formula>
    </cfRule>
  </conditionalFormatting>
  <conditionalFormatting sqref="CH8:CI8">
    <cfRule type="cellIs" dxfId="10050" priority="20580" operator="equal">
      <formula>0</formula>
    </cfRule>
  </conditionalFormatting>
  <conditionalFormatting sqref="CH8:CI8">
    <cfRule type="cellIs" dxfId="10049" priority="20579" operator="equal">
      <formula>0</formula>
    </cfRule>
  </conditionalFormatting>
  <conditionalFormatting sqref="CJ8:CK8">
    <cfRule type="cellIs" dxfId="10048" priority="20578" operator="equal">
      <formula>0</formula>
    </cfRule>
  </conditionalFormatting>
  <conditionalFormatting sqref="CJ8:CK8">
    <cfRule type="cellIs" dxfId="10047" priority="20577" operator="equal">
      <formula>0</formula>
    </cfRule>
  </conditionalFormatting>
  <conditionalFormatting sqref="CH8:CI8">
    <cfRule type="cellIs" dxfId="10046" priority="20576" operator="equal">
      <formula>0</formula>
    </cfRule>
  </conditionalFormatting>
  <conditionalFormatting sqref="CH8:CI8">
    <cfRule type="cellIs" dxfId="10045" priority="20575" operator="equal">
      <formula>0</formula>
    </cfRule>
  </conditionalFormatting>
  <conditionalFormatting sqref="CJ8:CK8">
    <cfRule type="cellIs" dxfId="10044" priority="20574" operator="equal">
      <formula>0</formula>
    </cfRule>
  </conditionalFormatting>
  <conditionalFormatting sqref="CJ8:CK8">
    <cfRule type="cellIs" dxfId="10043" priority="20573" operator="equal">
      <formula>0</formula>
    </cfRule>
  </conditionalFormatting>
  <conditionalFormatting sqref="CU8">
    <cfRule type="cellIs" dxfId="10042" priority="20572" operator="equal">
      <formula>0</formula>
    </cfRule>
  </conditionalFormatting>
  <conditionalFormatting sqref="CH8:CI8">
    <cfRule type="cellIs" dxfId="10041" priority="20571" operator="equal">
      <formula>0</formula>
    </cfRule>
  </conditionalFormatting>
  <conditionalFormatting sqref="CJ8:CK8">
    <cfRule type="cellIs" dxfId="10040" priority="20570" operator="equal">
      <formula>0</formula>
    </cfRule>
  </conditionalFormatting>
  <conditionalFormatting sqref="CH8:CI8">
    <cfRule type="cellIs" dxfId="10039" priority="20569" operator="equal">
      <formula>0</formula>
    </cfRule>
  </conditionalFormatting>
  <conditionalFormatting sqref="CJ8:CK8">
    <cfRule type="cellIs" dxfId="10038" priority="20568" operator="equal">
      <formula>0</formula>
    </cfRule>
  </conditionalFormatting>
  <conditionalFormatting sqref="CU8">
    <cfRule type="cellIs" dxfId="10037" priority="20567" operator="equal">
      <formula>0</formula>
    </cfRule>
  </conditionalFormatting>
  <conditionalFormatting sqref="CH8:CI8">
    <cfRule type="cellIs" dxfId="10036" priority="20566" operator="equal">
      <formula>0</formula>
    </cfRule>
  </conditionalFormatting>
  <conditionalFormatting sqref="CJ8:CK8">
    <cfRule type="cellIs" dxfId="10035" priority="20565" operator="equal">
      <formula>0</formula>
    </cfRule>
  </conditionalFormatting>
  <conditionalFormatting sqref="CU8">
    <cfRule type="cellIs" dxfId="10034" priority="20564" operator="equal">
      <formula>0</formula>
    </cfRule>
  </conditionalFormatting>
  <conditionalFormatting sqref="CH8:CI8">
    <cfRule type="cellIs" dxfId="10033" priority="20563" operator="equal">
      <formula>0</formula>
    </cfRule>
  </conditionalFormatting>
  <conditionalFormatting sqref="CH8:CI8">
    <cfRule type="cellIs" dxfId="10032" priority="20562" operator="equal">
      <formula>0</formula>
    </cfRule>
  </conditionalFormatting>
  <conditionalFormatting sqref="CH8:CI8">
    <cfRule type="cellIs" dxfId="10031" priority="20561" operator="equal">
      <formula>0</formula>
    </cfRule>
  </conditionalFormatting>
  <conditionalFormatting sqref="CJ8:CK8">
    <cfRule type="cellIs" dxfId="10030" priority="20560" operator="equal">
      <formula>0</formula>
    </cfRule>
  </conditionalFormatting>
  <conditionalFormatting sqref="CJ8:CK8">
    <cfRule type="cellIs" dxfId="10029" priority="20559" operator="equal">
      <formula>0</formula>
    </cfRule>
  </conditionalFormatting>
  <conditionalFormatting sqref="CJ8:CK8">
    <cfRule type="cellIs" dxfId="10028" priority="20558" operator="equal">
      <formula>0</formula>
    </cfRule>
  </conditionalFormatting>
  <conditionalFormatting sqref="CH8:CI8">
    <cfRule type="cellIs" dxfId="10027" priority="20557" operator="equal">
      <formula>0</formula>
    </cfRule>
  </conditionalFormatting>
  <conditionalFormatting sqref="CJ8:CK8">
    <cfRule type="cellIs" dxfId="10026" priority="20556" operator="equal">
      <formula>0</formula>
    </cfRule>
  </conditionalFormatting>
  <conditionalFormatting sqref="CH8:CI8">
    <cfRule type="cellIs" dxfId="10025" priority="20555" operator="equal">
      <formula>0</formula>
    </cfRule>
  </conditionalFormatting>
  <conditionalFormatting sqref="CH8:CI8">
    <cfRule type="cellIs" dxfId="10024" priority="20554" operator="equal">
      <formula>0</formula>
    </cfRule>
  </conditionalFormatting>
  <conditionalFormatting sqref="CH8:CI8">
    <cfRule type="cellIs" dxfId="10023" priority="20553" operator="equal">
      <formula>0</formula>
    </cfRule>
  </conditionalFormatting>
  <conditionalFormatting sqref="CJ8:CK8">
    <cfRule type="cellIs" dxfId="10022" priority="20552" operator="equal">
      <formula>0</formula>
    </cfRule>
  </conditionalFormatting>
  <conditionalFormatting sqref="CJ8:CK8">
    <cfRule type="cellIs" dxfId="10021" priority="20551" operator="equal">
      <formula>0</formula>
    </cfRule>
  </conditionalFormatting>
  <conditionalFormatting sqref="CJ8:CK8">
    <cfRule type="cellIs" dxfId="10020" priority="20550" operator="equal">
      <formula>0</formula>
    </cfRule>
  </conditionalFormatting>
  <conditionalFormatting sqref="CH8:CI8">
    <cfRule type="cellIs" dxfId="10019" priority="20547" operator="equal">
      <formula>0</formula>
    </cfRule>
  </conditionalFormatting>
  <conditionalFormatting sqref="CJ8:CK8">
    <cfRule type="cellIs" dxfId="10018" priority="20546" operator="equal">
      <formula>0</formula>
    </cfRule>
  </conditionalFormatting>
  <conditionalFormatting sqref="CH8:CI8">
    <cfRule type="cellIs" dxfId="10017" priority="20544" operator="equal">
      <formula>0</formula>
    </cfRule>
  </conditionalFormatting>
  <conditionalFormatting sqref="CJ8:CK8">
    <cfRule type="cellIs" dxfId="10016" priority="20543" operator="equal">
      <formula>0</formula>
    </cfRule>
  </conditionalFormatting>
  <conditionalFormatting sqref="CH8:CI8">
    <cfRule type="cellIs" dxfId="10015" priority="20542" operator="equal">
      <formula>0</formula>
    </cfRule>
  </conditionalFormatting>
  <conditionalFormatting sqref="CJ8:CK8">
    <cfRule type="cellIs" dxfId="10014" priority="20541" operator="equal">
      <formula>0</formula>
    </cfRule>
  </conditionalFormatting>
  <conditionalFormatting sqref="CH8:CI8">
    <cfRule type="cellIs" dxfId="10013" priority="20540" operator="equal">
      <formula>0</formula>
    </cfRule>
  </conditionalFormatting>
  <conditionalFormatting sqref="CH8:CI8">
    <cfRule type="cellIs" dxfId="10012" priority="20539" operator="equal">
      <formula>0</formula>
    </cfRule>
  </conditionalFormatting>
  <conditionalFormatting sqref="CJ8:CK8">
    <cfRule type="cellIs" dxfId="10011" priority="20538" operator="equal">
      <formula>0</formula>
    </cfRule>
  </conditionalFormatting>
  <conditionalFormatting sqref="CJ8:CK8">
    <cfRule type="cellIs" dxfId="10010" priority="20537" operator="equal">
      <formula>0</formula>
    </cfRule>
  </conditionalFormatting>
  <conditionalFormatting sqref="CU8">
    <cfRule type="cellIs" dxfId="10009" priority="20536" operator="equal">
      <formula>0</formula>
    </cfRule>
  </conditionalFormatting>
  <conditionalFormatting sqref="CH8:CI8">
    <cfRule type="cellIs" dxfId="10008" priority="20535" operator="equal">
      <formula>0</formula>
    </cfRule>
  </conditionalFormatting>
  <conditionalFormatting sqref="CH8:CI8">
    <cfRule type="cellIs" dxfId="10007" priority="20534" operator="equal">
      <formula>0</formula>
    </cfRule>
  </conditionalFormatting>
  <conditionalFormatting sqref="CH8:CI8">
    <cfRule type="cellIs" dxfId="10006" priority="20533" operator="equal">
      <formula>0</formula>
    </cfRule>
  </conditionalFormatting>
  <conditionalFormatting sqref="CJ8:CK8">
    <cfRule type="cellIs" dxfId="10005" priority="20532" operator="equal">
      <formula>0</formula>
    </cfRule>
  </conditionalFormatting>
  <conditionalFormatting sqref="CJ8:CK8">
    <cfRule type="cellIs" dxfId="10004" priority="20531" operator="equal">
      <formula>0</formula>
    </cfRule>
  </conditionalFormatting>
  <conditionalFormatting sqref="CJ8:CK8">
    <cfRule type="cellIs" dxfId="10003" priority="20530" operator="equal">
      <formula>0</formula>
    </cfRule>
  </conditionalFormatting>
  <conditionalFormatting sqref="CH8:CI8">
    <cfRule type="cellIs" dxfId="10002" priority="20529" operator="equal">
      <formula>0</formula>
    </cfRule>
  </conditionalFormatting>
  <conditionalFormatting sqref="CH8:CI8">
    <cfRule type="cellIs" dxfId="10001" priority="20528" operator="equal">
      <formula>0</formula>
    </cfRule>
  </conditionalFormatting>
  <conditionalFormatting sqref="CJ8:CK8">
    <cfRule type="cellIs" dxfId="10000" priority="20527" operator="equal">
      <formula>0</formula>
    </cfRule>
  </conditionalFormatting>
  <conditionalFormatting sqref="CJ8:CK8">
    <cfRule type="cellIs" dxfId="9999" priority="20526" operator="equal">
      <formula>0</formula>
    </cfRule>
  </conditionalFormatting>
  <conditionalFormatting sqref="CU8">
    <cfRule type="cellIs" dxfId="9998" priority="20525" operator="equal">
      <formula>0</formula>
    </cfRule>
  </conditionalFormatting>
  <conditionalFormatting sqref="CH8:CI8">
    <cfRule type="cellIs" dxfId="9997" priority="20524" operator="equal">
      <formula>0</formula>
    </cfRule>
  </conditionalFormatting>
  <conditionalFormatting sqref="CJ8:CK8">
    <cfRule type="cellIs" dxfId="9996" priority="20523" operator="equal">
      <formula>0</formula>
    </cfRule>
  </conditionalFormatting>
  <conditionalFormatting sqref="CH8:CI8">
    <cfRule type="cellIs" dxfId="9995" priority="20522" operator="equal">
      <formula>0</formula>
    </cfRule>
  </conditionalFormatting>
  <conditionalFormatting sqref="CH8:CI8">
    <cfRule type="cellIs" dxfId="9994" priority="20521" operator="equal">
      <formula>0</formula>
    </cfRule>
  </conditionalFormatting>
  <conditionalFormatting sqref="CJ8:CK8">
    <cfRule type="cellIs" dxfId="9993" priority="20520" operator="equal">
      <formula>0</formula>
    </cfRule>
  </conditionalFormatting>
  <conditionalFormatting sqref="CJ8:CK8">
    <cfRule type="cellIs" dxfId="9992" priority="20519" operator="equal">
      <formula>0</formula>
    </cfRule>
  </conditionalFormatting>
  <conditionalFormatting sqref="CH8:CI8">
    <cfRule type="cellIs" dxfId="9991" priority="20518" operator="equal">
      <formula>0</formula>
    </cfRule>
  </conditionalFormatting>
  <conditionalFormatting sqref="CH8:CI8">
    <cfRule type="cellIs" dxfId="9990" priority="20517" operator="equal">
      <formula>0</formula>
    </cfRule>
  </conditionalFormatting>
  <conditionalFormatting sqref="CH8:CI8">
    <cfRule type="cellIs" dxfId="9989" priority="20516" operator="equal">
      <formula>0</formula>
    </cfRule>
  </conditionalFormatting>
  <conditionalFormatting sqref="CJ8:CK8">
    <cfRule type="cellIs" dxfId="9988" priority="20515" operator="equal">
      <formula>0</formula>
    </cfRule>
  </conditionalFormatting>
  <conditionalFormatting sqref="CJ8:CK8">
    <cfRule type="cellIs" dxfId="9987" priority="20514" operator="equal">
      <formula>0</formula>
    </cfRule>
  </conditionalFormatting>
  <conditionalFormatting sqref="CJ8:CK8">
    <cfRule type="cellIs" dxfId="9986" priority="20513" operator="equal">
      <formula>0</formula>
    </cfRule>
  </conditionalFormatting>
  <conditionalFormatting sqref="CU8">
    <cfRule type="cellIs" dxfId="9985" priority="20512" operator="equal">
      <formula>0</formula>
    </cfRule>
  </conditionalFormatting>
  <conditionalFormatting sqref="CH8:CI8">
    <cfRule type="cellIs" dxfId="9984" priority="20511" operator="equal">
      <formula>0</formula>
    </cfRule>
  </conditionalFormatting>
  <conditionalFormatting sqref="CJ8:CK8">
    <cfRule type="cellIs" dxfId="9983" priority="20510" operator="equal">
      <formula>0</formula>
    </cfRule>
  </conditionalFormatting>
  <conditionalFormatting sqref="CH8:CI8">
    <cfRule type="cellIs" dxfId="9982" priority="20509" operator="equal">
      <formula>0</formula>
    </cfRule>
  </conditionalFormatting>
  <conditionalFormatting sqref="CJ8:CK8">
    <cfRule type="cellIs" dxfId="9981" priority="20508" operator="equal">
      <formula>0</formula>
    </cfRule>
  </conditionalFormatting>
  <conditionalFormatting sqref="CH8:CI8">
    <cfRule type="cellIs" dxfId="9980" priority="20507" operator="equal">
      <formula>0</formula>
    </cfRule>
  </conditionalFormatting>
  <conditionalFormatting sqref="CH8:CI8">
    <cfRule type="cellIs" dxfId="9979" priority="20506" operator="equal">
      <formula>0</formula>
    </cfRule>
  </conditionalFormatting>
  <conditionalFormatting sqref="CH8:CI8">
    <cfRule type="cellIs" dxfId="9978" priority="20505" operator="equal">
      <formula>0</formula>
    </cfRule>
  </conditionalFormatting>
  <conditionalFormatting sqref="CJ8:CK8">
    <cfRule type="cellIs" dxfId="9977" priority="20504" operator="equal">
      <formula>0</formula>
    </cfRule>
  </conditionalFormatting>
  <conditionalFormatting sqref="CJ8:CK8">
    <cfRule type="cellIs" dxfId="9976" priority="20503" operator="equal">
      <formula>0</formula>
    </cfRule>
  </conditionalFormatting>
  <conditionalFormatting sqref="CJ8:CK8">
    <cfRule type="cellIs" dxfId="9975" priority="20502" operator="equal">
      <formula>0</formula>
    </cfRule>
  </conditionalFormatting>
  <conditionalFormatting sqref="CH8:CI8">
    <cfRule type="cellIs" dxfId="9974" priority="20501" operator="equal">
      <formula>0</formula>
    </cfRule>
  </conditionalFormatting>
  <conditionalFormatting sqref="CH8:CI8">
    <cfRule type="cellIs" dxfId="9973" priority="20500" operator="equal">
      <formula>0</formula>
    </cfRule>
  </conditionalFormatting>
  <conditionalFormatting sqref="CH8:CI8">
    <cfRule type="cellIs" dxfId="9972" priority="20499" operator="equal">
      <formula>0</formula>
    </cfRule>
  </conditionalFormatting>
  <conditionalFormatting sqref="CU8">
    <cfRule type="cellIs" dxfId="9971" priority="20498" operator="equal">
      <formula>0</formula>
    </cfRule>
  </conditionalFormatting>
  <conditionalFormatting sqref="CU8">
    <cfRule type="cellIs" dxfId="9970" priority="20497" operator="equal">
      <formula>0</formula>
    </cfRule>
  </conditionalFormatting>
  <conditionalFormatting sqref="CU8">
    <cfRule type="cellIs" dxfId="9969" priority="20496" operator="equal">
      <formula>0</formula>
    </cfRule>
  </conditionalFormatting>
  <conditionalFormatting sqref="CH8:CI8">
    <cfRule type="cellIs" dxfId="9968" priority="20495" operator="equal">
      <formula>0</formula>
    </cfRule>
  </conditionalFormatting>
  <conditionalFormatting sqref="CH8:CI8">
    <cfRule type="cellIs" dxfId="9967" priority="20494" operator="equal">
      <formula>0</formula>
    </cfRule>
  </conditionalFormatting>
  <conditionalFormatting sqref="CJ8:CK8">
    <cfRule type="cellIs" dxfId="9966" priority="20493" operator="equal">
      <formula>0</formula>
    </cfRule>
  </conditionalFormatting>
  <conditionalFormatting sqref="CJ8:CK8">
    <cfRule type="cellIs" dxfId="9965" priority="20492" operator="equal">
      <formula>0</formula>
    </cfRule>
  </conditionalFormatting>
  <conditionalFormatting sqref="CJ8:CK8">
    <cfRule type="cellIs" dxfId="9964" priority="20491" operator="equal">
      <formula>0</formula>
    </cfRule>
  </conditionalFormatting>
  <conditionalFormatting sqref="CJ8:CK8">
    <cfRule type="cellIs" dxfId="9963" priority="20490" operator="equal">
      <formula>0</formula>
    </cfRule>
  </conditionalFormatting>
  <conditionalFormatting sqref="CJ8:CK8">
    <cfRule type="cellIs" dxfId="9962" priority="20489" operator="equal">
      <formula>0</formula>
    </cfRule>
  </conditionalFormatting>
  <conditionalFormatting sqref="CJ8:CK8">
    <cfRule type="cellIs" dxfId="9961" priority="20488" operator="equal">
      <formula>0</formula>
    </cfRule>
  </conditionalFormatting>
  <conditionalFormatting sqref="DG8">
    <cfRule type="cellIs" dxfId="9960" priority="20484" operator="equal">
      <formula>0</formula>
    </cfRule>
  </conditionalFormatting>
  <conditionalFormatting sqref="CU8">
    <cfRule type="cellIs" dxfId="9959" priority="20483" operator="equal">
      <formula>0</formula>
    </cfRule>
  </conditionalFormatting>
  <conditionalFormatting sqref="CJ8:CK8">
    <cfRule type="cellIs" dxfId="9958" priority="20482" operator="equal">
      <formula>0</formula>
    </cfRule>
  </conditionalFormatting>
  <conditionalFormatting sqref="CH8:CI8">
    <cfRule type="cellIs" dxfId="9957" priority="20481" operator="equal">
      <formula>0</formula>
    </cfRule>
  </conditionalFormatting>
  <conditionalFormatting sqref="CH8:CI8">
    <cfRule type="cellIs" dxfId="9956" priority="20480" operator="equal">
      <formula>0</formula>
    </cfRule>
  </conditionalFormatting>
  <conditionalFormatting sqref="CH8:CI8">
    <cfRule type="cellIs" dxfId="9955" priority="20479" operator="equal">
      <formula>0</formula>
    </cfRule>
  </conditionalFormatting>
  <conditionalFormatting sqref="CJ8:CK8">
    <cfRule type="cellIs" dxfId="9954" priority="20478" operator="equal">
      <formula>0</formula>
    </cfRule>
  </conditionalFormatting>
  <conditionalFormatting sqref="CJ8:CK8">
    <cfRule type="cellIs" dxfId="9953" priority="20477" operator="equal">
      <formula>0</formula>
    </cfRule>
  </conditionalFormatting>
  <conditionalFormatting sqref="CJ8:CK8">
    <cfRule type="cellIs" dxfId="9952" priority="20476" operator="equal">
      <formula>0</formula>
    </cfRule>
  </conditionalFormatting>
  <conditionalFormatting sqref="CH8:CI8">
    <cfRule type="cellIs" dxfId="9951" priority="20475" operator="equal">
      <formula>0</formula>
    </cfRule>
  </conditionalFormatting>
  <conditionalFormatting sqref="CJ8:CK8">
    <cfRule type="cellIs" dxfId="9950" priority="20474" operator="equal">
      <formula>0</formula>
    </cfRule>
  </conditionalFormatting>
  <conditionalFormatting sqref="CH8:CI8">
    <cfRule type="cellIs" dxfId="9949" priority="20472" operator="equal">
      <formula>0</formula>
    </cfRule>
  </conditionalFormatting>
  <conditionalFormatting sqref="CH8:CI8">
    <cfRule type="cellIs" dxfId="9948" priority="20471" operator="equal">
      <formula>0</formula>
    </cfRule>
  </conditionalFormatting>
  <conditionalFormatting sqref="CH8:CI8">
    <cfRule type="cellIs" dxfId="9947" priority="20470" operator="equal">
      <formula>0</formula>
    </cfRule>
  </conditionalFormatting>
  <conditionalFormatting sqref="CJ8:CK8">
    <cfRule type="cellIs" dxfId="9946" priority="20469" operator="equal">
      <formula>0</formula>
    </cfRule>
  </conditionalFormatting>
  <conditionalFormatting sqref="CJ8:CK8">
    <cfRule type="cellIs" dxfId="9945" priority="20468" operator="equal">
      <formula>0</formula>
    </cfRule>
  </conditionalFormatting>
  <conditionalFormatting sqref="CJ8:CK8">
    <cfRule type="cellIs" dxfId="9944" priority="20467" operator="equal">
      <formula>0</formula>
    </cfRule>
  </conditionalFormatting>
  <conditionalFormatting sqref="CH8:CI8">
    <cfRule type="cellIs" dxfId="9943" priority="20466" operator="equal">
      <formula>0</formula>
    </cfRule>
  </conditionalFormatting>
  <conditionalFormatting sqref="CJ8:CK8">
    <cfRule type="cellIs" dxfId="9942" priority="20465" operator="equal">
      <formula>0</formula>
    </cfRule>
  </conditionalFormatting>
  <conditionalFormatting sqref="CH8:CI8">
    <cfRule type="cellIs" dxfId="9941" priority="20464" operator="equal">
      <formula>0</formula>
    </cfRule>
  </conditionalFormatting>
  <conditionalFormatting sqref="CH8:CI8">
    <cfRule type="cellIs" dxfId="9940" priority="20463" operator="equal">
      <formula>0</formula>
    </cfRule>
  </conditionalFormatting>
  <conditionalFormatting sqref="CJ8:CK8">
    <cfRule type="cellIs" dxfId="9939" priority="20462" operator="equal">
      <formula>0</formula>
    </cfRule>
  </conditionalFormatting>
  <conditionalFormatting sqref="CJ8:CK8">
    <cfRule type="cellIs" dxfId="9938" priority="20461" operator="equal">
      <formula>0</formula>
    </cfRule>
  </conditionalFormatting>
  <conditionalFormatting sqref="CH8:CI8">
    <cfRule type="cellIs" dxfId="9937" priority="20460" operator="equal">
      <formula>0</formula>
    </cfRule>
  </conditionalFormatting>
  <conditionalFormatting sqref="CH8:CI8">
    <cfRule type="cellIs" dxfId="9936" priority="20459" operator="equal">
      <formula>0</formula>
    </cfRule>
  </conditionalFormatting>
  <conditionalFormatting sqref="CH8:CI8">
    <cfRule type="cellIs" dxfId="9935" priority="20458" operator="equal">
      <formula>0</formula>
    </cfRule>
  </conditionalFormatting>
  <conditionalFormatting sqref="CJ8:CK8">
    <cfRule type="cellIs" dxfId="9934" priority="20457" operator="equal">
      <formula>0</formula>
    </cfRule>
  </conditionalFormatting>
  <conditionalFormatting sqref="CJ8:CK8">
    <cfRule type="cellIs" dxfId="9933" priority="20456" operator="equal">
      <formula>0</formula>
    </cfRule>
  </conditionalFormatting>
  <conditionalFormatting sqref="CJ8:CK8">
    <cfRule type="cellIs" dxfId="9932" priority="20455" operator="equal">
      <formula>0</formula>
    </cfRule>
  </conditionalFormatting>
  <conditionalFormatting sqref="CH8:CI8">
    <cfRule type="cellIs" dxfId="9931" priority="20454" operator="equal">
      <formula>0</formula>
    </cfRule>
  </conditionalFormatting>
  <conditionalFormatting sqref="CH8:CI8">
    <cfRule type="cellIs" dxfId="9930" priority="20453" operator="equal">
      <formula>0</formula>
    </cfRule>
  </conditionalFormatting>
  <conditionalFormatting sqref="CH8:CI8">
    <cfRule type="cellIs" dxfId="9929" priority="20452" operator="equal">
      <formula>0</formula>
    </cfRule>
  </conditionalFormatting>
  <conditionalFormatting sqref="CJ8:CK8">
    <cfRule type="cellIs" dxfId="9928" priority="20451" operator="equal">
      <formula>0</formula>
    </cfRule>
  </conditionalFormatting>
  <conditionalFormatting sqref="CJ8:CK8">
    <cfRule type="cellIs" dxfId="9927" priority="20450" operator="equal">
      <formula>0</formula>
    </cfRule>
  </conditionalFormatting>
  <conditionalFormatting sqref="CJ8:CK8">
    <cfRule type="cellIs" dxfId="9926" priority="20449" operator="equal">
      <formula>0</formula>
    </cfRule>
  </conditionalFormatting>
  <conditionalFormatting sqref="CU8">
    <cfRule type="cellIs" dxfId="9925" priority="20448" operator="equal">
      <formula>0</formula>
    </cfRule>
  </conditionalFormatting>
  <conditionalFormatting sqref="CH8:CI8">
    <cfRule type="cellIs" dxfId="9924" priority="20447" operator="equal">
      <formula>0</formula>
    </cfRule>
  </conditionalFormatting>
  <conditionalFormatting sqref="CJ8:CK8">
    <cfRule type="cellIs" dxfId="9923" priority="20446" operator="equal">
      <formula>0</formula>
    </cfRule>
  </conditionalFormatting>
  <conditionalFormatting sqref="CH8:CI8">
    <cfRule type="cellIs" dxfId="9922" priority="20445" operator="equal">
      <formula>0</formula>
    </cfRule>
  </conditionalFormatting>
  <conditionalFormatting sqref="CJ8:CK8">
    <cfRule type="cellIs" dxfId="9921" priority="20444" operator="equal">
      <formula>0</formula>
    </cfRule>
  </conditionalFormatting>
  <conditionalFormatting sqref="CH8:CI8">
    <cfRule type="cellIs" dxfId="9920" priority="20443" operator="equal">
      <formula>0</formula>
    </cfRule>
  </conditionalFormatting>
  <conditionalFormatting sqref="CH8:CI8">
    <cfRule type="cellIs" dxfId="9919" priority="20442" operator="equal">
      <formula>0</formula>
    </cfRule>
  </conditionalFormatting>
  <conditionalFormatting sqref="CH8:CI8">
    <cfRule type="cellIs" dxfId="9918" priority="20441" operator="equal">
      <formula>0</formula>
    </cfRule>
  </conditionalFormatting>
  <conditionalFormatting sqref="CJ8:CK8">
    <cfRule type="cellIs" dxfId="9917" priority="20440" operator="equal">
      <formula>0</formula>
    </cfRule>
  </conditionalFormatting>
  <conditionalFormatting sqref="CJ8:CK8">
    <cfRule type="cellIs" dxfId="9916" priority="20439" operator="equal">
      <formula>0</formula>
    </cfRule>
  </conditionalFormatting>
  <conditionalFormatting sqref="CJ8:CK8">
    <cfRule type="cellIs" dxfId="9915" priority="20438" operator="equal">
      <formula>0</formula>
    </cfRule>
  </conditionalFormatting>
  <conditionalFormatting sqref="CU8">
    <cfRule type="cellIs" dxfId="9914" priority="20437" operator="equal">
      <formula>0</formula>
    </cfRule>
  </conditionalFormatting>
  <conditionalFormatting sqref="CH8:CI8">
    <cfRule type="cellIs" dxfId="9913" priority="20436" operator="equal">
      <formula>0</formula>
    </cfRule>
  </conditionalFormatting>
  <conditionalFormatting sqref="CH8:CI8">
    <cfRule type="cellIs" dxfId="9912" priority="20435" operator="equal">
      <formula>0</formula>
    </cfRule>
  </conditionalFormatting>
  <conditionalFormatting sqref="CH8:CI8">
    <cfRule type="cellIs" dxfId="9911" priority="20434" operator="equal">
      <formula>0</formula>
    </cfRule>
  </conditionalFormatting>
  <conditionalFormatting sqref="CJ8:CK8">
    <cfRule type="cellIs" dxfId="9910" priority="20433" operator="equal">
      <formula>0</formula>
    </cfRule>
  </conditionalFormatting>
  <conditionalFormatting sqref="CJ8:CK8">
    <cfRule type="cellIs" dxfId="9909" priority="20432" operator="equal">
      <formula>0</formula>
    </cfRule>
  </conditionalFormatting>
  <conditionalFormatting sqref="CJ8:CK8">
    <cfRule type="cellIs" dxfId="9908" priority="20431" operator="equal">
      <formula>0</formula>
    </cfRule>
  </conditionalFormatting>
  <conditionalFormatting sqref="CH8:CI8">
    <cfRule type="cellIs" dxfId="9907" priority="20430" operator="equal">
      <formula>0</formula>
    </cfRule>
  </conditionalFormatting>
  <conditionalFormatting sqref="CH8:CI8">
    <cfRule type="cellIs" dxfId="9906" priority="20429" operator="equal">
      <formula>0</formula>
    </cfRule>
  </conditionalFormatting>
  <conditionalFormatting sqref="CH8:CI8">
    <cfRule type="cellIs" dxfId="9905" priority="20428" operator="equal">
      <formula>0</formula>
    </cfRule>
  </conditionalFormatting>
  <conditionalFormatting sqref="CJ8:CK8">
    <cfRule type="cellIs" dxfId="9904" priority="20427" operator="equal">
      <formula>0</formula>
    </cfRule>
  </conditionalFormatting>
  <conditionalFormatting sqref="CJ8:CK8">
    <cfRule type="cellIs" dxfId="9903" priority="20426" operator="equal">
      <formula>0</formula>
    </cfRule>
  </conditionalFormatting>
  <conditionalFormatting sqref="CJ8:CK8">
    <cfRule type="cellIs" dxfId="9902" priority="20425" operator="equal">
      <formula>0</formula>
    </cfRule>
  </conditionalFormatting>
  <conditionalFormatting sqref="CH8:CI8">
    <cfRule type="cellIs" dxfId="9901" priority="20424" operator="equal">
      <formula>0</formula>
    </cfRule>
  </conditionalFormatting>
  <conditionalFormatting sqref="CH8:CI8">
    <cfRule type="cellIs" dxfId="9900" priority="20423" operator="equal">
      <formula>0</formula>
    </cfRule>
  </conditionalFormatting>
  <conditionalFormatting sqref="CJ8:CK8">
    <cfRule type="cellIs" dxfId="9899" priority="20422" operator="equal">
      <formula>0</formula>
    </cfRule>
  </conditionalFormatting>
  <conditionalFormatting sqref="CJ8:CK8">
    <cfRule type="cellIs" dxfId="9898" priority="20421" operator="equal">
      <formula>0</formula>
    </cfRule>
  </conditionalFormatting>
  <conditionalFormatting sqref="CH8:CI8">
    <cfRule type="cellIs" dxfId="9897" priority="20420" operator="equal">
      <formula>0</formula>
    </cfRule>
  </conditionalFormatting>
  <conditionalFormatting sqref="CH8:CI8">
    <cfRule type="cellIs" dxfId="9896" priority="20419" operator="equal">
      <formula>0</formula>
    </cfRule>
  </conditionalFormatting>
  <conditionalFormatting sqref="CJ8:CK8">
    <cfRule type="cellIs" dxfId="9895" priority="20418" operator="equal">
      <formula>0</formula>
    </cfRule>
  </conditionalFormatting>
  <conditionalFormatting sqref="CJ8:CK8">
    <cfRule type="cellIs" dxfId="9894" priority="20417" operator="equal">
      <formula>0</formula>
    </cfRule>
  </conditionalFormatting>
  <conditionalFormatting sqref="CU8">
    <cfRule type="cellIs" dxfId="9893" priority="20416" operator="equal">
      <formula>0</formula>
    </cfRule>
  </conditionalFormatting>
  <conditionalFormatting sqref="CH8:CI8">
    <cfRule type="cellIs" dxfId="9892" priority="20415" operator="equal">
      <formula>0</formula>
    </cfRule>
  </conditionalFormatting>
  <conditionalFormatting sqref="CJ8:CK8">
    <cfRule type="cellIs" dxfId="9891" priority="20414" operator="equal">
      <formula>0</formula>
    </cfRule>
  </conditionalFormatting>
  <conditionalFormatting sqref="CH8:CI8">
    <cfRule type="cellIs" dxfId="9890" priority="20413" operator="equal">
      <formula>0</formula>
    </cfRule>
  </conditionalFormatting>
  <conditionalFormatting sqref="CH8:CI8">
    <cfRule type="cellIs" dxfId="9889" priority="20412" operator="equal">
      <formula>0</formula>
    </cfRule>
  </conditionalFormatting>
  <conditionalFormatting sqref="CJ8:CK8">
    <cfRule type="cellIs" dxfId="9888" priority="20411" operator="equal">
      <formula>0</formula>
    </cfRule>
  </conditionalFormatting>
  <conditionalFormatting sqref="CJ8:CK8">
    <cfRule type="cellIs" dxfId="9887" priority="20410" operator="equal">
      <formula>0</formula>
    </cfRule>
  </conditionalFormatting>
  <conditionalFormatting sqref="CH8:CI8">
    <cfRule type="cellIs" dxfId="9886" priority="20409" operator="equal">
      <formula>0</formula>
    </cfRule>
  </conditionalFormatting>
  <conditionalFormatting sqref="CH8:CI8">
    <cfRule type="cellIs" dxfId="9885" priority="20408" operator="equal">
      <formula>0</formula>
    </cfRule>
  </conditionalFormatting>
  <conditionalFormatting sqref="CH8:CI8">
    <cfRule type="cellIs" dxfId="9884" priority="20407" operator="equal">
      <formula>0</formula>
    </cfRule>
  </conditionalFormatting>
  <conditionalFormatting sqref="CJ8:CK8">
    <cfRule type="cellIs" dxfId="9883" priority="20406" operator="equal">
      <formula>0</formula>
    </cfRule>
  </conditionalFormatting>
  <conditionalFormatting sqref="CJ8:CK8">
    <cfRule type="cellIs" dxfId="9882" priority="20405" operator="equal">
      <formula>0</formula>
    </cfRule>
  </conditionalFormatting>
  <conditionalFormatting sqref="CJ8:CK8">
    <cfRule type="cellIs" dxfId="9881" priority="20404" operator="equal">
      <formula>0</formula>
    </cfRule>
  </conditionalFormatting>
  <conditionalFormatting sqref="DG8">
    <cfRule type="cellIs" dxfId="9880" priority="20400" operator="equal">
      <formula>0</formula>
    </cfRule>
  </conditionalFormatting>
  <conditionalFormatting sqref="CH8:CI8">
    <cfRule type="cellIs" dxfId="9879" priority="20399" operator="equal">
      <formula>0</formula>
    </cfRule>
  </conditionalFormatting>
  <conditionalFormatting sqref="CU8">
    <cfRule type="cellIs" dxfId="9878" priority="20398" operator="equal">
      <formula>0</formula>
    </cfRule>
  </conditionalFormatting>
  <conditionalFormatting sqref="CU8">
    <cfRule type="cellIs" dxfId="9877" priority="20397" operator="equal">
      <formula>0</formula>
    </cfRule>
  </conditionalFormatting>
  <conditionalFormatting sqref="CJ8:CK8">
    <cfRule type="cellIs" dxfId="9876" priority="20396" operator="equal">
      <formula>0</formula>
    </cfRule>
  </conditionalFormatting>
  <conditionalFormatting sqref="CJ8:CK8">
    <cfRule type="cellIs" dxfId="9875" priority="20395" operator="equal">
      <formula>0</formula>
    </cfRule>
  </conditionalFormatting>
  <conditionalFormatting sqref="CJ8:CK8">
    <cfRule type="cellIs" dxfId="9874" priority="20394" operator="equal">
      <formula>0</formula>
    </cfRule>
  </conditionalFormatting>
  <conditionalFormatting sqref="CH8:CI8">
    <cfRule type="cellIs" dxfId="9873" priority="20393" operator="equal">
      <formula>0</formula>
    </cfRule>
  </conditionalFormatting>
  <conditionalFormatting sqref="CJ8:CK8">
    <cfRule type="cellIs" dxfId="9872" priority="20392" operator="equal">
      <formula>0</formula>
    </cfRule>
  </conditionalFormatting>
  <conditionalFormatting sqref="CH8:CI8">
    <cfRule type="cellIs" dxfId="9871" priority="20391" operator="equal">
      <formula>0</formula>
    </cfRule>
  </conditionalFormatting>
  <conditionalFormatting sqref="CH8:CI8">
    <cfRule type="cellIs" dxfId="9870" priority="20390" operator="equal">
      <formula>0</formula>
    </cfRule>
  </conditionalFormatting>
  <conditionalFormatting sqref="CJ8:CK8">
    <cfRule type="cellIs" dxfId="9869" priority="20389" operator="equal">
      <formula>0</formula>
    </cfRule>
  </conditionalFormatting>
  <conditionalFormatting sqref="CJ8:CK8">
    <cfRule type="cellIs" dxfId="9868" priority="20388" operator="equal">
      <formula>0</formula>
    </cfRule>
  </conditionalFormatting>
  <conditionalFormatting sqref="CH8:CI8">
    <cfRule type="cellIs" dxfId="9867" priority="20387" operator="equal">
      <formula>0</formula>
    </cfRule>
  </conditionalFormatting>
  <conditionalFormatting sqref="CH8:CI8">
    <cfRule type="cellIs" dxfId="9866" priority="20386" operator="equal">
      <formula>0</formula>
    </cfRule>
  </conditionalFormatting>
  <conditionalFormatting sqref="CH8:CI8">
    <cfRule type="cellIs" dxfId="9865" priority="20385" operator="equal">
      <formula>0</formula>
    </cfRule>
  </conditionalFormatting>
  <conditionalFormatting sqref="CJ8:CK8">
    <cfRule type="cellIs" dxfId="9864" priority="20384" operator="equal">
      <formula>0</formula>
    </cfRule>
  </conditionalFormatting>
  <conditionalFormatting sqref="CJ8:CK8">
    <cfRule type="cellIs" dxfId="9863" priority="20383" operator="equal">
      <formula>0</formula>
    </cfRule>
  </conditionalFormatting>
  <conditionalFormatting sqref="CJ8:CK8">
    <cfRule type="cellIs" dxfId="9862" priority="20382" operator="equal">
      <formula>0</formula>
    </cfRule>
  </conditionalFormatting>
  <conditionalFormatting sqref="CH8:CI8">
    <cfRule type="cellIs" dxfId="9861" priority="20380" operator="equal">
      <formula>0</formula>
    </cfRule>
  </conditionalFormatting>
  <conditionalFormatting sqref="CH8:CI8">
    <cfRule type="cellIs" dxfId="9860" priority="20379" operator="equal">
      <formula>0</formula>
    </cfRule>
  </conditionalFormatting>
  <conditionalFormatting sqref="CH8:CI8">
    <cfRule type="cellIs" dxfId="9859" priority="20378" operator="equal">
      <formula>0</formula>
    </cfRule>
  </conditionalFormatting>
  <conditionalFormatting sqref="CJ8:CK8">
    <cfRule type="cellIs" dxfId="9858" priority="20377" operator="equal">
      <formula>0</formula>
    </cfRule>
  </conditionalFormatting>
  <conditionalFormatting sqref="CJ8:CK8">
    <cfRule type="cellIs" dxfId="9857" priority="20376" operator="equal">
      <formula>0</formula>
    </cfRule>
  </conditionalFormatting>
  <conditionalFormatting sqref="CJ8:CK8">
    <cfRule type="cellIs" dxfId="9856" priority="20375" operator="equal">
      <formula>0</formula>
    </cfRule>
  </conditionalFormatting>
  <conditionalFormatting sqref="CU8">
    <cfRule type="cellIs" dxfId="9855" priority="20374" operator="equal">
      <formula>0</formula>
    </cfRule>
  </conditionalFormatting>
  <conditionalFormatting sqref="CH8:CI8">
    <cfRule type="cellIs" dxfId="9854" priority="20373" operator="equal">
      <formula>0</formula>
    </cfRule>
  </conditionalFormatting>
  <conditionalFormatting sqref="CJ8:CK8">
    <cfRule type="cellIs" dxfId="9853" priority="20372" operator="equal">
      <formula>0</formula>
    </cfRule>
  </conditionalFormatting>
  <conditionalFormatting sqref="CH8:CI8">
    <cfRule type="cellIs" dxfId="9852" priority="20371" operator="equal">
      <formula>0</formula>
    </cfRule>
  </conditionalFormatting>
  <conditionalFormatting sqref="CJ8:CK8">
    <cfRule type="cellIs" dxfId="9851" priority="20370" operator="equal">
      <formula>0</formula>
    </cfRule>
  </conditionalFormatting>
  <conditionalFormatting sqref="CH8:CI8">
    <cfRule type="cellIs" dxfId="9850" priority="20369" operator="equal">
      <formula>0</formula>
    </cfRule>
  </conditionalFormatting>
  <conditionalFormatting sqref="CH8:CI8">
    <cfRule type="cellIs" dxfId="9849" priority="20368" operator="equal">
      <formula>0</formula>
    </cfRule>
  </conditionalFormatting>
  <conditionalFormatting sqref="CH8:CI8">
    <cfRule type="cellIs" dxfId="9848" priority="20367" operator="equal">
      <formula>0</formula>
    </cfRule>
  </conditionalFormatting>
  <conditionalFormatting sqref="CJ8:CK8">
    <cfRule type="cellIs" dxfId="9847" priority="20366" operator="equal">
      <formula>0</formula>
    </cfRule>
  </conditionalFormatting>
  <conditionalFormatting sqref="CJ8:CK8">
    <cfRule type="cellIs" dxfId="9846" priority="20365" operator="equal">
      <formula>0</formula>
    </cfRule>
  </conditionalFormatting>
  <conditionalFormatting sqref="CJ8:CK8">
    <cfRule type="cellIs" dxfId="9845" priority="20364" operator="equal">
      <formula>0</formula>
    </cfRule>
  </conditionalFormatting>
  <conditionalFormatting sqref="CH8:CI8">
    <cfRule type="cellIs" dxfId="9844" priority="20363" operator="equal">
      <formula>0</formula>
    </cfRule>
  </conditionalFormatting>
  <conditionalFormatting sqref="CH8:CI8">
    <cfRule type="cellIs" dxfId="9843" priority="20362" operator="equal">
      <formula>0</formula>
    </cfRule>
  </conditionalFormatting>
  <conditionalFormatting sqref="CH8:CI8">
    <cfRule type="cellIs" dxfId="9842" priority="20361" operator="equal">
      <formula>0</formula>
    </cfRule>
  </conditionalFormatting>
  <conditionalFormatting sqref="CJ8:CK8">
    <cfRule type="cellIs" dxfId="9841" priority="20360" operator="equal">
      <formula>0</formula>
    </cfRule>
  </conditionalFormatting>
  <conditionalFormatting sqref="CJ8:CK8">
    <cfRule type="cellIs" dxfId="9840" priority="20359" operator="equal">
      <formula>0</formula>
    </cfRule>
  </conditionalFormatting>
  <conditionalFormatting sqref="CJ8:CK8">
    <cfRule type="cellIs" dxfId="9839" priority="20358" operator="equal">
      <formula>0</formula>
    </cfRule>
  </conditionalFormatting>
  <conditionalFormatting sqref="CH8:CI8">
    <cfRule type="cellIs" dxfId="9838" priority="20357" operator="equal">
      <formula>0</formula>
    </cfRule>
  </conditionalFormatting>
  <conditionalFormatting sqref="CJ8:CK8">
    <cfRule type="cellIs" dxfId="9837" priority="20356" operator="equal">
      <formula>0</formula>
    </cfRule>
  </conditionalFormatting>
  <conditionalFormatting sqref="CU8">
    <cfRule type="cellIs" dxfId="9836" priority="20355" operator="equal">
      <formula>0</formula>
    </cfRule>
  </conditionalFormatting>
  <conditionalFormatting sqref="CH8:CI8">
    <cfRule type="cellIs" dxfId="9835" priority="20354" operator="equal">
      <formula>0</formula>
    </cfRule>
  </conditionalFormatting>
  <conditionalFormatting sqref="CJ8:CK8">
    <cfRule type="cellIs" dxfId="9834" priority="20353" operator="equal">
      <formula>0</formula>
    </cfRule>
  </conditionalFormatting>
  <conditionalFormatting sqref="CH8:CI8">
    <cfRule type="cellIs" dxfId="9833" priority="20352" operator="equal">
      <formula>0</formula>
    </cfRule>
  </conditionalFormatting>
  <conditionalFormatting sqref="CH8:CI8">
    <cfRule type="cellIs" dxfId="9832" priority="20351" operator="equal">
      <formula>0</formula>
    </cfRule>
  </conditionalFormatting>
  <conditionalFormatting sqref="CJ8:CK8">
    <cfRule type="cellIs" dxfId="9831" priority="20350" operator="equal">
      <formula>0</formula>
    </cfRule>
  </conditionalFormatting>
  <conditionalFormatting sqref="CJ8:CK8">
    <cfRule type="cellIs" dxfId="9830" priority="20349" operator="equal">
      <formula>0</formula>
    </cfRule>
  </conditionalFormatting>
  <conditionalFormatting sqref="CH8:CI8">
    <cfRule type="cellIs" dxfId="9829" priority="20348" operator="equal">
      <formula>0</formula>
    </cfRule>
  </conditionalFormatting>
  <conditionalFormatting sqref="CH8:CI8">
    <cfRule type="cellIs" dxfId="9828" priority="20347" operator="equal">
      <formula>0</formula>
    </cfRule>
  </conditionalFormatting>
  <conditionalFormatting sqref="CJ8:CK8">
    <cfRule type="cellIs" dxfId="9827" priority="20346" operator="equal">
      <formula>0</formula>
    </cfRule>
  </conditionalFormatting>
  <conditionalFormatting sqref="CJ8:CK8">
    <cfRule type="cellIs" dxfId="9826" priority="20345" operator="equal">
      <formula>0</formula>
    </cfRule>
  </conditionalFormatting>
  <conditionalFormatting sqref="CU8">
    <cfRule type="cellIs" dxfId="9825" priority="20344" operator="equal">
      <formula>0</formula>
    </cfRule>
  </conditionalFormatting>
  <conditionalFormatting sqref="CH8:CI8">
    <cfRule type="cellIs" dxfId="9824" priority="20343" operator="equal">
      <formula>0</formula>
    </cfRule>
  </conditionalFormatting>
  <conditionalFormatting sqref="CJ8:CK8">
    <cfRule type="cellIs" dxfId="9823" priority="20342" operator="equal">
      <formula>0</formula>
    </cfRule>
  </conditionalFormatting>
  <conditionalFormatting sqref="CH8:CI8">
    <cfRule type="cellIs" dxfId="9822" priority="20341" operator="equal">
      <formula>0</formula>
    </cfRule>
  </conditionalFormatting>
  <conditionalFormatting sqref="CH8:CI8">
    <cfRule type="cellIs" dxfId="9821" priority="20340" operator="equal">
      <formula>0</formula>
    </cfRule>
  </conditionalFormatting>
  <conditionalFormatting sqref="CJ8:CK8">
    <cfRule type="cellIs" dxfId="9820" priority="20339" operator="equal">
      <formula>0</formula>
    </cfRule>
  </conditionalFormatting>
  <conditionalFormatting sqref="CJ8:CK8">
    <cfRule type="cellIs" dxfId="9819" priority="20338" operator="equal">
      <formula>0</formula>
    </cfRule>
  </conditionalFormatting>
  <conditionalFormatting sqref="CH8:CI8">
    <cfRule type="cellIs" dxfId="9818" priority="20337" operator="equal">
      <formula>0</formula>
    </cfRule>
  </conditionalFormatting>
  <conditionalFormatting sqref="CH8:CI8">
    <cfRule type="cellIs" dxfId="9817" priority="20336" operator="equal">
      <formula>0</formula>
    </cfRule>
  </conditionalFormatting>
  <conditionalFormatting sqref="CH8:CI8">
    <cfRule type="cellIs" dxfId="9816" priority="20335" operator="equal">
      <formula>0</formula>
    </cfRule>
  </conditionalFormatting>
  <conditionalFormatting sqref="CJ8:CK8">
    <cfRule type="cellIs" dxfId="9815" priority="20334" operator="equal">
      <formula>0</formula>
    </cfRule>
  </conditionalFormatting>
  <conditionalFormatting sqref="CJ8:CK8">
    <cfRule type="cellIs" dxfId="9814" priority="20333" operator="equal">
      <formula>0</formula>
    </cfRule>
  </conditionalFormatting>
  <conditionalFormatting sqref="CJ8:CK8">
    <cfRule type="cellIs" dxfId="9813" priority="20332" operator="equal">
      <formula>0</formula>
    </cfRule>
  </conditionalFormatting>
  <conditionalFormatting sqref="CU8">
    <cfRule type="cellIs" dxfId="9812" priority="20331" operator="equal">
      <formula>0</formula>
    </cfRule>
  </conditionalFormatting>
  <conditionalFormatting sqref="CH8:CI8">
    <cfRule type="cellIs" dxfId="9811" priority="20330" operator="equal">
      <formula>0</formula>
    </cfRule>
  </conditionalFormatting>
  <conditionalFormatting sqref="CJ8:CK8">
    <cfRule type="cellIs" dxfId="9810" priority="20329" operator="equal">
      <formula>0</formula>
    </cfRule>
  </conditionalFormatting>
  <conditionalFormatting sqref="CH8:CI8">
    <cfRule type="cellIs" dxfId="9809" priority="20328" operator="equal">
      <formula>0</formula>
    </cfRule>
  </conditionalFormatting>
  <conditionalFormatting sqref="CJ8:CK8">
    <cfRule type="cellIs" dxfId="9808" priority="20327" operator="equal">
      <formula>0</formula>
    </cfRule>
  </conditionalFormatting>
  <conditionalFormatting sqref="CH8:CI8">
    <cfRule type="cellIs" dxfId="9807" priority="20326" operator="equal">
      <formula>0</formula>
    </cfRule>
  </conditionalFormatting>
  <conditionalFormatting sqref="CH8:CI8">
    <cfRule type="cellIs" dxfId="9806" priority="20325" operator="equal">
      <formula>0</formula>
    </cfRule>
  </conditionalFormatting>
  <conditionalFormatting sqref="CH8:CI8">
    <cfRule type="cellIs" dxfId="9805" priority="20324" operator="equal">
      <formula>0</formula>
    </cfRule>
  </conditionalFormatting>
  <conditionalFormatting sqref="CJ8:CK8">
    <cfRule type="cellIs" dxfId="9804" priority="20323" operator="equal">
      <formula>0</formula>
    </cfRule>
  </conditionalFormatting>
  <conditionalFormatting sqref="CJ8:CK8">
    <cfRule type="cellIs" dxfId="9803" priority="20322" operator="equal">
      <formula>0</formula>
    </cfRule>
  </conditionalFormatting>
  <conditionalFormatting sqref="CJ8:CK8">
    <cfRule type="cellIs" dxfId="9802" priority="20321" operator="equal">
      <formula>0</formula>
    </cfRule>
  </conditionalFormatting>
  <conditionalFormatting sqref="CH8:CI8">
    <cfRule type="cellIs" dxfId="9801" priority="20319" operator="equal">
      <formula>0</formula>
    </cfRule>
  </conditionalFormatting>
  <conditionalFormatting sqref="CU8">
    <cfRule type="cellIs" dxfId="9800" priority="20318" operator="equal">
      <formula>0</formula>
    </cfRule>
  </conditionalFormatting>
  <conditionalFormatting sqref="CU8">
    <cfRule type="cellIs" dxfId="9799" priority="20317" operator="equal">
      <formula>0</formula>
    </cfRule>
  </conditionalFormatting>
  <conditionalFormatting sqref="CJ8:CK8">
    <cfRule type="cellIs" dxfId="9798" priority="20316" operator="equal">
      <formula>0</formula>
    </cfRule>
  </conditionalFormatting>
  <conditionalFormatting sqref="CJ8:CK8">
    <cfRule type="cellIs" dxfId="9797" priority="20315" operator="equal">
      <formula>0</formula>
    </cfRule>
  </conditionalFormatting>
  <conditionalFormatting sqref="CH8:CI8">
    <cfRule type="cellIs" dxfId="9796" priority="20314" operator="equal">
      <formula>0</formula>
    </cfRule>
  </conditionalFormatting>
  <conditionalFormatting sqref="CH8:CI8">
    <cfRule type="cellIs" dxfId="9795" priority="20313" operator="equal">
      <formula>0</formula>
    </cfRule>
  </conditionalFormatting>
  <conditionalFormatting sqref="CJ8:CK8">
    <cfRule type="cellIs" dxfId="9794" priority="20312" operator="equal">
      <formula>0</formula>
    </cfRule>
  </conditionalFormatting>
  <conditionalFormatting sqref="CJ8:CK8">
    <cfRule type="cellIs" dxfId="9793" priority="20311" operator="equal">
      <formula>0</formula>
    </cfRule>
  </conditionalFormatting>
  <conditionalFormatting sqref="CH8:CI8">
    <cfRule type="cellIs" dxfId="9792" priority="20310" operator="equal">
      <formula>0</formula>
    </cfRule>
  </conditionalFormatting>
  <conditionalFormatting sqref="CH8:CI8">
    <cfRule type="cellIs" dxfId="9791" priority="20309" operator="equal">
      <formula>0</formula>
    </cfRule>
  </conditionalFormatting>
  <conditionalFormatting sqref="CH8:CI8">
    <cfRule type="cellIs" dxfId="9790" priority="20308" operator="equal">
      <formula>0</formula>
    </cfRule>
  </conditionalFormatting>
  <conditionalFormatting sqref="CJ8:CK8">
    <cfRule type="cellIs" dxfId="9789" priority="20307" operator="equal">
      <formula>0</formula>
    </cfRule>
  </conditionalFormatting>
  <conditionalFormatting sqref="CJ8:CK8">
    <cfRule type="cellIs" dxfId="9788" priority="20306" operator="equal">
      <formula>0</formula>
    </cfRule>
  </conditionalFormatting>
  <conditionalFormatting sqref="CJ8:CK8">
    <cfRule type="cellIs" dxfId="9787" priority="20305" operator="equal">
      <formula>0</formula>
    </cfRule>
  </conditionalFormatting>
  <conditionalFormatting sqref="CH8:CI8">
    <cfRule type="cellIs" dxfId="9786" priority="20304" operator="equal">
      <formula>0</formula>
    </cfRule>
  </conditionalFormatting>
  <conditionalFormatting sqref="CH8:CI8">
    <cfRule type="cellIs" dxfId="9785" priority="20303" operator="equal">
      <formula>0</formula>
    </cfRule>
  </conditionalFormatting>
  <conditionalFormatting sqref="CH8:CI8">
    <cfRule type="cellIs" dxfId="9784" priority="20302" operator="equal">
      <formula>0</formula>
    </cfRule>
  </conditionalFormatting>
  <conditionalFormatting sqref="CJ8:CK8">
    <cfRule type="cellIs" dxfId="9783" priority="20301" operator="equal">
      <formula>0</formula>
    </cfRule>
  </conditionalFormatting>
  <conditionalFormatting sqref="CJ8:CK8">
    <cfRule type="cellIs" dxfId="9782" priority="20300" operator="equal">
      <formula>0</formula>
    </cfRule>
  </conditionalFormatting>
  <conditionalFormatting sqref="CJ8:CK8">
    <cfRule type="cellIs" dxfId="9781" priority="20299" operator="equal">
      <formula>0</formula>
    </cfRule>
  </conditionalFormatting>
  <conditionalFormatting sqref="CH8:CI8">
    <cfRule type="cellIs" dxfId="9780" priority="20298" operator="equal">
      <formula>0</formula>
    </cfRule>
  </conditionalFormatting>
  <conditionalFormatting sqref="CH8:CI8">
    <cfRule type="cellIs" dxfId="9779" priority="20297" operator="equal">
      <formula>0</formula>
    </cfRule>
  </conditionalFormatting>
  <conditionalFormatting sqref="CJ8:CK8">
    <cfRule type="cellIs" dxfId="9778" priority="20296" operator="equal">
      <formula>0</formula>
    </cfRule>
  </conditionalFormatting>
  <conditionalFormatting sqref="CJ8:CK8">
    <cfRule type="cellIs" dxfId="9777" priority="20295" operator="equal">
      <formula>0</formula>
    </cfRule>
  </conditionalFormatting>
  <conditionalFormatting sqref="CH8:CI8">
    <cfRule type="cellIs" dxfId="9776" priority="20294" operator="equal">
      <formula>0</formula>
    </cfRule>
  </conditionalFormatting>
  <conditionalFormatting sqref="CH8:CI8">
    <cfRule type="cellIs" dxfId="9775" priority="20293" operator="equal">
      <formula>0</formula>
    </cfRule>
  </conditionalFormatting>
  <conditionalFormatting sqref="CH8:CI8">
    <cfRule type="cellIs" dxfId="9774" priority="20292" operator="equal">
      <formula>0</formula>
    </cfRule>
  </conditionalFormatting>
  <conditionalFormatting sqref="CJ8:CK8">
    <cfRule type="cellIs" dxfId="9773" priority="20291" operator="equal">
      <formula>0</formula>
    </cfRule>
  </conditionalFormatting>
  <conditionalFormatting sqref="CJ8:CK8">
    <cfRule type="cellIs" dxfId="9772" priority="20290" operator="equal">
      <formula>0</formula>
    </cfRule>
  </conditionalFormatting>
  <conditionalFormatting sqref="CJ8:CK8">
    <cfRule type="cellIs" dxfId="9771" priority="20289" operator="equal">
      <formula>0</formula>
    </cfRule>
  </conditionalFormatting>
  <conditionalFormatting sqref="CH8:CI8">
    <cfRule type="cellIs" dxfId="9770" priority="20288" operator="equal">
      <formula>0</formula>
    </cfRule>
  </conditionalFormatting>
  <conditionalFormatting sqref="CH8:CI8">
    <cfRule type="cellIs" dxfId="9769" priority="20287" operator="equal">
      <formula>0</formula>
    </cfRule>
  </conditionalFormatting>
  <conditionalFormatting sqref="CJ8:CK8">
    <cfRule type="cellIs" dxfId="9768" priority="20286" operator="equal">
      <formula>0</formula>
    </cfRule>
  </conditionalFormatting>
  <conditionalFormatting sqref="CJ8:CK8">
    <cfRule type="cellIs" dxfId="9767" priority="20285" operator="equal">
      <formula>0</formula>
    </cfRule>
  </conditionalFormatting>
  <conditionalFormatting sqref="CH8:CI8">
    <cfRule type="cellIs" dxfId="9766" priority="20284" operator="equal">
      <formula>0</formula>
    </cfRule>
  </conditionalFormatting>
  <conditionalFormatting sqref="CH8:CI8">
    <cfRule type="cellIs" dxfId="9765" priority="20283" operator="equal">
      <formula>0</formula>
    </cfRule>
  </conditionalFormatting>
  <conditionalFormatting sqref="CJ8:CK8">
    <cfRule type="cellIs" dxfId="9764" priority="20282" operator="equal">
      <formula>0</formula>
    </cfRule>
  </conditionalFormatting>
  <conditionalFormatting sqref="CJ8:CK8">
    <cfRule type="cellIs" dxfId="9763" priority="20281" operator="equal">
      <formula>0</formula>
    </cfRule>
  </conditionalFormatting>
  <conditionalFormatting sqref="CH8:CI8">
    <cfRule type="cellIs" dxfId="9762" priority="20280" operator="equal">
      <formula>0</formula>
    </cfRule>
  </conditionalFormatting>
  <conditionalFormatting sqref="CH8:CI8">
    <cfRule type="cellIs" dxfId="9761" priority="20279" operator="equal">
      <formula>0</formula>
    </cfRule>
  </conditionalFormatting>
  <conditionalFormatting sqref="CJ8:CK8">
    <cfRule type="cellIs" dxfId="9760" priority="20278" operator="equal">
      <formula>0</formula>
    </cfRule>
  </conditionalFormatting>
  <conditionalFormatting sqref="CJ8:CK8">
    <cfRule type="cellIs" dxfId="9759" priority="20277" operator="equal">
      <formula>0</formula>
    </cfRule>
  </conditionalFormatting>
  <conditionalFormatting sqref="CH8:CI8">
    <cfRule type="cellIs" dxfId="9758" priority="20276" operator="equal">
      <formula>0</formula>
    </cfRule>
  </conditionalFormatting>
  <conditionalFormatting sqref="CJ8:CK8">
    <cfRule type="cellIs" dxfId="9757" priority="20275" operator="equal">
      <formula>0</formula>
    </cfRule>
  </conditionalFormatting>
  <conditionalFormatting sqref="DG8">
    <cfRule type="cellIs" dxfId="9756" priority="20272" operator="equal">
      <formula>0</formula>
    </cfRule>
  </conditionalFormatting>
  <conditionalFormatting sqref="CH8:CI8">
    <cfRule type="cellIs" dxfId="9755" priority="20271" operator="equal">
      <formula>0</formula>
    </cfRule>
  </conditionalFormatting>
  <conditionalFormatting sqref="CU8">
    <cfRule type="cellIs" dxfId="9754" priority="20270" operator="equal">
      <formula>0</formula>
    </cfRule>
  </conditionalFormatting>
  <conditionalFormatting sqref="CJ8:CK8">
    <cfRule type="cellIs" dxfId="9753" priority="20269" operator="equal">
      <formula>0</formula>
    </cfRule>
  </conditionalFormatting>
  <conditionalFormatting sqref="CJ8:CK8">
    <cfRule type="cellIs" dxfId="9752" priority="20268" operator="equal">
      <formula>0</formula>
    </cfRule>
  </conditionalFormatting>
  <conditionalFormatting sqref="CH8:CI8">
    <cfRule type="cellIs" dxfId="9751" priority="20267" operator="equal">
      <formula>0</formula>
    </cfRule>
  </conditionalFormatting>
  <conditionalFormatting sqref="CH8:CI8">
    <cfRule type="cellIs" dxfId="9750" priority="20266" operator="equal">
      <formula>0</formula>
    </cfRule>
  </conditionalFormatting>
  <conditionalFormatting sqref="CJ8:CK8">
    <cfRule type="cellIs" dxfId="9749" priority="20265" operator="equal">
      <formula>0</formula>
    </cfRule>
  </conditionalFormatting>
  <conditionalFormatting sqref="CJ8:CK8">
    <cfRule type="cellIs" dxfId="9748" priority="20264" operator="equal">
      <formula>0</formula>
    </cfRule>
  </conditionalFormatting>
  <conditionalFormatting sqref="CH8:CI8">
    <cfRule type="cellIs" dxfId="9747" priority="20263" operator="equal">
      <formula>0</formula>
    </cfRule>
  </conditionalFormatting>
  <conditionalFormatting sqref="CH8:CI8">
    <cfRule type="cellIs" dxfId="9746" priority="20262" operator="equal">
      <formula>0</formula>
    </cfRule>
  </conditionalFormatting>
  <conditionalFormatting sqref="CJ8:CK8">
    <cfRule type="cellIs" dxfId="9745" priority="20261" operator="equal">
      <formula>0</formula>
    </cfRule>
  </conditionalFormatting>
  <conditionalFormatting sqref="CJ8:CK8">
    <cfRule type="cellIs" dxfId="9744" priority="20260" operator="equal">
      <formula>0</formula>
    </cfRule>
  </conditionalFormatting>
  <conditionalFormatting sqref="CH8:CI8">
    <cfRule type="cellIs" dxfId="9743" priority="20258" operator="equal">
      <formula>0</formula>
    </cfRule>
  </conditionalFormatting>
  <conditionalFormatting sqref="CH8:CI8">
    <cfRule type="cellIs" dxfId="9742" priority="20257" operator="equal">
      <formula>0</formula>
    </cfRule>
  </conditionalFormatting>
  <conditionalFormatting sqref="CH8:CI8">
    <cfRule type="cellIs" dxfId="9741" priority="20256" operator="equal">
      <formula>0</formula>
    </cfRule>
  </conditionalFormatting>
  <conditionalFormatting sqref="CJ8:CK8">
    <cfRule type="cellIs" dxfId="9740" priority="20255" operator="equal">
      <formula>0</formula>
    </cfRule>
  </conditionalFormatting>
  <conditionalFormatting sqref="CJ8:CK8">
    <cfRule type="cellIs" dxfId="9739" priority="20254" operator="equal">
      <formula>0</formula>
    </cfRule>
  </conditionalFormatting>
  <conditionalFormatting sqref="CJ8:CK8">
    <cfRule type="cellIs" dxfId="9738" priority="20253" operator="equal">
      <formula>0</formula>
    </cfRule>
  </conditionalFormatting>
  <conditionalFormatting sqref="CH8:CI8">
    <cfRule type="cellIs" dxfId="9737" priority="20252" operator="equal">
      <formula>0</formula>
    </cfRule>
  </conditionalFormatting>
  <conditionalFormatting sqref="CU8">
    <cfRule type="cellIs" dxfId="9736" priority="20251" operator="equal">
      <formula>0</formula>
    </cfRule>
  </conditionalFormatting>
  <conditionalFormatting sqref="CJ8:CK8">
    <cfRule type="cellIs" dxfId="9735" priority="20250" operator="equal">
      <formula>0</formula>
    </cfRule>
  </conditionalFormatting>
  <conditionalFormatting sqref="CH8:CI8">
    <cfRule type="cellIs" dxfId="9734" priority="20249" operator="equal">
      <formula>0</formula>
    </cfRule>
  </conditionalFormatting>
  <conditionalFormatting sqref="CH8:CI8">
    <cfRule type="cellIs" dxfId="9733" priority="20248" operator="equal">
      <formula>0</formula>
    </cfRule>
  </conditionalFormatting>
  <conditionalFormatting sqref="CJ8:CK8">
    <cfRule type="cellIs" dxfId="9732" priority="20247" operator="equal">
      <formula>0</formula>
    </cfRule>
  </conditionalFormatting>
  <conditionalFormatting sqref="CJ8:CK8">
    <cfRule type="cellIs" dxfId="9731" priority="20246" operator="equal">
      <formula>0</formula>
    </cfRule>
  </conditionalFormatting>
  <conditionalFormatting sqref="CH8:CI8">
    <cfRule type="cellIs" dxfId="9730" priority="20245" operator="equal">
      <formula>0</formula>
    </cfRule>
  </conditionalFormatting>
  <conditionalFormatting sqref="CH8:CI8">
    <cfRule type="cellIs" dxfId="9729" priority="20244" operator="equal">
      <formula>0</formula>
    </cfRule>
  </conditionalFormatting>
  <conditionalFormatting sqref="CJ8:CK8">
    <cfRule type="cellIs" dxfId="9728" priority="20243" operator="equal">
      <formula>0</formula>
    </cfRule>
  </conditionalFormatting>
  <conditionalFormatting sqref="CJ8:CK8">
    <cfRule type="cellIs" dxfId="9727" priority="20242" operator="equal">
      <formula>0</formula>
    </cfRule>
  </conditionalFormatting>
  <conditionalFormatting sqref="CH8:CI8">
    <cfRule type="cellIs" dxfId="9726" priority="20241" operator="equal">
      <formula>0</formula>
    </cfRule>
  </conditionalFormatting>
  <conditionalFormatting sqref="CH8:CI8">
    <cfRule type="cellIs" dxfId="9725" priority="20240" operator="equal">
      <formula>0</formula>
    </cfRule>
  </conditionalFormatting>
  <conditionalFormatting sqref="CH8:CI8">
    <cfRule type="cellIs" dxfId="9724" priority="20239" operator="equal">
      <formula>0</formula>
    </cfRule>
  </conditionalFormatting>
  <conditionalFormatting sqref="CJ8:CK8">
    <cfRule type="cellIs" dxfId="9723" priority="20238" operator="equal">
      <formula>0</formula>
    </cfRule>
  </conditionalFormatting>
  <conditionalFormatting sqref="CJ8:CK8">
    <cfRule type="cellIs" dxfId="9722" priority="20237" operator="equal">
      <formula>0</formula>
    </cfRule>
  </conditionalFormatting>
  <conditionalFormatting sqref="CJ8:CK8">
    <cfRule type="cellIs" dxfId="9721" priority="20236" operator="equal">
      <formula>0</formula>
    </cfRule>
  </conditionalFormatting>
  <conditionalFormatting sqref="CH8:CI8">
    <cfRule type="cellIs" dxfId="9720" priority="20235" operator="equal">
      <formula>0</formula>
    </cfRule>
  </conditionalFormatting>
  <conditionalFormatting sqref="CH8:CI8">
    <cfRule type="cellIs" dxfId="9719" priority="20234" operator="equal">
      <formula>0</formula>
    </cfRule>
  </conditionalFormatting>
  <conditionalFormatting sqref="CJ8:CK8">
    <cfRule type="cellIs" dxfId="9718" priority="20233" operator="equal">
      <formula>0</formula>
    </cfRule>
  </conditionalFormatting>
  <conditionalFormatting sqref="CJ8:CK8">
    <cfRule type="cellIs" dxfId="9717" priority="20232" operator="equal">
      <formula>0</formula>
    </cfRule>
  </conditionalFormatting>
  <conditionalFormatting sqref="CH8:CI8">
    <cfRule type="cellIs" dxfId="9716" priority="20231" operator="equal">
      <formula>0</formula>
    </cfRule>
  </conditionalFormatting>
  <conditionalFormatting sqref="CH8:CI8">
    <cfRule type="cellIs" dxfId="9715" priority="20230" operator="equal">
      <formula>0</formula>
    </cfRule>
  </conditionalFormatting>
  <conditionalFormatting sqref="CJ8:CK8">
    <cfRule type="cellIs" dxfId="9714" priority="20229" operator="equal">
      <formula>0</formula>
    </cfRule>
  </conditionalFormatting>
  <conditionalFormatting sqref="CJ8:CK8">
    <cfRule type="cellIs" dxfId="9713" priority="20228" operator="equal">
      <formula>0</formula>
    </cfRule>
  </conditionalFormatting>
  <conditionalFormatting sqref="CH8:CI8">
    <cfRule type="cellIs" dxfId="9712" priority="20227" operator="equal">
      <formula>0</formula>
    </cfRule>
  </conditionalFormatting>
  <conditionalFormatting sqref="CH8:CI8">
    <cfRule type="cellIs" dxfId="9711" priority="20226" operator="equal">
      <formula>0</formula>
    </cfRule>
  </conditionalFormatting>
  <conditionalFormatting sqref="CJ8:CK8">
    <cfRule type="cellIs" dxfId="9710" priority="20225" operator="equal">
      <formula>0</formula>
    </cfRule>
  </conditionalFormatting>
  <conditionalFormatting sqref="CJ8:CK8">
    <cfRule type="cellIs" dxfId="9709" priority="20224" operator="equal">
      <formula>0</formula>
    </cfRule>
  </conditionalFormatting>
  <conditionalFormatting sqref="CH8:CI8">
    <cfRule type="cellIs" dxfId="9708" priority="20223" operator="equal">
      <formula>0</formula>
    </cfRule>
  </conditionalFormatting>
  <conditionalFormatting sqref="CH8:CI8">
    <cfRule type="cellIs" dxfId="9707" priority="20222" operator="equal">
      <formula>0</formula>
    </cfRule>
  </conditionalFormatting>
  <conditionalFormatting sqref="CJ8:CK8">
    <cfRule type="cellIs" dxfId="9706" priority="20221" operator="equal">
      <formula>0</formula>
    </cfRule>
  </conditionalFormatting>
  <conditionalFormatting sqref="CJ8:CK8">
    <cfRule type="cellIs" dxfId="9705" priority="20220" operator="equal">
      <formula>0</formula>
    </cfRule>
  </conditionalFormatting>
  <conditionalFormatting sqref="CH8:CI8">
    <cfRule type="cellIs" dxfId="9704" priority="20219" operator="equal">
      <formula>0</formula>
    </cfRule>
  </conditionalFormatting>
  <conditionalFormatting sqref="CJ8:CK8">
    <cfRule type="cellIs" dxfId="9703" priority="20218" operator="equal">
      <formula>0</formula>
    </cfRule>
  </conditionalFormatting>
  <conditionalFormatting sqref="CH8:CI8">
    <cfRule type="cellIs" dxfId="9702" priority="20217" operator="equal">
      <formula>0</formula>
    </cfRule>
  </conditionalFormatting>
  <conditionalFormatting sqref="CU8">
    <cfRule type="cellIs" dxfId="9701" priority="20216" operator="equal">
      <formula>0</formula>
    </cfRule>
  </conditionalFormatting>
  <conditionalFormatting sqref="CJ8:CK8">
    <cfRule type="cellIs" dxfId="9700" priority="20215" operator="equal">
      <formula>0</formula>
    </cfRule>
  </conditionalFormatting>
  <conditionalFormatting sqref="CJ8:CK8">
    <cfRule type="cellIs" dxfId="9699" priority="20214" operator="equal">
      <formula>0</formula>
    </cfRule>
  </conditionalFormatting>
  <conditionalFormatting sqref="CH8:CI8">
    <cfRule type="cellIs" dxfId="9698" priority="20213" operator="equal">
      <formula>0</formula>
    </cfRule>
  </conditionalFormatting>
  <conditionalFormatting sqref="CH8:CI8">
    <cfRule type="cellIs" dxfId="9697" priority="20212" operator="equal">
      <formula>0</formula>
    </cfRule>
  </conditionalFormatting>
  <conditionalFormatting sqref="CJ8:CK8">
    <cfRule type="cellIs" dxfId="9696" priority="20211" operator="equal">
      <formula>0</formula>
    </cfRule>
  </conditionalFormatting>
  <conditionalFormatting sqref="CJ8:CK8">
    <cfRule type="cellIs" dxfId="9695" priority="20210" operator="equal">
      <formula>0</formula>
    </cfRule>
  </conditionalFormatting>
  <conditionalFormatting sqref="CH8:CI8">
    <cfRule type="cellIs" dxfId="9694" priority="20209" operator="equal">
      <formula>0</formula>
    </cfRule>
  </conditionalFormatting>
  <conditionalFormatting sqref="CH8:CI8">
    <cfRule type="cellIs" dxfId="9693" priority="20208" operator="equal">
      <formula>0</formula>
    </cfRule>
  </conditionalFormatting>
  <conditionalFormatting sqref="CH8:CI8">
    <cfRule type="cellIs" dxfId="9692" priority="20207" operator="equal">
      <formula>0</formula>
    </cfRule>
  </conditionalFormatting>
  <conditionalFormatting sqref="CJ8:CK8">
    <cfRule type="cellIs" dxfId="9691" priority="20206" operator="equal">
      <formula>0</formula>
    </cfRule>
  </conditionalFormatting>
  <conditionalFormatting sqref="CJ8:CK8">
    <cfRule type="cellIs" dxfId="9690" priority="20205" operator="equal">
      <formula>0</formula>
    </cfRule>
  </conditionalFormatting>
  <conditionalFormatting sqref="CJ8:CK8">
    <cfRule type="cellIs" dxfId="9689" priority="20204" operator="equal">
      <formula>0</formula>
    </cfRule>
  </conditionalFormatting>
  <conditionalFormatting sqref="CH8:CI8">
    <cfRule type="cellIs" dxfId="9688" priority="20203" operator="equal">
      <formula>0</formula>
    </cfRule>
  </conditionalFormatting>
  <conditionalFormatting sqref="CH8:CI8">
    <cfRule type="cellIs" dxfId="9687" priority="20202" operator="equal">
      <formula>0</formula>
    </cfRule>
  </conditionalFormatting>
  <conditionalFormatting sqref="CH8:CI8">
    <cfRule type="cellIs" dxfId="9686" priority="20201" operator="equal">
      <formula>0</formula>
    </cfRule>
  </conditionalFormatting>
  <conditionalFormatting sqref="CJ8:CK8">
    <cfRule type="cellIs" dxfId="9685" priority="20200" operator="equal">
      <formula>0</formula>
    </cfRule>
  </conditionalFormatting>
  <conditionalFormatting sqref="CJ8:CK8">
    <cfRule type="cellIs" dxfId="9684" priority="20199" operator="equal">
      <formula>0</formula>
    </cfRule>
  </conditionalFormatting>
  <conditionalFormatting sqref="CJ8:CK8">
    <cfRule type="cellIs" dxfId="9683" priority="20198" operator="equal">
      <formula>0</formula>
    </cfRule>
  </conditionalFormatting>
  <conditionalFormatting sqref="CH8:CI8">
    <cfRule type="cellIs" dxfId="9682" priority="20197" operator="equal">
      <formula>0</formula>
    </cfRule>
  </conditionalFormatting>
  <conditionalFormatting sqref="CH8:CI8">
    <cfRule type="cellIs" dxfId="9681" priority="20196" operator="equal">
      <formula>0</formula>
    </cfRule>
  </conditionalFormatting>
  <conditionalFormatting sqref="CJ8:CK8">
    <cfRule type="cellIs" dxfId="9680" priority="20195" operator="equal">
      <formula>0</formula>
    </cfRule>
  </conditionalFormatting>
  <conditionalFormatting sqref="CJ8:CK8">
    <cfRule type="cellIs" dxfId="9679" priority="20194" operator="equal">
      <formula>0</formula>
    </cfRule>
  </conditionalFormatting>
  <conditionalFormatting sqref="CH8:CI8">
    <cfRule type="cellIs" dxfId="9678" priority="20193" operator="equal">
      <formula>0</formula>
    </cfRule>
  </conditionalFormatting>
  <conditionalFormatting sqref="CH8:CI8">
    <cfRule type="cellIs" dxfId="9677" priority="20192" operator="equal">
      <formula>0</formula>
    </cfRule>
  </conditionalFormatting>
  <conditionalFormatting sqref="CH8:CI8">
    <cfRule type="cellIs" dxfId="9676" priority="20191" operator="equal">
      <formula>0</formula>
    </cfRule>
  </conditionalFormatting>
  <conditionalFormatting sqref="CJ8:CK8">
    <cfRule type="cellIs" dxfId="9675" priority="20190" operator="equal">
      <formula>0</formula>
    </cfRule>
  </conditionalFormatting>
  <conditionalFormatting sqref="CJ8:CK8">
    <cfRule type="cellIs" dxfId="9674" priority="20189" operator="equal">
      <formula>0</formula>
    </cfRule>
  </conditionalFormatting>
  <conditionalFormatting sqref="CJ8:CK8">
    <cfRule type="cellIs" dxfId="9673" priority="20188" operator="equal">
      <formula>0</formula>
    </cfRule>
  </conditionalFormatting>
  <conditionalFormatting sqref="CH8:CI8">
    <cfRule type="cellIs" dxfId="9672" priority="20187" operator="equal">
      <formula>0</formula>
    </cfRule>
  </conditionalFormatting>
  <conditionalFormatting sqref="CH8:CI8">
    <cfRule type="cellIs" dxfId="9671" priority="20186" operator="equal">
      <formula>0</formula>
    </cfRule>
  </conditionalFormatting>
  <conditionalFormatting sqref="CJ8:CK8">
    <cfRule type="cellIs" dxfId="9670" priority="20185" operator="equal">
      <formula>0</formula>
    </cfRule>
  </conditionalFormatting>
  <conditionalFormatting sqref="CJ8:CK8">
    <cfRule type="cellIs" dxfId="9669" priority="20184" operator="equal">
      <formula>0</formula>
    </cfRule>
  </conditionalFormatting>
  <conditionalFormatting sqref="CH8:CI8">
    <cfRule type="cellIs" dxfId="9668" priority="20183" operator="equal">
      <formula>0</formula>
    </cfRule>
  </conditionalFormatting>
  <conditionalFormatting sqref="CH8:CI8">
    <cfRule type="cellIs" dxfId="9667" priority="20182" operator="equal">
      <formula>0</formula>
    </cfRule>
  </conditionalFormatting>
  <conditionalFormatting sqref="CJ8:CK8">
    <cfRule type="cellIs" dxfId="9666" priority="20181" operator="equal">
      <formula>0</formula>
    </cfRule>
  </conditionalFormatting>
  <conditionalFormatting sqref="CJ8:CK8">
    <cfRule type="cellIs" dxfId="9665" priority="20180" operator="equal">
      <formula>0</formula>
    </cfRule>
  </conditionalFormatting>
  <conditionalFormatting sqref="CH8:CI8">
    <cfRule type="cellIs" dxfId="9664" priority="20179" operator="equal">
      <formula>0</formula>
    </cfRule>
  </conditionalFormatting>
  <conditionalFormatting sqref="CH8:CI8">
    <cfRule type="cellIs" dxfId="9663" priority="20178" operator="equal">
      <formula>0</formula>
    </cfRule>
  </conditionalFormatting>
  <conditionalFormatting sqref="CJ8:CK8">
    <cfRule type="cellIs" dxfId="9662" priority="20177" operator="equal">
      <formula>0</formula>
    </cfRule>
  </conditionalFormatting>
  <conditionalFormatting sqref="CJ8:CK8">
    <cfRule type="cellIs" dxfId="9661" priority="20176" operator="equal">
      <formula>0</formula>
    </cfRule>
  </conditionalFormatting>
  <conditionalFormatting sqref="CH8:CI8">
    <cfRule type="cellIs" dxfId="9660" priority="20175" operator="equal">
      <formula>0</formula>
    </cfRule>
  </conditionalFormatting>
  <conditionalFormatting sqref="CJ8:CK8">
    <cfRule type="cellIs" dxfId="9659" priority="20174" operator="equal">
      <formula>0</formula>
    </cfRule>
  </conditionalFormatting>
  <conditionalFormatting sqref="CU8">
    <cfRule type="cellIs" dxfId="9658" priority="20163" operator="equal">
      <formula>0</formula>
    </cfRule>
  </conditionalFormatting>
  <conditionalFormatting sqref="CU8">
    <cfRule type="cellIs" dxfId="9657" priority="20162" operator="equal">
      <formula>0</formula>
    </cfRule>
  </conditionalFormatting>
  <conditionalFormatting sqref="CH8:CI8">
    <cfRule type="cellIs" dxfId="9656" priority="20161" operator="equal">
      <formula>0</formula>
    </cfRule>
  </conditionalFormatting>
  <conditionalFormatting sqref="CH8:CI8">
    <cfRule type="cellIs" dxfId="9655" priority="20160" operator="equal">
      <formula>0</formula>
    </cfRule>
  </conditionalFormatting>
  <conditionalFormatting sqref="CJ8:CK8">
    <cfRule type="cellIs" dxfId="9654" priority="20159" operator="equal">
      <formula>0</formula>
    </cfRule>
  </conditionalFormatting>
  <conditionalFormatting sqref="CJ8:CK8">
    <cfRule type="cellIs" dxfId="9653" priority="20158" operator="equal">
      <formula>0</formula>
    </cfRule>
  </conditionalFormatting>
  <conditionalFormatting sqref="CH8:CI8">
    <cfRule type="cellIs" dxfId="9652" priority="20157" operator="equal">
      <formula>0</formula>
    </cfRule>
  </conditionalFormatting>
  <conditionalFormatting sqref="CH8:CI8">
    <cfRule type="cellIs" dxfId="9651" priority="20156" operator="equal">
      <formula>0</formula>
    </cfRule>
  </conditionalFormatting>
  <conditionalFormatting sqref="CJ8:CK8">
    <cfRule type="cellIs" dxfId="9650" priority="20155" operator="equal">
      <formula>0</formula>
    </cfRule>
  </conditionalFormatting>
  <conditionalFormatting sqref="CJ8:CK8">
    <cfRule type="cellIs" dxfId="9649" priority="20154" operator="equal">
      <formula>0</formula>
    </cfRule>
  </conditionalFormatting>
  <conditionalFormatting sqref="CH8:CI8">
    <cfRule type="cellIs" dxfId="9648" priority="20149" operator="equal">
      <formula>0</formula>
    </cfRule>
  </conditionalFormatting>
  <conditionalFormatting sqref="CU8">
    <cfRule type="cellIs" dxfId="9647" priority="20148" operator="equal">
      <formula>0</formula>
    </cfRule>
  </conditionalFormatting>
  <conditionalFormatting sqref="CU8">
    <cfRule type="cellIs" dxfId="9646" priority="20147" operator="equal">
      <formula>0</formula>
    </cfRule>
  </conditionalFormatting>
  <conditionalFormatting sqref="CU8">
    <cfRule type="cellIs" dxfId="9645" priority="20146" operator="equal">
      <formula>0</formula>
    </cfRule>
  </conditionalFormatting>
  <conditionalFormatting sqref="CH8:CI8">
    <cfRule type="cellIs" dxfId="9644" priority="20145" operator="equal">
      <formula>0</formula>
    </cfRule>
  </conditionalFormatting>
  <conditionalFormatting sqref="CJ8:CK8">
    <cfRule type="cellIs" dxfId="9643" priority="20144" operator="equal">
      <formula>0</formula>
    </cfRule>
  </conditionalFormatting>
  <conditionalFormatting sqref="CJ8:CK8">
    <cfRule type="cellIs" dxfId="9642" priority="20143" operator="equal">
      <formula>0</formula>
    </cfRule>
  </conditionalFormatting>
  <conditionalFormatting sqref="CJ8:CK8">
    <cfRule type="cellIs" dxfId="9641" priority="20142" operator="equal">
      <formula>0</formula>
    </cfRule>
  </conditionalFormatting>
  <conditionalFormatting sqref="CU8">
    <cfRule type="cellIs" dxfId="9640" priority="20138" operator="equal">
      <formula>0</formula>
    </cfRule>
  </conditionalFormatting>
  <conditionalFormatting sqref="CU8">
    <cfRule type="cellIs" dxfId="9639" priority="20137" operator="equal">
      <formula>0</formula>
    </cfRule>
  </conditionalFormatting>
  <conditionalFormatting sqref="CH8:CI8">
    <cfRule type="cellIs" dxfId="9638" priority="20136" operator="equal">
      <formula>0</formula>
    </cfRule>
  </conditionalFormatting>
  <conditionalFormatting sqref="CH8:CI8">
    <cfRule type="cellIs" dxfId="9637" priority="20135" operator="equal">
      <formula>0</formula>
    </cfRule>
  </conditionalFormatting>
  <conditionalFormatting sqref="CH8:CI8">
    <cfRule type="cellIs" dxfId="9636" priority="20134" operator="equal">
      <formula>0</formula>
    </cfRule>
  </conditionalFormatting>
  <conditionalFormatting sqref="CJ8:CK8">
    <cfRule type="cellIs" dxfId="9635" priority="20133" operator="equal">
      <formula>0</formula>
    </cfRule>
  </conditionalFormatting>
  <conditionalFormatting sqref="CJ8:CK8">
    <cfRule type="cellIs" dxfId="9634" priority="20132" operator="equal">
      <formula>0</formula>
    </cfRule>
  </conditionalFormatting>
  <conditionalFormatting sqref="CJ8:CK8">
    <cfRule type="cellIs" dxfId="9633" priority="20131" operator="equal">
      <formula>0</formula>
    </cfRule>
  </conditionalFormatting>
  <conditionalFormatting sqref="CH8:CI8">
    <cfRule type="cellIs" dxfId="9632" priority="20130" operator="equal">
      <formula>0</formula>
    </cfRule>
  </conditionalFormatting>
  <conditionalFormatting sqref="CH8:CI8">
    <cfRule type="cellIs" dxfId="9631" priority="20129" operator="equal">
      <formula>0</formula>
    </cfRule>
  </conditionalFormatting>
  <conditionalFormatting sqref="CH8:CI8">
    <cfRule type="cellIs" dxfId="9630" priority="20128" operator="equal">
      <formula>0</formula>
    </cfRule>
  </conditionalFormatting>
  <conditionalFormatting sqref="CJ8:CK8">
    <cfRule type="cellIs" dxfId="9629" priority="20127" operator="equal">
      <formula>0</formula>
    </cfRule>
  </conditionalFormatting>
  <conditionalFormatting sqref="CJ8:CK8">
    <cfRule type="cellIs" dxfId="9628" priority="20126" operator="equal">
      <formula>0</formula>
    </cfRule>
  </conditionalFormatting>
  <conditionalFormatting sqref="CJ8:CK8">
    <cfRule type="cellIs" dxfId="9627" priority="20125" operator="equal">
      <formula>0</formula>
    </cfRule>
  </conditionalFormatting>
  <conditionalFormatting sqref="CH8:CI8">
    <cfRule type="cellIs" dxfId="9626" priority="20122" operator="equal">
      <formula>0</formula>
    </cfRule>
  </conditionalFormatting>
  <conditionalFormatting sqref="CH8:CI8">
    <cfRule type="cellIs" dxfId="9625" priority="20121" operator="equal">
      <formula>0</formula>
    </cfRule>
  </conditionalFormatting>
  <conditionalFormatting sqref="CH8:CI8">
    <cfRule type="cellIs" dxfId="9624" priority="20120" operator="equal">
      <formula>0</formula>
    </cfRule>
  </conditionalFormatting>
  <conditionalFormatting sqref="CJ8:CK8">
    <cfRule type="cellIs" dxfId="9623" priority="20119" operator="equal">
      <formula>0</formula>
    </cfRule>
  </conditionalFormatting>
  <conditionalFormatting sqref="CJ8:CK8">
    <cfRule type="cellIs" dxfId="9622" priority="20118" operator="equal">
      <formula>0</formula>
    </cfRule>
  </conditionalFormatting>
  <conditionalFormatting sqref="CJ8:CK8">
    <cfRule type="cellIs" dxfId="9621" priority="20117" operator="equal">
      <formula>0</formula>
    </cfRule>
  </conditionalFormatting>
  <conditionalFormatting sqref="CU8">
    <cfRule type="cellIs" dxfId="9620" priority="20116" operator="equal">
      <formula>0</formula>
    </cfRule>
  </conditionalFormatting>
  <conditionalFormatting sqref="CH8:CI8">
    <cfRule type="cellIs" dxfId="9619" priority="20115" operator="equal">
      <formula>0</formula>
    </cfRule>
  </conditionalFormatting>
  <conditionalFormatting sqref="CJ8:CK8">
    <cfRule type="cellIs" dxfId="9618" priority="20114" operator="equal">
      <formula>0</formula>
    </cfRule>
  </conditionalFormatting>
  <conditionalFormatting sqref="CH8:CI8">
    <cfRule type="cellIs" dxfId="9617" priority="20113" operator="equal">
      <formula>0</formula>
    </cfRule>
  </conditionalFormatting>
  <conditionalFormatting sqref="CH8:CI8">
    <cfRule type="cellIs" dxfId="9616" priority="20112" operator="equal">
      <formula>0</formula>
    </cfRule>
  </conditionalFormatting>
  <conditionalFormatting sqref="CJ8:CK8">
    <cfRule type="cellIs" dxfId="9615" priority="20111" operator="equal">
      <formula>0</formula>
    </cfRule>
  </conditionalFormatting>
  <conditionalFormatting sqref="CJ8:CK8">
    <cfRule type="cellIs" dxfId="9614" priority="20110" operator="equal">
      <formula>0</formula>
    </cfRule>
  </conditionalFormatting>
  <conditionalFormatting sqref="CH8:CI8">
    <cfRule type="cellIs" dxfId="9613" priority="20109" operator="equal">
      <formula>0</formula>
    </cfRule>
  </conditionalFormatting>
  <conditionalFormatting sqref="CH8:CI8">
    <cfRule type="cellIs" dxfId="9612" priority="20108" operator="equal">
      <formula>0</formula>
    </cfRule>
  </conditionalFormatting>
  <conditionalFormatting sqref="CJ8:CK8">
    <cfRule type="cellIs" dxfId="9611" priority="20107" operator="equal">
      <formula>0</formula>
    </cfRule>
  </conditionalFormatting>
  <conditionalFormatting sqref="CJ8:CK8">
    <cfRule type="cellIs" dxfId="9610" priority="20106" operator="equal">
      <formula>0</formula>
    </cfRule>
  </conditionalFormatting>
  <conditionalFormatting sqref="CH8:CI8">
    <cfRule type="cellIs" dxfId="9609" priority="20105" operator="equal">
      <formula>0</formula>
    </cfRule>
  </conditionalFormatting>
  <conditionalFormatting sqref="CU8">
    <cfRule type="cellIs" dxfId="9608" priority="20104" operator="equal">
      <formula>0</formula>
    </cfRule>
  </conditionalFormatting>
  <conditionalFormatting sqref="CJ8:CK8">
    <cfRule type="cellIs" dxfId="9607" priority="20103" operator="equal">
      <formula>0</formula>
    </cfRule>
  </conditionalFormatting>
  <conditionalFormatting sqref="CH8:CI8">
    <cfRule type="cellIs" dxfId="9606" priority="20102" operator="equal">
      <formula>0</formula>
    </cfRule>
  </conditionalFormatting>
  <conditionalFormatting sqref="CH8:CI8">
    <cfRule type="cellIs" dxfId="9605" priority="20101" operator="equal">
      <formula>0</formula>
    </cfRule>
  </conditionalFormatting>
  <conditionalFormatting sqref="CJ8:CK8">
    <cfRule type="cellIs" dxfId="9604" priority="20100" operator="equal">
      <formula>0</formula>
    </cfRule>
  </conditionalFormatting>
  <conditionalFormatting sqref="CJ8:CK8">
    <cfRule type="cellIs" dxfId="9603" priority="20099" operator="equal">
      <formula>0</formula>
    </cfRule>
  </conditionalFormatting>
  <conditionalFormatting sqref="CH8:CI8">
    <cfRule type="cellIs" dxfId="9602" priority="20098" operator="equal">
      <formula>0</formula>
    </cfRule>
  </conditionalFormatting>
  <conditionalFormatting sqref="CH8:CI8">
    <cfRule type="cellIs" dxfId="9601" priority="20097" operator="equal">
      <formula>0</formula>
    </cfRule>
  </conditionalFormatting>
  <conditionalFormatting sqref="CJ8:CK8">
    <cfRule type="cellIs" dxfId="9600" priority="20096" operator="equal">
      <formula>0</formula>
    </cfRule>
  </conditionalFormatting>
  <conditionalFormatting sqref="CJ8:CK8">
    <cfRule type="cellIs" dxfId="9599" priority="20095" operator="equal">
      <formula>0</formula>
    </cfRule>
  </conditionalFormatting>
  <conditionalFormatting sqref="CH8:CI8">
    <cfRule type="cellIs" dxfId="9598" priority="20094" operator="equal">
      <formula>0</formula>
    </cfRule>
  </conditionalFormatting>
  <conditionalFormatting sqref="CH8:CI8">
    <cfRule type="cellIs" dxfId="9597" priority="20093" operator="equal">
      <formula>0</formula>
    </cfRule>
  </conditionalFormatting>
  <conditionalFormatting sqref="CJ8:CK8">
    <cfRule type="cellIs" dxfId="9596" priority="20092" operator="equal">
      <formula>0</formula>
    </cfRule>
  </conditionalFormatting>
  <conditionalFormatting sqref="CJ8:CK8">
    <cfRule type="cellIs" dxfId="9595" priority="20091" operator="equal">
      <formula>0</formula>
    </cfRule>
  </conditionalFormatting>
  <conditionalFormatting sqref="CU8">
    <cfRule type="cellIs" dxfId="9594" priority="20090" operator="equal">
      <formula>0</formula>
    </cfRule>
  </conditionalFormatting>
  <conditionalFormatting sqref="CH8:CI8">
    <cfRule type="cellIs" dxfId="9593" priority="20089" operator="equal">
      <formula>0</formula>
    </cfRule>
  </conditionalFormatting>
  <conditionalFormatting sqref="CJ8:CK8">
    <cfRule type="cellIs" dxfId="9592" priority="20088" operator="equal">
      <formula>0</formula>
    </cfRule>
  </conditionalFormatting>
  <conditionalFormatting sqref="CH8:CI8">
    <cfRule type="cellIs" dxfId="9591" priority="20087" operator="equal">
      <formula>0</formula>
    </cfRule>
  </conditionalFormatting>
  <conditionalFormatting sqref="CH8:CI8">
    <cfRule type="cellIs" dxfId="9590" priority="20086" operator="equal">
      <formula>0</formula>
    </cfRule>
  </conditionalFormatting>
  <conditionalFormatting sqref="CJ8:CK8">
    <cfRule type="cellIs" dxfId="9589" priority="20085" operator="equal">
      <formula>0</formula>
    </cfRule>
  </conditionalFormatting>
  <conditionalFormatting sqref="CJ8:CK8">
    <cfRule type="cellIs" dxfId="9588" priority="20084" operator="equal">
      <formula>0</formula>
    </cfRule>
  </conditionalFormatting>
  <conditionalFormatting sqref="CD8:CG8">
    <cfRule type="cellIs" dxfId="9587" priority="20082" operator="equal">
      <formula>0</formula>
    </cfRule>
  </conditionalFormatting>
  <conditionalFormatting sqref="CU8">
    <cfRule type="cellIs" dxfId="9586" priority="20079" operator="equal">
      <formula>0</formula>
    </cfRule>
  </conditionalFormatting>
  <conditionalFormatting sqref="CU8">
    <cfRule type="cellIs" dxfId="9585" priority="20078" operator="equal">
      <formula>0</formula>
    </cfRule>
  </conditionalFormatting>
  <conditionalFormatting sqref="CH8:CI8">
    <cfRule type="cellIs" dxfId="9584" priority="20077" operator="equal">
      <formula>0</formula>
    </cfRule>
  </conditionalFormatting>
  <conditionalFormatting sqref="CH8:CI8">
    <cfRule type="cellIs" dxfId="9583" priority="20076" operator="equal">
      <formula>0</formula>
    </cfRule>
  </conditionalFormatting>
  <conditionalFormatting sqref="CH8:CI8">
    <cfRule type="cellIs" dxfId="9582" priority="20075" operator="equal">
      <formula>0</formula>
    </cfRule>
  </conditionalFormatting>
  <conditionalFormatting sqref="CH8:CI8">
    <cfRule type="cellIs" dxfId="9581" priority="20074" operator="equal">
      <formula>0</formula>
    </cfRule>
  </conditionalFormatting>
  <conditionalFormatting sqref="CJ8:CK8">
    <cfRule type="cellIs" dxfId="9580" priority="20073" operator="equal">
      <formula>0</formula>
    </cfRule>
  </conditionalFormatting>
  <conditionalFormatting sqref="CJ8:CK8">
    <cfRule type="cellIs" dxfId="9579" priority="20072" operator="equal">
      <formula>0</formula>
    </cfRule>
  </conditionalFormatting>
  <conditionalFormatting sqref="CJ8:CK8">
    <cfRule type="cellIs" dxfId="9578" priority="20071" operator="equal">
      <formula>0</formula>
    </cfRule>
  </conditionalFormatting>
  <conditionalFormatting sqref="CJ8:CK8">
    <cfRule type="cellIs" dxfId="9577" priority="20070" operator="equal">
      <formula>0</formula>
    </cfRule>
  </conditionalFormatting>
  <conditionalFormatting sqref="CH8:CI8">
    <cfRule type="cellIs" dxfId="9576" priority="20069" operator="equal">
      <formula>0</formula>
    </cfRule>
  </conditionalFormatting>
  <conditionalFormatting sqref="CH8:CI8">
    <cfRule type="cellIs" dxfId="9575" priority="20068" operator="equal">
      <formula>0</formula>
    </cfRule>
  </conditionalFormatting>
  <conditionalFormatting sqref="CJ8:CK8">
    <cfRule type="cellIs" dxfId="9574" priority="20067" operator="equal">
      <formula>0</formula>
    </cfRule>
  </conditionalFormatting>
  <conditionalFormatting sqref="CJ8:CK8">
    <cfRule type="cellIs" dxfId="9573" priority="20066" operator="equal">
      <formula>0</formula>
    </cfRule>
  </conditionalFormatting>
  <conditionalFormatting sqref="CH8:CI8">
    <cfRule type="cellIs" dxfId="9572" priority="20064" operator="equal">
      <formula>0</formula>
    </cfRule>
  </conditionalFormatting>
  <conditionalFormatting sqref="CJ8:CK8">
    <cfRule type="cellIs" dxfId="9571" priority="20063" operator="equal">
      <formula>0</formula>
    </cfRule>
  </conditionalFormatting>
  <conditionalFormatting sqref="CH8:CI8">
    <cfRule type="cellIs" dxfId="9570" priority="20062" operator="equal">
      <formula>0</formula>
    </cfRule>
  </conditionalFormatting>
  <conditionalFormatting sqref="CH8:CI8">
    <cfRule type="cellIs" dxfId="9569" priority="20061" operator="equal">
      <formula>0</formula>
    </cfRule>
  </conditionalFormatting>
  <conditionalFormatting sqref="CH8:CI8">
    <cfRule type="cellIs" dxfId="9568" priority="20060" operator="equal">
      <formula>0</formula>
    </cfRule>
  </conditionalFormatting>
  <conditionalFormatting sqref="CJ8:CK8">
    <cfRule type="cellIs" dxfId="9567" priority="20059" operator="equal">
      <formula>0</formula>
    </cfRule>
  </conditionalFormatting>
  <conditionalFormatting sqref="CJ8:CK8">
    <cfRule type="cellIs" dxfId="9566" priority="20058" operator="equal">
      <formula>0</formula>
    </cfRule>
  </conditionalFormatting>
  <conditionalFormatting sqref="CJ8:CK8">
    <cfRule type="cellIs" dxfId="9565" priority="20057" operator="equal">
      <formula>0</formula>
    </cfRule>
  </conditionalFormatting>
  <conditionalFormatting sqref="CH8:CI8">
    <cfRule type="cellIs" dxfId="9564" priority="20056" operator="equal">
      <formula>0</formula>
    </cfRule>
  </conditionalFormatting>
  <conditionalFormatting sqref="CH8:CI8">
    <cfRule type="cellIs" dxfId="9563" priority="20055" operator="equal">
      <formula>0</formula>
    </cfRule>
  </conditionalFormatting>
  <conditionalFormatting sqref="CH8:CI8">
    <cfRule type="cellIs" dxfId="9562" priority="20054" operator="equal">
      <formula>0</formula>
    </cfRule>
  </conditionalFormatting>
  <conditionalFormatting sqref="CJ8:CK8">
    <cfRule type="cellIs" dxfId="9561" priority="20053" operator="equal">
      <formula>0</formula>
    </cfRule>
  </conditionalFormatting>
  <conditionalFormatting sqref="CJ8:CK8">
    <cfRule type="cellIs" dxfId="9560" priority="20052" operator="equal">
      <formula>0</formula>
    </cfRule>
  </conditionalFormatting>
  <conditionalFormatting sqref="CJ8:CK8">
    <cfRule type="cellIs" dxfId="9559" priority="20051" operator="equal">
      <formula>0</formula>
    </cfRule>
  </conditionalFormatting>
  <conditionalFormatting sqref="DG8">
    <cfRule type="cellIs" dxfId="9558" priority="20047" operator="equal">
      <formula>0</formula>
    </cfRule>
  </conditionalFormatting>
  <conditionalFormatting sqref="CU8">
    <cfRule type="cellIs" dxfId="9557" priority="20046" operator="equal">
      <formula>0</formula>
    </cfRule>
  </conditionalFormatting>
  <conditionalFormatting sqref="CJ8:CK8">
    <cfRule type="cellIs" dxfId="9556" priority="20045" operator="equal">
      <formula>0</formula>
    </cfRule>
  </conditionalFormatting>
  <conditionalFormatting sqref="CH8:CI8">
    <cfRule type="cellIs" dxfId="9555" priority="20044" operator="equal">
      <formula>0</formula>
    </cfRule>
  </conditionalFormatting>
  <conditionalFormatting sqref="CH8:CI8">
    <cfRule type="cellIs" dxfId="9554" priority="20043" operator="equal">
      <formula>0</formula>
    </cfRule>
  </conditionalFormatting>
  <conditionalFormatting sqref="CJ8:CK8">
    <cfRule type="cellIs" dxfId="9553" priority="20042" operator="equal">
      <formula>0</formula>
    </cfRule>
  </conditionalFormatting>
  <conditionalFormatting sqref="CJ8:CK8">
    <cfRule type="cellIs" dxfId="9552" priority="20041" operator="equal">
      <formula>0</formula>
    </cfRule>
  </conditionalFormatting>
  <conditionalFormatting sqref="CH8:CI8">
    <cfRule type="cellIs" dxfId="9551" priority="20040" operator="equal">
      <formula>0</formula>
    </cfRule>
  </conditionalFormatting>
  <conditionalFormatting sqref="CH8:CI8">
    <cfRule type="cellIs" dxfId="9550" priority="20039" operator="equal">
      <formula>0</formula>
    </cfRule>
  </conditionalFormatting>
  <conditionalFormatting sqref="CH8:CI8">
    <cfRule type="cellIs" dxfId="9549" priority="20038" operator="equal">
      <formula>0</formula>
    </cfRule>
  </conditionalFormatting>
  <conditionalFormatting sqref="CJ8:CK8">
    <cfRule type="cellIs" dxfId="9548" priority="20037" operator="equal">
      <formula>0</formula>
    </cfRule>
  </conditionalFormatting>
  <conditionalFormatting sqref="CJ8:CK8">
    <cfRule type="cellIs" dxfId="9547" priority="20036" operator="equal">
      <formula>0</formula>
    </cfRule>
  </conditionalFormatting>
  <conditionalFormatting sqref="CJ8:CK8">
    <cfRule type="cellIs" dxfId="9546" priority="20035" operator="equal">
      <formula>0</formula>
    </cfRule>
  </conditionalFormatting>
  <conditionalFormatting sqref="CH8:CI8">
    <cfRule type="cellIs" dxfId="9545" priority="20033" operator="equal">
      <formula>0</formula>
    </cfRule>
  </conditionalFormatting>
  <conditionalFormatting sqref="CH8:CI8">
    <cfRule type="cellIs" dxfId="9544" priority="20032" operator="equal">
      <formula>0</formula>
    </cfRule>
  </conditionalFormatting>
  <conditionalFormatting sqref="CU8">
    <cfRule type="cellIs" dxfId="9543" priority="20031" operator="equal">
      <formula>0</formula>
    </cfRule>
  </conditionalFormatting>
  <conditionalFormatting sqref="CU8">
    <cfRule type="cellIs" dxfId="9542" priority="20030" operator="equal">
      <formula>0</formula>
    </cfRule>
  </conditionalFormatting>
  <conditionalFormatting sqref="CJ8:CK8">
    <cfRule type="cellIs" dxfId="9541" priority="20029" operator="equal">
      <formula>0</formula>
    </cfRule>
  </conditionalFormatting>
  <conditionalFormatting sqref="CJ8:CK8">
    <cfRule type="cellIs" dxfId="9540" priority="20028" operator="equal">
      <formula>0</formula>
    </cfRule>
  </conditionalFormatting>
  <conditionalFormatting sqref="CU8">
    <cfRule type="cellIs" dxfId="9539" priority="20024" operator="equal">
      <formula>0</formula>
    </cfRule>
  </conditionalFormatting>
  <conditionalFormatting sqref="CJ8:CK8">
    <cfRule type="cellIs" dxfId="9538" priority="20023" operator="equal">
      <formula>0</formula>
    </cfRule>
  </conditionalFormatting>
  <conditionalFormatting sqref="CH8:CI8">
    <cfRule type="cellIs" dxfId="9537" priority="20022" operator="equal">
      <formula>0</formula>
    </cfRule>
  </conditionalFormatting>
  <conditionalFormatting sqref="CH8:CI8">
    <cfRule type="cellIs" dxfId="9536" priority="20021" operator="equal">
      <formula>0</formula>
    </cfRule>
  </conditionalFormatting>
  <conditionalFormatting sqref="CH8:CI8">
    <cfRule type="cellIs" dxfId="9535" priority="20020" operator="equal">
      <formula>0</formula>
    </cfRule>
  </conditionalFormatting>
  <conditionalFormatting sqref="CJ8:CK8">
    <cfRule type="cellIs" dxfId="9534" priority="20019" operator="equal">
      <formula>0</formula>
    </cfRule>
  </conditionalFormatting>
  <conditionalFormatting sqref="CJ8:CK8">
    <cfRule type="cellIs" dxfId="9533" priority="20018" operator="equal">
      <formula>0</formula>
    </cfRule>
  </conditionalFormatting>
  <conditionalFormatting sqref="CJ8:CK8">
    <cfRule type="cellIs" dxfId="9532" priority="20017" operator="equal">
      <formula>0</formula>
    </cfRule>
  </conditionalFormatting>
  <conditionalFormatting sqref="CH8:CI8">
    <cfRule type="cellIs" dxfId="9531" priority="20016" operator="equal">
      <formula>0</formula>
    </cfRule>
  </conditionalFormatting>
  <conditionalFormatting sqref="CJ8:CK8">
    <cfRule type="cellIs" dxfId="9530" priority="20015" operator="equal">
      <formula>0</formula>
    </cfRule>
  </conditionalFormatting>
  <conditionalFormatting sqref="CD8:CG8">
    <cfRule type="cellIs" dxfId="9529" priority="20013" operator="equal">
      <formula>0</formula>
    </cfRule>
  </conditionalFormatting>
  <conditionalFormatting sqref="CU8">
    <cfRule type="cellIs" dxfId="9528" priority="20010" operator="equal">
      <formula>0</formula>
    </cfRule>
  </conditionalFormatting>
  <conditionalFormatting sqref="CH8:CI8">
    <cfRule type="cellIs" dxfId="9527" priority="20009" operator="equal">
      <formula>0</formula>
    </cfRule>
  </conditionalFormatting>
  <conditionalFormatting sqref="CJ8:CK8">
    <cfRule type="cellIs" dxfId="9526" priority="20008" operator="equal">
      <formula>0</formula>
    </cfRule>
  </conditionalFormatting>
  <conditionalFormatting sqref="CH8:CI8">
    <cfRule type="cellIs" dxfId="9525" priority="20007" operator="equal">
      <formula>0</formula>
    </cfRule>
  </conditionalFormatting>
  <conditionalFormatting sqref="CJ8:CK8">
    <cfRule type="cellIs" dxfId="9524" priority="20006" operator="equal">
      <formula>0</formula>
    </cfRule>
  </conditionalFormatting>
  <conditionalFormatting sqref="CU8">
    <cfRule type="cellIs" dxfId="9523" priority="20004" operator="equal">
      <formula>0</formula>
    </cfRule>
  </conditionalFormatting>
  <conditionalFormatting sqref="CH8:CI8">
    <cfRule type="cellIs" dxfId="9522" priority="20003" operator="equal">
      <formula>0</formula>
    </cfRule>
  </conditionalFormatting>
  <conditionalFormatting sqref="CH8:CI8">
    <cfRule type="cellIs" dxfId="9521" priority="20002" operator="equal">
      <formula>0</formula>
    </cfRule>
  </conditionalFormatting>
  <conditionalFormatting sqref="CJ8:CK8">
    <cfRule type="cellIs" dxfId="9520" priority="20001" operator="equal">
      <formula>0</formula>
    </cfRule>
  </conditionalFormatting>
  <conditionalFormatting sqref="CJ8:CK8">
    <cfRule type="cellIs" dxfId="9519" priority="20000" operator="equal">
      <formula>0</formula>
    </cfRule>
  </conditionalFormatting>
  <conditionalFormatting sqref="CH8:CI8">
    <cfRule type="cellIs" dxfId="9518" priority="19999" operator="equal">
      <formula>0</formula>
    </cfRule>
  </conditionalFormatting>
  <conditionalFormatting sqref="CH8:CI8">
    <cfRule type="cellIs" dxfId="9517" priority="19998" operator="equal">
      <formula>0</formula>
    </cfRule>
  </conditionalFormatting>
  <conditionalFormatting sqref="CJ8:CK8">
    <cfRule type="cellIs" dxfId="9516" priority="19997" operator="equal">
      <formula>0</formula>
    </cfRule>
  </conditionalFormatting>
  <conditionalFormatting sqref="CJ8:CK8">
    <cfRule type="cellIs" dxfId="9515" priority="19996" operator="equal">
      <formula>0</formula>
    </cfRule>
  </conditionalFormatting>
  <conditionalFormatting sqref="CH8:CI8">
    <cfRule type="cellIs" dxfId="9514" priority="19995" operator="equal">
      <formula>0</formula>
    </cfRule>
  </conditionalFormatting>
  <conditionalFormatting sqref="CH8:CI8">
    <cfRule type="cellIs" dxfId="9513" priority="19994" operator="equal">
      <formula>0</formula>
    </cfRule>
  </conditionalFormatting>
  <conditionalFormatting sqref="CH8:CI8">
    <cfRule type="cellIs" dxfId="9512" priority="19993" operator="equal">
      <formula>0</formula>
    </cfRule>
  </conditionalFormatting>
  <conditionalFormatting sqref="CJ8:CK8">
    <cfRule type="cellIs" dxfId="9511" priority="19992" operator="equal">
      <formula>0</formula>
    </cfRule>
  </conditionalFormatting>
  <conditionalFormatting sqref="CJ8:CK8">
    <cfRule type="cellIs" dxfId="9510" priority="19991" operator="equal">
      <formula>0</formula>
    </cfRule>
  </conditionalFormatting>
  <conditionalFormatting sqref="CJ8:CK8">
    <cfRule type="cellIs" dxfId="9509" priority="19990" operator="equal">
      <formula>0</formula>
    </cfRule>
  </conditionalFormatting>
  <conditionalFormatting sqref="CH8:CI8">
    <cfRule type="cellIs" dxfId="9508" priority="19989" operator="equal">
      <formula>0</formula>
    </cfRule>
  </conditionalFormatting>
  <conditionalFormatting sqref="CJ8:CK8">
    <cfRule type="cellIs" dxfId="9507" priority="19988" operator="equal">
      <formula>0</formula>
    </cfRule>
  </conditionalFormatting>
  <conditionalFormatting sqref="CH8:CI8">
    <cfRule type="cellIs" dxfId="9506" priority="19987" operator="equal">
      <formula>0</formula>
    </cfRule>
  </conditionalFormatting>
  <conditionalFormatting sqref="CH8:CI8">
    <cfRule type="cellIs" dxfId="9505" priority="19986" operator="equal">
      <formula>0</formula>
    </cfRule>
  </conditionalFormatting>
  <conditionalFormatting sqref="CH8:CI8">
    <cfRule type="cellIs" dxfId="9504" priority="19985" operator="equal">
      <formula>0</formula>
    </cfRule>
  </conditionalFormatting>
  <conditionalFormatting sqref="CJ8:CK8">
    <cfRule type="cellIs" dxfId="9503" priority="19984" operator="equal">
      <formula>0</formula>
    </cfRule>
  </conditionalFormatting>
  <conditionalFormatting sqref="CJ8:CK8">
    <cfRule type="cellIs" dxfId="9502" priority="19983" operator="equal">
      <formula>0</formula>
    </cfRule>
  </conditionalFormatting>
  <conditionalFormatting sqref="CJ8:CK8">
    <cfRule type="cellIs" dxfId="9501" priority="19982" operator="equal">
      <formula>0</formula>
    </cfRule>
  </conditionalFormatting>
  <conditionalFormatting sqref="CH8:CI8">
    <cfRule type="cellIs" dxfId="9500" priority="19981" operator="equal">
      <formula>0</formula>
    </cfRule>
  </conditionalFormatting>
  <conditionalFormatting sqref="CH8:CI8">
    <cfRule type="cellIs" dxfId="9499" priority="19980" operator="equal">
      <formula>0</formula>
    </cfRule>
  </conditionalFormatting>
  <conditionalFormatting sqref="CH8:CI8">
    <cfRule type="cellIs" dxfId="9498" priority="19979" operator="equal">
      <formula>0</formula>
    </cfRule>
  </conditionalFormatting>
  <conditionalFormatting sqref="CJ8:CK8">
    <cfRule type="cellIs" dxfId="9497" priority="19978" operator="equal">
      <formula>0</formula>
    </cfRule>
  </conditionalFormatting>
  <conditionalFormatting sqref="CJ8:CK8">
    <cfRule type="cellIs" dxfId="9496" priority="19977" operator="equal">
      <formula>0</formula>
    </cfRule>
  </conditionalFormatting>
  <conditionalFormatting sqref="CJ8:CK8">
    <cfRule type="cellIs" dxfId="9495" priority="19976" operator="equal">
      <formula>0</formula>
    </cfRule>
  </conditionalFormatting>
  <conditionalFormatting sqref="CH8:CI8">
    <cfRule type="cellIs" dxfId="9494" priority="19975" operator="equal">
      <formula>0</formula>
    </cfRule>
  </conditionalFormatting>
  <conditionalFormatting sqref="CJ8:CK8">
    <cfRule type="cellIs" dxfId="9493" priority="19974" operator="equal">
      <formula>0</formula>
    </cfRule>
  </conditionalFormatting>
  <conditionalFormatting sqref="CH8:CI8">
    <cfRule type="cellIs" dxfId="9492" priority="19973" operator="equal">
      <formula>0</formula>
    </cfRule>
  </conditionalFormatting>
  <conditionalFormatting sqref="CH8:CI8">
    <cfRule type="cellIs" dxfId="9491" priority="19972" operator="equal">
      <formula>0</formula>
    </cfRule>
  </conditionalFormatting>
  <conditionalFormatting sqref="CH8:CI8">
    <cfRule type="cellIs" dxfId="9490" priority="19971" operator="equal">
      <formula>0</formula>
    </cfRule>
  </conditionalFormatting>
  <conditionalFormatting sqref="CJ8:CK8">
    <cfRule type="cellIs" dxfId="9489" priority="19970" operator="equal">
      <formula>0</formula>
    </cfRule>
  </conditionalFormatting>
  <conditionalFormatting sqref="CJ8:CK8">
    <cfRule type="cellIs" dxfId="9488" priority="19969" operator="equal">
      <formula>0</formula>
    </cfRule>
  </conditionalFormatting>
  <conditionalFormatting sqref="CJ8:CK8">
    <cfRule type="cellIs" dxfId="9487" priority="19968" operator="equal">
      <formula>0</formula>
    </cfRule>
  </conditionalFormatting>
  <conditionalFormatting sqref="CH8:CI8">
    <cfRule type="cellIs" dxfId="9486" priority="19967" operator="equal">
      <formula>0</formula>
    </cfRule>
  </conditionalFormatting>
  <conditionalFormatting sqref="CH8:CI8">
    <cfRule type="cellIs" dxfId="9485" priority="19966" operator="equal">
      <formula>0</formula>
    </cfRule>
  </conditionalFormatting>
  <conditionalFormatting sqref="CH8:CI8">
    <cfRule type="cellIs" dxfId="9484" priority="19965" operator="equal">
      <formula>0</formula>
    </cfRule>
  </conditionalFormatting>
  <conditionalFormatting sqref="CJ8:CK8">
    <cfRule type="cellIs" dxfId="9483" priority="19964" operator="equal">
      <formula>0</formula>
    </cfRule>
  </conditionalFormatting>
  <conditionalFormatting sqref="CJ8:CK8">
    <cfRule type="cellIs" dxfId="9482" priority="19963" operator="equal">
      <formula>0</formula>
    </cfRule>
  </conditionalFormatting>
  <conditionalFormatting sqref="CJ8:CK8">
    <cfRule type="cellIs" dxfId="9481" priority="19962" operator="equal">
      <formula>0</formula>
    </cfRule>
  </conditionalFormatting>
  <conditionalFormatting sqref="CH8:CI8">
    <cfRule type="cellIs" dxfId="9480" priority="19961" operator="equal">
      <formula>0</formula>
    </cfRule>
  </conditionalFormatting>
  <conditionalFormatting sqref="CH8:CI8">
    <cfRule type="cellIs" dxfId="9479" priority="19960" operator="equal">
      <formula>0</formula>
    </cfRule>
  </conditionalFormatting>
  <conditionalFormatting sqref="CJ8:CK8">
    <cfRule type="cellIs" dxfId="9478" priority="19959" operator="equal">
      <formula>0</formula>
    </cfRule>
  </conditionalFormatting>
  <conditionalFormatting sqref="CJ8:CK8">
    <cfRule type="cellIs" dxfId="9477" priority="19958" operator="equal">
      <formula>0</formula>
    </cfRule>
  </conditionalFormatting>
  <conditionalFormatting sqref="CH8:CI8">
    <cfRule type="cellIs" dxfId="9476" priority="19957" operator="equal">
      <formula>0</formula>
    </cfRule>
  </conditionalFormatting>
  <conditionalFormatting sqref="CJ8:CK8">
    <cfRule type="cellIs" dxfId="9475" priority="19956" operator="equal">
      <formula>0</formula>
    </cfRule>
  </conditionalFormatting>
  <conditionalFormatting sqref="CH8:CI8">
    <cfRule type="cellIs" dxfId="9474" priority="19955" operator="equal">
      <formula>0</formula>
    </cfRule>
  </conditionalFormatting>
  <conditionalFormatting sqref="CJ8:CK8">
    <cfRule type="cellIs" dxfId="9473" priority="19954" operator="equal">
      <formula>0</formula>
    </cfRule>
  </conditionalFormatting>
  <conditionalFormatting sqref="CH8:CI8">
    <cfRule type="cellIs" dxfId="9472" priority="19953" operator="equal">
      <formula>0</formula>
    </cfRule>
  </conditionalFormatting>
  <conditionalFormatting sqref="CH8:CI8">
    <cfRule type="cellIs" dxfId="9471" priority="19952" operator="equal">
      <formula>0</formula>
    </cfRule>
  </conditionalFormatting>
  <conditionalFormatting sqref="CJ8:CK8">
    <cfRule type="cellIs" dxfId="9470" priority="19951" operator="equal">
      <formula>0</formula>
    </cfRule>
  </conditionalFormatting>
  <conditionalFormatting sqref="CJ8:CK8">
    <cfRule type="cellIs" dxfId="9469" priority="19950" operator="equal">
      <formula>0</formula>
    </cfRule>
  </conditionalFormatting>
  <conditionalFormatting sqref="CH8:CI8">
    <cfRule type="cellIs" dxfId="9468" priority="19949" operator="equal">
      <formula>0</formula>
    </cfRule>
  </conditionalFormatting>
  <conditionalFormatting sqref="CH8:CI8">
    <cfRule type="cellIs" dxfId="9467" priority="19948" operator="equal">
      <formula>0</formula>
    </cfRule>
  </conditionalFormatting>
  <conditionalFormatting sqref="CJ8:CK8">
    <cfRule type="cellIs" dxfId="9466" priority="19947" operator="equal">
      <formula>0</formula>
    </cfRule>
  </conditionalFormatting>
  <conditionalFormatting sqref="CJ8:CK8">
    <cfRule type="cellIs" dxfId="9465" priority="19946" operator="equal">
      <formula>0</formula>
    </cfRule>
  </conditionalFormatting>
  <conditionalFormatting sqref="CH8:CI8">
    <cfRule type="cellIs" dxfId="9464" priority="19945" operator="equal">
      <formula>0</formula>
    </cfRule>
  </conditionalFormatting>
  <conditionalFormatting sqref="CH8:CI8">
    <cfRule type="cellIs" dxfId="9463" priority="19944" operator="equal">
      <formula>0</formula>
    </cfRule>
  </conditionalFormatting>
  <conditionalFormatting sqref="CJ8:CK8">
    <cfRule type="cellIs" dxfId="9462" priority="19943" operator="equal">
      <formula>0</formula>
    </cfRule>
  </conditionalFormatting>
  <conditionalFormatting sqref="CJ8:CK8">
    <cfRule type="cellIs" dxfId="9461" priority="19942" operator="equal">
      <formula>0</formula>
    </cfRule>
  </conditionalFormatting>
  <conditionalFormatting sqref="CH8:CI8">
    <cfRule type="cellIs" dxfId="9460" priority="19941" operator="equal">
      <formula>0</formula>
    </cfRule>
  </conditionalFormatting>
  <conditionalFormatting sqref="CH8:CI8">
    <cfRule type="cellIs" dxfId="9459" priority="19940" operator="equal">
      <formula>0</formula>
    </cfRule>
  </conditionalFormatting>
  <conditionalFormatting sqref="CJ8:CK8">
    <cfRule type="cellIs" dxfId="9458" priority="19939" operator="equal">
      <formula>0</formula>
    </cfRule>
  </conditionalFormatting>
  <conditionalFormatting sqref="CJ8:CK8">
    <cfRule type="cellIs" dxfId="9457" priority="19938" operator="equal">
      <formula>0</formula>
    </cfRule>
  </conditionalFormatting>
  <conditionalFormatting sqref="CU8">
    <cfRule type="cellIs" dxfId="9456" priority="19937" operator="equal">
      <formula>0</formula>
    </cfRule>
  </conditionalFormatting>
  <conditionalFormatting sqref="CH8:CI8">
    <cfRule type="cellIs" dxfId="9455" priority="19936" operator="equal">
      <formula>0</formula>
    </cfRule>
  </conditionalFormatting>
  <conditionalFormatting sqref="CJ8:CK8">
    <cfRule type="cellIs" dxfId="9454" priority="19935" operator="equal">
      <formula>0</formula>
    </cfRule>
  </conditionalFormatting>
  <conditionalFormatting sqref="CH8:CI8">
    <cfRule type="cellIs" dxfId="9453" priority="19934" operator="equal">
      <formula>0</formula>
    </cfRule>
  </conditionalFormatting>
  <conditionalFormatting sqref="CH8:CI8">
    <cfRule type="cellIs" dxfId="9452" priority="19933" operator="equal">
      <formula>0</formula>
    </cfRule>
  </conditionalFormatting>
  <conditionalFormatting sqref="CH8:CI8">
    <cfRule type="cellIs" dxfId="9451" priority="19932" operator="equal">
      <formula>0</formula>
    </cfRule>
  </conditionalFormatting>
  <conditionalFormatting sqref="CJ8:CK8">
    <cfRule type="cellIs" dxfId="9450" priority="19931" operator="equal">
      <formula>0</formula>
    </cfRule>
  </conditionalFormatting>
  <conditionalFormatting sqref="CJ8:CK8">
    <cfRule type="cellIs" dxfId="9449" priority="19930" operator="equal">
      <formula>0</formula>
    </cfRule>
  </conditionalFormatting>
  <conditionalFormatting sqref="CJ8:CK8">
    <cfRule type="cellIs" dxfId="9448" priority="19929" operator="equal">
      <formula>0</formula>
    </cfRule>
  </conditionalFormatting>
  <conditionalFormatting sqref="CU8">
    <cfRule type="cellIs" dxfId="9447" priority="19927" operator="equal">
      <formula>0</formula>
    </cfRule>
  </conditionalFormatting>
  <conditionalFormatting sqref="CH8:CI8">
    <cfRule type="cellIs" dxfId="9446" priority="19926" operator="equal">
      <formula>0</formula>
    </cfRule>
  </conditionalFormatting>
  <conditionalFormatting sqref="CH8:CI8">
    <cfRule type="cellIs" dxfId="9445" priority="19925" operator="equal">
      <formula>0</formula>
    </cfRule>
  </conditionalFormatting>
  <conditionalFormatting sqref="CH8:CI8">
    <cfRule type="cellIs" dxfId="9444" priority="19924" operator="equal">
      <formula>0</formula>
    </cfRule>
  </conditionalFormatting>
  <conditionalFormatting sqref="CJ8:CK8">
    <cfRule type="cellIs" dxfId="9443" priority="19923" operator="equal">
      <formula>0</formula>
    </cfRule>
  </conditionalFormatting>
  <conditionalFormatting sqref="CJ8:CK8">
    <cfRule type="cellIs" dxfId="9442" priority="19922" operator="equal">
      <formula>0</formula>
    </cfRule>
  </conditionalFormatting>
  <conditionalFormatting sqref="CJ8:CK8">
    <cfRule type="cellIs" dxfId="9441" priority="19921" operator="equal">
      <formula>0</formula>
    </cfRule>
  </conditionalFormatting>
  <conditionalFormatting sqref="CH8:CI8">
    <cfRule type="cellIs" dxfId="9440" priority="19920" operator="equal">
      <formula>0</formula>
    </cfRule>
  </conditionalFormatting>
  <conditionalFormatting sqref="CH8:CI8">
    <cfRule type="cellIs" dxfId="9439" priority="19919" operator="equal">
      <formula>0</formula>
    </cfRule>
  </conditionalFormatting>
  <conditionalFormatting sqref="CJ8:CK8">
    <cfRule type="cellIs" dxfId="9438" priority="19918" operator="equal">
      <formula>0</formula>
    </cfRule>
  </conditionalFormatting>
  <conditionalFormatting sqref="CJ8:CK8">
    <cfRule type="cellIs" dxfId="9437" priority="19917" operator="equal">
      <formula>0</formula>
    </cfRule>
  </conditionalFormatting>
  <conditionalFormatting sqref="CH8:CI8">
    <cfRule type="cellIs" dxfId="9436" priority="19916" operator="equal">
      <formula>0</formula>
    </cfRule>
  </conditionalFormatting>
  <conditionalFormatting sqref="CH8:CI8">
    <cfRule type="cellIs" dxfId="9435" priority="19915" operator="equal">
      <formula>0</formula>
    </cfRule>
  </conditionalFormatting>
  <conditionalFormatting sqref="CJ8:CK8">
    <cfRule type="cellIs" dxfId="9434" priority="19914" operator="equal">
      <formula>0</formula>
    </cfRule>
  </conditionalFormatting>
  <conditionalFormatting sqref="CJ8:CK8">
    <cfRule type="cellIs" dxfId="9433" priority="19913" operator="equal">
      <formula>0</formula>
    </cfRule>
  </conditionalFormatting>
  <conditionalFormatting sqref="CH8:CI8">
    <cfRule type="cellIs" dxfId="9432" priority="19912" operator="equal">
      <formula>0</formula>
    </cfRule>
  </conditionalFormatting>
  <conditionalFormatting sqref="CU8">
    <cfRule type="cellIs" dxfId="9431" priority="19911" operator="equal">
      <formula>0</formula>
    </cfRule>
  </conditionalFormatting>
  <conditionalFormatting sqref="CJ8:CK8">
    <cfRule type="cellIs" dxfId="9430" priority="19910" operator="equal">
      <formula>0</formula>
    </cfRule>
  </conditionalFormatting>
  <conditionalFormatting sqref="CJ8:CK8">
    <cfRule type="cellIs" dxfId="9429" priority="19909" operator="equal">
      <formula>0</formula>
    </cfRule>
  </conditionalFormatting>
  <conditionalFormatting sqref="CH8:CI8">
    <cfRule type="cellIs" dxfId="9428" priority="19908" operator="equal">
      <formula>0</formula>
    </cfRule>
  </conditionalFormatting>
  <conditionalFormatting sqref="CH8:CI8">
    <cfRule type="cellIs" dxfId="9427" priority="19907" operator="equal">
      <formula>0</formula>
    </cfRule>
  </conditionalFormatting>
  <conditionalFormatting sqref="CJ8:CK8">
    <cfRule type="cellIs" dxfId="9426" priority="19906" operator="equal">
      <formula>0</formula>
    </cfRule>
  </conditionalFormatting>
  <conditionalFormatting sqref="CJ8:CK8">
    <cfRule type="cellIs" dxfId="9425" priority="19905" operator="equal">
      <formula>0</formula>
    </cfRule>
  </conditionalFormatting>
  <conditionalFormatting sqref="CH8:CI8">
    <cfRule type="cellIs" dxfId="9424" priority="19904" operator="equal">
      <formula>0</formula>
    </cfRule>
  </conditionalFormatting>
  <conditionalFormatting sqref="CH8:CI8">
    <cfRule type="cellIs" dxfId="9423" priority="19903" operator="equal">
      <formula>0</formula>
    </cfRule>
  </conditionalFormatting>
  <conditionalFormatting sqref="CH8:CI8">
    <cfRule type="cellIs" dxfId="9422" priority="19902" operator="equal">
      <formula>0</formula>
    </cfRule>
  </conditionalFormatting>
  <conditionalFormatting sqref="CJ8:CK8">
    <cfRule type="cellIs" dxfId="9421" priority="19901" operator="equal">
      <formula>0</formula>
    </cfRule>
  </conditionalFormatting>
  <conditionalFormatting sqref="CJ8:CK8">
    <cfRule type="cellIs" dxfId="9420" priority="19900" operator="equal">
      <formula>0</formula>
    </cfRule>
  </conditionalFormatting>
  <conditionalFormatting sqref="CJ8:CK8">
    <cfRule type="cellIs" dxfId="9419" priority="19899" operator="equal">
      <formula>0</formula>
    </cfRule>
  </conditionalFormatting>
  <conditionalFormatting sqref="CH8:CI8">
    <cfRule type="cellIs" dxfId="9418" priority="19898" operator="equal">
      <formula>0</formula>
    </cfRule>
  </conditionalFormatting>
  <conditionalFormatting sqref="CH8:CI8">
    <cfRule type="cellIs" dxfId="9417" priority="19897" operator="equal">
      <formula>0</formula>
    </cfRule>
  </conditionalFormatting>
  <conditionalFormatting sqref="CJ8:CK8">
    <cfRule type="cellIs" dxfId="9416" priority="19896" operator="equal">
      <formula>0</formula>
    </cfRule>
  </conditionalFormatting>
  <conditionalFormatting sqref="CJ8:CK8">
    <cfRule type="cellIs" dxfId="9415" priority="19895" operator="equal">
      <formula>0</formula>
    </cfRule>
  </conditionalFormatting>
  <conditionalFormatting sqref="CH8:CI8">
    <cfRule type="cellIs" dxfId="9414" priority="19894" operator="equal">
      <formula>0</formula>
    </cfRule>
  </conditionalFormatting>
  <conditionalFormatting sqref="CH8:CI8">
    <cfRule type="cellIs" dxfId="9413" priority="19893" operator="equal">
      <formula>0</formula>
    </cfRule>
  </conditionalFormatting>
  <conditionalFormatting sqref="CJ8:CK8">
    <cfRule type="cellIs" dxfId="9412" priority="19892" operator="equal">
      <formula>0</formula>
    </cfRule>
  </conditionalFormatting>
  <conditionalFormatting sqref="CJ8:CK8">
    <cfRule type="cellIs" dxfId="9411" priority="19891" operator="equal">
      <formula>0</formula>
    </cfRule>
  </conditionalFormatting>
  <conditionalFormatting sqref="CH8:CI8">
    <cfRule type="cellIs" dxfId="9410" priority="19890" operator="equal">
      <formula>0</formula>
    </cfRule>
  </conditionalFormatting>
  <conditionalFormatting sqref="CH8:CI8">
    <cfRule type="cellIs" dxfId="9409" priority="19889" operator="equal">
      <formula>0</formula>
    </cfRule>
  </conditionalFormatting>
  <conditionalFormatting sqref="CH8:CI8">
    <cfRule type="cellIs" dxfId="9408" priority="19888" operator="equal">
      <formula>0</formula>
    </cfRule>
  </conditionalFormatting>
  <conditionalFormatting sqref="CJ8:CK8">
    <cfRule type="cellIs" dxfId="9407" priority="19887" operator="equal">
      <formula>0</formula>
    </cfRule>
  </conditionalFormatting>
  <conditionalFormatting sqref="CJ8:CK8">
    <cfRule type="cellIs" dxfId="9406" priority="19886" operator="equal">
      <formula>0</formula>
    </cfRule>
  </conditionalFormatting>
  <conditionalFormatting sqref="CJ8:CK8">
    <cfRule type="cellIs" dxfId="9405" priority="19885" operator="equal">
      <formula>0</formula>
    </cfRule>
  </conditionalFormatting>
  <conditionalFormatting sqref="CH8:CI8">
    <cfRule type="cellIs" dxfId="9404" priority="19884" operator="equal">
      <formula>0</formula>
    </cfRule>
  </conditionalFormatting>
  <conditionalFormatting sqref="CH8:CI8">
    <cfRule type="cellIs" dxfId="9403" priority="19883" operator="equal">
      <formula>0</formula>
    </cfRule>
  </conditionalFormatting>
  <conditionalFormatting sqref="CJ8:CK8">
    <cfRule type="cellIs" dxfId="9402" priority="19882" operator="equal">
      <formula>0</formula>
    </cfRule>
  </conditionalFormatting>
  <conditionalFormatting sqref="CJ8:CK8">
    <cfRule type="cellIs" dxfId="9401" priority="19881" operator="equal">
      <formula>0</formula>
    </cfRule>
  </conditionalFormatting>
  <conditionalFormatting sqref="CH8:CI8">
    <cfRule type="cellIs" dxfId="9400" priority="19880" operator="equal">
      <formula>0</formula>
    </cfRule>
  </conditionalFormatting>
  <conditionalFormatting sqref="CH8:CI8">
    <cfRule type="cellIs" dxfId="9399" priority="19879" operator="equal">
      <formula>0</formula>
    </cfRule>
  </conditionalFormatting>
  <conditionalFormatting sqref="CJ8:CK8">
    <cfRule type="cellIs" dxfId="9398" priority="19878" operator="equal">
      <formula>0</formula>
    </cfRule>
  </conditionalFormatting>
  <conditionalFormatting sqref="CJ8:CK8">
    <cfRule type="cellIs" dxfId="9397" priority="19877" operator="equal">
      <formula>0</formula>
    </cfRule>
  </conditionalFormatting>
  <conditionalFormatting sqref="CH8:CI8">
    <cfRule type="cellIs" dxfId="9396" priority="19876" operator="equal">
      <formula>0</formula>
    </cfRule>
  </conditionalFormatting>
  <conditionalFormatting sqref="CJ8:CK8">
    <cfRule type="cellIs" dxfId="9395" priority="19875" operator="equal">
      <formula>0</formula>
    </cfRule>
  </conditionalFormatting>
  <conditionalFormatting sqref="CH8:CI8">
    <cfRule type="cellIs" dxfId="9394" priority="19874" operator="equal">
      <formula>0</formula>
    </cfRule>
  </conditionalFormatting>
  <conditionalFormatting sqref="CH8:CI8">
    <cfRule type="cellIs" dxfId="9393" priority="19873" operator="equal">
      <formula>0</formula>
    </cfRule>
  </conditionalFormatting>
  <conditionalFormatting sqref="CJ8:CK8">
    <cfRule type="cellIs" dxfId="9392" priority="19872" operator="equal">
      <formula>0</formula>
    </cfRule>
  </conditionalFormatting>
  <conditionalFormatting sqref="CJ8:CK8">
    <cfRule type="cellIs" dxfId="9391" priority="19871" operator="equal">
      <formula>0</formula>
    </cfRule>
  </conditionalFormatting>
  <conditionalFormatting sqref="CH8:CI8">
    <cfRule type="cellIs" dxfId="9390" priority="19870" operator="equal">
      <formula>0</formula>
    </cfRule>
  </conditionalFormatting>
  <conditionalFormatting sqref="CH8:CI8">
    <cfRule type="cellIs" dxfId="9389" priority="19869" operator="equal">
      <formula>0</formula>
    </cfRule>
  </conditionalFormatting>
  <conditionalFormatting sqref="CH8:CI8">
    <cfRule type="cellIs" dxfId="9388" priority="19868" operator="equal">
      <formula>0</formula>
    </cfRule>
  </conditionalFormatting>
  <conditionalFormatting sqref="CJ8:CK8">
    <cfRule type="cellIs" dxfId="9387" priority="19867" operator="equal">
      <formula>0</formula>
    </cfRule>
  </conditionalFormatting>
  <conditionalFormatting sqref="CJ8:CK8">
    <cfRule type="cellIs" dxfId="9386" priority="19866" operator="equal">
      <formula>0</formula>
    </cfRule>
  </conditionalFormatting>
  <conditionalFormatting sqref="CJ8:CK8">
    <cfRule type="cellIs" dxfId="9385" priority="19865" operator="equal">
      <formula>0</formula>
    </cfRule>
  </conditionalFormatting>
  <conditionalFormatting sqref="CH8:CI8">
    <cfRule type="cellIs" dxfId="9384" priority="19864" operator="equal">
      <formula>0</formula>
    </cfRule>
  </conditionalFormatting>
  <conditionalFormatting sqref="CH8:CI8">
    <cfRule type="cellIs" dxfId="9383" priority="19863" operator="equal">
      <formula>0</formula>
    </cfRule>
  </conditionalFormatting>
  <conditionalFormatting sqref="CJ8:CK8">
    <cfRule type="cellIs" dxfId="9382" priority="19862" operator="equal">
      <formula>0</formula>
    </cfRule>
  </conditionalFormatting>
  <conditionalFormatting sqref="CJ8:CK8">
    <cfRule type="cellIs" dxfId="9381" priority="19861" operator="equal">
      <formula>0</formula>
    </cfRule>
  </conditionalFormatting>
  <conditionalFormatting sqref="CH8:CI8">
    <cfRule type="cellIs" dxfId="9380" priority="19860" operator="equal">
      <formula>0</formula>
    </cfRule>
  </conditionalFormatting>
  <conditionalFormatting sqref="CH8:CI8">
    <cfRule type="cellIs" dxfId="9379" priority="19859" operator="equal">
      <formula>0</formula>
    </cfRule>
  </conditionalFormatting>
  <conditionalFormatting sqref="CJ8:CK8">
    <cfRule type="cellIs" dxfId="9378" priority="19858" operator="equal">
      <formula>0</formula>
    </cfRule>
  </conditionalFormatting>
  <conditionalFormatting sqref="CJ8:CK8">
    <cfRule type="cellIs" dxfId="9377" priority="19857" operator="equal">
      <formula>0</formula>
    </cfRule>
  </conditionalFormatting>
  <conditionalFormatting sqref="CH8:CI8">
    <cfRule type="cellIs" dxfId="9376" priority="19856" operator="equal">
      <formula>0</formula>
    </cfRule>
  </conditionalFormatting>
  <conditionalFormatting sqref="CH8:CI8">
    <cfRule type="cellIs" dxfId="9375" priority="19855" operator="equal">
      <formula>0</formula>
    </cfRule>
  </conditionalFormatting>
  <conditionalFormatting sqref="CH8:CI8">
    <cfRule type="cellIs" dxfId="9374" priority="19854" operator="equal">
      <formula>0</formula>
    </cfRule>
  </conditionalFormatting>
  <conditionalFormatting sqref="CJ8:CK8">
    <cfRule type="cellIs" dxfId="9373" priority="19853" operator="equal">
      <formula>0</formula>
    </cfRule>
  </conditionalFormatting>
  <conditionalFormatting sqref="CJ8:CK8">
    <cfRule type="cellIs" dxfId="9372" priority="19852" operator="equal">
      <formula>0</formula>
    </cfRule>
  </conditionalFormatting>
  <conditionalFormatting sqref="CJ8:CK8">
    <cfRule type="cellIs" dxfId="9371" priority="19851" operator="equal">
      <formula>0</formula>
    </cfRule>
  </conditionalFormatting>
  <conditionalFormatting sqref="CH8:CI8">
    <cfRule type="cellIs" dxfId="9370" priority="19850" operator="equal">
      <formula>0</formula>
    </cfRule>
  </conditionalFormatting>
  <conditionalFormatting sqref="CH8:CI8">
    <cfRule type="cellIs" dxfId="9369" priority="19849" operator="equal">
      <formula>0</formula>
    </cfRule>
  </conditionalFormatting>
  <conditionalFormatting sqref="CJ8:CK8">
    <cfRule type="cellIs" dxfId="9368" priority="19848" operator="equal">
      <formula>0</formula>
    </cfRule>
  </conditionalFormatting>
  <conditionalFormatting sqref="CJ8:CK8">
    <cfRule type="cellIs" dxfId="9367" priority="19847" operator="equal">
      <formula>0</formula>
    </cfRule>
  </conditionalFormatting>
  <conditionalFormatting sqref="CH8:CI8">
    <cfRule type="cellIs" dxfId="9366" priority="19846" operator="equal">
      <formula>0</formula>
    </cfRule>
  </conditionalFormatting>
  <conditionalFormatting sqref="CH8:CI8">
    <cfRule type="cellIs" dxfId="9365" priority="19845" operator="equal">
      <formula>0</formula>
    </cfRule>
  </conditionalFormatting>
  <conditionalFormatting sqref="CJ8:CK8">
    <cfRule type="cellIs" dxfId="9364" priority="19844" operator="equal">
      <formula>0</formula>
    </cfRule>
  </conditionalFormatting>
  <conditionalFormatting sqref="CJ8:CK8">
    <cfRule type="cellIs" dxfId="9363" priority="19843" operator="equal">
      <formula>0</formula>
    </cfRule>
  </conditionalFormatting>
  <conditionalFormatting sqref="CH8:CI8">
    <cfRule type="cellIs" dxfId="9362" priority="19842" operator="equal">
      <formula>0</formula>
    </cfRule>
  </conditionalFormatting>
  <conditionalFormatting sqref="CH8:CI8">
    <cfRule type="cellIs" dxfId="9361" priority="19841" operator="equal">
      <formula>0</formula>
    </cfRule>
  </conditionalFormatting>
  <conditionalFormatting sqref="CJ8:CK8">
    <cfRule type="cellIs" dxfId="9360" priority="19840" operator="equal">
      <formula>0</formula>
    </cfRule>
  </conditionalFormatting>
  <conditionalFormatting sqref="CJ8:CK8">
    <cfRule type="cellIs" dxfId="9359" priority="19839" operator="equal">
      <formula>0</formula>
    </cfRule>
  </conditionalFormatting>
  <conditionalFormatting sqref="CH8:CI8">
    <cfRule type="cellIs" dxfId="9358" priority="19838" operator="equal">
      <formula>0</formula>
    </cfRule>
  </conditionalFormatting>
  <conditionalFormatting sqref="CH8:CI8">
    <cfRule type="cellIs" dxfId="9357" priority="19837" operator="equal">
      <formula>0</formula>
    </cfRule>
  </conditionalFormatting>
  <conditionalFormatting sqref="CJ8:CK8">
    <cfRule type="cellIs" dxfId="9356" priority="19836" operator="equal">
      <formula>0</formula>
    </cfRule>
  </conditionalFormatting>
  <conditionalFormatting sqref="CJ8:CK8">
    <cfRule type="cellIs" dxfId="9355" priority="19835" operator="equal">
      <formula>0</formula>
    </cfRule>
  </conditionalFormatting>
  <conditionalFormatting sqref="CJ8:CK8">
    <cfRule type="cellIs" dxfId="9354" priority="19829" operator="equal">
      <formula>0</formula>
    </cfRule>
  </conditionalFormatting>
  <conditionalFormatting sqref="CH8:CI8">
    <cfRule type="cellIs" dxfId="9353" priority="19828" operator="equal">
      <formula>0</formula>
    </cfRule>
  </conditionalFormatting>
  <conditionalFormatting sqref="CH8:CI8">
    <cfRule type="cellIs" dxfId="9352" priority="19827" operator="equal">
      <formula>0</formula>
    </cfRule>
  </conditionalFormatting>
  <conditionalFormatting sqref="CJ8:CK8">
    <cfRule type="cellIs" dxfId="9351" priority="19826" operator="equal">
      <formula>0</formula>
    </cfRule>
  </conditionalFormatting>
  <conditionalFormatting sqref="CJ8:CK8">
    <cfRule type="cellIs" dxfId="9350" priority="19825" operator="equal">
      <formula>0</formula>
    </cfRule>
  </conditionalFormatting>
  <conditionalFormatting sqref="CH8:CI8">
    <cfRule type="cellIs" dxfId="9349" priority="19824" operator="equal">
      <formula>0</formula>
    </cfRule>
  </conditionalFormatting>
  <conditionalFormatting sqref="CH8:CI8">
    <cfRule type="cellIs" dxfId="9348" priority="19823" operator="equal">
      <formula>0</formula>
    </cfRule>
  </conditionalFormatting>
  <conditionalFormatting sqref="CJ8:CK8">
    <cfRule type="cellIs" dxfId="9347" priority="19822" operator="equal">
      <formula>0</formula>
    </cfRule>
  </conditionalFormatting>
  <conditionalFormatting sqref="CJ8:CK8">
    <cfRule type="cellIs" dxfId="9346" priority="19821" operator="equal">
      <formula>0</formula>
    </cfRule>
  </conditionalFormatting>
  <conditionalFormatting sqref="CH8:CI8">
    <cfRule type="cellIs" dxfId="9345" priority="19820" operator="equal">
      <formula>0</formula>
    </cfRule>
  </conditionalFormatting>
  <conditionalFormatting sqref="CU8">
    <cfRule type="cellIs" dxfId="9344" priority="19819" operator="equal">
      <formula>0</formula>
    </cfRule>
  </conditionalFormatting>
  <conditionalFormatting sqref="CJ8:CK8">
    <cfRule type="cellIs" dxfId="9343" priority="19818" operator="equal">
      <formula>0</formula>
    </cfRule>
  </conditionalFormatting>
  <conditionalFormatting sqref="CH8:CI8">
    <cfRule type="cellIs" dxfId="9342" priority="19817" operator="equal">
      <formula>0</formula>
    </cfRule>
  </conditionalFormatting>
  <conditionalFormatting sqref="CH8:CI8">
    <cfRule type="cellIs" dxfId="9341" priority="19816" operator="equal">
      <formula>0</formula>
    </cfRule>
  </conditionalFormatting>
  <conditionalFormatting sqref="CJ8:CK8">
    <cfRule type="cellIs" dxfId="9340" priority="19815" operator="equal">
      <formula>0</formula>
    </cfRule>
  </conditionalFormatting>
  <conditionalFormatting sqref="CJ8:CK8">
    <cfRule type="cellIs" dxfId="9339" priority="19814" operator="equal">
      <formula>0</formula>
    </cfRule>
  </conditionalFormatting>
  <conditionalFormatting sqref="CH8:CI8">
    <cfRule type="cellIs" dxfId="9338" priority="19813" operator="equal">
      <formula>0</formula>
    </cfRule>
  </conditionalFormatting>
  <conditionalFormatting sqref="CJ8:CK8">
    <cfRule type="cellIs" dxfId="9337" priority="19812" operator="equal">
      <formula>0</formula>
    </cfRule>
  </conditionalFormatting>
  <conditionalFormatting sqref="CH8:CI8">
    <cfRule type="cellIs" dxfId="9336" priority="19811" operator="equal">
      <formula>0</formula>
    </cfRule>
  </conditionalFormatting>
  <conditionalFormatting sqref="CH8:CI8">
    <cfRule type="cellIs" dxfId="9335" priority="19810" operator="equal">
      <formula>0</formula>
    </cfRule>
  </conditionalFormatting>
  <conditionalFormatting sqref="CH8:CI8">
    <cfRule type="cellIs" dxfId="9334" priority="19809" operator="equal">
      <formula>0</formula>
    </cfRule>
  </conditionalFormatting>
  <conditionalFormatting sqref="CJ8:CK8">
    <cfRule type="cellIs" dxfId="9333" priority="19808" operator="equal">
      <formula>0</formula>
    </cfRule>
  </conditionalFormatting>
  <conditionalFormatting sqref="CJ8:CK8">
    <cfRule type="cellIs" dxfId="9332" priority="19807" operator="equal">
      <formula>0</formula>
    </cfRule>
  </conditionalFormatting>
  <conditionalFormatting sqref="CJ8:CK8">
    <cfRule type="cellIs" dxfId="9331" priority="19806" operator="equal">
      <formula>0</formula>
    </cfRule>
  </conditionalFormatting>
  <conditionalFormatting sqref="CH8:CI8">
    <cfRule type="cellIs" dxfId="9330" priority="19805" operator="equal">
      <formula>0</formula>
    </cfRule>
  </conditionalFormatting>
  <conditionalFormatting sqref="CJ8:CK8">
    <cfRule type="cellIs" dxfId="9329" priority="19804" operator="equal">
      <formula>0</formula>
    </cfRule>
  </conditionalFormatting>
  <conditionalFormatting sqref="CH8:CI8">
    <cfRule type="cellIs" dxfId="9328" priority="19803" operator="equal">
      <formula>0</formula>
    </cfRule>
  </conditionalFormatting>
  <conditionalFormatting sqref="CH8:CI8">
    <cfRule type="cellIs" dxfId="9327" priority="19802" operator="equal">
      <formula>0</formula>
    </cfRule>
  </conditionalFormatting>
  <conditionalFormatting sqref="CJ8:CK8">
    <cfRule type="cellIs" dxfId="9326" priority="19801" operator="equal">
      <formula>0</formula>
    </cfRule>
  </conditionalFormatting>
  <conditionalFormatting sqref="CJ8:CK8">
    <cfRule type="cellIs" dxfId="9325" priority="19800" operator="equal">
      <formula>0</formula>
    </cfRule>
  </conditionalFormatting>
  <conditionalFormatting sqref="CH8:CI8">
    <cfRule type="cellIs" dxfId="9324" priority="19799" operator="equal">
      <formula>0</formula>
    </cfRule>
  </conditionalFormatting>
  <conditionalFormatting sqref="CH8:CI8">
    <cfRule type="cellIs" dxfId="9323" priority="19798" operator="equal">
      <formula>0</formula>
    </cfRule>
  </conditionalFormatting>
  <conditionalFormatting sqref="CH8:CI8">
    <cfRule type="cellIs" dxfId="9322" priority="19797" operator="equal">
      <formula>0</formula>
    </cfRule>
  </conditionalFormatting>
  <conditionalFormatting sqref="CJ8:CK8">
    <cfRule type="cellIs" dxfId="9321" priority="19796" operator="equal">
      <formula>0</formula>
    </cfRule>
  </conditionalFormatting>
  <conditionalFormatting sqref="CJ8:CK8">
    <cfRule type="cellIs" dxfId="9320" priority="19795" operator="equal">
      <formula>0</formula>
    </cfRule>
  </conditionalFormatting>
  <conditionalFormatting sqref="CJ8:CK8">
    <cfRule type="cellIs" dxfId="9319" priority="19794" operator="equal">
      <formula>0</formula>
    </cfRule>
  </conditionalFormatting>
  <conditionalFormatting sqref="CH8:CI8">
    <cfRule type="cellIs" dxfId="9318" priority="19793" operator="equal">
      <formula>0</formula>
    </cfRule>
  </conditionalFormatting>
  <conditionalFormatting sqref="CH8:CI8">
    <cfRule type="cellIs" dxfId="9317" priority="19792" operator="equal">
      <formula>0</formula>
    </cfRule>
  </conditionalFormatting>
  <conditionalFormatting sqref="CH8:CI8">
    <cfRule type="cellIs" dxfId="9316" priority="19791" operator="equal">
      <formula>0</formula>
    </cfRule>
  </conditionalFormatting>
  <conditionalFormatting sqref="CJ8:CK8">
    <cfRule type="cellIs" dxfId="9315" priority="19790" operator="equal">
      <formula>0</formula>
    </cfRule>
  </conditionalFormatting>
  <conditionalFormatting sqref="CJ8:CK8">
    <cfRule type="cellIs" dxfId="9314" priority="19789" operator="equal">
      <formula>0</formula>
    </cfRule>
  </conditionalFormatting>
  <conditionalFormatting sqref="CJ8:CK8">
    <cfRule type="cellIs" dxfId="9313" priority="19788" operator="equal">
      <formula>0</formula>
    </cfRule>
  </conditionalFormatting>
  <conditionalFormatting sqref="CU8">
    <cfRule type="cellIs" dxfId="9312" priority="19787" operator="equal">
      <formula>0</formula>
    </cfRule>
  </conditionalFormatting>
  <conditionalFormatting sqref="CH8:CI8">
    <cfRule type="cellIs" dxfId="9311" priority="19786" operator="equal">
      <formula>0</formula>
    </cfRule>
  </conditionalFormatting>
  <conditionalFormatting sqref="CJ8:CK8">
    <cfRule type="cellIs" dxfId="9310" priority="19785" operator="equal">
      <formula>0</formula>
    </cfRule>
  </conditionalFormatting>
  <conditionalFormatting sqref="CH8:CI8">
    <cfRule type="cellIs" dxfId="9309" priority="19784" operator="equal">
      <formula>0</formula>
    </cfRule>
  </conditionalFormatting>
  <conditionalFormatting sqref="CH8:CI8">
    <cfRule type="cellIs" dxfId="9308" priority="19783" operator="equal">
      <formula>0</formula>
    </cfRule>
  </conditionalFormatting>
  <conditionalFormatting sqref="CJ8:CK8">
    <cfRule type="cellIs" dxfId="9307" priority="19782" operator="equal">
      <formula>0</formula>
    </cfRule>
  </conditionalFormatting>
  <conditionalFormatting sqref="CJ8:CK8">
    <cfRule type="cellIs" dxfId="9306" priority="19781" operator="equal">
      <formula>0</formula>
    </cfRule>
  </conditionalFormatting>
  <conditionalFormatting sqref="CH8:CI8">
    <cfRule type="cellIs" dxfId="9305" priority="19780" operator="equal">
      <formula>0</formula>
    </cfRule>
  </conditionalFormatting>
  <conditionalFormatting sqref="CH8:CI8">
    <cfRule type="cellIs" dxfId="9304" priority="19779" operator="equal">
      <formula>0</formula>
    </cfRule>
  </conditionalFormatting>
  <conditionalFormatting sqref="CJ8:CK8">
    <cfRule type="cellIs" dxfId="9303" priority="19778" operator="equal">
      <formula>0</formula>
    </cfRule>
  </conditionalFormatting>
  <conditionalFormatting sqref="CJ8:CK8">
    <cfRule type="cellIs" dxfId="9302" priority="19777" operator="equal">
      <formula>0</formula>
    </cfRule>
  </conditionalFormatting>
  <conditionalFormatting sqref="CH8:CI8">
    <cfRule type="cellIs" dxfId="9301" priority="19776" operator="equal">
      <formula>0</formula>
    </cfRule>
  </conditionalFormatting>
  <conditionalFormatting sqref="CH8:CI8">
    <cfRule type="cellIs" dxfId="9300" priority="19775" operator="equal">
      <formula>0</formula>
    </cfRule>
  </conditionalFormatting>
  <conditionalFormatting sqref="CJ8:CK8">
    <cfRule type="cellIs" dxfId="9299" priority="19774" operator="equal">
      <formula>0</formula>
    </cfRule>
  </conditionalFormatting>
  <conditionalFormatting sqref="CJ8:CK8">
    <cfRule type="cellIs" dxfId="9298" priority="19773" operator="equal">
      <formula>0</formula>
    </cfRule>
  </conditionalFormatting>
  <conditionalFormatting sqref="CH8:CI8">
    <cfRule type="cellIs" dxfId="9297" priority="19772" operator="equal">
      <formula>0</formula>
    </cfRule>
  </conditionalFormatting>
  <conditionalFormatting sqref="CJ8:CK8">
    <cfRule type="cellIs" dxfId="9296" priority="19771" operator="equal">
      <formula>0</formula>
    </cfRule>
  </conditionalFormatting>
  <conditionalFormatting sqref="CU8">
    <cfRule type="cellIs" dxfId="9295" priority="19767" operator="equal">
      <formula>0</formula>
    </cfRule>
  </conditionalFormatting>
  <conditionalFormatting sqref="CJ8:CK8">
    <cfRule type="cellIs" dxfId="9294" priority="19766" operator="equal">
      <formula>0</formula>
    </cfRule>
  </conditionalFormatting>
  <conditionalFormatting sqref="CH8:CI8">
    <cfRule type="cellIs" dxfId="9293" priority="19765" operator="equal">
      <formula>0</formula>
    </cfRule>
  </conditionalFormatting>
  <conditionalFormatting sqref="CU8">
    <cfRule type="cellIs" dxfId="9292" priority="19764" operator="equal">
      <formula>0</formula>
    </cfRule>
  </conditionalFormatting>
  <conditionalFormatting sqref="CJ8:CK8">
    <cfRule type="cellIs" dxfId="9291" priority="19763" operator="equal">
      <formula>0</formula>
    </cfRule>
  </conditionalFormatting>
  <conditionalFormatting sqref="CH8:CI8">
    <cfRule type="cellIs" dxfId="9290" priority="19762" operator="equal">
      <formula>0</formula>
    </cfRule>
  </conditionalFormatting>
  <conditionalFormatting sqref="CH8:CI8">
    <cfRule type="cellIs" dxfId="9289" priority="19761" operator="equal">
      <formula>0</formula>
    </cfRule>
  </conditionalFormatting>
  <conditionalFormatting sqref="CJ8:CK8">
    <cfRule type="cellIs" dxfId="9288" priority="19760" operator="equal">
      <formula>0</formula>
    </cfRule>
  </conditionalFormatting>
  <conditionalFormatting sqref="CJ8:CK8">
    <cfRule type="cellIs" dxfId="9287" priority="19759" operator="equal">
      <formula>0</formula>
    </cfRule>
  </conditionalFormatting>
  <conditionalFormatting sqref="CH8:CI8">
    <cfRule type="cellIs" dxfId="9286" priority="19758" operator="equal">
      <formula>0</formula>
    </cfRule>
  </conditionalFormatting>
  <conditionalFormatting sqref="CH8:CI8">
    <cfRule type="cellIs" dxfId="9285" priority="19757" operator="equal">
      <formula>0</formula>
    </cfRule>
  </conditionalFormatting>
  <conditionalFormatting sqref="CJ8:CK8">
    <cfRule type="cellIs" dxfId="9284" priority="19756" operator="equal">
      <formula>0</formula>
    </cfRule>
  </conditionalFormatting>
  <conditionalFormatting sqref="CJ8:CK8">
    <cfRule type="cellIs" dxfId="9283" priority="19755" operator="equal">
      <formula>0</formula>
    </cfRule>
  </conditionalFormatting>
  <conditionalFormatting sqref="CD8:CG8">
    <cfRule type="cellIs" dxfId="9282" priority="19753" operator="equal">
      <formula>0</formula>
    </cfRule>
  </conditionalFormatting>
  <conditionalFormatting sqref="CU8">
    <cfRule type="cellIs" dxfId="9281" priority="19750" operator="equal">
      <formula>0</formula>
    </cfRule>
  </conditionalFormatting>
  <conditionalFormatting sqref="CU8">
    <cfRule type="cellIs" dxfId="9280" priority="19749" operator="equal">
      <formula>0</formula>
    </cfRule>
  </conditionalFormatting>
  <conditionalFormatting sqref="CH8:CI8">
    <cfRule type="cellIs" dxfId="9279" priority="19748" operator="equal">
      <formula>0</formula>
    </cfRule>
  </conditionalFormatting>
  <conditionalFormatting sqref="CH8:CI8">
    <cfRule type="cellIs" dxfId="9278" priority="19747" operator="equal">
      <formula>0</formula>
    </cfRule>
  </conditionalFormatting>
  <conditionalFormatting sqref="CJ8:CK8">
    <cfRule type="cellIs" dxfId="9277" priority="19746" operator="equal">
      <formula>0</formula>
    </cfRule>
  </conditionalFormatting>
  <conditionalFormatting sqref="CJ8:CK8">
    <cfRule type="cellIs" dxfId="9276" priority="19745" operator="equal">
      <formula>0</formula>
    </cfRule>
  </conditionalFormatting>
  <conditionalFormatting sqref="CU8">
    <cfRule type="cellIs" dxfId="9275" priority="19741" operator="equal">
      <formula>0</formula>
    </cfRule>
  </conditionalFormatting>
  <conditionalFormatting sqref="CJ8:CK8">
    <cfRule type="cellIs" dxfId="9274" priority="19740" operator="equal">
      <formula>0</formula>
    </cfRule>
  </conditionalFormatting>
  <conditionalFormatting sqref="CU8">
    <cfRule type="cellIs" dxfId="9273" priority="19739" operator="equal">
      <formula>0</formula>
    </cfRule>
  </conditionalFormatting>
  <conditionalFormatting sqref="CH8:CI8">
    <cfRule type="cellIs" dxfId="9272" priority="19738" operator="equal">
      <formula>0</formula>
    </cfRule>
  </conditionalFormatting>
  <conditionalFormatting sqref="CJ8:CK8">
    <cfRule type="cellIs" dxfId="9271" priority="19737" operator="equal">
      <formula>0</formula>
    </cfRule>
  </conditionalFormatting>
  <conditionalFormatting sqref="CH8:CI8">
    <cfRule type="cellIs" dxfId="9270" priority="19736" operator="equal">
      <formula>0</formula>
    </cfRule>
  </conditionalFormatting>
  <conditionalFormatting sqref="CH8:CI8">
    <cfRule type="cellIs" dxfId="9269" priority="19735" operator="equal">
      <formula>0</formula>
    </cfRule>
  </conditionalFormatting>
  <conditionalFormatting sqref="CJ8:CK8">
    <cfRule type="cellIs" dxfId="9268" priority="19734" operator="equal">
      <formula>0</formula>
    </cfRule>
  </conditionalFormatting>
  <conditionalFormatting sqref="CJ8:CK8">
    <cfRule type="cellIs" dxfId="9267" priority="19733" operator="equal">
      <formula>0</formula>
    </cfRule>
  </conditionalFormatting>
  <conditionalFormatting sqref="CH8:CI8">
    <cfRule type="cellIs" dxfId="9266" priority="19730" operator="equal">
      <formula>0</formula>
    </cfRule>
  </conditionalFormatting>
  <conditionalFormatting sqref="CJ8:CK8">
    <cfRule type="cellIs" dxfId="9265" priority="19729" operator="equal">
      <formula>0</formula>
    </cfRule>
  </conditionalFormatting>
  <conditionalFormatting sqref="CH8:CI8">
    <cfRule type="cellIs" dxfId="9264" priority="19728" operator="equal">
      <formula>0</formula>
    </cfRule>
  </conditionalFormatting>
  <conditionalFormatting sqref="CH8:CI8">
    <cfRule type="cellIs" dxfId="9263" priority="19727" operator="equal">
      <formula>0</formula>
    </cfRule>
  </conditionalFormatting>
  <conditionalFormatting sqref="CJ8:CK8">
    <cfRule type="cellIs" dxfId="9262" priority="19726" operator="equal">
      <formula>0</formula>
    </cfRule>
  </conditionalFormatting>
  <conditionalFormatting sqref="CJ8:CK8">
    <cfRule type="cellIs" dxfId="9261" priority="19725" operator="equal">
      <formula>0</formula>
    </cfRule>
  </conditionalFormatting>
  <conditionalFormatting sqref="CU8">
    <cfRule type="cellIs" dxfId="9260" priority="19724" operator="equal">
      <formula>0</formula>
    </cfRule>
  </conditionalFormatting>
  <conditionalFormatting sqref="CH8:CI8">
    <cfRule type="cellIs" dxfId="9259" priority="19723" operator="equal">
      <formula>0</formula>
    </cfRule>
  </conditionalFormatting>
  <conditionalFormatting sqref="CH8:CI8">
    <cfRule type="cellIs" dxfId="9258" priority="19722" operator="equal">
      <formula>0</formula>
    </cfRule>
  </conditionalFormatting>
  <conditionalFormatting sqref="CH8:CI8">
    <cfRule type="cellIs" dxfId="9257" priority="19721" operator="equal">
      <formula>0</formula>
    </cfRule>
  </conditionalFormatting>
  <conditionalFormatting sqref="CJ8:CK8">
    <cfRule type="cellIs" dxfId="9256" priority="19720" operator="equal">
      <formula>0</formula>
    </cfRule>
  </conditionalFormatting>
  <conditionalFormatting sqref="CJ8:CK8">
    <cfRule type="cellIs" dxfId="9255" priority="19719" operator="equal">
      <formula>0</formula>
    </cfRule>
  </conditionalFormatting>
  <conditionalFormatting sqref="CJ8:CK8">
    <cfRule type="cellIs" dxfId="9254" priority="19718" operator="equal">
      <formula>0</formula>
    </cfRule>
  </conditionalFormatting>
  <conditionalFormatting sqref="CH8:CI8">
    <cfRule type="cellIs" dxfId="9253" priority="19717" operator="equal">
      <formula>0</formula>
    </cfRule>
  </conditionalFormatting>
  <conditionalFormatting sqref="CJ8:CK8">
    <cfRule type="cellIs" dxfId="9252" priority="19716" operator="equal">
      <formula>0</formula>
    </cfRule>
  </conditionalFormatting>
  <conditionalFormatting sqref="CH8:CI8">
    <cfRule type="cellIs" dxfId="9251" priority="19715" operator="equal">
      <formula>0</formula>
    </cfRule>
  </conditionalFormatting>
  <conditionalFormatting sqref="CH8:CI8">
    <cfRule type="cellIs" dxfId="9250" priority="19714" operator="equal">
      <formula>0</formula>
    </cfRule>
  </conditionalFormatting>
  <conditionalFormatting sqref="CJ8:CK8">
    <cfRule type="cellIs" dxfId="9249" priority="19713" operator="equal">
      <formula>0</formula>
    </cfRule>
  </conditionalFormatting>
  <conditionalFormatting sqref="CJ8:CK8">
    <cfRule type="cellIs" dxfId="9248" priority="19712" operator="equal">
      <formula>0</formula>
    </cfRule>
  </conditionalFormatting>
  <conditionalFormatting sqref="CH8:CI8">
    <cfRule type="cellIs" dxfId="9247" priority="19711" operator="equal">
      <formula>0</formula>
    </cfRule>
  </conditionalFormatting>
  <conditionalFormatting sqref="CJ8:CK8">
    <cfRule type="cellIs" dxfId="9246" priority="19710" operator="equal">
      <formula>0</formula>
    </cfRule>
  </conditionalFormatting>
  <conditionalFormatting sqref="CU8">
    <cfRule type="cellIs" dxfId="9245" priority="19709" operator="equal">
      <formula>0</formula>
    </cfRule>
  </conditionalFormatting>
  <conditionalFormatting sqref="CH8:CI8">
    <cfRule type="cellIs" dxfId="9244" priority="19708" operator="equal">
      <formula>0</formula>
    </cfRule>
  </conditionalFormatting>
  <conditionalFormatting sqref="CJ8:CK8">
    <cfRule type="cellIs" dxfId="9243" priority="19707" operator="equal">
      <formula>0</formula>
    </cfRule>
  </conditionalFormatting>
  <conditionalFormatting sqref="CH8:CI8">
    <cfRule type="cellIs" dxfId="9242" priority="19706" operator="equal">
      <formula>0</formula>
    </cfRule>
  </conditionalFormatting>
  <conditionalFormatting sqref="CH8:CI8">
    <cfRule type="cellIs" dxfId="9241" priority="19705" operator="equal">
      <formula>0</formula>
    </cfRule>
  </conditionalFormatting>
  <conditionalFormatting sqref="CJ8:CK8">
    <cfRule type="cellIs" dxfId="9240" priority="19704" operator="equal">
      <formula>0</formula>
    </cfRule>
  </conditionalFormatting>
  <conditionalFormatting sqref="CJ8:CK8">
    <cfRule type="cellIs" dxfId="9239" priority="19703" operator="equal">
      <formula>0</formula>
    </cfRule>
  </conditionalFormatting>
  <conditionalFormatting sqref="CH8:CI8">
    <cfRule type="cellIs" dxfId="9238" priority="19702" operator="equal">
      <formula>0</formula>
    </cfRule>
  </conditionalFormatting>
  <conditionalFormatting sqref="CH8:CI8">
    <cfRule type="cellIs" dxfId="9237" priority="19701" operator="equal">
      <formula>0</formula>
    </cfRule>
  </conditionalFormatting>
  <conditionalFormatting sqref="CJ8:CK8">
    <cfRule type="cellIs" dxfId="9236" priority="19700" operator="equal">
      <formula>0</formula>
    </cfRule>
  </conditionalFormatting>
  <conditionalFormatting sqref="CJ8:CK8">
    <cfRule type="cellIs" dxfId="9235" priority="19699" operator="equal">
      <formula>0</formula>
    </cfRule>
  </conditionalFormatting>
  <conditionalFormatting sqref="CU8">
    <cfRule type="cellIs" dxfId="9234" priority="19698" operator="equal">
      <formula>0</formula>
    </cfRule>
  </conditionalFormatting>
  <conditionalFormatting sqref="CH8:CI8">
    <cfRule type="cellIs" dxfId="9233" priority="19697" operator="equal">
      <formula>0</formula>
    </cfRule>
  </conditionalFormatting>
  <conditionalFormatting sqref="CJ8:CK8">
    <cfRule type="cellIs" dxfId="9232" priority="19696" operator="equal">
      <formula>0</formula>
    </cfRule>
  </conditionalFormatting>
  <conditionalFormatting sqref="CH8:CI8">
    <cfRule type="cellIs" dxfId="9231" priority="19695" operator="equal">
      <formula>0</formula>
    </cfRule>
  </conditionalFormatting>
  <conditionalFormatting sqref="CH8:CI8">
    <cfRule type="cellIs" dxfId="9230" priority="19694" operator="equal">
      <formula>0</formula>
    </cfRule>
  </conditionalFormatting>
  <conditionalFormatting sqref="CH8:CI8">
    <cfRule type="cellIs" dxfId="9229" priority="19693" operator="equal">
      <formula>0</formula>
    </cfRule>
  </conditionalFormatting>
  <conditionalFormatting sqref="CJ8:CK8">
    <cfRule type="cellIs" dxfId="9228" priority="19692" operator="equal">
      <formula>0</formula>
    </cfRule>
  </conditionalFormatting>
  <conditionalFormatting sqref="CJ8:CK8">
    <cfRule type="cellIs" dxfId="9227" priority="19691" operator="equal">
      <formula>0</formula>
    </cfRule>
  </conditionalFormatting>
  <conditionalFormatting sqref="CJ8:CK8">
    <cfRule type="cellIs" dxfId="9226" priority="19690" operator="equal">
      <formula>0</formula>
    </cfRule>
  </conditionalFormatting>
  <conditionalFormatting sqref="CH8:CI8">
    <cfRule type="cellIs" dxfId="9225" priority="19689" operator="equal">
      <formula>0</formula>
    </cfRule>
  </conditionalFormatting>
  <conditionalFormatting sqref="CJ8:CK8">
    <cfRule type="cellIs" dxfId="9224" priority="19688" operator="equal">
      <formula>0</formula>
    </cfRule>
  </conditionalFormatting>
  <conditionalFormatting sqref="CH8:CI8">
    <cfRule type="cellIs" dxfId="9223" priority="19687" operator="equal">
      <formula>0</formula>
    </cfRule>
  </conditionalFormatting>
  <conditionalFormatting sqref="CH8:CI8">
    <cfRule type="cellIs" dxfId="9222" priority="19686" operator="equal">
      <formula>0</formula>
    </cfRule>
  </conditionalFormatting>
  <conditionalFormatting sqref="CJ8:CK8">
    <cfRule type="cellIs" dxfId="9221" priority="19685" operator="equal">
      <formula>0</formula>
    </cfRule>
  </conditionalFormatting>
  <conditionalFormatting sqref="CJ8:CK8">
    <cfRule type="cellIs" dxfId="9220" priority="19684" operator="equal">
      <formula>0</formula>
    </cfRule>
  </conditionalFormatting>
  <conditionalFormatting sqref="CH8:CI8">
    <cfRule type="cellIs" dxfId="9219" priority="19683" operator="equal">
      <formula>0</formula>
    </cfRule>
  </conditionalFormatting>
  <conditionalFormatting sqref="CH8:CI8">
    <cfRule type="cellIs" dxfId="9218" priority="19682" operator="equal">
      <formula>0</formula>
    </cfRule>
  </conditionalFormatting>
  <conditionalFormatting sqref="CH8:CI8">
    <cfRule type="cellIs" dxfId="9217" priority="19681" operator="equal">
      <formula>0</formula>
    </cfRule>
  </conditionalFormatting>
  <conditionalFormatting sqref="CJ8:CK8">
    <cfRule type="cellIs" dxfId="9216" priority="19680" operator="equal">
      <formula>0</formula>
    </cfRule>
  </conditionalFormatting>
  <conditionalFormatting sqref="CJ8:CK8">
    <cfRule type="cellIs" dxfId="9215" priority="19679" operator="equal">
      <formula>0</formula>
    </cfRule>
  </conditionalFormatting>
  <conditionalFormatting sqref="CJ8:CK8">
    <cfRule type="cellIs" dxfId="9214" priority="19678" operator="equal">
      <formula>0</formula>
    </cfRule>
  </conditionalFormatting>
  <conditionalFormatting sqref="CH8:CI8">
    <cfRule type="cellIs" dxfId="9213" priority="19677" operator="equal">
      <formula>0</formula>
    </cfRule>
  </conditionalFormatting>
  <conditionalFormatting sqref="CH8:CI8">
    <cfRule type="cellIs" dxfId="9212" priority="19676" operator="equal">
      <formula>0</formula>
    </cfRule>
  </conditionalFormatting>
  <conditionalFormatting sqref="CJ8:CK8">
    <cfRule type="cellIs" dxfId="9211" priority="19675" operator="equal">
      <formula>0</formula>
    </cfRule>
  </conditionalFormatting>
  <conditionalFormatting sqref="CJ8:CK8">
    <cfRule type="cellIs" dxfId="9210" priority="19674" operator="equal">
      <formula>0</formula>
    </cfRule>
  </conditionalFormatting>
  <conditionalFormatting sqref="CH8:CI8">
    <cfRule type="cellIs" dxfId="9209" priority="19673" operator="equal">
      <formula>0</formula>
    </cfRule>
  </conditionalFormatting>
  <conditionalFormatting sqref="CH8:CI8">
    <cfRule type="cellIs" dxfId="9208" priority="19672" operator="equal">
      <formula>0</formula>
    </cfRule>
  </conditionalFormatting>
  <conditionalFormatting sqref="CJ8:CK8">
    <cfRule type="cellIs" dxfId="9207" priority="19671" operator="equal">
      <formula>0</formula>
    </cfRule>
  </conditionalFormatting>
  <conditionalFormatting sqref="CJ8:CK8">
    <cfRule type="cellIs" dxfId="9206" priority="19670" operator="equal">
      <formula>0</formula>
    </cfRule>
  </conditionalFormatting>
  <conditionalFormatting sqref="CU8">
    <cfRule type="cellIs" dxfId="9205" priority="19669" operator="equal">
      <formula>0</formula>
    </cfRule>
  </conditionalFormatting>
  <conditionalFormatting sqref="CH8:CI8">
    <cfRule type="cellIs" dxfId="9204" priority="19668" operator="equal">
      <formula>0</formula>
    </cfRule>
  </conditionalFormatting>
  <conditionalFormatting sqref="CJ8:CK8">
    <cfRule type="cellIs" dxfId="9203" priority="19667" operator="equal">
      <formula>0</formula>
    </cfRule>
  </conditionalFormatting>
  <conditionalFormatting sqref="CH8:CI8">
    <cfRule type="cellIs" dxfId="9202" priority="19666" operator="equal">
      <formula>0</formula>
    </cfRule>
  </conditionalFormatting>
  <conditionalFormatting sqref="CH8:CI8">
    <cfRule type="cellIs" dxfId="9201" priority="19665" operator="equal">
      <formula>0</formula>
    </cfRule>
  </conditionalFormatting>
  <conditionalFormatting sqref="CJ8:CK8">
    <cfRule type="cellIs" dxfId="9200" priority="19664" operator="equal">
      <formula>0</formula>
    </cfRule>
  </conditionalFormatting>
  <conditionalFormatting sqref="CJ8:CK8">
    <cfRule type="cellIs" dxfId="9199" priority="19663" operator="equal">
      <formula>0</formula>
    </cfRule>
  </conditionalFormatting>
  <conditionalFormatting sqref="CH8:CI8">
    <cfRule type="cellIs" dxfId="9198" priority="19662" operator="equal">
      <formula>0</formula>
    </cfRule>
  </conditionalFormatting>
  <conditionalFormatting sqref="CH8:CI8">
    <cfRule type="cellIs" dxfId="9197" priority="19661" operator="equal">
      <formula>0</formula>
    </cfRule>
  </conditionalFormatting>
  <conditionalFormatting sqref="CH8:CI8">
    <cfRule type="cellIs" dxfId="9196" priority="19660" operator="equal">
      <formula>0</formula>
    </cfRule>
  </conditionalFormatting>
  <conditionalFormatting sqref="CJ8:CK8">
    <cfRule type="cellIs" dxfId="9195" priority="19659" operator="equal">
      <formula>0</formula>
    </cfRule>
  </conditionalFormatting>
  <conditionalFormatting sqref="CJ8:CK8">
    <cfRule type="cellIs" dxfId="9194" priority="19658" operator="equal">
      <formula>0</formula>
    </cfRule>
  </conditionalFormatting>
  <conditionalFormatting sqref="CJ8:CK8">
    <cfRule type="cellIs" dxfId="9193" priority="19657" operator="equal">
      <formula>0</formula>
    </cfRule>
  </conditionalFormatting>
  <conditionalFormatting sqref="CH8:CI8">
    <cfRule type="cellIs" dxfId="9192" priority="19656" operator="equal">
      <formula>0</formula>
    </cfRule>
  </conditionalFormatting>
  <conditionalFormatting sqref="CH8:CI8">
    <cfRule type="cellIs" dxfId="9191" priority="19655" operator="equal">
      <formula>0</formula>
    </cfRule>
  </conditionalFormatting>
  <conditionalFormatting sqref="CJ8:CK8">
    <cfRule type="cellIs" dxfId="9190" priority="19654" operator="equal">
      <formula>0</formula>
    </cfRule>
  </conditionalFormatting>
  <conditionalFormatting sqref="CJ8:CK8">
    <cfRule type="cellIs" dxfId="9189" priority="19653" operator="equal">
      <formula>0</formula>
    </cfRule>
  </conditionalFormatting>
  <conditionalFormatting sqref="CU8">
    <cfRule type="cellIs" dxfId="9188" priority="19652" operator="equal">
      <formula>0</formula>
    </cfRule>
  </conditionalFormatting>
  <conditionalFormatting sqref="CH8:CI8">
    <cfRule type="cellIs" dxfId="9187" priority="19651" operator="equal">
      <formula>0</formula>
    </cfRule>
  </conditionalFormatting>
  <conditionalFormatting sqref="CJ8:CK8">
    <cfRule type="cellIs" dxfId="9186" priority="19650" operator="equal">
      <formula>0</formula>
    </cfRule>
  </conditionalFormatting>
  <conditionalFormatting sqref="CH8:CI8">
    <cfRule type="cellIs" dxfId="9185" priority="19649" operator="equal">
      <formula>0</formula>
    </cfRule>
  </conditionalFormatting>
  <conditionalFormatting sqref="CH8:CI8">
    <cfRule type="cellIs" dxfId="9184" priority="19648" operator="equal">
      <formula>0</formula>
    </cfRule>
  </conditionalFormatting>
  <conditionalFormatting sqref="CH8:CI8">
    <cfRule type="cellIs" dxfId="9183" priority="19647" operator="equal">
      <formula>0</formula>
    </cfRule>
  </conditionalFormatting>
  <conditionalFormatting sqref="CJ8:CK8">
    <cfRule type="cellIs" dxfId="9182" priority="19646" operator="equal">
      <formula>0</formula>
    </cfRule>
  </conditionalFormatting>
  <conditionalFormatting sqref="CJ8:CK8">
    <cfRule type="cellIs" dxfId="9181" priority="19645" operator="equal">
      <formula>0</formula>
    </cfRule>
  </conditionalFormatting>
  <conditionalFormatting sqref="CJ8:CK8">
    <cfRule type="cellIs" dxfId="9180" priority="19644" operator="equal">
      <formula>0</formula>
    </cfRule>
  </conditionalFormatting>
  <conditionalFormatting sqref="CH8:CI8">
    <cfRule type="cellIs" dxfId="9179" priority="19643" operator="equal">
      <formula>0</formula>
    </cfRule>
  </conditionalFormatting>
  <conditionalFormatting sqref="CU8">
    <cfRule type="cellIs" dxfId="9178" priority="19642" operator="equal">
      <formula>0</formula>
    </cfRule>
  </conditionalFormatting>
  <conditionalFormatting sqref="CJ8:CK8">
    <cfRule type="cellIs" dxfId="9177" priority="19641" operator="equal">
      <formula>0</formula>
    </cfRule>
  </conditionalFormatting>
  <conditionalFormatting sqref="CH8:CI8">
    <cfRule type="cellIs" dxfId="9176" priority="19640" operator="equal">
      <formula>0</formula>
    </cfRule>
  </conditionalFormatting>
  <conditionalFormatting sqref="CH8:CI8">
    <cfRule type="cellIs" dxfId="9175" priority="19639" operator="equal">
      <formula>0</formula>
    </cfRule>
  </conditionalFormatting>
  <conditionalFormatting sqref="CJ8:CK8">
    <cfRule type="cellIs" dxfId="9174" priority="19638" operator="equal">
      <formula>0</formula>
    </cfRule>
  </conditionalFormatting>
  <conditionalFormatting sqref="CJ8:CK8">
    <cfRule type="cellIs" dxfId="9173" priority="19637" operator="equal">
      <formula>0</formula>
    </cfRule>
  </conditionalFormatting>
  <conditionalFormatting sqref="CH8:CI8">
    <cfRule type="cellIs" dxfId="9172" priority="19636" operator="equal">
      <formula>0</formula>
    </cfRule>
  </conditionalFormatting>
  <conditionalFormatting sqref="CH8:CI8">
    <cfRule type="cellIs" dxfId="9171" priority="19635" operator="equal">
      <formula>0</formula>
    </cfRule>
  </conditionalFormatting>
  <conditionalFormatting sqref="CJ8:CK8">
    <cfRule type="cellIs" dxfId="9170" priority="19634" operator="equal">
      <formula>0</formula>
    </cfRule>
  </conditionalFormatting>
  <conditionalFormatting sqref="CJ8:CK8">
    <cfRule type="cellIs" dxfId="9169" priority="19633" operator="equal">
      <formula>0</formula>
    </cfRule>
  </conditionalFormatting>
  <conditionalFormatting sqref="CH8:CI8">
    <cfRule type="cellIs" dxfId="9168" priority="19632" operator="equal">
      <formula>0</formula>
    </cfRule>
  </conditionalFormatting>
  <conditionalFormatting sqref="CH8:CI8">
    <cfRule type="cellIs" dxfId="9167" priority="19631" operator="equal">
      <formula>0</formula>
    </cfRule>
  </conditionalFormatting>
  <conditionalFormatting sqref="CJ8:CK8">
    <cfRule type="cellIs" dxfId="9166" priority="19630" operator="equal">
      <formula>0</formula>
    </cfRule>
  </conditionalFormatting>
  <conditionalFormatting sqref="CJ8:CK8">
    <cfRule type="cellIs" dxfId="9165" priority="19629" operator="equal">
      <formula>0</formula>
    </cfRule>
  </conditionalFormatting>
  <conditionalFormatting sqref="CH8:CI8">
    <cfRule type="cellIs" dxfId="9164" priority="19628" operator="equal">
      <formula>0</formula>
    </cfRule>
  </conditionalFormatting>
  <conditionalFormatting sqref="CJ8:CK8">
    <cfRule type="cellIs" dxfId="9163" priority="19627" operator="equal">
      <formula>0</formula>
    </cfRule>
  </conditionalFormatting>
  <conditionalFormatting sqref="CH8:CI8">
    <cfRule type="cellIs" dxfId="9162" priority="19626" operator="equal">
      <formula>0</formula>
    </cfRule>
  </conditionalFormatting>
  <conditionalFormatting sqref="CH8:CI8">
    <cfRule type="cellIs" dxfId="9161" priority="19625" operator="equal">
      <formula>0</formula>
    </cfRule>
  </conditionalFormatting>
  <conditionalFormatting sqref="CJ8:CK8">
    <cfRule type="cellIs" dxfId="9160" priority="19624" operator="equal">
      <formula>0</formula>
    </cfRule>
  </conditionalFormatting>
  <conditionalFormatting sqref="CJ8:CK8">
    <cfRule type="cellIs" dxfId="9159" priority="19623" operator="equal">
      <formula>0</formula>
    </cfRule>
  </conditionalFormatting>
  <conditionalFormatting sqref="CH8:CI8">
    <cfRule type="cellIs" dxfId="9158" priority="19622" operator="equal">
      <formula>0</formula>
    </cfRule>
  </conditionalFormatting>
  <conditionalFormatting sqref="CH8:CI8">
    <cfRule type="cellIs" dxfId="9157" priority="19621" operator="equal">
      <formula>0</formula>
    </cfRule>
  </conditionalFormatting>
  <conditionalFormatting sqref="CJ8:CK8">
    <cfRule type="cellIs" dxfId="9156" priority="19620" operator="equal">
      <formula>0</formula>
    </cfRule>
  </conditionalFormatting>
  <conditionalFormatting sqref="CJ8:CK8">
    <cfRule type="cellIs" dxfId="9155" priority="19619" operator="equal">
      <formula>0</formula>
    </cfRule>
  </conditionalFormatting>
  <conditionalFormatting sqref="CH8:CI8">
    <cfRule type="cellIs" dxfId="9154" priority="19618" operator="equal">
      <formula>0</formula>
    </cfRule>
  </conditionalFormatting>
  <conditionalFormatting sqref="CH8:CI8">
    <cfRule type="cellIs" dxfId="9153" priority="19617" operator="equal">
      <formula>0</formula>
    </cfRule>
  </conditionalFormatting>
  <conditionalFormatting sqref="CJ8:CK8">
    <cfRule type="cellIs" dxfId="9152" priority="19616" operator="equal">
      <formula>0</formula>
    </cfRule>
  </conditionalFormatting>
  <conditionalFormatting sqref="CJ8:CK8">
    <cfRule type="cellIs" dxfId="9151" priority="19615" operator="equal">
      <formula>0</formula>
    </cfRule>
  </conditionalFormatting>
  <conditionalFormatting sqref="CH8:CI8">
    <cfRule type="cellIs" dxfId="9150" priority="19614" operator="equal">
      <formula>0</formula>
    </cfRule>
  </conditionalFormatting>
  <conditionalFormatting sqref="CH8:CI8">
    <cfRule type="cellIs" dxfId="9149" priority="19613" operator="equal">
      <formula>0</formula>
    </cfRule>
  </conditionalFormatting>
  <conditionalFormatting sqref="CJ8:CK8">
    <cfRule type="cellIs" dxfId="9148" priority="19612" operator="equal">
      <formula>0</formula>
    </cfRule>
  </conditionalFormatting>
  <conditionalFormatting sqref="CJ8:CK8">
    <cfRule type="cellIs" dxfId="9147" priority="19611" operator="equal">
      <formula>0</formula>
    </cfRule>
  </conditionalFormatting>
  <conditionalFormatting sqref="CH8:CI8">
    <cfRule type="cellIs" dxfId="9146" priority="19610" operator="equal">
      <formula>0</formula>
    </cfRule>
  </conditionalFormatting>
  <conditionalFormatting sqref="CH8:CI8">
    <cfRule type="cellIs" dxfId="9145" priority="19609" operator="equal">
      <formula>0</formula>
    </cfRule>
  </conditionalFormatting>
  <conditionalFormatting sqref="CJ8:CK8">
    <cfRule type="cellIs" dxfId="9144" priority="19608" operator="equal">
      <formula>0</formula>
    </cfRule>
  </conditionalFormatting>
  <conditionalFormatting sqref="CJ8:CK8">
    <cfRule type="cellIs" dxfId="9143" priority="19607" operator="equal">
      <formula>0</formula>
    </cfRule>
  </conditionalFormatting>
  <conditionalFormatting sqref="CH8:CI8">
    <cfRule type="cellIs" dxfId="9142" priority="19606" operator="equal">
      <formula>0</formula>
    </cfRule>
  </conditionalFormatting>
  <conditionalFormatting sqref="CH8:CI8">
    <cfRule type="cellIs" dxfId="9141" priority="19605" operator="equal">
      <formula>0</formula>
    </cfRule>
  </conditionalFormatting>
  <conditionalFormatting sqref="CJ8:CK8">
    <cfRule type="cellIs" dxfId="9140" priority="19604" operator="equal">
      <formula>0</formula>
    </cfRule>
  </conditionalFormatting>
  <conditionalFormatting sqref="CJ8:CK8">
    <cfRule type="cellIs" dxfId="9139" priority="19603" operator="equal">
      <formula>0</formula>
    </cfRule>
  </conditionalFormatting>
  <conditionalFormatting sqref="CU8">
    <cfRule type="cellIs" dxfId="9138" priority="19602" operator="equal">
      <formula>0</formula>
    </cfRule>
  </conditionalFormatting>
  <conditionalFormatting sqref="CH8:CI8">
    <cfRule type="cellIs" dxfId="9137" priority="19601" operator="equal">
      <formula>0</formula>
    </cfRule>
  </conditionalFormatting>
  <conditionalFormatting sqref="CJ8:CK8">
    <cfRule type="cellIs" dxfId="9136" priority="19600" operator="equal">
      <formula>0</formula>
    </cfRule>
  </conditionalFormatting>
  <conditionalFormatting sqref="CH8:CI8">
    <cfRule type="cellIs" dxfId="9135" priority="19599" operator="equal">
      <formula>0</formula>
    </cfRule>
  </conditionalFormatting>
  <conditionalFormatting sqref="CH8:CI8">
    <cfRule type="cellIs" dxfId="9134" priority="19598" operator="equal">
      <formula>0</formula>
    </cfRule>
  </conditionalFormatting>
  <conditionalFormatting sqref="CH8:CI8">
    <cfRule type="cellIs" dxfId="9133" priority="19597" operator="equal">
      <formula>0</formula>
    </cfRule>
  </conditionalFormatting>
  <conditionalFormatting sqref="CJ8:CK8">
    <cfRule type="cellIs" dxfId="9132" priority="19596" operator="equal">
      <formula>0</formula>
    </cfRule>
  </conditionalFormatting>
  <conditionalFormatting sqref="CJ8:CK8">
    <cfRule type="cellIs" dxfId="9131" priority="19595" operator="equal">
      <formula>0</formula>
    </cfRule>
  </conditionalFormatting>
  <conditionalFormatting sqref="CJ8:CK8">
    <cfRule type="cellIs" dxfId="9130" priority="19594" operator="equal">
      <formula>0</formula>
    </cfRule>
  </conditionalFormatting>
  <conditionalFormatting sqref="CH8:CI8">
    <cfRule type="cellIs" dxfId="9129" priority="19593" operator="equal">
      <formula>0</formula>
    </cfRule>
  </conditionalFormatting>
  <conditionalFormatting sqref="CH8:CI8">
    <cfRule type="cellIs" dxfId="9128" priority="19592" operator="equal">
      <formula>0</formula>
    </cfRule>
  </conditionalFormatting>
  <conditionalFormatting sqref="CJ8:CK8">
    <cfRule type="cellIs" dxfId="9127" priority="19591" operator="equal">
      <formula>0</formula>
    </cfRule>
  </conditionalFormatting>
  <conditionalFormatting sqref="CJ8:CK8">
    <cfRule type="cellIs" dxfId="9126" priority="19590" operator="equal">
      <formula>0</formula>
    </cfRule>
  </conditionalFormatting>
  <conditionalFormatting sqref="CH8:CI8">
    <cfRule type="cellIs" dxfId="9125" priority="19589" operator="equal">
      <formula>0</formula>
    </cfRule>
  </conditionalFormatting>
  <conditionalFormatting sqref="CH8:CI8">
    <cfRule type="cellIs" dxfId="9124" priority="19588" operator="equal">
      <formula>0</formula>
    </cfRule>
  </conditionalFormatting>
  <conditionalFormatting sqref="CJ8:CK8">
    <cfRule type="cellIs" dxfId="9123" priority="19587" operator="equal">
      <formula>0</formula>
    </cfRule>
  </conditionalFormatting>
  <conditionalFormatting sqref="CJ8:CK8">
    <cfRule type="cellIs" dxfId="9122" priority="19586" operator="equal">
      <formula>0</formula>
    </cfRule>
  </conditionalFormatting>
  <conditionalFormatting sqref="CH8:CI8">
    <cfRule type="cellIs" dxfId="9121" priority="19585" operator="equal">
      <formula>0</formula>
    </cfRule>
  </conditionalFormatting>
  <conditionalFormatting sqref="CH8:CI8">
    <cfRule type="cellIs" dxfId="9120" priority="19584" operator="equal">
      <formula>0</formula>
    </cfRule>
  </conditionalFormatting>
  <conditionalFormatting sqref="CJ8:CK8">
    <cfRule type="cellIs" dxfId="9119" priority="19583" operator="equal">
      <formula>0</formula>
    </cfRule>
  </conditionalFormatting>
  <conditionalFormatting sqref="CJ8:CK8">
    <cfRule type="cellIs" dxfId="9118" priority="19582" operator="equal">
      <formula>0</formula>
    </cfRule>
  </conditionalFormatting>
  <conditionalFormatting sqref="CU8">
    <cfRule type="cellIs" dxfId="9117" priority="19581" operator="equal">
      <formula>0</formula>
    </cfRule>
  </conditionalFormatting>
  <conditionalFormatting sqref="CH8:CI8">
    <cfRule type="cellIs" dxfId="9116" priority="19580" operator="equal">
      <formula>0</formula>
    </cfRule>
  </conditionalFormatting>
  <conditionalFormatting sqref="CH8:CI8">
    <cfRule type="cellIs" dxfId="9115" priority="19579" operator="equal">
      <formula>0</formula>
    </cfRule>
  </conditionalFormatting>
  <conditionalFormatting sqref="CJ8:CK8">
    <cfRule type="cellIs" dxfId="9114" priority="19578" operator="equal">
      <formula>0</formula>
    </cfRule>
  </conditionalFormatting>
  <conditionalFormatting sqref="CJ8:CK8">
    <cfRule type="cellIs" dxfId="9113" priority="19577" operator="equal">
      <formula>0</formula>
    </cfRule>
  </conditionalFormatting>
  <conditionalFormatting sqref="CH8:CI8">
    <cfRule type="cellIs" dxfId="9112" priority="19576" operator="equal">
      <formula>0</formula>
    </cfRule>
  </conditionalFormatting>
  <conditionalFormatting sqref="CH8:CI8">
    <cfRule type="cellIs" dxfId="9111" priority="19575" operator="equal">
      <formula>0</formula>
    </cfRule>
  </conditionalFormatting>
  <conditionalFormatting sqref="CH8:CI8">
    <cfRule type="cellIs" dxfId="9110" priority="19574" operator="equal">
      <formula>0</formula>
    </cfRule>
  </conditionalFormatting>
  <conditionalFormatting sqref="CJ8:CK8">
    <cfRule type="cellIs" dxfId="9109" priority="19573" operator="equal">
      <formula>0</formula>
    </cfRule>
  </conditionalFormatting>
  <conditionalFormatting sqref="CJ8:CK8">
    <cfRule type="cellIs" dxfId="9108" priority="19572" operator="equal">
      <formula>0</formula>
    </cfRule>
  </conditionalFormatting>
  <conditionalFormatting sqref="CJ8:CK8">
    <cfRule type="cellIs" dxfId="9107" priority="19571" operator="equal">
      <formula>0</formula>
    </cfRule>
  </conditionalFormatting>
  <conditionalFormatting sqref="CH8:CI8">
    <cfRule type="cellIs" dxfId="9106" priority="19570" operator="equal">
      <formula>0</formula>
    </cfRule>
  </conditionalFormatting>
  <conditionalFormatting sqref="CH8:CI8">
    <cfRule type="cellIs" dxfId="9105" priority="19569" operator="equal">
      <formula>0</formula>
    </cfRule>
  </conditionalFormatting>
  <conditionalFormatting sqref="CJ8:CK8">
    <cfRule type="cellIs" dxfId="9104" priority="19568" operator="equal">
      <formula>0</formula>
    </cfRule>
  </conditionalFormatting>
  <conditionalFormatting sqref="CJ8:CK8">
    <cfRule type="cellIs" dxfId="9103" priority="19567" operator="equal">
      <formula>0</formula>
    </cfRule>
  </conditionalFormatting>
  <conditionalFormatting sqref="CH8:CI8">
    <cfRule type="cellIs" dxfId="9102" priority="19566" operator="equal">
      <formula>0</formula>
    </cfRule>
  </conditionalFormatting>
  <conditionalFormatting sqref="CH8:CI8">
    <cfRule type="cellIs" dxfId="9101" priority="19565" operator="equal">
      <formula>0</formula>
    </cfRule>
  </conditionalFormatting>
  <conditionalFormatting sqref="CJ8:CK8">
    <cfRule type="cellIs" dxfId="9100" priority="19564" operator="equal">
      <formula>0</formula>
    </cfRule>
  </conditionalFormatting>
  <conditionalFormatting sqref="CJ8:CK8">
    <cfRule type="cellIs" dxfId="9099" priority="19563" operator="equal">
      <formula>0</formula>
    </cfRule>
  </conditionalFormatting>
  <conditionalFormatting sqref="CH8:CI8">
    <cfRule type="cellIs" dxfId="9098" priority="19562" operator="equal">
      <formula>0</formula>
    </cfRule>
  </conditionalFormatting>
  <conditionalFormatting sqref="CH8:CI8">
    <cfRule type="cellIs" dxfId="9097" priority="19561" operator="equal">
      <formula>0</formula>
    </cfRule>
  </conditionalFormatting>
  <conditionalFormatting sqref="CH8:CI8">
    <cfRule type="cellIs" dxfId="9096" priority="19560" operator="equal">
      <formula>0</formula>
    </cfRule>
  </conditionalFormatting>
  <conditionalFormatting sqref="CJ8:CK8">
    <cfRule type="cellIs" dxfId="9095" priority="19559" operator="equal">
      <formula>0</formula>
    </cfRule>
  </conditionalFormatting>
  <conditionalFormatting sqref="CJ8:CK8">
    <cfRule type="cellIs" dxfId="9094" priority="19558" operator="equal">
      <formula>0</formula>
    </cfRule>
  </conditionalFormatting>
  <conditionalFormatting sqref="CJ8:CK8">
    <cfRule type="cellIs" dxfId="9093" priority="19557" operator="equal">
      <formula>0</formula>
    </cfRule>
  </conditionalFormatting>
  <conditionalFormatting sqref="CH8:CI8">
    <cfRule type="cellIs" dxfId="9092" priority="19556" operator="equal">
      <formula>0</formula>
    </cfRule>
  </conditionalFormatting>
  <conditionalFormatting sqref="CH8:CI8">
    <cfRule type="cellIs" dxfId="9091" priority="19555" operator="equal">
      <formula>0</formula>
    </cfRule>
  </conditionalFormatting>
  <conditionalFormatting sqref="CJ8:CK8">
    <cfRule type="cellIs" dxfId="9090" priority="19554" operator="equal">
      <formula>0</formula>
    </cfRule>
  </conditionalFormatting>
  <conditionalFormatting sqref="CJ8:CK8">
    <cfRule type="cellIs" dxfId="9089" priority="19553" operator="equal">
      <formula>0</formula>
    </cfRule>
  </conditionalFormatting>
  <conditionalFormatting sqref="CH8:CI8">
    <cfRule type="cellIs" dxfId="9088" priority="19552" operator="equal">
      <formula>0</formula>
    </cfRule>
  </conditionalFormatting>
  <conditionalFormatting sqref="CH8:CI8">
    <cfRule type="cellIs" dxfId="9087" priority="19551" operator="equal">
      <formula>0</formula>
    </cfRule>
  </conditionalFormatting>
  <conditionalFormatting sqref="CJ8:CK8">
    <cfRule type="cellIs" dxfId="9086" priority="19550" operator="equal">
      <formula>0</formula>
    </cfRule>
  </conditionalFormatting>
  <conditionalFormatting sqref="CJ8:CK8">
    <cfRule type="cellIs" dxfId="9085" priority="19549" operator="equal">
      <formula>0</formula>
    </cfRule>
  </conditionalFormatting>
  <conditionalFormatting sqref="CH8:CI8">
    <cfRule type="cellIs" dxfId="9084" priority="19545" operator="equal">
      <formula>0</formula>
    </cfRule>
  </conditionalFormatting>
  <conditionalFormatting sqref="CU8">
    <cfRule type="cellIs" dxfId="9083" priority="19544" operator="equal">
      <formula>0</formula>
    </cfRule>
  </conditionalFormatting>
  <conditionalFormatting sqref="CU8">
    <cfRule type="cellIs" dxfId="9082" priority="19543" operator="equal">
      <formula>0</formula>
    </cfRule>
  </conditionalFormatting>
  <conditionalFormatting sqref="CJ8:CK8">
    <cfRule type="cellIs" dxfId="9081" priority="19541" operator="equal">
      <formula>0</formula>
    </cfRule>
  </conditionalFormatting>
  <conditionalFormatting sqref="CJ8:CK8">
    <cfRule type="cellIs" dxfId="9080" priority="19542" operator="equal">
      <formula>0</formula>
    </cfRule>
  </conditionalFormatting>
  <conditionalFormatting sqref="CJ8:CK8">
    <cfRule type="cellIs" dxfId="9079" priority="19540" operator="equal">
      <formula>0</formula>
    </cfRule>
  </conditionalFormatting>
  <conditionalFormatting sqref="CH8:CI8">
    <cfRule type="cellIs" dxfId="9078" priority="19539" operator="equal">
      <formula>0</formula>
    </cfRule>
  </conditionalFormatting>
  <conditionalFormatting sqref="CU8">
    <cfRule type="cellIs" dxfId="9077" priority="19538" operator="equal">
      <formula>0</formula>
    </cfRule>
  </conditionalFormatting>
  <conditionalFormatting sqref="CJ8:CK8">
    <cfRule type="cellIs" dxfId="9076" priority="19537" operator="equal">
      <formula>0</formula>
    </cfRule>
  </conditionalFormatting>
  <conditionalFormatting sqref="CH8:CI8">
    <cfRule type="cellIs" dxfId="9075" priority="19536" operator="equal">
      <formula>0</formula>
    </cfRule>
  </conditionalFormatting>
  <conditionalFormatting sqref="CH8:CI8">
    <cfRule type="cellIs" dxfId="9074" priority="19535" operator="equal">
      <formula>0</formula>
    </cfRule>
  </conditionalFormatting>
  <conditionalFormatting sqref="CJ8:CK8">
    <cfRule type="cellIs" dxfId="9073" priority="19534" operator="equal">
      <formula>0</formula>
    </cfRule>
  </conditionalFormatting>
  <conditionalFormatting sqref="CJ8:CK8">
    <cfRule type="cellIs" dxfId="9072" priority="19533" operator="equal">
      <formula>0</formula>
    </cfRule>
  </conditionalFormatting>
  <conditionalFormatting sqref="CH8:CI8">
    <cfRule type="cellIs" dxfId="9071" priority="19532" operator="equal">
      <formula>0</formula>
    </cfRule>
  </conditionalFormatting>
  <conditionalFormatting sqref="CH8:CI8">
    <cfRule type="cellIs" dxfId="9070" priority="19531" operator="equal">
      <formula>0</formula>
    </cfRule>
  </conditionalFormatting>
  <conditionalFormatting sqref="CJ8:CK8">
    <cfRule type="cellIs" dxfId="9069" priority="19530" operator="equal">
      <formula>0</formula>
    </cfRule>
  </conditionalFormatting>
  <conditionalFormatting sqref="CJ8:CK8">
    <cfRule type="cellIs" dxfId="9068" priority="19529" operator="equal">
      <formula>0</formula>
    </cfRule>
  </conditionalFormatting>
  <conditionalFormatting sqref="CH8:CI8">
    <cfRule type="cellIs" dxfId="9067" priority="19527" operator="equal">
      <formula>0</formula>
    </cfRule>
  </conditionalFormatting>
  <conditionalFormatting sqref="CH8:CI8">
    <cfRule type="cellIs" dxfId="9066" priority="19526" operator="equal">
      <formula>0</formula>
    </cfRule>
  </conditionalFormatting>
  <conditionalFormatting sqref="CH8:CI8">
    <cfRule type="cellIs" dxfId="9065" priority="19525" operator="equal">
      <formula>0</formula>
    </cfRule>
  </conditionalFormatting>
  <conditionalFormatting sqref="CJ8:CK8">
    <cfRule type="cellIs" dxfId="9064" priority="19524" operator="equal">
      <formula>0</formula>
    </cfRule>
  </conditionalFormatting>
  <conditionalFormatting sqref="CJ8:CK8">
    <cfRule type="cellIs" dxfId="9063" priority="19523" operator="equal">
      <formula>0</formula>
    </cfRule>
  </conditionalFormatting>
  <conditionalFormatting sqref="CJ8:CK8">
    <cfRule type="cellIs" dxfId="9062" priority="19522" operator="equal">
      <formula>0</formula>
    </cfRule>
  </conditionalFormatting>
  <conditionalFormatting sqref="CH8:CI8">
    <cfRule type="cellIs" dxfId="9061" priority="19521" operator="equal">
      <formula>0</formula>
    </cfRule>
  </conditionalFormatting>
  <conditionalFormatting sqref="CH8:CI8">
    <cfRule type="cellIs" dxfId="9060" priority="19520" operator="equal">
      <formula>0</formula>
    </cfRule>
  </conditionalFormatting>
  <conditionalFormatting sqref="CJ8:CK8">
    <cfRule type="cellIs" dxfId="9059" priority="19519" operator="equal">
      <formula>0</formula>
    </cfRule>
  </conditionalFormatting>
  <conditionalFormatting sqref="CJ8:CK8">
    <cfRule type="cellIs" dxfId="9058" priority="19518" operator="equal">
      <formula>0</formula>
    </cfRule>
  </conditionalFormatting>
  <conditionalFormatting sqref="CH8:CI8">
    <cfRule type="cellIs" dxfId="9057" priority="19517" operator="equal">
      <formula>0</formula>
    </cfRule>
  </conditionalFormatting>
  <conditionalFormatting sqref="CH8:CI8">
    <cfRule type="cellIs" dxfId="9056" priority="19516" operator="equal">
      <formula>0</formula>
    </cfRule>
  </conditionalFormatting>
  <conditionalFormatting sqref="CJ8:CK8">
    <cfRule type="cellIs" dxfId="9055" priority="19515" operator="equal">
      <formula>0</formula>
    </cfRule>
  </conditionalFormatting>
  <conditionalFormatting sqref="CJ8:CK8">
    <cfRule type="cellIs" dxfId="9054" priority="19514" operator="equal">
      <formula>0</formula>
    </cfRule>
  </conditionalFormatting>
  <conditionalFormatting sqref="CU8">
    <cfRule type="cellIs" dxfId="9053" priority="19513" operator="equal">
      <formula>0</formula>
    </cfRule>
  </conditionalFormatting>
  <conditionalFormatting sqref="CH8:CI8">
    <cfRule type="cellIs" dxfId="9052" priority="19512" operator="equal">
      <formula>0</formula>
    </cfRule>
  </conditionalFormatting>
  <conditionalFormatting sqref="CJ8:CK8">
    <cfRule type="cellIs" dxfId="9051" priority="19511" operator="equal">
      <formula>0</formula>
    </cfRule>
  </conditionalFormatting>
  <conditionalFormatting sqref="CH8:CI8">
    <cfRule type="cellIs" dxfId="9050" priority="19510" operator="equal">
      <formula>0</formula>
    </cfRule>
  </conditionalFormatting>
  <conditionalFormatting sqref="CH8:CI8">
    <cfRule type="cellIs" dxfId="9049" priority="19509" operator="equal">
      <formula>0</formula>
    </cfRule>
  </conditionalFormatting>
  <conditionalFormatting sqref="CJ8:CK8">
    <cfRule type="cellIs" dxfId="9048" priority="19508" operator="equal">
      <formula>0</formula>
    </cfRule>
  </conditionalFormatting>
  <conditionalFormatting sqref="CJ8:CK8">
    <cfRule type="cellIs" dxfId="9047" priority="19507" operator="equal">
      <formula>0</formula>
    </cfRule>
  </conditionalFormatting>
  <conditionalFormatting sqref="CH8:CI8">
    <cfRule type="cellIs" dxfId="9046" priority="19506" operator="equal">
      <formula>0</formula>
    </cfRule>
  </conditionalFormatting>
  <conditionalFormatting sqref="CH8:CI8">
    <cfRule type="cellIs" dxfId="9045" priority="19505" operator="equal">
      <formula>0</formula>
    </cfRule>
  </conditionalFormatting>
  <conditionalFormatting sqref="CJ8:CK8">
    <cfRule type="cellIs" dxfId="9044" priority="19504" operator="equal">
      <formula>0</formula>
    </cfRule>
  </conditionalFormatting>
  <conditionalFormatting sqref="CJ8:CK8">
    <cfRule type="cellIs" dxfId="9043" priority="19503" operator="equal">
      <formula>0</formula>
    </cfRule>
  </conditionalFormatting>
  <conditionalFormatting sqref="CH8:CI8">
    <cfRule type="cellIs" dxfId="9042" priority="19502" operator="equal">
      <formula>0</formula>
    </cfRule>
  </conditionalFormatting>
  <conditionalFormatting sqref="CJ8:CK8">
    <cfRule type="cellIs" dxfId="9041" priority="19501" operator="equal">
      <formula>0</formula>
    </cfRule>
  </conditionalFormatting>
  <conditionalFormatting sqref="CH8:CI8">
    <cfRule type="cellIs" dxfId="9040" priority="19500" operator="equal">
      <formula>0</formula>
    </cfRule>
  </conditionalFormatting>
  <conditionalFormatting sqref="CU8">
    <cfRule type="cellIs" dxfId="9039" priority="19499" operator="equal">
      <formula>0</formula>
    </cfRule>
  </conditionalFormatting>
  <conditionalFormatting sqref="CH8:CI8">
    <cfRule type="cellIs" dxfId="9038" priority="19498" operator="equal">
      <formula>0</formula>
    </cfRule>
  </conditionalFormatting>
  <conditionalFormatting sqref="CJ8:CK8">
    <cfRule type="cellIs" dxfId="9037" priority="19497" operator="equal">
      <formula>0</formula>
    </cfRule>
  </conditionalFormatting>
  <conditionalFormatting sqref="CJ8:CK8">
    <cfRule type="cellIs" dxfId="9036" priority="19496" operator="equal">
      <formula>0</formula>
    </cfRule>
  </conditionalFormatting>
  <conditionalFormatting sqref="CJ8:CK8">
    <cfRule type="cellIs" dxfId="9035" priority="19495" operator="equal">
      <formula>0</formula>
    </cfRule>
  </conditionalFormatting>
  <conditionalFormatting sqref="CH8:CI8">
    <cfRule type="cellIs" dxfId="9034" priority="19494" operator="equal">
      <formula>0</formula>
    </cfRule>
  </conditionalFormatting>
  <conditionalFormatting sqref="CH8:CI8">
    <cfRule type="cellIs" dxfId="9033" priority="19493" operator="equal">
      <formula>0</formula>
    </cfRule>
  </conditionalFormatting>
  <conditionalFormatting sqref="CJ8:CK8">
    <cfRule type="cellIs" dxfId="9032" priority="19492" operator="equal">
      <formula>0</formula>
    </cfRule>
  </conditionalFormatting>
  <conditionalFormatting sqref="CJ8:CK8">
    <cfRule type="cellIs" dxfId="9031" priority="19491" operator="equal">
      <formula>0</formula>
    </cfRule>
  </conditionalFormatting>
  <conditionalFormatting sqref="CH8:CI8">
    <cfRule type="cellIs" dxfId="9030" priority="19490" operator="equal">
      <formula>0</formula>
    </cfRule>
  </conditionalFormatting>
  <conditionalFormatting sqref="CH8:CI8">
    <cfRule type="cellIs" dxfId="9029" priority="19489" operator="equal">
      <formula>0</formula>
    </cfRule>
  </conditionalFormatting>
  <conditionalFormatting sqref="CJ8:CK8">
    <cfRule type="cellIs" dxfId="9028" priority="19488" operator="equal">
      <formula>0</formula>
    </cfRule>
  </conditionalFormatting>
  <conditionalFormatting sqref="CJ8:CK8">
    <cfRule type="cellIs" dxfId="9027" priority="19487" operator="equal">
      <formula>0</formula>
    </cfRule>
  </conditionalFormatting>
  <conditionalFormatting sqref="CH8:CI8">
    <cfRule type="cellIs" dxfId="9026" priority="19486" operator="equal">
      <formula>0</formula>
    </cfRule>
  </conditionalFormatting>
  <conditionalFormatting sqref="CH8:CI8">
    <cfRule type="cellIs" dxfId="9025" priority="19485" operator="equal">
      <formula>0</formula>
    </cfRule>
  </conditionalFormatting>
  <conditionalFormatting sqref="CH8:CI8">
    <cfRule type="cellIs" dxfId="9024" priority="19484" operator="equal">
      <formula>0</formula>
    </cfRule>
  </conditionalFormatting>
  <conditionalFormatting sqref="CJ8:CK8">
    <cfRule type="cellIs" dxfId="9023" priority="19483" operator="equal">
      <formula>0</formula>
    </cfRule>
  </conditionalFormatting>
  <conditionalFormatting sqref="CJ8:CK8">
    <cfRule type="cellIs" dxfId="9022" priority="19482" operator="equal">
      <formula>0</formula>
    </cfRule>
  </conditionalFormatting>
  <conditionalFormatting sqref="CJ8:CK8">
    <cfRule type="cellIs" dxfId="9021" priority="19481" operator="equal">
      <formula>0</formula>
    </cfRule>
  </conditionalFormatting>
  <conditionalFormatting sqref="CH8:CI8">
    <cfRule type="cellIs" dxfId="9020" priority="19480" operator="equal">
      <formula>0</formula>
    </cfRule>
  </conditionalFormatting>
  <conditionalFormatting sqref="CH8:CI8">
    <cfRule type="cellIs" dxfId="9019" priority="19479" operator="equal">
      <formula>0</formula>
    </cfRule>
  </conditionalFormatting>
  <conditionalFormatting sqref="CJ8:CK8">
    <cfRule type="cellIs" dxfId="9018" priority="19478" operator="equal">
      <formula>0</formula>
    </cfRule>
  </conditionalFormatting>
  <conditionalFormatting sqref="CJ8:CK8">
    <cfRule type="cellIs" dxfId="9017" priority="19477" operator="equal">
      <formula>0</formula>
    </cfRule>
  </conditionalFormatting>
  <conditionalFormatting sqref="CH8:CI8">
    <cfRule type="cellIs" dxfId="9016" priority="19476" operator="equal">
      <formula>0</formula>
    </cfRule>
  </conditionalFormatting>
  <conditionalFormatting sqref="CH8:CI8">
    <cfRule type="cellIs" dxfId="9015" priority="19475" operator="equal">
      <formula>0</formula>
    </cfRule>
  </conditionalFormatting>
  <conditionalFormatting sqref="CJ8:CK8">
    <cfRule type="cellIs" dxfId="9014" priority="19474" operator="equal">
      <formula>0</formula>
    </cfRule>
  </conditionalFormatting>
  <conditionalFormatting sqref="CJ8:CK8">
    <cfRule type="cellIs" dxfId="9013" priority="19473" operator="equal">
      <formula>0</formula>
    </cfRule>
  </conditionalFormatting>
  <conditionalFormatting sqref="CH8:CI8">
    <cfRule type="cellIs" dxfId="9012" priority="19472" operator="equal">
      <formula>0</formula>
    </cfRule>
  </conditionalFormatting>
  <conditionalFormatting sqref="CH8:CI8">
    <cfRule type="cellIs" dxfId="9011" priority="19471" operator="equal">
      <formula>0</formula>
    </cfRule>
  </conditionalFormatting>
  <conditionalFormatting sqref="CH8:CI8">
    <cfRule type="cellIs" dxfId="9010" priority="19470" operator="equal">
      <formula>0</formula>
    </cfRule>
  </conditionalFormatting>
  <conditionalFormatting sqref="CJ8:CK8">
    <cfRule type="cellIs" dxfId="9009" priority="19469" operator="equal">
      <formula>0</formula>
    </cfRule>
  </conditionalFormatting>
  <conditionalFormatting sqref="CJ8:CK8">
    <cfRule type="cellIs" dxfId="9008" priority="19468" operator="equal">
      <formula>0</formula>
    </cfRule>
  </conditionalFormatting>
  <conditionalFormatting sqref="CJ8:CK8">
    <cfRule type="cellIs" dxfId="9007" priority="19467" operator="equal">
      <formula>0</formula>
    </cfRule>
  </conditionalFormatting>
  <conditionalFormatting sqref="CH8:CI8">
    <cfRule type="cellIs" dxfId="9006" priority="19466" operator="equal">
      <formula>0</formula>
    </cfRule>
  </conditionalFormatting>
  <conditionalFormatting sqref="CH8:CI8">
    <cfRule type="cellIs" dxfId="9005" priority="19465" operator="equal">
      <formula>0</formula>
    </cfRule>
  </conditionalFormatting>
  <conditionalFormatting sqref="CJ8:CK8">
    <cfRule type="cellIs" dxfId="9004" priority="19464" operator="equal">
      <formula>0</formula>
    </cfRule>
  </conditionalFormatting>
  <conditionalFormatting sqref="CJ8:CK8">
    <cfRule type="cellIs" dxfId="9003" priority="19463" operator="equal">
      <formula>0</formula>
    </cfRule>
  </conditionalFormatting>
  <conditionalFormatting sqref="CH8:CI8">
    <cfRule type="cellIs" dxfId="9002" priority="19462" operator="equal">
      <formula>0</formula>
    </cfRule>
  </conditionalFormatting>
  <conditionalFormatting sqref="CH8:CI8">
    <cfRule type="cellIs" dxfId="9001" priority="19461" operator="equal">
      <formula>0</formula>
    </cfRule>
  </conditionalFormatting>
  <conditionalFormatting sqref="CJ8:CK8">
    <cfRule type="cellIs" dxfId="9000" priority="19460" operator="equal">
      <formula>0</formula>
    </cfRule>
  </conditionalFormatting>
  <conditionalFormatting sqref="CJ8:CK8">
    <cfRule type="cellIs" dxfId="8999" priority="19459" operator="equal">
      <formula>0</formula>
    </cfRule>
  </conditionalFormatting>
  <conditionalFormatting sqref="CH8:CI8">
    <cfRule type="cellIs" dxfId="8998" priority="19458" operator="equal">
      <formula>0</formula>
    </cfRule>
  </conditionalFormatting>
  <conditionalFormatting sqref="CJ8:CK8">
    <cfRule type="cellIs" dxfId="8997" priority="19457" operator="equal">
      <formula>0</formula>
    </cfRule>
  </conditionalFormatting>
  <conditionalFormatting sqref="CH8:CI8">
    <cfRule type="cellIs" dxfId="8996" priority="19456" operator="equal">
      <formula>0</formula>
    </cfRule>
  </conditionalFormatting>
  <conditionalFormatting sqref="CJ8:CK8">
    <cfRule type="cellIs" dxfId="8995" priority="19455" operator="equal">
      <formula>0</formula>
    </cfRule>
  </conditionalFormatting>
  <conditionalFormatting sqref="CH8:CI8">
    <cfRule type="cellIs" dxfId="8994" priority="19454" operator="equal">
      <formula>0</formula>
    </cfRule>
  </conditionalFormatting>
  <conditionalFormatting sqref="CH8:CI8">
    <cfRule type="cellIs" dxfId="8993" priority="19453" operator="equal">
      <formula>0</formula>
    </cfRule>
  </conditionalFormatting>
  <conditionalFormatting sqref="CH8:CI8">
    <cfRule type="cellIs" dxfId="8992" priority="19452" operator="equal">
      <formula>0</formula>
    </cfRule>
  </conditionalFormatting>
  <conditionalFormatting sqref="CJ8:CK8">
    <cfRule type="cellIs" dxfId="8991" priority="19451" operator="equal">
      <formula>0</formula>
    </cfRule>
  </conditionalFormatting>
  <conditionalFormatting sqref="CJ8:CK8">
    <cfRule type="cellIs" dxfId="8990" priority="19450" operator="equal">
      <formula>0</formula>
    </cfRule>
  </conditionalFormatting>
  <conditionalFormatting sqref="CJ8:CK8">
    <cfRule type="cellIs" dxfId="8989" priority="19449" operator="equal">
      <formula>0</formula>
    </cfRule>
  </conditionalFormatting>
  <conditionalFormatting sqref="CH8:CI8">
    <cfRule type="cellIs" dxfId="8988" priority="19448" operator="equal">
      <formula>0</formula>
    </cfRule>
  </conditionalFormatting>
  <conditionalFormatting sqref="CH8:CI8">
    <cfRule type="cellIs" dxfId="8987" priority="19447" operator="equal">
      <formula>0</formula>
    </cfRule>
  </conditionalFormatting>
  <conditionalFormatting sqref="CH8:CI8">
    <cfRule type="cellIs" dxfId="8986" priority="19446" operator="equal">
      <formula>0</formula>
    </cfRule>
  </conditionalFormatting>
  <conditionalFormatting sqref="CJ8:CK8">
    <cfRule type="cellIs" dxfId="8985" priority="19445" operator="equal">
      <formula>0</formula>
    </cfRule>
  </conditionalFormatting>
  <conditionalFormatting sqref="CJ8:CK8">
    <cfRule type="cellIs" dxfId="8984" priority="19444" operator="equal">
      <formula>0</formula>
    </cfRule>
  </conditionalFormatting>
  <conditionalFormatting sqref="CJ8:CK8">
    <cfRule type="cellIs" dxfId="8983" priority="19443" operator="equal">
      <formula>0</formula>
    </cfRule>
  </conditionalFormatting>
  <conditionalFormatting sqref="CH8:CI8">
    <cfRule type="cellIs" dxfId="8982" priority="19442" operator="equal">
      <formula>0</formula>
    </cfRule>
  </conditionalFormatting>
  <conditionalFormatting sqref="CH8:CI8">
    <cfRule type="cellIs" dxfId="8981" priority="19441" operator="equal">
      <formula>0</formula>
    </cfRule>
  </conditionalFormatting>
  <conditionalFormatting sqref="CJ8:CK8">
    <cfRule type="cellIs" dxfId="8980" priority="19440" operator="equal">
      <formula>0</formula>
    </cfRule>
  </conditionalFormatting>
  <conditionalFormatting sqref="CJ8:CK8">
    <cfRule type="cellIs" dxfId="8979" priority="19439" operator="equal">
      <formula>0</formula>
    </cfRule>
  </conditionalFormatting>
  <conditionalFormatting sqref="CH8:CI8">
    <cfRule type="cellIs" dxfId="8978" priority="19438" operator="equal">
      <formula>0</formula>
    </cfRule>
  </conditionalFormatting>
  <conditionalFormatting sqref="CH8:CI8">
    <cfRule type="cellIs" dxfId="8977" priority="19437" operator="equal">
      <formula>0</formula>
    </cfRule>
  </conditionalFormatting>
  <conditionalFormatting sqref="CJ8:CK8">
    <cfRule type="cellIs" dxfId="8976" priority="19436" operator="equal">
      <formula>0</formula>
    </cfRule>
  </conditionalFormatting>
  <conditionalFormatting sqref="CJ8:CK8">
    <cfRule type="cellIs" dxfId="8975" priority="19435" operator="equal">
      <formula>0</formula>
    </cfRule>
  </conditionalFormatting>
  <conditionalFormatting sqref="CH8:CI8">
    <cfRule type="cellIs" dxfId="8974" priority="19434" operator="equal">
      <formula>0</formula>
    </cfRule>
  </conditionalFormatting>
  <conditionalFormatting sqref="CH8:CI8">
    <cfRule type="cellIs" dxfId="8973" priority="19433" operator="equal">
      <formula>0</formula>
    </cfRule>
  </conditionalFormatting>
  <conditionalFormatting sqref="CH8:CI8">
    <cfRule type="cellIs" dxfId="8972" priority="19432" operator="equal">
      <formula>0</formula>
    </cfRule>
  </conditionalFormatting>
  <conditionalFormatting sqref="CJ8:CK8">
    <cfRule type="cellIs" dxfId="8971" priority="19431" operator="equal">
      <formula>0</formula>
    </cfRule>
  </conditionalFormatting>
  <conditionalFormatting sqref="CJ8:CK8">
    <cfRule type="cellIs" dxfId="8970" priority="19430" operator="equal">
      <formula>0</formula>
    </cfRule>
  </conditionalFormatting>
  <conditionalFormatting sqref="CJ8:CK8">
    <cfRule type="cellIs" dxfId="8969" priority="19429" operator="equal">
      <formula>0</formula>
    </cfRule>
  </conditionalFormatting>
  <conditionalFormatting sqref="CH8:CI8">
    <cfRule type="cellIs" dxfId="8968" priority="19428" operator="equal">
      <formula>0</formula>
    </cfRule>
  </conditionalFormatting>
  <conditionalFormatting sqref="CH8:CI8">
    <cfRule type="cellIs" dxfId="8967" priority="19427" operator="equal">
      <formula>0</formula>
    </cfRule>
  </conditionalFormatting>
  <conditionalFormatting sqref="CJ8:CK8">
    <cfRule type="cellIs" dxfId="8966" priority="19426" operator="equal">
      <formula>0</formula>
    </cfRule>
  </conditionalFormatting>
  <conditionalFormatting sqref="CJ8:CK8">
    <cfRule type="cellIs" dxfId="8965" priority="19425" operator="equal">
      <formula>0</formula>
    </cfRule>
  </conditionalFormatting>
  <conditionalFormatting sqref="CH8:CI8">
    <cfRule type="cellIs" dxfId="8964" priority="19424" operator="equal">
      <formula>0</formula>
    </cfRule>
  </conditionalFormatting>
  <conditionalFormatting sqref="CH8:CI8">
    <cfRule type="cellIs" dxfId="8963" priority="19423" operator="equal">
      <formula>0</formula>
    </cfRule>
  </conditionalFormatting>
  <conditionalFormatting sqref="CJ8:CK8">
    <cfRule type="cellIs" dxfId="8962" priority="19422" operator="equal">
      <formula>0</formula>
    </cfRule>
  </conditionalFormatting>
  <conditionalFormatting sqref="CJ8:CK8">
    <cfRule type="cellIs" dxfId="8961" priority="19421" operator="equal">
      <formula>0</formula>
    </cfRule>
  </conditionalFormatting>
  <conditionalFormatting sqref="DG8">
    <cfRule type="cellIs" dxfId="8960" priority="19417" operator="equal">
      <formula>0</formula>
    </cfRule>
  </conditionalFormatting>
  <conditionalFormatting sqref="CH8:CI8">
    <cfRule type="cellIs" dxfId="8959" priority="19416" operator="equal">
      <formula>0</formula>
    </cfRule>
  </conditionalFormatting>
  <conditionalFormatting sqref="CU8">
    <cfRule type="cellIs" dxfId="8958" priority="19415" operator="equal">
      <formula>0</formula>
    </cfRule>
  </conditionalFormatting>
  <conditionalFormatting sqref="CU8">
    <cfRule type="cellIs" dxfId="8957" priority="19414" operator="equal">
      <formula>0</formula>
    </cfRule>
  </conditionalFormatting>
  <conditionalFormatting sqref="CJ8:CK8">
    <cfRule type="cellIs" dxfId="8956" priority="19413" operator="equal">
      <formula>0</formula>
    </cfRule>
  </conditionalFormatting>
  <conditionalFormatting sqref="CJ8:CK8">
    <cfRule type="cellIs" dxfId="8955" priority="19412" operator="equal">
      <formula>0</formula>
    </cfRule>
  </conditionalFormatting>
  <conditionalFormatting sqref="CJ8:CK8">
    <cfRule type="cellIs" dxfId="8954" priority="19411" operator="equal">
      <formula>0</formula>
    </cfRule>
  </conditionalFormatting>
  <conditionalFormatting sqref="CH8:CI8">
    <cfRule type="cellIs" dxfId="8953" priority="19410" operator="equal">
      <formula>0</formula>
    </cfRule>
  </conditionalFormatting>
  <conditionalFormatting sqref="CJ8:CK8">
    <cfRule type="cellIs" dxfId="8952" priority="19409" operator="equal">
      <formula>0</formula>
    </cfRule>
  </conditionalFormatting>
  <conditionalFormatting sqref="CH8:CI8">
    <cfRule type="cellIs" dxfId="8951" priority="19408" operator="equal">
      <formula>0</formula>
    </cfRule>
  </conditionalFormatting>
  <conditionalFormatting sqref="CH8:CI8">
    <cfRule type="cellIs" dxfId="8950" priority="19407" operator="equal">
      <formula>0</formula>
    </cfRule>
  </conditionalFormatting>
  <conditionalFormatting sqref="CJ8:CK8">
    <cfRule type="cellIs" dxfId="8949" priority="19406" operator="equal">
      <formula>0</formula>
    </cfRule>
  </conditionalFormatting>
  <conditionalFormatting sqref="CJ8:CK8">
    <cfRule type="cellIs" dxfId="8948" priority="19405" operator="equal">
      <formula>0</formula>
    </cfRule>
  </conditionalFormatting>
  <conditionalFormatting sqref="CH8:CI8">
    <cfRule type="cellIs" dxfId="8947" priority="19404" operator="equal">
      <formula>0</formula>
    </cfRule>
  </conditionalFormatting>
  <conditionalFormatting sqref="CH8:CI8">
    <cfRule type="cellIs" dxfId="8946" priority="19403" operator="equal">
      <formula>0</formula>
    </cfRule>
  </conditionalFormatting>
  <conditionalFormatting sqref="CH8:CI8">
    <cfRule type="cellIs" dxfId="8945" priority="19402" operator="equal">
      <formula>0</formula>
    </cfRule>
  </conditionalFormatting>
  <conditionalFormatting sqref="CJ8:CK8">
    <cfRule type="cellIs" dxfId="8944" priority="19401" operator="equal">
      <formula>0</formula>
    </cfRule>
  </conditionalFormatting>
  <conditionalFormatting sqref="CJ8:CK8">
    <cfRule type="cellIs" dxfId="8943" priority="19400" operator="equal">
      <formula>0</formula>
    </cfRule>
  </conditionalFormatting>
  <conditionalFormatting sqref="CJ8:CK8">
    <cfRule type="cellIs" dxfId="8942" priority="19399" operator="equal">
      <formula>0</formula>
    </cfRule>
  </conditionalFormatting>
  <conditionalFormatting sqref="CH8:CI8">
    <cfRule type="cellIs" dxfId="8941" priority="19397" operator="equal">
      <formula>0</formula>
    </cfRule>
  </conditionalFormatting>
  <conditionalFormatting sqref="CH8:CI8">
    <cfRule type="cellIs" dxfId="8940" priority="19396" operator="equal">
      <formula>0</formula>
    </cfRule>
  </conditionalFormatting>
  <conditionalFormatting sqref="CH8:CI8">
    <cfRule type="cellIs" dxfId="8939" priority="19395" operator="equal">
      <formula>0</formula>
    </cfRule>
  </conditionalFormatting>
  <conditionalFormatting sqref="CJ8:CK8">
    <cfRule type="cellIs" dxfId="8938" priority="19394" operator="equal">
      <formula>0</formula>
    </cfRule>
  </conditionalFormatting>
  <conditionalFormatting sqref="CJ8:CK8">
    <cfRule type="cellIs" dxfId="8937" priority="19393" operator="equal">
      <formula>0</formula>
    </cfRule>
  </conditionalFormatting>
  <conditionalFormatting sqref="CJ8:CK8">
    <cfRule type="cellIs" dxfId="8936" priority="19392" operator="equal">
      <formula>0</formula>
    </cfRule>
  </conditionalFormatting>
  <conditionalFormatting sqref="CU8">
    <cfRule type="cellIs" dxfId="8935" priority="19391" operator="equal">
      <formula>0</formula>
    </cfRule>
  </conditionalFormatting>
  <conditionalFormatting sqref="CH8:CI8">
    <cfRule type="cellIs" dxfId="8934" priority="19390" operator="equal">
      <formula>0</formula>
    </cfRule>
  </conditionalFormatting>
  <conditionalFormatting sqref="CJ8:CK8">
    <cfRule type="cellIs" dxfId="8933" priority="19389" operator="equal">
      <formula>0</formula>
    </cfRule>
  </conditionalFormatting>
  <conditionalFormatting sqref="CH8:CI8">
    <cfRule type="cellIs" dxfId="8932" priority="19388" operator="equal">
      <formula>0</formula>
    </cfRule>
  </conditionalFormatting>
  <conditionalFormatting sqref="CJ8:CK8">
    <cfRule type="cellIs" dxfId="8931" priority="19387" operator="equal">
      <formula>0</formula>
    </cfRule>
  </conditionalFormatting>
  <conditionalFormatting sqref="CH8:CI8">
    <cfRule type="cellIs" dxfId="8930" priority="19386" operator="equal">
      <formula>0</formula>
    </cfRule>
  </conditionalFormatting>
  <conditionalFormatting sqref="CH8:CI8">
    <cfRule type="cellIs" dxfId="8929" priority="19385" operator="equal">
      <formula>0</formula>
    </cfRule>
  </conditionalFormatting>
  <conditionalFormatting sqref="CH8:CI8">
    <cfRule type="cellIs" dxfId="8928" priority="19384" operator="equal">
      <formula>0</formula>
    </cfRule>
  </conditionalFormatting>
  <conditionalFormatting sqref="CJ8:CK8">
    <cfRule type="cellIs" dxfId="8927" priority="19383" operator="equal">
      <formula>0</formula>
    </cfRule>
  </conditionalFormatting>
  <conditionalFormatting sqref="CJ8:CK8">
    <cfRule type="cellIs" dxfId="8926" priority="19382" operator="equal">
      <formula>0</formula>
    </cfRule>
  </conditionalFormatting>
  <conditionalFormatting sqref="CJ8:CK8">
    <cfRule type="cellIs" dxfId="8925" priority="19381" operator="equal">
      <formula>0</formula>
    </cfRule>
  </conditionalFormatting>
  <conditionalFormatting sqref="CH8:CI8">
    <cfRule type="cellIs" dxfId="8924" priority="19380" operator="equal">
      <formula>0</formula>
    </cfRule>
  </conditionalFormatting>
  <conditionalFormatting sqref="CH8:CI8">
    <cfRule type="cellIs" dxfId="8923" priority="19379" operator="equal">
      <formula>0</formula>
    </cfRule>
  </conditionalFormatting>
  <conditionalFormatting sqref="CH8:CI8">
    <cfRule type="cellIs" dxfId="8922" priority="19378" operator="equal">
      <formula>0</formula>
    </cfRule>
  </conditionalFormatting>
  <conditionalFormatting sqref="CJ8:CK8">
    <cfRule type="cellIs" dxfId="8921" priority="19377" operator="equal">
      <formula>0</formula>
    </cfRule>
  </conditionalFormatting>
  <conditionalFormatting sqref="CJ8:CK8">
    <cfRule type="cellIs" dxfId="8920" priority="19376" operator="equal">
      <formula>0</formula>
    </cfRule>
  </conditionalFormatting>
  <conditionalFormatting sqref="CJ8:CK8">
    <cfRule type="cellIs" dxfId="8919" priority="19375" operator="equal">
      <formula>0</formula>
    </cfRule>
  </conditionalFormatting>
  <conditionalFormatting sqref="CH8:CI8">
    <cfRule type="cellIs" dxfId="8918" priority="19374" operator="equal">
      <formula>0</formula>
    </cfRule>
  </conditionalFormatting>
  <conditionalFormatting sqref="CJ8:CK8">
    <cfRule type="cellIs" dxfId="8917" priority="19373" operator="equal">
      <formula>0</formula>
    </cfRule>
  </conditionalFormatting>
  <conditionalFormatting sqref="CU8">
    <cfRule type="cellIs" dxfId="8916" priority="19372" operator="equal">
      <formula>0</formula>
    </cfRule>
  </conditionalFormatting>
  <conditionalFormatting sqref="CH8:CI8">
    <cfRule type="cellIs" dxfId="8915" priority="19371" operator="equal">
      <formula>0</formula>
    </cfRule>
  </conditionalFormatting>
  <conditionalFormatting sqref="CJ8:CK8">
    <cfRule type="cellIs" dxfId="8914" priority="19370" operator="equal">
      <formula>0</formula>
    </cfRule>
  </conditionalFormatting>
  <conditionalFormatting sqref="CH8:CI8">
    <cfRule type="cellIs" dxfId="8913" priority="19369" operator="equal">
      <formula>0</formula>
    </cfRule>
  </conditionalFormatting>
  <conditionalFormatting sqref="CH8:CI8">
    <cfRule type="cellIs" dxfId="8912" priority="19368" operator="equal">
      <formula>0</formula>
    </cfRule>
  </conditionalFormatting>
  <conditionalFormatting sqref="CJ8:CK8">
    <cfRule type="cellIs" dxfId="8911" priority="19367" operator="equal">
      <formula>0</formula>
    </cfRule>
  </conditionalFormatting>
  <conditionalFormatting sqref="CJ8:CK8">
    <cfRule type="cellIs" dxfId="8910" priority="19366" operator="equal">
      <formula>0</formula>
    </cfRule>
  </conditionalFormatting>
  <conditionalFormatting sqref="CH8:CI8">
    <cfRule type="cellIs" dxfId="8909" priority="19365" operator="equal">
      <formula>0</formula>
    </cfRule>
  </conditionalFormatting>
  <conditionalFormatting sqref="CH8:CI8">
    <cfRule type="cellIs" dxfId="8908" priority="19364" operator="equal">
      <formula>0</formula>
    </cfRule>
  </conditionalFormatting>
  <conditionalFormatting sqref="CJ8:CK8">
    <cfRule type="cellIs" dxfId="8907" priority="19363" operator="equal">
      <formula>0</formula>
    </cfRule>
  </conditionalFormatting>
  <conditionalFormatting sqref="CJ8:CK8">
    <cfRule type="cellIs" dxfId="8906" priority="19362" operator="equal">
      <formula>0</formula>
    </cfRule>
  </conditionalFormatting>
  <conditionalFormatting sqref="DG8">
    <cfRule type="cellIs" dxfId="8905" priority="19359" operator="equal">
      <formula>0</formula>
    </cfRule>
  </conditionalFormatting>
  <conditionalFormatting sqref="CH8:CI8">
    <cfRule type="cellIs" dxfId="8904" priority="19358" operator="equal">
      <formula>0</formula>
    </cfRule>
  </conditionalFormatting>
  <conditionalFormatting sqref="CU8">
    <cfRule type="cellIs" dxfId="8903" priority="19357" operator="equal">
      <formula>0</formula>
    </cfRule>
  </conditionalFormatting>
  <conditionalFormatting sqref="CJ8:CK8">
    <cfRule type="cellIs" dxfId="8902" priority="19356" operator="equal">
      <formula>0</formula>
    </cfRule>
  </conditionalFormatting>
  <conditionalFormatting sqref="CJ8:CK8">
    <cfRule type="cellIs" dxfId="8901" priority="19355" operator="equal">
      <formula>0</formula>
    </cfRule>
  </conditionalFormatting>
  <conditionalFormatting sqref="CH8:CI8">
    <cfRule type="cellIs" dxfId="8900" priority="19354" operator="equal">
      <formula>0</formula>
    </cfRule>
  </conditionalFormatting>
  <conditionalFormatting sqref="CH8:CI8">
    <cfRule type="cellIs" dxfId="8899" priority="19353" operator="equal">
      <formula>0</formula>
    </cfRule>
  </conditionalFormatting>
  <conditionalFormatting sqref="CJ8:CK8">
    <cfRule type="cellIs" dxfId="8898" priority="19352" operator="equal">
      <formula>0</formula>
    </cfRule>
  </conditionalFormatting>
  <conditionalFormatting sqref="CJ8:CK8">
    <cfRule type="cellIs" dxfId="8897" priority="19351" operator="equal">
      <formula>0</formula>
    </cfRule>
  </conditionalFormatting>
  <conditionalFormatting sqref="CH8:CI8">
    <cfRule type="cellIs" dxfId="8896" priority="19350" operator="equal">
      <formula>0</formula>
    </cfRule>
  </conditionalFormatting>
  <conditionalFormatting sqref="CH8:CI8">
    <cfRule type="cellIs" dxfId="8895" priority="19349" operator="equal">
      <formula>0</formula>
    </cfRule>
  </conditionalFormatting>
  <conditionalFormatting sqref="CJ8:CK8">
    <cfRule type="cellIs" dxfId="8894" priority="19348" operator="equal">
      <formula>0</formula>
    </cfRule>
  </conditionalFormatting>
  <conditionalFormatting sqref="CJ8:CK8">
    <cfRule type="cellIs" dxfId="8893" priority="19347" operator="equal">
      <formula>0</formula>
    </cfRule>
  </conditionalFormatting>
  <conditionalFormatting sqref="CH8:CI8">
    <cfRule type="cellIs" dxfId="8892" priority="19345" operator="equal">
      <formula>0</formula>
    </cfRule>
  </conditionalFormatting>
  <conditionalFormatting sqref="CH8:CI8">
    <cfRule type="cellIs" dxfId="8891" priority="19344" operator="equal">
      <formula>0</formula>
    </cfRule>
  </conditionalFormatting>
  <conditionalFormatting sqref="CH8:CI8">
    <cfRule type="cellIs" dxfId="8890" priority="19343" operator="equal">
      <formula>0</formula>
    </cfRule>
  </conditionalFormatting>
  <conditionalFormatting sqref="CJ8:CK8">
    <cfRule type="cellIs" dxfId="8889" priority="19342" operator="equal">
      <formula>0</formula>
    </cfRule>
  </conditionalFormatting>
  <conditionalFormatting sqref="CJ8:CK8">
    <cfRule type="cellIs" dxfId="8888" priority="19341" operator="equal">
      <formula>0</formula>
    </cfRule>
  </conditionalFormatting>
  <conditionalFormatting sqref="CJ8:CK8">
    <cfRule type="cellIs" dxfId="8887" priority="19340" operator="equal">
      <formula>0</formula>
    </cfRule>
  </conditionalFormatting>
  <conditionalFormatting sqref="CH8:CI8">
    <cfRule type="cellIs" dxfId="8886" priority="19339" operator="equal">
      <formula>0</formula>
    </cfRule>
  </conditionalFormatting>
  <conditionalFormatting sqref="CU8">
    <cfRule type="cellIs" dxfId="8885" priority="19338" operator="equal">
      <formula>0</formula>
    </cfRule>
  </conditionalFormatting>
  <conditionalFormatting sqref="CJ8:CK8">
    <cfRule type="cellIs" dxfId="8884" priority="19337" operator="equal">
      <formula>0</formula>
    </cfRule>
  </conditionalFormatting>
  <conditionalFormatting sqref="CH8:CI8">
    <cfRule type="cellIs" dxfId="8883" priority="19336" operator="equal">
      <formula>0</formula>
    </cfRule>
  </conditionalFormatting>
  <conditionalFormatting sqref="CH8:CI8">
    <cfRule type="cellIs" dxfId="8882" priority="19335" operator="equal">
      <formula>0</formula>
    </cfRule>
  </conditionalFormatting>
  <conditionalFormatting sqref="CJ8:CK8">
    <cfRule type="cellIs" dxfId="8881" priority="19334" operator="equal">
      <formula>0</formula>
    </cfRule>
  </conditionalFormatting>
  <conditionalFormatting sqref="CJ8:CK8">
    <cfRule type="cellIs" dxfId="8880" priority="19333" operator="equal">
      <formula>0</formula>
    </cfRule>
  </conditionalFormatting>
  <conditionalFormatting sqref="CH8:CI8">
    <cfRule type="cellIs" dxfId="8879" priority="19332" operator="equal">
      <formula>0</formula>
    </cfRule>
  </conditionalFormatting>
  <conditionalFormatting sqref="CH8:CI8">
    <cfRule type="cellIs" dxfId="8878" priority="19331" operator="equal">
      <formula>0</formula>
    </cfRule>
  </conditionalFormatting>
  <conditionalFormatting sqref="CJ8:CK8">
    <cfRule type="cellIs" dxfId="8877" priority="19330" operator="equal">
      <formula>0</formula>
    </cfRule>
  </conditionalFormatting>
  <conditionalFormatting sqref="CJ8:CK8">
    <cfRule type="cellIs" dxfId="8876" priority="19329" operator="equal">
      <formula>0</formula>
    </cfRule>
  </conditionalFormatting>
  <conditionalFormatting sqref="CH8:CI8">
    <cfRule type="cellIs" dxfId="8875" priority="19328" operator="equal">
      <formula>0</formula>
    </cfRule>
  </conditionalFormatting>
  <conditionalFormatting sqref="CH8:CI8">
    <cfRule type="cellIs" dxfId="8874" priority="19327" operator="equal">
      <formula>0</formula>
    </cfRule>
  </conditionalFormatting>
  <conditionalFormatting sqref="CH8:CI8">
    <cfRule type="cellIs" dxfId="8873" priority="19326" operator="equal">
      <formula>0</formula>
    </cfRule>
  </conditionalFormatting>
  <conditionalFormatting sqref="CJ8:CK8">
    <cfRule type="cellIs" dxfId="8872" priority="19325" operator="equal">
      <formula>0</formula>
    </cfRule>
  </conditionalFormatting>
  <conditionalFormatting sqref="CJ8:CK8">
    <cfRule type="cellIs" dxfId="8871" priority="19324" operator="equal">
      <formula>0</formula>
    </cfRule>
  </conditionalFormatting>
  <conditionalFormatting sqref="CJ8:CK8">
    <cfRule type="cellIs" dxfId="8870" priority="19323" operator="equal">
      <formula>0</formula>
    </cfRule>
  </conditionalFormatting>
  <conditionalFormatting sqref="CH8:CI8">
    <cfRule type="cellIs" dxfId="8869" priority="19322" operator="equal">
      <formula>0</formula>
    </cfRule>
  </conditionalFormatting>
  <conditionalFormatting sqref="CH8:CI8">
    <cfRule type="cellIs" dxfId="8868" priority="19321" operator="equal">
      <formula>0</formula>
    </cfRule>
  </conditionalFormatting>
  <conditionalFormatting sqref="CJ8:CK8">
    <cfRule type="cellIs" dxfId="8867" priority="19320" operator="equal">
      <formula>0</formula>
    </cfRule>
  </conditionalFormatting>
  <conditionalFormatting sqref="CJ8:CK8">
    <cfRule type="cellIs" dxfId="8866" priority="19319" operator="equal">
      <formula>0</formula>
    </cfRule>
  </conditionalFormatting>
  <conditionalFormatting sqref="CH8:CI8">
    <cfRule type="cellIs" dxfId="8865" priority="19318" operator="equal">
      <formula>0</formula>
    </cfRule>
  </conditionalFormatting>
  <conditionalFormatting sqref="CH8:CI8">
    <cfRule type="cellIs" dxfId="8864" priority="19317" operator="equal">
      <formula>0</formula>
    </cfRule>
  </conditionalFormatting>
  <conditionalFormatting sqref="CJ8:CK8">
    <cfRule type="cellIs" dxfId="8863" priority="19316" operator="equal">
      <formula>0</formula>
    </cfRule>
  </conditionalFormatting>
  <conditionalFormatting sqref="CJ8:CK8">
    <cfRule type="cellIs" dxfId="8862" priority="19315" operator="equal">
      <formula>0</formula>
    </cfRule>
  </conditionalFormatting>
  <conditionalFormatting sqref="CH8:CI8">
    <cfRule type="cellIs" dxfId="8861" priority="19314" operator="equal">
      <formula>0</formula>
    </cfRule>
  </conditionalFormatting>
  <conditionalFormatting sqref="CH8:CI8">
    <cfRule type="cellIs" dxfId="8860" priority="19313" operator="equal">
      <formula>0</formula>
    </cfRule>
  </conditionalFormatting>
  <conditionalFormatting sqref="CJ8:CK8">
    <cfRule type="cellIs" dxfId="8859" priority="19312" operator="equal">
      <formula>0</formula>
    </cfRule>
  </conditionalFormatting>
  <conditionalFormatting sqref="CJ8:CK8">
    <cfRule type="cellIs" dxfId="8858" priority="19311" operator="equal">
      <formula>0</formula>
    </cfRule>
  </conditionalFormatting>
  <conditionalFormatting sqref="CH8:CI8">
    <cfRule type="cellIs" dxfId="8857" priority="19310" operator="equal">
      <formula>0</formula>
    </cfRule>
  </conditionalFormatting>
  <conditionalFormatting sqref="CH8:CI8">
    <cfRule type="cellIs" dxfId="8856" priority="19309" operator="equal">
      <formula>0</formula>
    </cfRule>
  </conditionalFormatting>
  <conditionalFormatting sqref="CJ8:CK8">
    <cfRule type="cellIs" dxfId="8855" priority="19308" operator="equal">
      <formula>0</formula>
    </cfRule>
  </conditionalFormatting>
  <conditionalFormatting sqref="CJ8:CK8">
    <cfRule type="cellIs" dxfId="8854" priority="19307" operator="equal">
      <formula>0</formula>
    </cfRule>
  </conditionalFormatting>
  <conditionalFormatting sqref="CH8:CI8">
    <cfRule type="cellIs" dxfId="8853" priority="19306" operator="equal">
      <formula>0</formula>
    </cfRule>
  </conditionalFormatting>
  <conditionalFormatting sqref="CJ8:CK8">
    <cfRule type="cellIs" dxfId="8852" priority="19305" operator="equal">
      <formula>0</formula>
    </cfRule>
  </conditionalFormatting>
  <conditionalFormatting sqref="CU8">
    <cfRule type="cellIs" dxfId="8851" priority="19304" operator="equal">
      <formula>0</formula>
    </cfRule>
  </conditionalFormatting>
  <conditionalFormatting sqref="CH8:CI8">
    <cfRule type="cellIs" dxfId="8850" priority="19303" operator="equal">
      <formula>0</formula>
    </cfRule>
  </conditionalFormatting>
  <conditionalFormatting sqref="CJ8:CK8">
    <cfRule type="cellIs" dxfId="8849" priority="19302" operator="equal">
      <formula>0</formula>
    </cfRule>
  </conditionalFormatting>
  <conditionalFormatting sqref="DA8">
    <cfRule type="cellIs" dxfId="8848" priority="19243" operator="equal">
      <formula>0</formula>
    </cfRule>
  </conditionalFormatting>
  <conditionalFormatting sqref="DA8">
    <cfRule type="cellIs" dxfId="8847" priority="19242" operator="equal">
      <formula>0</formula>
    </cfRule>
  </conditionalFormatting>
  <conditionalFormatting sqref="DA8">
    <cfRule type="cellIs" dxfId="8846" priority="19241" operator="equal">
      <formula>0</formula>
    </cfRule>
  </conditionalFormatting>
  <conditionalFormatting sqref="DA8">
    <cfRule type="cellIs" dxfId="8845" priority="19240" operator="equal">
      <formula>0</formula>
    </cfRule>
  </conditionalFormatting>
  <conditionalFormatting sqref="DA8">
    <cfRule type="cellIs" dxfId="8844" priority="19239" operator="equal">
      <formula>0</formula>
    </cfRule>
  </conditionalFormatting>
  <conditionalFormatting sqref="DA8">
    <cfRule type="cellIs" dxfId="8843" priority="19238" operator="equal">
      <formula>0</formula>
    </cfRule>
  </conditionalFormatting>
  <conditionalFormatting sqref="DA8">
    <cfRule type="cellIs" dxfId="8842" priority="19237" operator="equal">
      <formula>0</formula>
    </cfRule>
  </conditionalFormatting>
  <conditionalFormatting sqref="DA8">
    <cfRule type="cellIs" dxfId="8841" priority="19236" operator="equal">
      <formula>0</formula>
    </cfRule>
  </conditionalFormatting>
  <conditionalFormatting sqref="DA8">
    <cfRule type="cellIs" dxfId="8840" priority="19235" operator="equal">
      <formula>0</formula>
    </cfRule>
  </conditionalFormatting>
  <conditionalFormatting sqref="DA8">
    <cfRule type="cellIs" dxfId="8839" priority="19234" operator="equal">
      <formula>0</formula>
    </cfRule>
  </conditionalFormatting>
  <conditionalFormatting sqref="DA8">
    <cfRule type="cellIs" dxfId="8838" priority="19233" operator="equal">
      <formula>0</formula>
    </cfRule>
  </conditionalFormatting>
  <conditionalFormatting sqref="DA8">
    <cfRule type="cellIs" dxfId="8837" priority="19232" operator="equal">
      <formula>0</formula>
    </cfRule>
  </conditionalFormatting>
  <conditionalFormatting sqref="DA8">
    <cfRule type="cellIs" dxfId="8836" priority="19231" operator="equal">
      <formula>0</formula>
    </cfRule>
  </conditionalFormatting>
  <conditionalFormatting sqref="DA8">
    <cfRule type="cellIs" dxfId="8835" priority="19230" operator="equal">
      <formula>0</formula>
    </cfRule>
  </conditionalFormatting>
  <conditionalFormatting sqref="N8">
    <cfRule type="cellIs" dxfId="8834" priority="19229" operator="equal">
      <formula>0</formula>
    </cfRule>
  </conditionalFormatting>
  <conditionalFormatting sqref="N8">
    <cfRule type="cellIs" dxfId="8833" priority="19228" operator="equal">
      <formula>0</formula>
    </cfRule>
  </conditionalFormatting>
  <conditionalFormatting sqref="AR125">
    <cfRule type="cellIs" dxfId="8832" priority="18969" operator="equal">
      <formula>0</formula>
    </cfRule>
  </conditionalFormatting>
  <conditionalFormatting sqref="CV125:CW125">
    <cfRule type="cellIs" dxfId="8831" priority="18968" operator="equal">
      <formula>0</formula>
    </cfRule>
  </conditionalFormatting>
  <conditionalFormatting sqref="CV125:CW125">
    <cfRule type="cellIs" dxfId="8830" priority="18967" operator="equal">
      <formula>0</formula>
    </cfRule>
  </conditionalFormatting>
  <conditionalFormatting sqref="CV125:CW125">
    <cfRule type="cellIs" dxfId="8829" priority="18966" operator="equal">
      <formula>0</formula>
    </cfRule>
  </conditionalFormatting>
  <conditionalFormatting sqref="AW125 H125">
    <cfRule type="cellIs" dxfId="8828" priority="18922" operator="equal">
      <formula>0</formula>
    </cfRule>
  </conditionalFormatting>
  <conditionalFormatting sqref="CJ125:CK125">
    <cfRule type="cellIs" dxfId="8827" priority="18915" operator="equal">
      <formula>0</formula>
    </cfRule>
  </conditionalFormatting>
  <conditionalFormatting sqref="CU125">
    <cfRule type="cellIs" dxfId="8826" priority="18912" operator="equal">
      <formula>0</formula>
    </cfRule>
  </conditionalFormatting>
  <conditionalFormatting sqref="CL125">
    <cfRule type="cellIs" dxfId="8825" priority="18911" operator="equal">
      <formula>0</formula>
    </cfRule>
  </conditionalFormatting>
  <conditionalFormatting sqref="AW125">
    <cfRule type="cellIs" dxfId="8824" priority="18908" operator="equal">
      <formula>0</formula>
    </cfRule>
  </conditionalFormatting>
  <conditionalFormatting sqref="CJ125:CK125">
    <cfRule type="cellIs" dxfId="8823" priority="18902" operator="equal">
      <formula>0</formula>
    </cfRule>
  </conditionalFormatting>
  <conditionalFormatting sqref="CU125">
    <cfRule type="cellIs" dxfId="8822" priority="18899" operator="equal">
      <formula>0</formula>
    </cfRule>
  </conditionalFormatting>
  <conditionalFormatting sqref="CL125">
    <cfRule type="cellIs" dxfId="8821" priority="18898" operator="equal">
      <formula>0</formula>
    </cfRule>
  </conditionalFormatting>
  <conditionalFormatting sqref="AW125">
    <cfRule type="cellIs" dxfId="8820" priority="18895" operator="equal">
      <formula>0</formula>
    </cfRule>
  </conditionalFormatting>
  <conditionalFormatting sqref="CJ125:CK125">
    <cfRule type="cellIs" dxfId="8819" priority="18889" operator="equal">
      <formula>0</formula>
    </cfRule>
  </conditionalFormatting>
  <conditionalFormatting sqref="CU125">
    <cfRule type="cellIs" dxfId="8818" priority="18886" operator="equal">
      <formula>0</formula>
    </cfRule>
  </conditionalFormatting>
  <conditionalFormatting sqref="CL125">
    <cfRule type="cellIs" dxfId="8817" priority="18885" operator="equal">
      <formula>0</formula>
    </cfRule>
  </conditionalFormatting>
  <conditionalFormatting sqref="N125">
    <cfRule type="cellIs" dxfId="8816" priority="18856" operator="equal">
      <formula>0</formula>
    </cfRule>
  </conditionalFormatting>
  <conditionalFormatting sqref="N125">
    <cfRule type="cellIs" dxfId="8815" priority="18855" operator="equal">
      <formula>0</formula>
    </cfRule>
  </conditionalFormatting>
  <conditionalFormatting sqref="N125">
    <cfRule type="cellIs" dxfId="8814" priority="18854" operator="equal">
      <formula>0</formula>
    </cfRule>
  </conditionalFormatting>
  <conditionalFormatting sqref="M125">
    <cfRule type="cellIs" dxfId="8813" priority="18850" operator="equal">
      <formula>0</formula>
    </cfRule>
  </conditionalFormatting>
  <conditionalFormatting sqref="M125">
    <cfRule type="cellIs" dxfId="8812" priority="18849" operator="equal">
      <formula>0</formula>
    </cfRule>
  </conditionalFormatting>
  <conditionalFormatting sqref="M125">
    <cfRule type="cellIs" dxfId="8811" priority="18848" operator="equal">
      <formula>0</formula>
    </cfRule>
  </conditionalFormatting>
  <conditionalFormatting sqref="DA125">
    <cfRule type="cellIs" dxfId="8810" priority="18845" operator="equal">
      <formula>0</formula>
    </cfRule>
  </conditionalFormatting>
  <conditionalFormatting sqref="CC162:CC170 CC144:CC149 CC154:CC160 CC206:CC207 CC133:CC134 CC130:CC131 CC85 CC118:CC121">
    <cfRule type="cellIs" dxfId="8809" priority="18776" operator="equal">
      <formula>0</formula>
    </cfRule>
  </conditionalFormatting>
  <conditionalFormatting sqref="CC208:CC211">
    <cfRule type="cellIs" dxfId="8808" priority="18772" operator="equal">
      <formula>0</formula>
    </cfRule>
  </conditionalFormatting>
  <conditionalFormatting sqref="CC122">
    <cfRule type="cellIs" dxfId="8807" priority="18774" operator="equal">
      <formula>0</formula>
    </cfRule>
  </conditionalFormatting>
  <conditionalFormatting sqref="CC161">
    <cfRule type="cellIs" dxfId="8806" priority="18773" operator="equal">
      <formula>0</formula>
    </cfRule>
  </conditionalFormatting>
  <conditionalFormatting sqref="CC3:CC4">
    <cfRule type="cellIs" dxfId="8805" priority="18771" operator="equal">
      <formula>0</formula>
    </cfRule>
  </conditionalFormatting>
  <conditionalFormatting sqref="CC5">
    <cfRule type="cellIs" dxfId="8804" priority="18770" operator="equal">
      <formula>0</formula>
    </cfRule>
  </conditionalFormatting>
  <conditionalFormatting sqref="CC2">
    <cfRule type="cellIs" dxfId="8803" priority="18769" operator="equal">
      <formula>0</formula>
    </cfRule>
  </conditionalFormatting>
  <conditionalFormatting sqref="CC6">
    <cfRule type="cellIs" dxfId="8802" priority="18768" operator="equal">
      <formula>0</formula>
    </cfRule>
  </conditionalFormatting>
  <conditionalFormatting sqref="CC227:CC234">
    <cfRule type="cellIs" dxfId="8801" priority="18767" operator="equal">
      <formula>0</formula>
    </cfRule>
  </conditionalFormatting>
  <conditionalFormatting sqref="CC129">
    <cfRule type="cellIs" dxfId="8800" priority="18766" operator="equal">
      <formula>0</formula>
    </cfRule>
  </conditionalFormatting>
  <conditionalFormatting sqref="CC129">
    <cfRule type="cellIs" dxfId="8799" priority="18765" operator="equal">
      <formula>0</formula>
    </cfRule>
  </conditionalFormatting>
  <conditionalFormatting sqref="CC129">
    <cfRule type="cellIs" dxfId="8798" priority="18764" operator="equal">
      <formula>0</formula>
    </cfRule>
  </conditionalFormatting>
  <conditionalFormatting sqref="CC150:CC153">
    <cfRule type="cellIs" dxfId="8797" priority="18763" operator="equal">
      <formula>0</formula>
    </cfRule>
  </conditionalFormatting>
  <conditionalFormatting sqref="CC32:CC84">
    <cfRule type="cellIs" dxfId="8796" priority="18761" operator="equal">
      <formula>0</formula>
    </cfRule>
  </conditionalFormatting>
  <conditionalFormatting sqref="CC32:CC84">
    <cfRule type="cellIs" dxfId="8795" priority="18760" operator="equal">
      <formula>0</formula>
    </cfRule>
  </conditionalFormatting>
  <conditionalFormatting sqref="CC32:CC84">
    <cfRule type="cellIs" dxfId="8794" priority="18758" operator="equal">
      <formula>0</formula>
    </cfRule>
  </conditionalFormatting>
  <conditionalFormatting sqref="CC32:CC84">
    <cfRule type="cellIs" dxfId="8793" priority="18759" operator="equal">
      <formula>0</formula>
    </cfRule>
  </conditionalFormatting>
  <conditionalFormatting sqref="CC32:CC84">
    <cfRule type="cellIs" dxfId="8792" priority="18757" operator="equal">
      <formula>0</formula>
    </cfRule>
  </conditionalFormatting>
  <conditionalFormatting sqref="CC32:CC84">
    <cfRule type="cellIs" dxfId="8791" priority="18756" operator="equal">
      <formula>0</formula>
    </cfRule>
  </conditionalFormatting>
  <conditionalFormatting sqref="CC32:CC84">
    <cfRule type="cellIs" dxfId="8790" priority="18755" operator="equal">
      <formula>0</formula>
    </cfRule>
  </conditionalFormatting>
  <conditionalFormatting sqref="CC32:CC84">
    <cfRule type="cellIs" dxfId="8789" priority="18754" operator="equal">
      <formula>0</formula>
    </cfRule>
  </conditionalFormatting>
  <conditionalFormatting sqref="CC32:CC84">
    <cfRule type="cellIs" dxfId="8788" priority="18753" operator="equal">
      <formula>0</formula>
    </cfRule>
  </conditionalFormatting>
  <conditionalFormatting sqref="CC32:CC84">
    <cfRule type="cellIs" dxfId="8787" priority="18752" operator="equal">
      <formula>0</formula>
    </cfRule>
  </conditionalFormatting>
  <conditionalFormatting sqref="CC32:CC84">
    <cfRule type="cellIs" dxfId="8786" priority="18751" operator="equal">
      <formula>0</formula>
    </cfRule>
  </conditionalFormatting>
  <conditionalFormatting sqref="CC32:CC84">
    <cfRule type="cellIs" dxfId="8785" priority="18750" operator="equal">
      <formula>0</formula>
    </cfRule>
  </conditionalFormatting>
  <conditionalFormatting sqref="CC32:CC84">
    <cfRule type="cellIs" dxfId="8784" priority="18749" operator="equal">
      <formula>0</formula>
    </cfRule>
  </conditionalFormatting>
  <conditionalFormatting sqref="CC32:CC84">
    <cfRule type="cellIs" dxfId="8783" priority="18748" operator="equal">
      <formula>0</formula>
    </cfRule>
  </conditionalFormatting>
  <conditionalFormatting sqref="CC32:CC84">
    <cfRule type="cellIs" dxfId="8782" priority="18747" operator="equal">
      <formula>0</formula>
    </cfRule>
  </conditionalFormatting>
  <conditionalFormatting sqref="CC32:CC84">
    <cfRule type="cellIs" dxfId="8781" priority="18746" operator="equal">
      <formula>0</formula>
    </cfRule>
  </conditionalFormatting>
  <conditionalFormatting sqref="CC32:CC84">
    <cfRule type="cellIs" dxfId="8780" priority="18745" operator="equal">
      <formula>0</formula>
    </cfRule>
  </conditionalFormatting>
  <conditionalFormatting sqref="CC32:CC84">
    <cfRule type="cellIs" dxfId="8779" priority="18744" operator="equal">
      <formula>0</formula>
    </cfRule>
  </conditionalFormatting>
  <conditionalFormatting sqref="CC32:CC84">
    <cfRule type="cellIs" dxfId="8778" priority="18743" operator="equal">
      <formula>0</formula>
    </cfRule>
  </conditionalFormatting>
  <conditionalFormatting sqref="CC32:CC84">
    <cfRule type="cellIs" dxfId="8777" priority="18742" operator="equal">
      <formula>0</formula>
    </cfRule>
  </conditionalFormatting>
  <conditionalFormatting sqref="CC32:CC84">
    <cfRule type="cellIs" dxfId="8776" priority="18741" operator="equal">
      <formula>0</formula>
    </cfRule>
  </conditionalFormatting>
  <conditionalFormatting sqref="CC32:CC84">
    <cfRule type="cellIs" dxfId="8775" priority="18740" operator="equal">
      <formula>0</formula>
    </cfRule>
  </conditionalFormatting>
  <conditionalFormatting sqref="CC32:CC84">
    <cfRule type="cellIs" dxfId="8774" priority="18739" operator="equal">
      <formula>0</formula>
    </cfRule>
  </conditionalFormatting>
  <conditionalFormatting sqref="CC32:CC84">
    <cfRule type="cellIs" dxfId="8773" priority="18738" operator="equal">
      <formula>0</formula>
    </cfRule>
  </conditionalFormatting>
  <conditionalFormatting sqref="CC32:CC84">
    <cfRule type="cellIs" dxfId="8772" priority="18737" operator="equal">
      <formula>0</formula>
    </cfRule>
  </conditionalFormatting>
  <conditionalFormatting sqref="CC32:CC84">
    <cfRule type="cellIs" dxfId="8771" priority="18736" operator="equal">
      <formula>0</formula>
    </cfRule>
  </conditionalFormatting>
  <conditionalFormatting sqref="CC32:CC84">
    <cfRule type="cellIs" dxfId="8770" priority="18735" operator="equal">
      <formula>0</formula>
    </cfRule>
  </conditionalFormatting>
  <conditionalFormatting sqref="CC32:CC84">
    <cfRule type="cellIs" dxfId="8769" priority="18734" operator="equal">
      <formula>0</formula>
    </cfRule>
  </conditionalFormatting>
  <conditionalFormatting sqref="CC32:CC84">
    <cfRule type="cellIs" dxfId="8768" priority="18733" operator="equal">
      <formula>0</formula>
    </cfRule>
  </conditionalFormatting>
  <conditionalFormatting sqref="CC32:CC84">
    <cfRule type="cellIs" dxfId="8767" priority="18732" operator="equal">
      <formula>0</formula>
    </cfRule>
  </conditionalFormatting>
  <conditionalFormatting sqref="CC32:CC84">
    <cfRule type="cellIs" dxfId="8766" priority="18731" operator="equal">
      <formula>0</formula>
    </cfRule>
  </conditionalFormatting>
  <conditionalFormatting sqref="CC32:CC84">
    <cfRule type="cellIs" dxfId="8765" priority="18730" operator="equal">
      <formula>0</formula>
    </cfRule>
  </conditionalFormatting>
  <conditionalFormatting sqref="CC32:CC84">
    <cfRule type="cellIs" dxfId="8764" priority="18729" operator="equal">
      <formula>0</formula>
    </cfRule>
  </conditionalFormatting>
  <conditionalFormatting sqref="CC32:CC84">
    <cfRule type="cellIs" dxfId="8763" priority="18728" operator="equal">
      <formula>0</formula>
    </cfRule>
  </conditionalFormatting>
  <conditionalFormatting sqref="CC32:CC84">
    <cfRule type="cellIs" dxfId="8762" priority="18727" operator="equal">
      <formula>0</formula>
    </cfRule>
  </conditionalFormatting>
  <conditionalFormatting sqref="CC32:CC84">
    <cfRule type="cellIs" dxfId="8761" priority="18726" operator="equal">
      <formula>0</formula>
    </cfRule>
  </conditionalFormatting>
  <conditionalFormatting sqref="CC32:CC84">
    <cfRule type="cellIs" dxfId="8760" priority="18725" operator="equal">
      <formula>0</formula>
    </cfRule>
  </conditionalFormatting>
  <conditionalFormatting sqref="CC32:CC84">
    <cfRule type="cellIs" dxfId="8759" priority="18724" operator="equal">
      <formula>0</formula>
    </cfRule>
  </conditionalFormatting>
  <conditionalFormatting sqref="CC32:CC84">
    <cfRule type="cellIs" dxfId="8758" priority="18723" operator="equal">
      <formula>0</formula>
    </cfRule>
  </conditionalFormatting>
  <conditionalFormatting sqref="CC32:CC84">
    <cfRule type="cellIs" dxfId="8757" priority="18722" operator="equal">
      <formula>0</formula>
    </cfRule>
  </conditionalFormatting>
  <conditionalFormatting sqref="CC32:CC84">
    <cfRule type="cellIs" dxfId="8756" priority="18721" operator="equal">
      <formula>0</formula>
    </cfRule>
  </conditionalFormatting>
  <conditionalFormatting sqref="CC32:CC84">
    <cfRule type="cellIs" dxfId="8755" priority="18720" operator="equal">
      <formula>0</formula>
    </cfRule>
  </conditionalFormatting>
  <conditionalFormatting sqref="CC32:CC84">
    <cfRule type="cellIs" dxfId="8754" priority="18719" operator="equal">
      <formula>0</formula>
    </cfRule>
  </conditionalFormatting>
  <conditionalFormatting sqref="CC32:CC84">
    <cfRule type="cellIs" dxfId="8753" priority="18718" operator="equal">
      <formula>0</formula>
    </cfRule>
  </conditionalFormatting>
  <conditionalFormatting sqref="CC32:CC84">
    <cfRule type="cellIs" dxfId="8752" priority="18717" operator="equal">
      <formula>0</formula>
    </cfRule>
  </conditionalFormatting>
  <conditionalFormatting sqref="CC32:CC84">
    <cfRule type="cellIs" dxfId="8751" priority="18716" operator="equal">
      <formula>0</formula>
    </cfRule>
  </conditionalFormatting>
  <conditionalFormatting sqref="CC32:CC84">
    <cfRule type="cellIs" dxfId="8750" priority="18715" operator="equal">
      <formula>0</formula>
    </cfRule>
  </conditionalFormatting>
  <conditionalFormatting sqref="CC32:CC84">
    <cfRule type="cellIs" dxfId="8749" priority="18714" operator="equal">
      <formula>0</formula>
    </cfRule>
  </conditionalFormatting>
  <conditionalFormatting sqref="CC32:CC84">
    <cfRule type="cellIs" dxfId="8748" priority="18713" operator="equal">
      <formula>0</formula>
    </cfRule>
  </conditionalFormatting>
  <conditionalFormatting sqref="CC32:CC84">
    <cfRule type="cellIs" dxfId="8747" priority="18712" operator="equal">
      <formula>0</formula>
    </cfRule>
  </conditionalFormatting>
  <conditionalFormatting sqref="CC32:CC84">
    <cfRule type="cellIs" dxfId="8746" priority="18711" operator="equal">
      <formula>0</formula>
    </cfRule>
  </conditionalFormatting>
  <conditionalFormatting sqref="CC32:CC84">
    <cfRule type="cellIs" dxfId="8745" priority="18710" operator="equal">
      <formula>0</formula>
    </cfRule>
  </conditionalFormatting>
  <conditionalFormatting sqref="CC32:CC84">
    <cfRule type="cellIs" dxfId="8744" priority="18709" operator="equal">
      <formula>0</formula>
    </cfRule>
  </conditionalFormatting>
  <conditionalFormatting sqref="CC32:CC84">
    <cfRule type="cellIs" dxfId="8743" priority="18708" operator="equal">
      <formula>0</formula>
    </cfRule>
  </conditionalFormatting>
  <conditionalFormatting sqref="CC32:CC84">
    <cfRule type="cellIs" dxfId="8742" priority="18707" operator="equal">
      <formula>0</formula>
    </cfRule>
  </conditionalFormatting>
  <conditionalFormatting sqref="CC32:CC84">
    <cfRule type="cellIs" dxfId="8741" priority="18706" operator="equal">
      <formula>0</formula>
    </cfRule>
  </conditionalFormatting>
  <conditionalFormatting sqref="CC32:CC84">
    <cfRule type="cellIs" dxfId="8740" priority="18705" operator="equal">
      <formula>0</formula>
    </cfRule>
  </conditionalFormatting>
  <conditionalFormatting sqref="CC32:CC84">
    <cfRule type="cellIs" dxfId="8739" priority="18704" operator="equal">
      <formula>0</formula>
    </cfRule>
  </conditionalFormatting>
  <conditionalFormatting sqref="CC32:CC84">
    <cfRule type="cellIs" dxfId="8738" priority="18703" operator="equal">
      <formula>0</formula>
    </cfRule>
  </conditionalFormatting>
  <conditionalFormatting sqref="CC32:CC84">
    <cfRule type="cellIs" dxfId="8737" priority="18702" operator="equal">
      <formula>0</formula>
    </cfRule>
  </conditionalFormatting>
  <conditionalFormatting sqref="CC32:CC84">
    <cfRule type="cellIs" dxfId="8736" priority="18701" operator="equal">
      <formula>0</formula>
    </cfRule>
  </conditionalFormatting>
  <conditionalFormatting sqref="CC32:CC84">
    <cfRule type="cellIs" dxfId="8735" priority="18700" operator="equal">
      <formula>0</formula>
    </cfRule>
  </conditionalFormatting>
  <conditionalFormatting sqref="CC32:CC84">
    <cfRule type="cellIs" dxfId="8734" priority="18699" operator="equal">
      <formula>0</formula>
    </cfRule>
  </conditionalFormatting>
  <conditionalFormatting sqref="CC32:CC84">
    <cfRule type="cellIs" dxfId="8733" priority="18698" operator="equal">
      <formula>0</formula>
    </cfRule>
  </conditionalFormatting>
  <conditionalFormatting sqref="CC32:CC84">
    <cfRule type="cellIs" dxfId="8732" priority="18697" operator="equal">
      <formula>0</formula>
    </cfRule>
  </conditionalFormatting>
  <conditionalFormatting sqref="CC32:CC84">
    <cfRule type="cellIs" dxfId="8731" priority="18696" operator="equal">
      <formula>0</formula>
    </cfRule>
  </conditionalFormatting>
  <conditionalFormatting sqref="CC32:CC84">
    <cfRule type="cellIs" dxfId="8730" priority="18695" operator="equal">
      <formula>0</formula>
    </cfRule>
  </conditionalFormatting>
  <conditionalFormatting sqref="CC32:CC84">
    <cfRule type="cellIs" dxfId="8729" priority="18694" operator="equal">
      <formula>0</formula>
    </cfRule>
  </conditionalFormatting>
  <conditionalFormatting sqref="CC32:CC84">
    <cfRule type="cellIs" dxfId="8728" priority="18693" operator="equal">
      <formula>0</formula>
    </cfRule>
  </conditionalFormatting>
  <conditionalFormatting sqref="CC32:CC84">
    <cfRule type="cellIs" dxfId="8727" priority="18692" operator="equal">
      <formula>0</formula>
    </cfRule>
  </conditionalFormatting>
  <conditionalFormatting sqref="CC32:CC84">
    <cfRule type="cellIs" dxfId="8726" priority="18691" operator="equal">
      <formula>0</formula>
    </cfRule>
  </conditionalFormatting>
  <conditionalFormatting sqref="CC32:CC84">
    <cfRule type="cellIs" dxfId="8725" priority="18690" operator="equal">
      <formula>0</formula>
    </cfRule>
  </conditionalFormatting>
  <conditionalFormatting sqref="CC32:CC84">
    <cfRule type="cellIs" dxfId="8724" priority="18689" operator="equal">
      <formula>0</formula>
    </cfRule>
  </conditionalFormatting>
  <conditionalFormatting sqref="CC32:CC84">
    <cfRule type="cellIs" dxfId="8723" priority="18688" operator="equal">
      <formula>0</formula>
    </cfRule>
  </conditionalFormatting>
  <conditionalFormatting sqref="CC32:CC84">
    <cfRule type="cellIs" dxfId="8722" priority="18687" operator="equal">
      <formula>0</formula>
    </cfRule>
  </conditionalFormatting>
  <conditionalFormatting sqref="CC32:CC84">
    <cfRule type="cellIs" dxfId="8721" priority="18686" operator="equal">
      <formula>0</formula>
    </cfRule>
  </conditionalFormatting>
  <conditionalFormatting sqref="CC32:CC84">
    <cfRule type="cellIs" dxfId="8720" priority="18685" operator="equal">
      <formula>0</formula>
    </cfRule>
  </conditionalFormatting>
  <conditionalFormatting sqref="CC32:CC84">
    <cfRule type="cellIs" dxfId="8719" priority="18684" operator="equal">
      <formula>0</formula>
    </cfRule>
  </conditionalFormatting>
  <conditionalFormatting sqref="CC32:CC84">
    <cfRule type="cellIs" dxfId="8718" priority="18683" operator="equal">
      <formula>0</formula>
    </cfRule>
  </conditionalFormatting>
  <conditionalFormatting sqref="CC32:CC84">
    <cfRule type="cellIs" dxfId="8717" priority="18682" operator="equal">
      <formula>0</formula>
    </cfRule>
  </conditionalFormatting>
  <conditionalFormatting sqref="CC32:CC84">
    <cfRule type="cellIs" dxfId="8716" priority="18681" operator="equal">
      <formula>0</formula>
    </cfRule>
  </conditionalFormatting>
  <conditionalFormatting sqref="CC32:CC84">
    <cfRule type="cellIs" dxfId="8715" priority="18680" operator="equal">
      <formula>0</formula>
    </cfRule>
  </conditionalFormatting>
  <conditionalFormatting sqref="CC32:CC84">
    <cfRule type="cellIs" dxfId="8714" priority="18679" operator="equal">
      <formula>0</formula>
    </cfRule>
  </conditionalFormatting>
  <conditionalFormatting sqref="CC32:CC84">
    <cfRule type="cellIs" dxfId="8713" priority="18678" operator="equal">
      <formula>0</formula>
    </cfRule>
  </conditionalFormatting>
  <conditionalFormatting sqref="CC32:CC84">
    <cfRule type="cellIs" dxfId="8712" priority="18677" operator="equal">
      <formula>0</formula>
    </cfRule>
  </conditionalFormatting>
  <conditionalFormatting sqref="CC32:CC84">
    <cfRule type="cellIs" dxfId="8711" priority="18676" operator="equal">
      <formula>0</formula>
    </cfRule>
  </conditionalFormatting>
  <conditionalFormatting sqref="CC32:CC84">
    <cfRule type="cellIs" dxfId="8710" priority="18675" operator="equal">
      <formula>0</formula>
    </cfRule>
  </conditionalFormatting>
  <conditionalFormatting sqref="CC32:CC84">
    <cfRule type="cellIs" dxfId="8709" priority="18674" operator="equal">
      <formula>0</formula>
    </cfRule>
  </conditionalFormatting>
  <conditionalFormatting sqref="CC32:CC84">
    <cfRule type="cellIs" dxfId="8708" priority="18673" operator="equal">
      <formula>0</formula>
    </cfRule>
  </conditionalFormatting>
  <conditionalFormatting sqref="CC32:CC84">
    <cfRule type="cellIs" dxfId="8707" priority="18672" operator="equal">
      <formula>0</formula>
    </cfRule>
  </conditionalFormatting>
  <conditionalFormatting sqref="CC32:CC84">
    <cfRule type="cellIs" dxfId="8706" priority="18671" operator="equal">
      <formula>0</formula>
    </cfRule>
  </conditionalFormatting>
  <conditionalFormatting sqref="CC32:CC84">
    <cfRule type="cellIs" dxfId="8705" priority="18670" operator="equal">
      <formula>0</formula>
    </cfRule>
  </conditionalFormatting>
  <conditionalFormatting sqref="CC32:CC84">
    <cfRule type="cellIs" dxfId="8704" priority="18669" operator="equal">
      <formula>0</formula>
    </cfRule>
  </conditionalFormatting>
  <conditionalFormatting sqref="CC32:CC84">
    <cfRule type="cellIs" dxfId="8703" priority="18668" operator="equal">
      <formula>0</formula>
    </cfRule>
  </conditionalFormatting>
  <conditionalFormatting sqref="CC32:CC84">
    <cfRule type="cellIs" dxfId="8702" priority="18667" operator="equal">
      <formula>0</formula>
    </cfRule>
  </conditionalFormatting>
  <conditionalFormatting sqref="CC32:CC84">
    <cfRule type="cellIs" dxfId="8701" priority="18666" operator="equal">
      <formula>0</formula>
    </cfRule>
  </conditionalFormatting>
  <conditionalFormatting sqref="CC32:CC84">
    <cfRule type="cellIs" dxfId="8700" priority="18665" operator="equal">
      <formula>0</formula>
    </cfRule>
  </conditionalFormatting>
  <conditionalFormatting sqref="CC32:CC84">
    <cfRule type="cellIs" dxfId="8699" priority="18664" operator="equal">
      <formula>0</formula>
    </cfRule>
  </conditionalFormatting>
  <conditionalFormatting sqref="CC32:CC84">
    <cfRule type="cellIs" dxfId="8698" priority="18663" operator="equal">
      <formula>0</formula>
    </cfRule>
  </conditionalFormatting>
  <conditionalFormatting sqref="CC32:CC84">
    <cfRule type="cellIs" dxfId="8697" priority="18662" operator="equal">
      <formula>0</formula>
    </cfRule>
  </conditionalFormatting>
  <conditionalFormatting sqref="CC32:CC84">
    <cfRule type="cellIs" dxfId="8696" priority="18661" operator="equal">
      <formula>0</formula>
    </cfRule>
  </conditionalFormatting>
  <conditionalFormatting sqref="CC32:CC84">
    <cfRule type="cellIs" dxfId="8695" priority="18660" operator="equal">
      <formula>0</formula>
    </cfRule>
  </conditionalFormatting>
  <conditionalFormatting sqref="CC32:CC84">
    <cfRule type="cellIs" dxfId="8694" priority="18659" operator="equal">
      <formula>0</formula>
    </cfRule>
  </conditionalFormatting>
  <conditionalFormatting sqref="CC32:CC84">
    <cfRule type="cellIs" dxfId="8693" priority="18658" operator="equal">
      <formula>0</formula>
    </cfRule>
  </conditionalFormatting>
  <conditionalFormatting sqref="CC32:CC84">
    <cfRule type="cellIs" dxfId="8692" priority="18657" operator="equal">
      <formula>0</formula>
    </cfRule>
  </conditionalFormatting>
  <conditionalFormatting sqref="CC32:CC84">
    <cfRule type="cellIs" dxfId="8691" priority="18656" operator="equal">
      <formula>0</formula>
    </cfRule>
  </conditionalFormatting>
  <conditionalFormatting sqref="CC32:CC84">
    <cfRule type="cellIs" dxfId="8690" priority="18655" operator="equal">
      <formula>0</formula>
    </cfRule>
  </conditionalFormatting>
  <conditionalFormatting sqref="CC32:CC84">
    <cfRule type="cellIs" dxfId="8689" priority="18654" operator="equal">
      <formula>0</formula>
    </cfRule>
  </conditionalFormatting>
  <conditionalFormatting sqref="CC32:CC84">
    <cfRule type="cellIs" dxfId="8688" priority="18653" operator="equal">
      <formula>0</formula>
    </cfRule>
  </conditionalFormatting>
  <conditionalFormatting sqref="CC32:CC84">
    <cfRule type="cellIs" dxfId="8687" priority="18652" operator="equal">
      <formula>0</formula>
    </cfRule>
  </conditionalFormatting>
  <conditionalFormatting sqref="CC32:CC84">
    <cfRule type="cellIs" dxfId="8686" priority="18651" operator="equal">
      <formula>0</formula>
    </cfRule>
  </conditionalFormatting>
  <conditionalFormatting sqref="CC32:CC84">
    <cfRule type="cellIs" dxfId="8685" priority="18650" operator="equal">
      <formula>0</formula>
    </cfRule>
  </conditionalFormatting>
  <conditionalFormatting sqref="CC32:CC84">
    <cfRule type="cellIs" dxfId="8684" priority="18649" operator="equal">
      <formula>0</formula>
    </cfRule>
  </conditionalFormatting>
  <conditionalFormatting sqref="CC32:CC84">
    <cfRule type="cellIs" dxfId="8683" priority="18648" operator="equal">
      <formula>0</formula>
    </cfRule>
  </conditionalFormatting>
  <conditionalFormatting sqref="CC32:CC84">
    <cfRule type="cellIs" dxfId="8682" priority="18647" operator="equal">
      <formula>0</formula>
    </cfRule>
  </conditionalFormatting>
  <conditionalFormatting sqref="CC32:CC84">
    <cfRule type="cellIs" dxfId="8681" priority="18646" operator="equal">
      <formula>0</formula>
    </cfRule>
  </conditionalFormatting>
  <conditionalFormatting sqref="CC32:CC84">
    <cfRule type="cellIs" dxfId="8680" priority="18645" operator="equal">
      <formula>0</formula>
    </cfRule>
  </conditionalFormatting>
  <conditionalFormatting sqref="CC32:CC84">
    <cfRule type="cellIs" dxfId="8679" priority="18644" operator="equal">
      <formula>0</formula>
    </cfRule>
  </conditionalFormatting>
  <conditionalFormatting sqref="CC32:CC84">
    <cfRule type="cellIs" dxfId="8678" priority="18643" operator="equal">
      <formula>0</formula>
    </cfRule>
  </conditionalFormatting>
  <conditionalFormatting sqref="CC32:CC84">
    <cfRule type="cellIs" dxfId="8677" priority="18642" operator="equal">
      <formula>0</formula>
    </cfRule>
  </conditionalFormatting>
  <conditionalFormatting sqref="CC32:CC84">
    <cfRule type="cellIs" dxfId="8676" priority="18641" operator="equal">
      <formula>0</formula>
    </cfRule>
  </conditionalFormatting>
  <conditionalFormatting sqref="CC32:CC84">
    <cfRule type="cellIs" dxfId="8675" priority="18640" operator="equal">
      <formula>0</formula>
    </cfRule>
  </conditionalFormatting>
  <conditionalFormatting sqref="CC32:CC84">
    <cfRule type="cellIs" dxfId="8674" priority="18639" operator="equal">
      <formula>0</formula>
    </cfRule>
  </conditionalFormatting>
  <conditionalFormatting sqref="CC32:CC84">
    <cfRule type="cellIs" dxfId="8673" priority="18638" operator="equal">
      <formula>0</formula>
    </cfRule>
  </conditionalFormatting>
  <conditionalFormatting sqref="CC32:CC84">
    <cfRule type="cellIs" dxfId="8672" priority="18637" operator="equal">
      <formula>0</formula>
    </cfRule>
  </conditionalFormatting>
  <conditionalFormatting sqref="CC32:CC84">
    <cfRule type="cellIs" dxfId="8671" priority="18636" operator="equal">
      <formula>0</formula>
    </cfRule>
  </conditionalFormatting>
  <conditionalFormatting sqref="CC32:CC84">
    <cfRule type="cellIs" dxfId="8670" priority="18635" operator="equal">
      <formula>0</formula>
    </cfRule>
  </conditionalFormatting>
  <conditionalFormatting sqref="CC32:CC84">
    <cfRule type="cellIs" dxfId="8669" priority="18634" operator="equal">
      <formula>0</formula>
    </cfRule>
  </conditionalFormatting>
  <conditionalFormatting sqref="CC32:CC84">
    <cfRule type="cellIs" dxfId="8668" priority="18633" operator="equal">
      <formula>0</formula>
    </cfRule>
  </conditionalFormatting>
  <conditionalFormatting sqref="CC32:CC84">
    <cfRule type="cellIs" dxfId="8667" priority="18632" operator="equal">
      <formula>0</formula>
    </cfRule>
  </conditionalFormatting>
  <conditionalFormatting sqref="CC32:CC84">
    <cfRule type="cellIs" dxfId="8666" priority="18631" operator="equal">
      <formula>0</formula>
    </cfRule>
  </conditionalFormatting>
  <conditionalFormatting sqref="CC32:CC84">
    <cfRule type="cellIs" dxfId="8665" priority="18630" operator="equal">
      <formula>0</formula>
    </cfRule>
  </conditionalFormatting>
  <conditionalFormatting sqref="CC32:CC84">
    <cfRule type="cellIs" dxfId="8664" priority="18629" operator="equal">
      <formula>0</formula>
    </cfRule>
  </conditionalFormatting>
  <conditionalFormatting sqref="CC32:CC84">
    <cfRule type="cellIs" dxfId="8663" priority="18628" operator="equal">
      <formula>0</formula>
    </cfRule>
  </conditionalFormatting>
  <conditionalFormatting sqref="CC32:CC84">
    <cfRule type="cellIs" dxfId="8662" priority="18627" operator="equal">
      <formula>0</formula>
    </cfRule>
  </conditionalFormatting>
  <conditionalFormatting sqref="CC32:CC84">
    <cfRule type="cellIs" dxfId="8661" priority="18626" operator="equal">
      <formula>0</formula>
    </cfRule>
  </conditionalFormatting>
  <conditionalFormatting sqref="CC32:CC84">
    <cfRule type="cellIs" dxfId="8660" priority="18625" operator="equal">
      <formula>0</formula>
    </cfRule>
  </conditionalFormatting>
  <conditionalFormatting sqref="CC32:CC84">
    <cfRule type="cellIs" dxfId="8659" priority="18624" operator="equal">
      <formula>0</formula>
    </cfRule>
  </conditionalFormatting>
  <conditionalFormatting sqref="CC32:CC84">
    <cfRule type="cellIs" dxfId="8658" priority="18623" operator="equal">
      <formula>0</formula>
    </cfRule>
  </conditionalFormatting>
  <conditionalFormatting sqref="CC32:CC84">
    <cfRule type="cellIs" dxfId="8657" priority="18622" operator="equal">
      <formula>0</formula>
    </cfRule>
  </conditionalFormatting>
  <conditionalFormatting sqref="CC32:CC84">
    <cfRule type="cellIs" dxfId="8656" priority="18621" operator="equal">
      <formula>0</formula>
    </cfRule>
  </conditionalFormatting>
  <conditionalFormatting sqref="CC32:CC84">
    <cfRule type="cellIs" dxfId="8655" priority="18620" operator="equal">
      <formula>0</formula>
    </cfRule>
  </conditionalFormatting>
  <conditionalFormatting sqref="CC32:CC84">
    <cfRule type="cellIs" dxfId="8654" priority="18619" operator="equal">
      <formula>0</formula>
    </cfRule>
  </conditionalFormatting>
  <conditionalFormatting sqref="CC32:CC84">
    <cfRule type="cellIs" dxfId="8653" priority="18618" operator="equal">
      <formula>0</formula>
    </cfRule>
  </conditionalFormatting>
  <conditionalFormatting sqref="CC32:CC84">
    <cfRule type="cellIs" dxfId="8652" priority="18617" operator="equal">
      <formula>0</formula>
    </cfRule>
  </conditionalFormatting>
  <conditionalFormatting sqref="CC32:CC84">
    <cfRule type="cellIs" dxfId="8651" priority="18616" operator="equal">
      <formula>0</formula>
    </cfRule>
  </conditionalFormatting>
  <conditionalFormatting sqref="CC32:CC84">
    <cfRule type="cellIs" dxfId="8650" priority="18615" operator="equal">
      <formula>0</formula>
    </cfRule>
  </conditionalFormatting>
  <conditionalFormatting sqref="CC32:CC84">
    <cfRule type="cellIs" dxfId="8649" priority="18614" operator="equal">
      <formula>0</formula>
    </cfRule>
  </conditionalFormatting>
  <conditionalFormatting sqref="CC32:CC84">
    <cfRule type="cellIs" dxfId="8648" priority="18613" operator="equal">
      <formula>0</formula>
    </cfRule>
  </conditionalFormatting>
  <conditionalFormatting sqref="CC32:CC84">
    <cfRule type="cellIs" dxfId="8647" priority="18612" operator="equal">
      <formula>0</formula>
    </cfRule>
  </conditionalFormatting>
  <conditionalFormatting sqref="CC32:CC84">
    <cfRule type="cellIs" dxfId="8646" priority="18611" operator="equal">
      <formula>0</formula>
    </cfRule>
  </conditionalFormatting>
  <conditionalFormatting sqref="CC32:CC84">
    <cfRule type="cellIs" dxfId="8645" priority="18610" operator="equal">
      <formula>0</formula>
    </cfRule>
  </conditionalFormatting>
  <conditionalFormatting sqref="CC32:CC84">
    <cfRule type="cellIs" dxfId="8644" priority="18609" operator="equal">
      <formula>0</formula>
    </cfRule>
  </conditionalFormatting>
  <conditionalFormatting sqref="CC32:CC84">
    <cfRule type="cellIs" dxfId="8643" priority="18608" operator="equal">
      <formula>0</formula>
    </cfRule>
  </conditionalFormatting>
  <conditionalFormatting sqref="CC32:CC84">
    <cfRule type="cellIs" dxfId="8642" priority="18607" operator="equal">
      <formula>0</formula>
    </cfRule>
  </conditionalFormatting>
  <conditionalFormatting sqref="CC32:CC84">
    <cfRule type="cellIs" dxfId="8641" priority="18606" operator="equal">
      <formula>0</formula>
    </cfRule>
  </conditionalFormatting>
  <conditionalFormatting sqref="CC32:CC84">
    <cfRule type="cellIs" dxfId="8640" priority="18605" operator="equal">
      <formula>0</formula>
    </cfRule>
  </conditionalFormatting>
  <conditionalFormatting sqref="CC32:CC84">
    <cfRule type="cellIs" dxfId="8639" priority="18604" operator="equal">
      <formula>0</formula>
    </cfRule>
  </conditionalFormatting>
  <conditionalFormatting sqref="CC32:CC84">
    <cfRule type="cellIs" dxfId="8638" priority="18603" operator="equal">
      <formula>0</formula>
    </cfRule>
  </conditionalFormatting>
  <conditionalFormatting sqref="CC32:CC84">
    <cfRule type="cellIs" dxfId="8637" priority="18602" operator="equal">
      <formula>0</formula>
    </cfRule>
  </conditionalFormatting>
  <conditionalFormatting sqref="CC32:CC84">
    <cfRule type="cellIs" dxfId="8636" priority="18601" operator="equal">
      <formula>0</formula>
    </cfRule>
  </conditionalFormatting>
  <conditionalFormatting sqref="CC32:CC84">
    <cfRule type="cellIs" dxfId="8635" priority="18600" operator="equal">
      <formula>0</formula>
    </cfRule>
  </conditionalFormatting>
  <conditionalFormatting sqref="CC32:CC84">
    <cfRule type="cellIs" dxfId="8634" priority="18599" operator="equal">
      <formula>0</formula>
    </cfRule>
  </conditionalFormatting>
  <conditionalFormatting sqref="CC32:CC84">
    <cfRule type="cellIs" dxfId="8633" priority="18598" operator="equal">
      <formula>0</formula>
    </cfRule>
  </conditionalFormatting>
  <conditionalFormatting sqref="CC32:CC84">
    <cfRule type="cellIs" dxfId="8632" priority="18597" operator="equal">
      <formula>0</formula>
    </cfRule>
  </conditionalFormatting>
  <conditionalFormatting sqref="CC32:CC84">
    <cfRule type="cellIs" dxfId="8631" priority="18596" operator="equal">
      <formula>0</formula>
    </cfRule>
  </conditionalFormatting>
  <conditionalFormatting sqref="CC32:CC84">
    <cfRule type="cellIs" dxfId="8630" priority="18595" operator="equal">
      <formula>0</formula>
    </cfRule>
  </conditionalFormatting>
  <conditionalFormatting sqref="CC32:CC84">
    <cfRule type="cellIs" dxfId="8629" priority="18594" operator="equal">
      <formula>0</formula>
    </cfRule>
  </conditionalFormatting>
  <conditionalFormatting sqref="CC32:CC84">
    <cfRule type="cellIs" dxfId="8628" priority="18593" operator="equal">
      <formula>0</formula>
    </cfRule>
  </conditionalFormatting>
  <conditionalFormatting sqref="CC32:CC84">
    <cfRule type="cellIs" dxfId="8627" priority="18592" operator="equal">
      <formula>0</formula>
    </cfRule>
  </conditionalFormatting>
  <conditionalFormatting sqref="CC32:CC84">
    <cfRule type="cellIs" dxfId="8626" priority="18591" operator="equal">
      <formula>0</formula>
    </cfRule>
  </conditionalFormatting>
  <conditionalFormatting sqref="CC32:CC84">
    <cfRule type="cellIs" dxfId="8625" priority="18590" operator="equal">
      <formula>0</formula>
    </cfRule>
  </conditionalFormatting>
  <conditionalFormatting sqref="CC32:CC84">
    <cfRule type="cellIs" dxfId="8624" priority="18589" operator="equal">
      <formula>0</formula>
    </cfRule>
  </conditionalFormatting>
  <conditionalFormatting sqref="CC32:CC84">
    <cfRule type="cellIs" dxfId="8623" priority="18588" operator="equal">
      <formula>0</formula>
    </cfRule>
  </conditionalFormatting>
  <conditionalFormatting sqref="CC32:CC84">
    <cfRule type="cellIs" dxfId="8622" priority="18587" operator="equal">
      <formula>0</formula>
    </cfRule>
  </conditionalFormatting>
  <conditionalFormatting sqref="CC32:CC84">
    <cfRule type="cellIs" dxfId="8621" priority="18586" operator="equal">
      <formula>0</formula>
    </cfRule>
  </conditionalFormatting>
  <conditionalFormatting sqref="CC32:CC84">
    <cfRule type="cellIs" dxfId="8620" priority="18585" operator="equal">
      <formula>0</formula>
    </cfRule>
  </conditionalFormatting>
  <conditionalFormatting sqref="CC32:CC84">
    <cfRule type="cellIs" dxfId="8619" priority="18584" operator="equal">
      <formula>0</formula>
    </cfRule>
  </conditionalFormatting>
  <conditionalFormatting sqref="CC32:CC84">
    <cfRule type="cellIs" dxfId="8618" priority="18583" operator="equal">
      <formula>0</formula>
    </cfRule>
  </conditionalFormatting>
  <conditionalFormatting sqref="CC32:CC84">
    <cfRule type="cellIs" dxfId="8617" priority="18582" operator="equal">
      <formula>0</formula>
    </cfRule>
  </conditionalFormatting>
  <conditionalFormatting sqref="CC32:CC84">
    <cfRule type="cellIs" dxfId="8616" priority="18581" operator="equal">
      <formula>0</formula>
    </cfRule>
  </conditionalFormatting>
  <conditionalFormatting sqref="CC32:CC84">
    <cfRule type="cellIs" dxfId="8615" priority="18580" operator="equal">
      <formula>0</formula>
    </cfRule>
  </conditionalFormatting>
  <conditionalFormatting sqref="CC32:CC84">
    <cfRule type="cellIs" dxfId="8614" priority="18579" operator="equal">
      <formula>0</formula>
    </cfRule>
  </conditionalFormatting>
  <conditionalFormatting sqref="CC32:CC84">
    <cfRule type="cellIs" dxfId="8613" priority="18578" operator="equal">
      <formula>0</formula>
    </cfRule>
  </conditionalFormatting>
  <conditionalFormatting sqref="CC32:CC84">
    <cfRule type="cellIs" dxfId="8612" priority="18577" operator="equal">
      <formula>0</formula>
    </cfRule>
  </conditionalFormatting>
  <conditionalFormatting sqref="CC32:CC84">
    <cfRule type="cellIs" dxfId="8611" priority="18576" operator="equal">
      <formula>0</formula>
    </cfRule>
  </conditionalFormatting>
  <conditionalFormatting sqref="CC32:CC84">
    <cfRule type="cellIs" dxfId="8610" priority="18575" operator="equal">
      <formula>0</formula>
    </cfRule>
  </conditionalFormatting>
  <conditionalFormatting sqref="CC32:CC84">
    <cfRule type="cellIs" dxfId="8609" priority="18574" operator="equal">
      <formula>0</formula>
    </cfRule>
  </conditionalFormatting>
  <conditionalFormatting sqref="CC32:CC84">
    <cfRule type="cellIs" dxfId="8608" priority="18573" operator="equal">
      <formula>0</formula>
    </cfRule>
  </conditionalFormatting>
  <conditionalFormatting sqref="CC32:CC84">
    <cfRule type="cellIs" dxfId="8607" priority="18572" operator="equal">
      <formula>0</formula>
    </cfRule>
  </conditionalFormatting>
  <conditionalFormatting sqref="CC32:CC84">
    <cfRule type="cellIs" dxfId="8606" priority="18571" operator="equal">
      <formula>0</formula>
    </cfRule>
  </conditionalFormatting>
  <conditionalFormatting sqref="CC32:CC84">
    <cfRule type="cellIs" dxfId="8605" priority="18570" operator="equal">
      <formula>0</formula>
    </cfRule>
  </conditionalFormatting>
  <conditionalFormatting sqref="CC32:CC84">
    <cfRule type="cellIs" dxfId="8604" priority="18569" operator="equal">
      <formula>0</formula>
    </cfRule>
  </conditionalFormatting>
  <conditionalFormatting sqref="CC32:CC84">
    <cfRule type="cellIs" dxfId="8603" priority="18568" operator="equal">
      <formula>0</formula>
    </cfRule>
  </conditionalFormatting>
  <conditionalFormatting sqref="CC32:CC84">
    <cfRule type="cellIs" dxfId="8602" priority="18567" operator="equal">
      <formula>0</formula>
    </cfRule>
  </conditionalFormatting>
  <conditionalFormatting sqref="CC32:CC84">
    <cfRule type="cellIs" dxfId="8601" priority="18566" operator="equal">
      <formula>0</formula>
    </cfRule>
  </conditionalFormatting>
  <conditionalFormatting sqref="CC32:CC84">
    <cfRule type="cellIs" dxfId="8600" priority="18565" operator="equal">
      <formula>0</formula>
    </cfRule>
  </conditionalFormatting>
  <conditionalFormatting sqref="CC32:CC84">
    <cfRule type="cellIs" dxfId="8599" priority="18564" operator="equal">
      <formula>0</formula>
    </cfRule>
  </conditionalFormatting>
  <conditionalFormatting sqref="CC32:CC84">
    <cfRule type="cellIs" dxfId="8598" priority="18563" operator="equal">
      <formula>0</formula>
    </cfRule>
  </conditionalFormatting>
  <conditionalFormatting sqref="CC32:CC84">
    <cfRule type="cellIs" dxfId="8597" priority="18562" operator="equal">
      <formula>0</formula>
    </cfRule>
  </conditionalFormatting>
  <conditionalFormatting sqref="CC32:CC84">
    <cfRule type="cellIs" dxfId="8596" priority="18561" operator="equal">
      <formula>0</formula>
    </cfRule>
  </conditionalFormatting>
  <conditionalFormatting sqref="CC32:CC84">
    <cfRule type="cellIs" dxfId="8595" priority="18560" operator="equal">
      <formula>0</formula>
    </cfRule>
  </conditionalFormatting>
  <conditionalFormatting sqref="CC32:CC84">
    <cfRule type="cellIs" dxfId="8594" priority="18559" operator="equal">
      <formula>0</formula>
    </cfRule>
  </conditionalFormatting>
  <conditionalFormatting sqref="CC32:CC84">
    <cfRule type="cellIs" dxfId="8593" priority="18558" operator="equal">
      <formula>0</formula>
    </cfRule>
  </conditionalFormatting>
  <conditionalFormatting sqref="CC32:CC84">
    <cfRule type="cellIs" dxfId="8592" priority="18557" operator="equal">
      <formula>0</formula>
    </cfRule>
  </conditionalFormatting>
  <conditionalFormatting sqref="CC32:CC84">
    <cfRule type="cellIs" dxfId="8591" priority="18556" operator="equal">
      <formula>0</formula>
    </cfRule>
  </conditionalFormatting>
  <conditionalFormatting sqref="CC32:CC84">
    <cfRule type="cellIs" dxfId="8590" priority="18555" operator="equal">
      <formula>0</formula>
    </cfRule>
  </conditionalFormatting>
  <conditionalFormatting sqref="CC32:CC84">
    <cfRule type="cellIs" dxfId="8589" priority="18554" operator="equal">
      <formula>0</formula>
    </cfRule>
  </conditionalFormatting>
  <conditionalFormatting sqref="CC32:CC84">
    <cfRule type="cellIs" dxfId="8588" priority="18553" operator="equal">
      <formula>0</formula>
    </cfRule>
  </conditionalFormatting>
  <conditionalFormatting sqref="CC32:CC84">
    <cfRule type="cellIs" dxfId="8587" priority="18552" operator="equal">
      <formula>0</formula>
    </cfRule>
  </conditionalFormatting>
  <conditionalFormatting sqref="CC32:CC84">
    <cfRule type="cellIs" dxfId="8586" priority="18551" operator="equal">
      <formula>0</formula>
    </cfRule>
  </conditionalFormatting>
  <conditionalFormatting sqref="CC32:CC84">
    <cfRule type="cellIs" dxfId="8585" priority="18550" operator="equal">
      <formula>0</formula>
    </cfRule>
  </conditionalFormatting>
  <conditionalFormatting sqref="CC32:CC84">
    <cfRule type="cellIs" dxfId="8584" priority="18549" operator="equal">
      <formula>0</formula>
    </cfRule>
  </conditionalFormatting>
  <conditionalFormatting sqref="CC32:CC84">
    <cfRule type="cellIs" dxfId="8583" priority="18548" operator="equal">
      <formula>0</formula>
    </cfRule>
  </conditionalFormatting>
  <conditionalFormatting sqref="CC32:CC84">
    <cfRule type="cellIs" dxfId="8582" priority="18547" operator="equal">
      <formula>0</formula>
    </cfRule>
  </conditionalFormatting>
  <conditionalFormatting sqref="CC32:CC84">
    <cfRule type="cellIs" dxfId="8581" priority="18546" operator="equal">
      <formula>0</formula>
    </cfRule>
  </conditionalFormatting>
  <conditionalFormatting sqref="CC32:CC84">
    <cfRule type="cellIs" dxfId="8580" priority="18545" operator="equal">
      <formula>0</formula>
    </cfRule>
  </conditionalFormatting>
  <conditionalFormatting sqref="CC32:CC84">
    <cfRule type="cellIs" dxfId="8579" priority="18544" operator="equal">
      <formula>0</formula>
    </cfRule>
  </conditionalFormatting>
  <conditionalFormatting sqref="CC32:CC84">
    <cfRule type="cellIs" dxfId="8578" priority="18543" operator="equal">
      <formula>0</formula>
    </cfRule>
  </conditionalFormatting>
  <conditionalFormatting sqref="CC32:CC84">
    <cfRule type="cellIs" dxfId="8577" priority="18542" operator="equal">
      <formula>0</formula>
    </cfRule>
  </conditionalFormatting>
  <conditionalFormatting sqref="CC32:CC84">
    <cfRule type="cellIs" dxfId="8576" priority="18541" operator="equal">
      <formula>0</formula>
    </cfRule>
  </conditionalFormatting>
  <conditionalFormatting sqref="CC32:CC84">
    <cfRule type="cellIs" dxfId="8575" priority="18540" operator="equal">
      <formula>0</formula>
    </cfRule>
  </conditionalFormatting>
  <conditionalFormatting sqref="CC32:CC84">
    <cfRule type="cellIs" dxfId="8574" priority="18539" operator="equal">
      <formula>0</formula>
    </cfRule>
  </conditionalFormatting>
  <conditionalFormatting sqref="CC32:CC84">
    <cfRule type="cellIs" dxfId="8573" priority="18538" operator="equal">
      <formula>0</formula>
    </cfRule>
  </conditionalFormatting>
  <conditionalFormatting sqref="CC32:CC84">
    <cfRule type="cellIs" dxfId="8572" priority="18537" operator="equal">
      <formula>0</formula>
    </cfRule>
  </conditionalFormatting>
  <conditionalFormatting sqref="CC32:CC84">
    <cfRule type="cellIs" dxfId="8571" priority="18536" operator="equal">
      <formula>0</formula>
    </cfRule>
  </conditionalFormatting>
  <conditionalFormatting sqref="CC32:CC84">
    <cfRule type="cellIs" dxfId="8570" priority="18535" operator="equal">
      <formula>0</formula>
    </cfRule>
  </conditionalFormatting>
  <conditionalFormatting sqref="CC32:CC84">
    <cfRule type="cellIs" dxfId="8569" priority="18534" operator="equal">
      <formula>0</formula>
    </cfRule>
  </conditionalFormatting>
  <conditionalFormatting sqref="CC32:CC84">
    <cfRule type="cellIs" dxfId="8568" priority="18533" operator="equal">
      <formula>0</formula>
    </cfRule>
  </conditionalFormatting>
  <conditionalFormatting sqref="CC32:CC84">
    <cfRule type="cellIs" dxfId="8567" priority="18532" operator="equal">
      <formula>0</formula>
    </cfRule>
  </conditionalFormatting>
  <conditionalFormatting sqref="CC32:CC84">
    <cfRule type="cellIs" dxfId="8566" priority="18531" operator="equal">
      <formula>0</formula>
    </cfRule>
  </conditionalFormatting>
  <conditionalFormatting sqref="CC32:CC84">
    <cfRule type="cellIs" dxfId="8565" priority="18530" operator="equal">
      <formula>0</formula>
    </cfRule>
  </conditionalFormatting>
  <conditionalFormatting sqref="CC32:CC84">
    <cfRule type="cellIs" dxfId="8564" priority="18529" operator="equal">
      <formula>0</formula>
    </cfRule>
  </conditionalFormatting>
  <conditionalFormatting sqref="CC32:CC84">
    <cfRule type="cellIs" dxfId="8563" priority="18528" operator="equal">
      <formula>0</formula>
    </cfRule>
  </conditionalFormatting>
  <conditionalFormatting sqref="CC32:CC84">
    <cfRule type="cellIs" dxfId="8562" priority="18527" operator="equal">
      <formula>0</formula>
    </cfRule>
  </conditionalFormatting>
  <conditionalFormatting sqref="CC32:CC84">
    <cfRule type="cellIs" dxfId="8561" priority="18526" operator="equal">
      <formula>0</formula>
    </cfRule>
  </conditionalFormatting>
  <conditionalFormatting sqref="CC32:CC84">
    <cfRule type="cellIs" dxfId="8560" priority="18525" operator="equal">
      <formula>0</formula>
    </cfRule>
  </conditionalFormatting>
  <conditionalFormatting sqref="CC32:CC84">
    <cfRule type="cellIs" dxfId="8559" priority="18524" operator="equal">
      <formula>0</formula>
    </cfRule>
  </conditionalFormatting>
  <conditionalFormatting sqref="CC32:CC84">
    <cfRule type="cellIs" dxfId="8558" priority="18523" operator="equal">
      <formula>0</formula>
    </cfRule>
  </conditionalFormatting>
  <conditionalFormatting sqref="CC32:CC84">
    <cfRule type="cellIs" dxfId="8557" priority="18522" operator="equal">
      <formula>0</formula>
    </cfRule>
  </conditionalFormatting>
  <conditionalFormatting sqref="CC32:CC84">
    <cfRule type="cellIs" dxfId="8556" priority="18521" operator="equal">
      <formula>0</formula>
    </cfRule>
  </conditionalFormatting>
  <conditionalFormatting sqref="CC32:CC84">
    <cfRule type="cellIs" dxfId="8555" priority="18520" operator="equal">
      <formula>0</formula>
    </cfRule>
  </conditionalFormatting>
  <conditionalFormatting sqref="CC32:CC84">
    <cfRule type="cellIs" dxfId="8554" priority="18519" operator="equal">
      <formula>0</formula>
    </cfRule>
  </conditionalFormatting>
  <conditionalFormatting sqref="CC32:CC84">
    <cfRule type="cellIs" dxfId="8553" priority="18518" operator="equal">
      <formula>0</formula>
    </cfRule>
  </conditionalFormatting>
  <conditionalFormatting sqref="CC32:CC84">
    <cfRule type="cellIs" dxfId="8552" priority="18517" operator="equal">
      <formula>0</formula>
    </cfRule>
  </conditionalFormatting>
  <conditionalFormatting sqref="CC32:CC84">
    <cfRule type="cellIs" dxfId="8551" priority="18516" operator="equal">
      <formula>0</formula>
    </cfRule>
  </conditionalFormatting>
  <conditionalFormatting sqref="CC32:CC84">
    <cfRule type="cellIs" dxfId="8550" priority="18515" operator="equal">
      <formula>0</formula>
    </cfRule>
  </conditionalFormatting>
  <conditionalFormatting sqref="CC32:CC84">
    <cfRule type="cellIs" dxfId="8549" priority="18514" operator="equal">
      <formula>0</formula>
    </cfRule>
  </conditionalFormatting>
  <conditionalFormatting sqref="CC32:CC84">
    <cfRule type="cellIs" dxfId="8548" priority="18513" operator="equal">
      <formula>0</formula>
    </cfRule>
  </conditionalFormatting>
  <conditionalFormatting sqref="CC32:CC84">
    <cfRule type="cellIs" dxfId="8547" priority="18512" operator="equal">
      <formula>0</formula>
    </cfRule>
  </conditionalFormatting>
  <conditionalFormatting sqref="CC32:CC84">
    <cfRule type="cellIs" dxfId="8546" priority="18511" operator="equal">
      <formula>0</formula>
    </cfRule>
  </conditionalFormatting>
  <conditionalFormatting sqref="CC32:CC84">
    <cfRule type="cellIs" dxfId="8545" priority="18510" operator="equal">
      <formula>0</formula>
    </cfRule>
  </conditionalFormatting>
  <conditionalFormatting sqref="CC32:CC84">
    <cfRule type="cellIs" dxfId="8544" priority="18509" operator="equal">
      <formula>0</formula>
    </cfRule>
  </conditionalFormatting>
  <conditionalFormatting sqref="CC32:CC84">
    <cfRule type="cellIs" dxfId="8543" priority="18508" operator="equal">
      <formula>0</formula>
    </cfRule>
  </conditionalFormatting>
  <conditionalFormatting sqref="CC32:CC84">
    <cfRule type="cellIs" dxfId="8542" priority="18507" operator="equal">
      <formula>0</formula>
    </cfRule>
  </conditionalFormatting>
  <conditionalFormatting sqref="CC32:CC84">
    <cfRule type="cellIs" dxfId="8541" priority="18506" operator="equal">
      <formula>0</formula>
    </cfRule>
  </conditionalFormatting>
  <conditionalFormatting sqref="CC32:CC84">
    <cfRule type="cellIs" dxfId="8540" priority="18505" operator="equal">
      <formula>0</formula>
    </cfRule>
  </conditionalFormatting>
  <conditionalFormatting sqref="CC32:CC84">
    <cfRule type="cellIs" dxfId="8539" priority="18504" operator="equal">
      <formula>0</formula>
    </cfRule>
  </conditionalFormatting>
  <conditionalFormatting sqref="CC32:CC84">
    <cfRule type="cellIs" dxfId="8538" priority="18503" operator="equal">
      <formula>0</formula>
    </cfRule>
  </conditionalFormatting>
  <conditionalFormatting sqref="CC32:CC84">
    <cfRule type="cellIs" dxfId="8537" priority="18502" operator="equal">
      <formula>0</formula>
    </cfRule>
  </conditionalFormatting>
  <conditionalFormatting sqref="CC32:CC84">
    <cfRule type="cellIs" dxfId="8536" priority="18501" operator="equal">
      <formula>0</formula>
    </cfRule>
  </conditionalFormatting>
  <conditionalFormatting sqref="CC32:CC84">
    <cfRule type="cellIs" dxfId="8535" priority="18500" operator="equal">
      <formula>0</formula>
    </cfRule>
  </conditionalFormatting>
  <conditionalFormatting sqref="CC32:CC84">
    <cfRule type="cellIs" dxfId="8534" priority="18499" operator="equal">
      <formula>0</formula>
    </cfRule>
  </conditionalFormatting>
  <conditionalFormatting sqref="CC32:CC84">
    <cfRule type="cellIs" dxfId="8533" priority="18498" operator="equal">
      <formula>0</formula>
    </cfRule>
  </conditionalFormatting>
  <conditionalFormatting sqref="CC32:CC84">
    <cfRule type="cellIs" dxfId="8532" priority="18497" operator="equal">
      <formula>0</formula>
    </cfRule>
  </conditionalFormatting>
  <conditionalFormatting sqref="CC32:CC84">
    <cfRule type="cellIs" dxfId="8531" priority="18496" operator="equal">
      <formula>0</formula>
    </cfRule>
  </conditionalFormatting>
  <conditionalFormatting sqref="CC32:CC84">
    <cfRule type="cellIs" dxfId="8530" priority="18495" operator="equal">
      <formula>0</formula>
    </cfRule>
  </conditionalFormatting>
  <conditionalFormatting sqref="CC32:CC84">
    <cfRule type="cellIs" dxfId="8529" priority="18494" operator="equal">
      <formula>0</formula>
    </cfRule>
  </conditionalFormatting>
  <conditionalFormatting sqref="CC32:CC84">
    <cfRule type="cellIs" dxfId="8528" priority="18493" operator="equal">
      <formula>0</formula>
    </cfRule>
  </conditionalFormatting>
  <conditionalFormatting sqref="CC32:CC84">
    <cfRule type="cellIs" dxfId="8527" priority="18492" operator="equal">
      <formula>0</formula>
    </cfRule>
  </conditionalFormatting>
  <conditionalFormatting sqref="CC32:CC84">
    <cfRule type="cellIs" dxfId="8526" priority="18491" operator="equal">
      <formula>0</formula>
    </cfRule>
  </conditionalFormatting>
  <conditionalFormatting sqref="CC32:CC84">
    <cfRule type="cellIs" dxfId="8525" priority="18490" operator="equal">
      <formula>0</formula>
    </cfRule>
  </conditionalFormatting>
  <conditionalFormatting sqref="CC32:CC84">
    <cfRule type="cellIs" dxfId="8524" priority="18489" operator="equal">
      <formula>0</formula>
    </cfRule>
  </conditionalFormatting>
  <conditionalFormatting sqref="CC32:CC84">
    <cfRule type="cellIs" dxfId="8523" priority="18488" operator="equal">
      <formula>0</formula>
    </cfRule>
  </conditionalFormatting>
  <conditionalFormatting sqref="CC32:CC84">
    <cfRule type="cellIs" dxfId="8522" priority="18487" operator="equal">
      <formula>0</formula>
    </cfRule>
  </conditionalFormatting>
  <conditionalFormatting sqref="CC32:CC84">
    <cfRule type="cellIs" dxfId="8521" priority="18486" operator="equal">
      <formula>0</formula>
    </cfRule>
  </conditionalFormatting>
  <conditionalFormatting sqref="CC32:CC84">
    <cfRule type="cellIs" dxfId="8520" priority="18485" operator="equal">
      <formula>0</formula>
    </cfRule>
  </conditionalFormatting>
  <conditionalFormatting sqref="CC32:CC84">
    <cfRule type="cellIs" dxfId="8519" priority="18484" operator="equal">
      <formula>0</formula>
    </cfRule>
  </conditionalFormatting>
  <conditionalFormatting sqref="CC32:CC84">
    <cfRule type="cellIs" dxfId="8518" priority="18483" operator="equal">
      <formula>0</formula>
    </cfRule>
  </conditionalFormatting>
  <conditionalFormatting sqref="CC32:CC84">
    <cfRule type="cellIs" dxfId="8517" priority="18482" operator="equal">
      <formula>0</formula>
    </cfRule>
  </conditionalFormatting>
  <conditionalFormatting sqref="CC32:CC84">
    <cfRule type="cellIs" dxfId="8516" priority="18481" operator="equal">
      <formula>0</formula>
    </cfRule>
  </conditionalFormatting>
  <conditionalFormatting sqref="CC32:CC84">
    <cfRule type="cellIs" dxfId="8515" priority="18480" operator="equal">
      <formula>0</formula>
    </cfRule>
  </conditionalFormatting>
  <conditionalFormatting sqref="CC32:CC84">
    <cfRule type="cellIs" dxfId="8514" priority="18479" operator="equal">
      <formula>0</formula>
    </cfRule>
  </conditionalFormatting>
  <conditionalFormatting sqref="CC32:CC84">
    <cfRule type="cellIs" dxfId="8513" priority="18478" operator="equal">
      <formula>0</formula>
    </cfRule>
  </conditionalFormatting>
  <conditionalFormatting sqref="CC32:CC84">
    <cfRule type="cellIs" dxfId="8512" priority="18477" operator="equal">
      <formula>0</formula>
    </cfRule>
  </conditionalFormatting>
  <conditionalFormatting sqref="CC32:CC84">
    <cfRule type="cellIs" dxfId="8511" priority="18476" operator="equal">
      <formula>0</formula>
    </cfRule>
  </conditionalFormatting>
  <conditionalFormatting sqref="CC32:CC84">
    <cfRule type="cellIs" dxfId="8510" priority="18475" operator="equal">
      <formula>0</formula>
    </cfRule>
  </conditionalFormatting>
  <conditionalFormatting sqref="CC32:CC84">
    <cfRule type="cellIs" dxfId="8509" priority="18474" operator="equal">
      <formula>0</formula>
    </cfRule>
  </conditionalFormatting>
  <conditionalFormatting sqref="CC32:CC84">
    <cfRule type="cellIs" dxfId="8508" priority="18473" operator="equal">
      <formula>0</formula>
    </cfRule>
  </conditionalFormatting>
  <conditionalFormatting sqref="CC32:CC84">
    <cfRule type="cellIs" dxfId="8507" priority="18472" operator="equal">
      <formula>0</formula>
    </cfRule>
  </conditionalFormatting>
  <conditionalFormatting sqref="CC32:CC84">
    <cfRule type="cellIs" dxfId="8506" priority="18471" operator="equal">
      <formula>0</formula>
    </cfRule>
  </conditionalFormatting>
  <conditionalFormatting sqref="CC32:CC84">
    <cfRule type="cellIs" dxfId="8505" priority="18470" operator="equal">
      <formula>0</formula>
    </cfRule>
  </conditionalFormatting>
  <conditionalFormatting sqref="CC32:CC84">
    <cfRule type="cellIs" dxfId="8504" priority="18469" operator="equal">
      <formula>0</formula>
    </cfRule>
  </conditionalFormatting>
  <conditionalFormatting sqref="CC32:CC84">
    <cfRule type="cellIs" dxfId="8503" priority="18468" operator="equal">
      <formula>0</formula>
    </cfRule>
  </conditionalFormatting>
  <conditionalFormatting sqref="CC32:CC84">
    <cfRule type="cellIs" dxfId="8502" priority="18467" operator="equal">
      <formula>0</formula>
    </cfRule>
  </conditionalFormatting>
  <conditionalFormatting sqref="CC32:CC84">
    <cfRule type="cellIs" dxfId="8501" priority="18466" operator="equal">
      <formula>0</formula>
    </cfRule>
  </conditionalFormatting>
  <conditionalFormatting sqref="CC32:CC84">
    <cfRule type="cellIs" dxfId="8500" priority="18465" operator="equal">
      <formula>0</formula>
    </cfRule>
  </conditionalFormatting>
  <conditionalFormatting sqref="CC32:CC84">
    <cfRule type="cellIs" dxfId="8499" priority="18464" operator="equal">
      <formula>0</formula>
    </cfRule>
  </conditionalFormatting>
  <conditionalFormatting sqref="CC32:CC84">
    <cfRule type="cellIs" dxfId="8498" priority="18463" operator="equal">
      <formula>0</formula>
    </cfRule>
  </conditionalFormatting>
  <conditionalFormatting sqref="CC32:CC84">
    <cfRule type="cellIs" dxfId="8497" priority="18462" operator="equal">
      <formula>0</formula>
    </cfRule>
  </conditionalFormatting>
  <conditionalFormatting sqref="CC32:CC84">
    <cfRule type="cellIs" dxfId="8496" priority="18461" operator="equal">
      <formula>0</formula>
    </cfRule>
  </conditionalFormatting>
  <conditionalFormatting sqref="CC32:CC84">
    <cfRule type="cellIs" dxfId="8495" priority="18460" operator="equal">
      <formula>0</formula>
    </cfRule>
  </conditionalFormatting>
  <conditionalFormatting sqref="CC32:CC84">
    <cfRule type="cellIs" dxfId="8494" priority="18459" operator="equal">
      <formula>0</formula>
    </cfRule>
  </conditionalFormatting>
  <conditionalFormatting sqref="CC32:CC84">
    <cfRule type="cellIs" dxfId="8493" priority="18458" operator="equal">
      <formula>0</formula>
    </cfRule>
  </conditionalFormatting>
  <conditionalFormatting sqref="CC32:CC84">
    <cfRule type="cellIs" dxfId="8492" priority="18457" operator="equal">
      <formula>0</formula>
    </cfRule>
  </conditionalFormatting>
  <conditionalFormatting sqref="CC32:CC84">
    <cfRule type="cellIs" dxfId="8491" priority="18456" operator="equal">
      <formula>0</formula>
    </cfRule>
  </conditionalFormatting>
  <conditionalFormatting sqref="CC32:CC84">
    <cfRule type="cellIs" dxfId="8490" priority="18455" operator="equal">
      <formula>0</formula>
    </cfRule>
  </conditionalFormatting>
  <conditionalFormatting sqref="CC32:CC84">
    <cfRule type="cellIs" dxfId="8489" priority="18454" operator="equal">
      <formula>0</formula>
    </cfRule>
  </conditionalFormatting>
  <conditionalFormatting sqref="CC32:CC84">
    <cfRule type="cellIs" dxfId="8488" priority="18453" operator="equal">
      <formula>0</formula>
    </cfRule>
  </conditionalFormatting>
  <conditionalFormatting sqref="CC32:CC84">
    <cfRule type="cellIs" dxfId="8487" priority="18452" operator="equal">
      <formula>0</formula>
    </cfRule>
  </conditionalFormatting>
  <conditionalFormatting sqref="CC32:CC84">
    <cfRule type="cellIs" dxfId="8486" priority="18451" operator="equal">
      <formula>0</formula>
    </cfRule>
  </conditionalFormatting>
  <conditionalFormatting sqref="CC32:CC84">
    <cfRule type="cellIs" dxfId="8485" priority="18450" operator="equal">
      <formula>0</formula>
    </cfRule>
  </conditionalFormatting>
  <conditionalFormatting sqref="CC32:CC84">
    <cfRule type="cellIs" dxfId="8484" priority="18449" operator="equal">
      <formula>0</formula>
    </cfRule>
  </conditionalFormatting>
  <conditionalFormatting sqref="CC32:CC84">
    <cfRule type="cellIs" dxfId="8483" priority="18448" operator="equal">
      <formula>0</formula>
    </cfRule>
  </conditionalFormatting>
  <conditionalFormatting sqref="CC32:CC84">
    <cfRule type="cellIs" dxfId="8482" priority="18447" operator="equal">
      <formula>0</formula>
    </cfRule>
  </conditionalFormatting>
  <conditionalFormatting sqref="CC32:CC84">
    <cfRule type="cellIs" dxfId="8481" priority="18446" operator="equal">
      <formula>0</formula>
    </cfRule>
  </conditionalFormatting>
  <conditionalFormatting sqref="CC32:CC84">
    <cfRule type="cellIs" dxfId="8480" priority="18445" operator="equal">
      <formula>0</formula>
    </cfRule>
  </conditionalFormatting>
  <conditionalFormatting sqref="CC32:CC84">
    <cfRule type="cellIs" dxfId="8479" priority="18444" operator="equal">
      <formula>0</formula>
    </cfRule>
  </conditionalFormatting>
  <conditionalFormatting sqref="CC32:CC84">
    <cfRule type="cellIs" dxfId="8478" priority="18443" operator="equal">
      <formula>0</formula>
    </cfRule>
  </conditionalFormatting>
  <conditionalFormatting sqref="CC32:CC84">
    <cfRule type="cellIs" dxfId="8477" priority="18442" operator="equal">
      <formula>0</formula>
    </cfRule>
  </conditionalFormatting>
  <conditionalFormatting sqref="CC32:CC84">
    <cfRule type="cellIs" dxfId="8476" priority="18441" operator="equal">
      <formula>0</formula>
    </cfRule>
  </conditionalFormatting>
  <conditionalFormatting sqref="CC32:CC84">
    <cfRule type="cellIs" dxfId="8475" priority="18440" operator="equal">
      <formula>0</formula>
    </cfRule>
  </conditionalFormatting>
  <conditionalFormatting sqref="CC32:CC84">
    <cfRule type="cellIs" dxfId="8474" priority="18439" operator="equal">
      <formula>0</formula>
    </cfRule>
  </conditionalFormatting>
  <conditionalFormatting sqref="CC32:CC84">
    <cfRule type="cellIs" dxfId="8473" priority="18438" operator="equal">
      <formula>0</formula>
    </cfRule>
  </conditionalFormatting>
  <conditionalFormatting sqref="CC32:CC84">
    <cfRule type="cellIs" dxfId="8472" priority="18437" operator="equal">
      <formula>0</formula>
    </cfRule>
  </conditionalFormatting>
  <conditionalFormatting sqref="CC32:CC84">
    <cfRule type="cellIs" dxfId="8471" priority="18436" operator="equal">
      <formula>0</formula>
    </cfRule>
  </conditionalFormatting>
  <conditionalFormatting sqref="CC32:CC84">
    <cfRule type="cellIs" dxfId="8470" priority="18435" operator="equal">
      <formula>0</formula>
    </cfRule>
  </conditionalFormatting>
  <conditionalFormatting sqref="CC32:CC84">
    <cfRule type="cellIs" dxfId="8469" priority="18434" operator="equal">
      <formula>0</formula>
    </cfRule>
  </conditionalFormatting>
  <conditionalFormatting sqref="CC32:CC84">
    <cfRule type="cellIs" dxfId="8468" priority="18433" operator="equal">
      <formula>0</formula>
    </cfRule>
  </conditionalFormatting>
  <conditionalFormatting sqref="CC32:CC84">
    <cfRule type="cellIs" dxfId="8467" priority="18432" operator="equal">
      <formula>0</formula>
    </cfRule>
  </conditionalFormatting>
  <conditionalFormatting sqref="CC32:CC84">
    <cfRule type="cellIs" dxfId="8466" priority="18431" operator="equal">
      <formula>0</formula>
    </cfRule>
  </conditionalFormatting>
  <conditionalFormatting sqref="CC32:CC84">
    <cfRule type="cellIs" dxfId="8465" priority="18430" operator="equal">
      <formula>0</formula>
    </cfRule>
  </conditionalFormatting>
  <conditionalFormatting sqref="CC32:CC84">
    <cfRule type="cellIs" dxfId="8464" priority="18429" operator="equal">
      <formula>0</formula>
    </cfRule>
  </conditionalFormatting>
  <conditionalFormatting sqref="CC32:CC84">
    <cfRule type="cellIs" dxfId="8463" priority="18428" operator="equal">
      <formula>0</formula>
    </cfRule>
  </conditionalFormatting>
  <conditionalFormatting sqref="CC32:CC84">
    <cfRule type="cellIs" dxfId="8462" priority="18427" operator="equal">
      <formula>0</formula>
    </cfRule>
  </conditionalFormatting>
  <conditionalFormatting sqref="CC32:CC84">
    <cfRule type="cellIs" dxfId="8461" priority="18426" operator="equal">
      <formula>0</formula>
    </cfRule>
  </conditionalFormatting>
  <conditionalFormatting sqref="CC32:CC84">
    <cfRule type="cellIs" dxfId="8460" priority="18425" operator="equal">
      <formula>0</formula>
    </cfRule>
  </conditionalFormatting>
  <conditionalFormatting sqref="CC32:CC84">
    <cfRule type="cellIs" dxfId="8459" priority="18424" operator="equal">
      <formula>0</formula>
    </cfRule>
  </conditionalFormatting>
  <conditionalFormatting sqref="CC32:CC84">
    <cfRule type="cellIs" dxfId="8458" priority="18423" operator="equal">
      <formula>0</formula>
    </cfRule>
  </conditionalFormatting>
  <conditionalFormatting sqref="CC32:CC84">
    <cfRule type="cellIs" dxfId="8457" priority="18422" operator="equal">
      <formula>0</formula>
    </cfRule>
  </conditionalFormatting>
  <conditionalFormatting sqref="CC32:CC84">
    <cfRule type="cellIs" dxfId="8456" priority="18421" operator="equal">
      <formula>0</formula>
    </cfRule>
  </conditionalFormatting>
  <conditionalFormatting sqref="CC32:CC84">
    <cfRule type="cellIs" dxfId="8455" priority="18420" operator="equal">
      <formula>0</formula>
    </cfRule>
  </conditionalFormatting>
  <conditionalFormatting sqref="CC32:CC84">
    <cfRule type="cellIs" dxfId="8454" priority="18419" operator="equal">
      <formula>0</formula>
    </cfRule>
  </conditionalFormatting>
  <conditionalFormatting sqref="CC32:CC84">
    <cfRule type="cellIs" dxfId="8453" priority="18418" operator="equal">
      <formula>0</formula>
    </cfRule>
  </conditionalFormatting>
  <conditionalFormatting sqref="CC32:CC84">
    <cfRule type="cellIs" dxfId="8452" priority="18417" operator="equal">
      <formula>0</formula>
    </cfRule>
  </conditionalFormatting>
  <conditionalFormatting sqref="CC32:CC84">
    <cfRule type="cellIs" dxfId="8451" priority="18416" operator="equal">
      <formula>0</formula>
    </cfRule>
  </conditionalFormatting>
  <conditionalFormatting sqref="CC32:CC84">
    <cfRule type="cellIs" dxfId="8450" priority="18415" operator="equal">
      <formula>0</formula>
    </cfRule>
  </conditionalFormatting>
  <conditionalFormatting sqref="CC32:CC84">
    <cfRule type="cellIs" dxfId="8449" priority="18414" operator="equal">
      <formula>0</formula>
    </cfRule>
  </conditionalFormatting>
  <conditionalFormatting sqref="CC32:CC84">
    <cfRule type="cellIs" dxfId="8448" priority="18413" operator="equal">
      <formula>0</formula>
    </cfRule>
  </conditionalFormatting>
  <conditionalFormatting sqref="CC32:CC84">
    <cfRule type="cellIs" dxfId="8447" priority="18412" operator="equal">
      <formula>0</formula>
    </cfRule>
  </conditionalFormatting>
  <conditionalFormatting sqref="CC32:CC84">
    <cfRule type="cellIs" dxfId="8446" priority="18411" operator="equal">
      <formula>0</formula>
    </cfRule>
  </conditionalFormatting>
  <conditionalFormatting sqref="CC32:CC84">
    <cfRule type="cellIs" dxfId="8445" priority="18410" operator="equal">
      <formula>0</formula>
    </cfRule>
  </conditionalFormatting>
  <conditionalFormatting sqref="CC32:CC84">
    <cfRule type="cellIs" dxfId="8444" priority="18409" operator="equal">
      <formula>0</formula>
    </cfRule>
  </conditionalFormatting>
  <conditionalFormatting sqref="CC32:CC84">
    <cfRule type="cellIs" dxfId="8443" priority="18408" operator="equal">
      <formula>0</formula>
    </cfRule>
  </conditionalFormatting>
  <conditionalFormatting sqref="CC32:CC84">
    <cfRule type="cellIs" dxfId="8442" priority="18407" operator="equal">
      <formula>0</formula>
    </cfRule>
  </conditionalFormatting>
  <conditionalFormatting sqref="CC32:CC84">
    <cfRule type="cellIs" dxfId="8441" priority="18406" operator="equal">
      <formula>0</formula>
    </cfRule>
  </conditionalFormatting>
  <conditionalFormatting sqref="CC32:CC84">
    <cfRule type="cellIs" dxfId="8440" priority="18405" operator="equal">
      <formula>0</formula>
    </cfRule>
  </conditionalFormatting>
  <conditionalFormatting sqref="CC32:CC84">
    <cfRule type="cellIs" dxfId="8439" priority="18404" operator="equal">
      <formula>0</formula>
    </cfRule>
  </conditionalFormatting>
  <conditionalFormatting sqref="CC32:CC84">
    <cfRule type="cellIs" dxfId="8438" priority="18403" operator="equal">
      <formula>0</formula>
    </cfRule>
  </conditionalFormatting>
  <conditionalFormatting sqref="CC32:CC84">
    <cfRule type="cellIs" dxfId="8437" priority="18402" operator="equal">
      <formula>0</formula>
    </cfRule>
  </conditionalFormatting>
  <conditionalFormatting sqref="CC32:CC84">
    <cfRule type="cellIs" dxfId="8436" priority="18401" operator="equal">
      <formula>0</formula>
    </cfRule>
  </conditionalFormatting>
  <conditionalFormatting sqref="CC32:CC84">
    <cfRule type="cellIs" dxfId="8435" priority="18400" operator="equal">
      <formula>0</formula>
    </cfRule>
  </conditionalFormatting>
  <conditionalFormatting sqref="CC32:CC84">
    <cfRule type="cellIs" dxfId="8434" priority="18399" operator="equal">
      <formula>0</formula>
    </cfRule>
  </conditionalFormatting>
  <conditionalFormatting sqref="CC32:CC84">
    <cfRule type="cellIs" dxfId="8433" priority="18398" operator="equal">
      <formula>0</formula>
    </cfRule>
  </conditionalFormatting>
  <conditionalFormatting sqref="CC32:CC84">
    <cfRule type="cellIs" dxfId="8432" priority="18397" operator="equal">
      <formula>0</formula>
    </cfRule>
  </conditionalFormatting>
  <conditionalFormatting sqref="CC32:CC84">
    <cfRule type="cellIs" dxfId="8431" priority="18396" operator="equal">
      <formula>0</formula>
    </cfRule>
  </conditionalFormatting>
  <conditionalFormatting sqref="CC32:CC84">
    <cfRule type="cellIs" dxfId="8430" priority="18395" operator="equal">
      <formula>0</formula>
    </cfRule>
  </conditionalFormatting>
  <conditionalFormatting sqref="CC32:CC84">
    <cfRule type="cellIs" dxfId="8429" priority="18394" operator="equal">
      <formula>0</formula>
    </cfRule>
  </conditionalFormatting>
  <conditionalFormatting sqref="CC32:CC84">
    <cfRule type="cellIs" dxfId="8428" priority="18393" operator="equal">
      <formula>0</formula>
    </cfRule>
  </conditionalFormatting>
  <conditionalFormatting sqref="CC32:CC84">
    <cfRule type="cellIs" dxfId="8427" priority="18392" operator="equal">
      <formula>0</formula>
    </cfRule>
  </conditionalFormatting>
  <conditionalFormatting sqref="CC32:CC84">
    <cfRule type="cellIs" dxfId="8426" priority="18391" operator="equal">
      <formula>0</formula>
    </cfRule>
  </conditionalFormatting>
  <conditionalFormatting sqref="CC32:CC84">
    <cfRule type="cellIs" dxfId="8425" priority="18390" operator="equal">
      <formula>0</formula>
    </cfRule>
  </conditionalFormatting>
  <conditionalFormatting sqref="CC32:CC84">
    <cfRule type="cellIs" dxfId="8424" priority="18389" operator="equal">
      <formula>0</formula>
    </cfRule>
  </conditionalFormatting>
  <conditionalFormatting sqref="CC32:CC84">
    <cfRule type="cellIs" dxfId="8423" priority="18388" operator="equal">
      <formula>0</formula>
    </cfRule>
  </conditionalFormatting>
  <conditionalFormatting sqref="CC32:CC84">
    <cfRule type="cellIs" dxfId="8422" priority="18387" operator="equal">
      <formula>0</formula>
    </cfRule>
  </conditionalFormatting>
  <conditionalFormatting sqref="CC32:CC84">
    <cfRule type="cellIs" dxfId="8421" priority="18386" operator="equal">
      <formula>0</formula>
    </cfRule>
  </conditionalFormatting>
  <conditionalFormatting sqref="CC32:CC84">
    <cfRule type="cellIs" dxfId="8420" priority="18385" operator="equal">
      <formula>0</formula>
    </cfRule>
  </conditionalFormatting>
  <conditionalFormatting sqref="CC32:CC84">
    <cfRule type="cellIs" dxfId="8419" priority="18384" operator="equal">
      <formula>0</formula>
    </cfRule>
  </conditionalFormatting>
  <conditionalFormatting sqref="CC32:CC84">
    <cfRule type="cellIs" dxfId="8418" priority="18383" operator="equal">
      <formula>0</formula>
    </cfRule>
  </conditionalFormatting>
  <conditionalFormatting sqref="CC32:CC84">
    <cfRule type="cellIs" dxfId="8417" priority="18382" operator="equal">
      <formula>0</formula>
    </cfRule>
  </conditionalFormatting>
  <conditionalFormatting sqref="CC32:CC84">
    <cfRule type="cellIs" dxfId="8416" priority="18381" operator="equal">
      <formula>0</formula>
    </cfRule>
  </conditionalFormatting>
  <conditionalFormatting sqref="CC32:CC84">
    <cfRule type="cellIs" dxfId="8415" priority="18380" operator="equal">
      <formula>0</formula>
    </cfRule>
  </conditionalFormatting>
  <conditionalFormatting sqref="CC32:CC84">
    <cfRule type="cellIs" dxfId="8414" priority="18379" operator="equal">
      <formula>0</formula>
    </cfRule>
  </conditionalFormatting>
  <conditionalFormatting sqref="CC32:CC84">
    <cfRule type="cellIs" dxfId="8413" priority="18378" operator="equal">
      <formula>0</formula>
    </cfRule>
  </conditionalFormatting>
  <conditionalFormatting sqref="CC32:CC84">
    <cfRule type="cellIs" dxfId="8412" priority="18377" operator="equal">
      <formula>0</formula>
    </cfRule>
  </conditionalFormatting>
  <conditionalFormatting sqref="CC32:CC84">
    <cfRule type="cellIs" dxfId="8411" priority="18376" operator="equal">
      <formula>0</formula>
    </cfRule>
  </conditionalFormatting>
  <conditionalFormatting sqref="CC32:CC84">
    <cfRule type="cellIs" dxfId="8410" priority="18375" operator="equal">
      <formula>0</formula>
    </cfRule>
  </conditionalFormatting>
  <conditionalFormatting sqref="CC32:CC84">
    <cfRule type="cellIs" dxfId="8409" priority="18374" operator="equal">
      <formula>0</formula>
    </cfRule>
  </conditionalFormatting>
  <conditionalFormatting sqref="CC32:CC84">
    <cfRule type="cellIs" dxfId="8408" priority="18373" operator="equal">
      <formula>0</formula>
    </cfRule>
  </conditionalFormatting>
  <conditionalFormatting sqref="CC32:CC84">
    <cfRule type="cellIs" dxfId="8407" priority="18372" operator="equal">
      <formula>0</formula>
    </cfRule>
  </conditionalFormatting>
  <conditionalFormatting sqref="CC32:CC84">
    <cfRule type="cellIs" dxfId="8406" priority="18371" operator="equal">
      <formula>0</formula>
    </cfRule>
  </conditionalFormatting>
  <conditionalFormatting sqref="CC32:CC84">
    <cfRule type="cellIs" dxfId="8405" priority="18370" operator="equal">
      <formula>0</formula>
    </cfRule>
  </conditionalFormatting>
  <conditionalFormatting sqref="CC32:CC84">
    <cfRule type="cellIs" dxfId="8404" priority="18369" operator="equal">
      <formula>0</formula>
    </cfRule>
  </conditionalFormatting>
  <conditionalFormatting sqref="CC32:CC84">
    <cfRule type="cellIs" dxfId="8403" priority="18368" operator="equal">
      <formula>0</formula>
    </cfRule>
  </conditionalFormatting>
  <conditionalFormatting sqref="CC32:CC84">
    <cfRule type="cellIs" dxfId="8402" priority="18367" operator="equal">
      <formula>0</formula>
    </cfRule>
  </conditionalFormatting>
  <conditionalFormatting sqref="CC32:CC84">
    <cfRule type="cellIs" dxfId="8401" priority="18366" operator="equal">
      <formula>0</formula>
    </cfRule>
  </conditionalFormatting>
  <conditionalFormatting sqref="CC32:CC84">
    <cfRule type="cellIs" dxfId="8400" priority="18365" operator="equal">
      <formula>0</formula>
    </cfRule>
  </conditionalFormatting>
  <conditionalFormatting sqref="CC32:CC84">
    <cfRule type="cellIs" dxfId="8399" priority="18364" operator="equal">
      <formula>0</formula>
    </cfRule>
  </conditionalFormatting>
  <conditionalFormatting sqref="CC32:CC84">
    <cfRule type="cellIs" dxfId="8398" priority="18363" operator="equal">
      <formula>0</formula>
    </cfRule>
  </conditionalFormatting>
  <conditionalFormatting sqref="CC32:CC84">
    <cfRule type="cellIs" dxfId="8397" priority="18362" operator="equal">
      <formula>0</formula>
    </cfRule>
  </conditionalFormatting>
  <conditionalFormatting sqref="CC32:CC84">
    <cfRule type="cellIs" dxfId="8396" priority="18361" operator="equal">
      <formula>0</formula>
    </cfRule>
  </conditionalFormatting>
  <conditionalFormatting sqref="CC32:CC84">
    <cfRule type="cellIs" dxfId="8395" priority="18360" operator="equal">
      <formula>0</formula>
    </cfRule>
  </conditionalFormatting>
  <conditionalFormatting sqref="CC32:CC84">
    <cfRule type="cellIs" dxfId="8394" priority="18359" operator="equal">
      <formula>0</formula>
    </cfRule>
  </conditionalFormatting>
  <conditionalFormatting sqref="CC32:CC84">
    <cfRule type="cellIs" dxfId="8393" priority="18358" operator="equal">
      <formula>0</formula>
    </cfRule>
  </conditionalFormatting>
  <conditionalFormatting sqref="CC32:CC84">
    <cfRule type="cellIs" dxfId="8392" priority="18357" operator="equal">
      <formula>0</formula>
    </cfRule>
  </conditionalFormatting>
  <conditionalFormatting sqref="CC32:CC84">
    <cfRule type="cellIs" dxfId="8391" priority="18356" operator="equal">
      <formula>0</formula>
    </cfRule>
  </conditionalFormatting>
  <conditionalFormatting sqref="CC32:CC84">
    <cfRule type="cellIs" dxfId="8390" priority="18355" operator="equal">
      <formula>0</formula>
    </cfRule>
  </conditionalFormatting>
  <conditionalFormatting sqref="CC32:CC84">
    <cfRule type="cellIs" dxfId="8389" priority="18354" operator="equal">
      <formula>0</formula>
    </cfRule>
  </conditionalFormatting>
  <conditionalFormatting sqref="CC32:CC84">
    <cfRule type="cellIs" dxfId="8388" priority="18353" operator="equal">
      <formula>0</formula>
    </cfRule>
  </conditionalFormatting>
  <conditionalFormatting sqref="CC32:CC84">
    <cfRule type="cellIs" dxfId="8387" priority="18352" operator="equal">
      <formula>0</formula>
    </cfRule>
  </conditionalFormatting>
  <conditionalFormatting sqref="CC32:CC84">
    <cfRule type="cellIs" dxfId="8386" priority="18351" operator="equal">
      <formula>0</formula>
    </cfRule>
  </conditionalFormatting>
  <conditionalFormatting sqref="CC32:CC84">
    <cfRule type="cellIs" dxfId="8385" priority="18350" operator="equal">
      <formula>0</formula>
    </cfRule>
  </conditionalFormatting>
  <conditionalFormatting sqref="CC32:CC84">
    <cfRule type="cellIs" dxfId="8384" priority="18349" operator="equal">
      <formula>0</formula>
    </cfRule>
  </conditionalFormatting>
  <conditionalFormatting sqref="CC32:CC84">
    <cfRule type="cellIs" dxfId="8383" priority="18348" operator="equal">
      <formula>0</formula>
    </cfRule>
  </conditionalFormatting>
  <conditionalFormatting sqref="CC32:CC84">
    <cfRule type="cellIs" dxfId="8382" priority="18347" operator="equal">
      <formula>0</formula>
    </cfRule>
  </conditionalFormatting>
  <conditionalFormatting sqref="CC32:CC84">
    <cfRule type="cellIs" dxfId="8381" priority="18346" operator="equal">
      <formula>0</formula>
    </cfRule>
  </conditionalFormatting>
  <conditionalFormatting sqref="CC32:CC84">
    <cfRule type="cellIs" dxfId="8380" priority="18345" operator="equal">
      <formula>0</formula>
    </cfRule>
  </conditionalFormatting>
  <conditionalFormatting sqref="CC32:CC84">
    <cfRule type="cellIs" dxfId="8379" priority="18344" operator="equal">
      <formula>0</formula>
    </cfRule>
  </conditionalFormatting>
  <conditionalFormatting sqref="CC32:CC84">
    <cfRule type="cellIs" dxfId="8378" priority="18343" operator="equal">
      <formula>0</formula>
    </cfRule>
  </conditionalFormatting>
  <conditionalFormatting sqref="CC32:CC84">
    <cfRule type="cellIs" dxfId="8377" priority="18342" operator="equal">
      <formula>0</formula>
    </cfRule>
  </conditionalFormatting>
  <conditionalFormatting sqref="CC32:CC84">
    <cfRule type="cellIs" dxfId="8376" priority="18341" operator="equal">
      <formula>0</formula>
    </cfRule>
  </conditionalFormatting>
  <conditionalFormatting sqref="CC32:CC84">
    <cfRule type="cellIs" dxfId="8375" priority="18340" operator="equal">
      <formula>0</formula>
    </cfRule>
  </conditionalFormatting>
  <conditionalFormatting sqref="CC32:CC84">
    <cfRule type="cellIs" dxfId="8374" priority="18339" operator="equal">
      <formula>0</formula>
    </cfRule>
  </conditionalFormatting>
  <conditionalFormatting sqref="CC32:CC84">
    <cfRule type="cellIs" dxfId="8373" priority="18338" operator="equal">
      <formula>0</formula>
    </cfRule>
  </conditionalFormatting>
  <conditionalFormatting sqref="CC32:CC84">
    <cfRule type="cellIs" dxfId="8372" priority="18337" operator="equal">
      <formula>0</formula>
    </cfRule>
  </conditionalFormatting>
  <conditionalFormatting sqref="CC32:CC84">
    <cfRule type="cellIs" dxfId="8371" priority="18336" operator="equal">
      <formula>0</formula>
    </cfRule>
  </conditionalFormatting>
  <conditionalFormatting sqref="CC32:CC84">
    <cfRule type="cellIs" dxfId="8370" priority="18335" operator="equal">
      <formula>0</formula>
    </cfRule>
  </conditionalFormatting>
  <conditionalFormatting sqref="CC32:CC84">
    <cfRule type="cellIs" dxfId="8369" priority="18334" operator="equal">
      <formula>0</formula>
    </cfRule>
  </conditionalFormatting>
  <conditionalFormatting sqref="CC32:CC84">
    <cfRule type="cellIs" dxfId="8368" priority="18333" operator="equal">
      <formula>0</formula>
    </cfRule>
  </conditionalFormatting>
  <conditionalFormatting sqref="CC32:CC84">
    <cfRule type="cellIs" dxfId="8367" priority="18332" operator="equal">
      <formula>0</formula>
    </cfRule>
  </conditionalFormatting>
  <conditionalFormatting sqref="CC32:CC84">
    <cfRule type="cellIs" dxfId="8366" priority="18331" operator="equal">
      <formula>0</formula>
    </cfRule>
  </conditionalFormatting>
  <conditionalFormatting sqref="CC32:CC84">
    <cfRule type="cellIs" dxfId="8365" priority="18330" operator="equal">
      <formula>0</formula>
    </cfRule>
  </conditionalFormatting>
  <conditionalFormatting sqref="CC32:CC84">
    <cfRule type="cellIs" dxfId="8364" priority="18329" operator="equal">
      <formula>0</formula>
    </cfRule>
  </conditionalFormatting>
  <conditionalFormatting sqref="CC32:CC84">
    <cfRule type="cellIs" dxfId="8363" priority="18328" operator="equal">
      <formula>0</formula>
    </cfRule>
  </conditionalFormatting>
  <conditionalFormatting sqref="CC32:CC84">
    <cfRule type="cellIs" dxfId="8362" priority="18327" operator="equal">
      <formula>0</formula>
    </cfRule>
  </conditionalFormatting>
  <conditionalFormatting sqref="CC32:CC84">
    <cfRule type="cellIs" dxfId="8361" priority="18326" operator="equal">
      <formula>0</formula>
    </cfRule>
  </conditionalFormatting>
  <conditionalFormatting sqref="CC32:CC84">
    <cfRule type="cellIs" dxfId="8360" priority="18325" operator="equal">
      <formula>0</formula>
    </cfRule>
  </conditionalFormatting>
  <conditionalFormatting sqref="CC32:CC84">
    <cfRule type="cellIs" dxfId="8359" priority="18324" operator="equal">
      <formula>0</formula>
    </cfRule>
  </conditionalFormatting>
  <conditionalFormatting sqref="CC32:CC84">
    <cfRule type="cellIs" dxfId="8358" priority="18323" operator="equal">
      <formula>0</formula>
    </cfRule>
  </conditionalFormatting>
  <conditionalFormatting sqref="CC32:CC84">
    <cfRule type="cellIs" dxfId="8357" priority="18322" operator="equal">
      <formula>0</formula>
    </cfRule>
  </conditionalFormatting>
  <conditionalFormatting sqref="CC32:CC84">
    <cfRule type="cellIs" dxfId="8356" priority="18321" operator="equal">
      <formula>0</formula>
    </cfRule>
  </conditionalFormatting>
  <conditionalFormatting sqref="CC32:CC84">
    <cfRule type="cellIs" dxfId="8355" priority="18320" operator="equal">
      <formula>0</formula>
    </cfRule>
  </conditionalFormatting>
  <conditionalFormatting sqref="CC32:CC84">
    <cfRule type="cellIs" dxfId="8354" priority="18319" operator="equal">
      <formula>0</formula>
    </cfRule>
  </conditionalFormatting>
  <conditionalFormatting sqref="CC32:CC84">
    <cfRule type="cellIs" dxfId="8353" priority="18318" operator="equal">
      <formula>0</formula>
    </cfRule>
  </conditionalFormatting>
  <conditionalFormatting sqref="CC32:CC84">
    <cfRule type="cellIs" dxfId="8352" priority="18317" operator="equal">
      <formula>0</formula>
    </cfRule>
  </conditionalFormatting>
  <conditionalFormatting sqref="CC32:CC84">
    <cfRule type="cellIs" dxfId="8351" priority="18316" operator="equal">
      <formula>0</formula>
    </cfRule>
  </conditionalFormatting>
  <conditionalFormatting sqref="CC32:CC84">
    <cfRule type="cellIs" dxfId="8350" priority="18315" operator="equal">
      <formula>0</formula>
    </cfRule>
  </conditionalFormatting>
  <conditionalFormatting sqref="CC32:CC84">
    <cfRule type="cellIs" dxfId="8349" priority="18314" operator="equal">
      <formula>0</formula>
    </cfRule>
  </conditionalFormatting>
  <conditionalFormatting sqref="CC32:CC84">
    <cfRule type="cellIs" dxfId="8348" priority="18313" operator="equal">
      <formula>0</formula>
    </cfRule>
  </conditionalFormatting>
  <conditionalFormatting sqref="CC32:CC84">
    <cfRule type="cellIs" dxfId="8347" priority="18312" operator="equal">
      <formula>0</formula>
    </cfRule>
  </conditionalFormatting>
  <conditionalFormatting sqref="CC32:CC84">
    <cfRule type="cellIs" dxfId="8346" priority="18311" operator="equal">
      <formula>0</formula>
    </cfRule>
  </conditionalFormatting>
  <conditionalFormatting sqref="CC32:CC84">
    <cfRule type="cellIs" dxfId="8345" priority="18310" operator="equal">
      <formula>0</formula>
    </cfRule>
  </conditionalFormatting>
  <conditionalFormatting sqref="CC32:CC84">
    <cfRule type="cellIs" dxfId="8344" priority="18309" operator="equal">
      <formula>0</formula>
    </cfRule>
  </conditionalFormatting>
  <conditionalFormatting sqref="CC32:CC84">
    <cfRule type="cellIs" dxfId="8343" priority="18308" operator="equal">
      <formula>0</formula>
    </cfRule>
  </conditionalFormatting>
  <conditionalFormatting sqref="CC32:CC84">
    <cfRule type="cellIs" dxfId="8342" priority="18307" operator="equal">
      <formula>0</formula>
    </cfRule>
  </conditionalFormatting>
  <conditionalFormatting sqref="CC32:CC84">
    <cfRule type="cellIs" dxfId="8341" priority="18306" operator="equal">
      <formula>0</formula>
    </cfRule>
  </conditionalFormatting>
  <conditionalFormatting sqref="CC32:CC84">
    <cfRule type="cellIs" dxfId="8340" priority="18305" operator="equal">
      <formula>0</formula>
    </cfRule>
  </conditionalFormatting>
  <conditionalFormatting sqref="CC32:CC84">
    <cfRule type="cellIs" dxfId="8339" priority="18304" operator="equal">
      <formula>0</formula>
    </cfRule>
  </conditionalFormatting>
  <conditionalFormatting sqref="CC32:CC84">
    <cfRule type="cellIs" dxfId="8338" priority="18303" operator="equal">
      <formula>0</formula>
    </cfRule>
  </conditionalFormatting>
  <conditionalFormatting sqref="CC32:CC84">
    <cfRule type="cellIs" dxfId="8337" priority="18302" operator="equal">
      <formula>0</formula>
    </cfRule>
  </conditionalFormatting>
  <conditionalFormatting sqref="CC32:CC84">
    <cfRule type="cellIs" dxfId="8336" priority="18301" operator="equal">
      <formula>0</formula>
    </cfRule>
  </conditionalFormatting>
  <conditionalFormatting sqref="CC32:CC84">
    <cfRule type="cellIs" dxfId="8335" priority="18300" operator="equal">
      <formula>0</formula>
    </cfRule>
  </conditionalFormatting>
  <conditionalFormatting sqref="CC32:CC84">
    <cfRule type="cellIs" dxfId="8334" priority="18299" operator="equal">
      <formula>0</formula>
    </cfRule>
  </conditionalFormatting>
  <conditionalFormatting sqref="CC32:CC84">
    <cfRule type="cellIs" dxfId="8333" priority="18298" operator="equal">
      <formula>0</formula>
    </cfRule>
  </conditionalFormatting>
  <conditionalFormatting sqref="CC32:CC84">
    <cfRule type="cellIs" dxfId="8332" priority="18297" operator="equal">
      <formula>0</formula>
    </cfRule>
  </conditionalFormatting>
  <conditionalFormatting sqref="CC32:CC84">
    <cfRule type="cellIs" dxfId="8331" priority="18296" operator="equal">
      <formula>0</formula>
    </cfRule>
  </conditionalFormatting>
  <conditionalFormatting sqref="CC32:CC84">
    <cfRule type="cellIs" dxfId="8330" priority="18295" operator="equal">
      <formula>0</formula>
    </cfRule>
  </conditionalFormatting>
  <conditionalFormatting sqref="CC32:CC84">
    <cfRule type="cellIs" dxfId="8329" priority="18294" operator="equal">
      <formula>0</formula>
    </cfRule>
  </conditionalFormatting>
  <conditionalFormatting sqref="CC32:CC84">
    <cfRule type="cellIs" dxfId="8328" priority="18293" operator="equal">
      <formula>0</formula>
    </cfRule>
  </conditionalFormatting>
  <conditionalFormatting sqref="CC32:CC84">
    <cfRule type="cellIs" dxfId="8327" priority="18292" operator="equal">
      <formula>0</formula>
    </cfRule>
  </conditionalFormatting>
  <conditionalFormatting sqref="CC32:CC84">
    <cfRule type="cellIs" dxfId="8326" priority="18291" operator="equal">
      <formula>0</formula>
    </cfRule>
  </conditionalFormatting>
  <conditionalFormatting sqref="CC32:CC84">
    <cfRule type="cellIs" dxfId="8325" priority="18290" operator="equal">
      <formula>0</formula>
    </cfRule>
  </conditionalFormatting>
  <conditionalFormatting sqref="CC32:CC84">
    <cfRule type="cellIs" dxfId="8324" priority="18289" operator="equal">
      <formula>0</formula>
    </cfRule>
  </conditionalFormatting>
  <conditionalFormatting sqref="CC32:CC84">
    <cfRule type="cellIs" dxfId="8323" priority="18288" operator="equal">
      <formula>0</formula>
    </cfRule>
  </conditionalFormatting>
  <conditionalFormatting sqref="CC32:CC84">
    <cfRule type="cellIs" dxfId="8322" priority="18287" operator="equal">
      <formula>0</formula>
    </cfRule>
  </conditionalFormatting>
  <conditionalFormatting sqref="CC32:CC84">
    <cfRule type="cellIs" dxfId="8321" priority="18286" operator="equal">
      <formula>0</formula>
    </cfRule>
  </conditionalFormatting>
  <conditionalFormatting sqref="CC32:CC84">
    <cfRule type="cellIs" dxfId="8320" priority="18285" operator="equal">
      <formula>0</formula>
    </cfRule>
  </conditionalFormatting>
  <conditionalFormatting sqref="CC32:CC84">
    <cfRule type="cellIs" dxfId="8319" priority="18284" operator="equal">
      <formula>0</formula>
    </cfRule>
  </conditionalFormatting>
  <conditionalFormatting sqref="CC32:CC84">
    <cfRule type="cellIs" dxfId="8318" priority="18283" operator="equal">
      <formula>0</formula>
    </cfRule>
  </conditionalFormatting>
  <conditionalFormatting sqref="CC32:CC84">
    <cfRule type="cellIs" dxfId="8317" priority="18282" operator="equal">
      <formula>0</formula>
    </cfRule>
  </conditionalFormatting>
  <conditionalFormatting sqref="CC32:CC84">
    <cfRule type="cellIs" dxfId="8316" priority="18281" operator="equal">
      <formula>0</formula>
    </cfRule>
  </conditionalFormatting>
  <conditionalFormatting sqref="CC32:CC84">
    <cfRule type="cellIs" dxfId="8315" priority="18280" operator="equal">
      <formula>0</formula>
    </cfRule>
  </conditionalFormatting>
  <conditionalFormatting sqref="CC32:CC84">
    <cfRule type="cellIs" dxfId="8314" priority="18279" operator="equal">
      <formula>0</formula>
    </cfRule>
  </conditionalFormatting>
  <conditionalFormatting sqref="CC32:CC84">
    <cfRule type="cellIs" dxfId="8313" priority="18278" operator="equal">
      <formula>0</formula>
    </cfRule>
  </conditionalFormatting>
  <conditionalFormatting sqref="CC32:CC84">
    <cfRule type="cellIs" dxfId="8312" priority="18277" operator="equal">
      <formula>0</formula>
    </cfRule>
  </conditionalFormatting>
  <conditionalFormatting sqref="CC32:CC84">
    <cfRule type="cellIs" dxfId="8311" priority="18276" operator="equal">
      <formula>0</formula>
    </cfRule>
  </conditionalFormatting>
  <conditionalFormatting sqref="CC32:CC84">
    <cfRule type="cellIs" dxfId="8310" priority="18275" operator="equal">
      <formula>0</formula>
    </cfRule>
  </conditionalFormatting>
  <conditionalFormatting sqref="CC32:CC84">
    <cfRule type="cellIs" dxfId="8309" priority="18274" operator="equal">
      <formula>0</formula>
    </cfRule>
  </conditionalFormatting>
  <conditionalFormatting sqref="CC32:CC84">
    <cfRule type="cellIs" dxfId="8308" priority="18273" operator="equal">
      <formula>0</formula>
    </cfRule>
  </conditionalFormatting>
  <conditionalFormatting sqref="CC32:CC84">
    <cfRule type="cellIs" dxfId="8307" priority="18272" operator="equal">
      <formula>0</formula>
    </cfRule>
  </conditionalFormatting>
  <conditionalFormatting sqref="CC32:CC84">
    <cfRule type="cellIs" dxfId="8306" priority="18271" operator="equal">
      <formula>0</formula>
    </cfRule>
  </conditionalFormatting>
  <conditionalFormatting sqref="CC32:CC84">
    <cfRule type="cellIs" dxfId="8305" priority="18270" operator="equal">
      <formula>0</formula>
    </cfRule>
  </conditionalFormatting>
  <conditionalFormatting sqref="CC32:CC84">
    <cfRule type="cellIs" dxfId="8304" priority="18269" operator="equal">
      <formula>0</formula>
    </cfRule>
  </conditionalFormatting>
  <conditionalFormatting sqref="CC32:CC84">
    <cfRule type="cellIs" dxfId="8303" priority="18268" operator="equal">
      <formula>0</formula>
    </cfRule>
  </conditionalFormatting>
  <conditionalFormatting sqref="CC32:CC84">
    <cfRule type="cellIs" dxfId="8302" priority="18267" operator="equal">
      <formula>0</formula>
    </cfRule>
  </conditionalFormatting>
  <conditionalFormatting sqref="CC32:CC84">
    <cfRule type="cellIs" dxfId="8301" priority="18266" operator="equal">
      <formula>0</formula>
    </cfRule>
  </conditionalFormatting>
  <conditionalFormatting sqref="CC32:CC84">
    <cfRule type="cellIs" dxfId="8300" priority="18265" operator="equal">
      <formula>0</formula>
    </cfRule>
  </conditionalFormatting>
  <conditionalFormatting sqref="CC32:CC84">
    <cfRule type="cellIs" dxfId="8299" priority="18264" operator="equal">
      <formula>0</formula>
    </cfRule>
  </conditionalFormatting>
  <conditionalFormatting sqref="CC32:CC84">
    <cfRule type="cellIs" dxfId="8298" priority="18263" operator="equal">
      <formula>0</formula>
    </cfRule>
  </conditionalFormatting>
  <conditionalFormatting sqref="CC32:CC84">
    <cfRule type="cellIs" dxfId="8297" priority="18262" operator="equal">
      <formula>0</formula>
    </cfRule>
  </conditionalFormatting>
  <conditionalFormatting sqref="CC32:CC84">
    <cfRule type="cellIs" dxfId="8296" priority="18261" operator="equal">
      <formula>0</formula>
    </cfRule>
  </conditionalFormatting>
  <conditionalFormatting sqref="CC32:CC84">
    <cfRule type="cellIs" dxfId="8295" priority="18260" operator="equal">
      <formula>0</formula>
    </cfRule>
  </conditionalFormatting>
  <conditionalFormatting sqref="CC32:CC84">
    <cfRule type="cellIs" dxfId="8294" priority="18259" operator="equal">
      <formula>0</formula>
    </cfRule>
  </conditionalFormatting>
  <conditionalFormatting sqref="CC32:CC84">
    <cfRule type="cellIs" dxfId="8293" priority="18258" operator="equal">
      <formula>0</formula>
    </cfRule>
  </conditionalFormatting>
  <conditionalFormatting sqref="CC32:CC84">
    <cfRule type="cellIs" dxfId="8292" priority="18257" operator="equal">
      <formula>0</formula>
    </cfRule>
  </conditionalFormatting>
  <conditionalFormatting sqref="CC32:CC84">
    <cfRule type="cellIs" dxfId="8291" priority="18256" operator="equal">
      <formula>0</formula>
    </cfRule>
  </conditionalFormatting>
  <conditionalFormatting sqref="CC32:CC84">
    <cfRule type="cellIs" dxfId="8290" priority="18255" operator="equal">
      <formula>0</formula>
    </cfRule>
  </conditionalFormatting>
  <conditionalFormatting sqref="CC32:CC84">
    <cfRule type="cellIs" dxfId="8289" priority="18254" operator="equal">
      <formula>0</formula>
    </cfRule>
  </conditionalFormatting>
  <conditionalFormatting sqref="CC32:CC84">
    <cfRule type="cellIs" dxfId="8288" priority="18253" operator="equal">
      <formula>0</formula>
    </cfRule>
  </conditionalFormatting>
  <conditionalFormatting sqref="CC32:CC84">
    <cfRule type="cellIs" dxfId="8287" priority="18252" operator="equal">
      <formula>0</formula>
    </cfRule>
  </conditionalFormatting>
  <conditionalFormatting sqref="CC32:CC84">
    <cfRule type="cellIs" dxfId="8286" priority="18251" operator="equal">
      <formula>0</formula>
    </cfRule>
  </conditionalFormatting>
  <conditionalFormatting sqref="CC32:CC84">
    <cfRule type="cellIs" dxfId="8285" priority="18250" operator="equal">
      <formula>0</formula>
    </cfRule>
  </conditionalFormatting>
  <conditionalFormatting sqref="CC32:CC84">
    <cfRule type="cellIs" dxfId="8284" priority="18249" operator="equal">
      <formula>0</formula>
    </cfRule>
  </conditionalFormatting>
  <conditionalFormatting sqref="CC32:CC84">
    <cfRule type="cellIs" dxfId="8283" priority="18248" operator="equal">
      <formula>0</formula>
    </cfRule>
  </conditionalFormatting>
  <conditionalFormatting sqref="CC32:CC84">
    <cfRule type="cellIs" dxfId="8282" priority="18247" operator="equal">
      <formula>0</formula>
    </cfRule>
  </conditionalFormatting>
  <conditionalFormatting sqref="CC32:CC84">
    <cfRule type="cellIs" dxfId="8281" priority="18246" operator="equal">
      <formula>0</formula>
    </cfRule>
  </conditionalFormatting>
  <conditionalFormatting sqref="CC32:CC84">
    <cfRule type="cellIs" dxfId="8280" priority="18245" operator="equal">
      <formula>0</formula>
    </cfRule>
  </conditionalFormatting>
  <conditionalFormatting sqref="CC32:CC84">
    <cfRule type="cellIs" dxfId="8279" priority="18244" operator="equal">
      <formula>0</formula>
    </cfRule>
  </conditionalFormatting>
  <conditionalFormatting sqref="CC32:CC84">
    <cfRule type="cellIs" dxfId="8278" priority="18243" operator="equal">
      <formula>0</formula>
    </cfRule>
  </conditionalFormatting>
  <conditionalFormatting sqref="CC32:CC84">
    <cfRule type="cellIs" dxfId="8277" priority="18242" operator="equal">
      <formula>0</formula>
    </cfRule>
  </conditionalFormatting>
  <conditionalFormatting sqref="CC32:CC84">
    <cfRule type="cellIs" dxfId="8276" priority="18241" operator="equal">
      <formula>0</formula>
    </cfRule>
  </conditionalFormatting>
  <conditionalFormatting sqref="CC32:CC84">
    <cfRule type="cellIs" dxfId="8275" priority="18240" operator="equal">
      <formula>0</formula>
    </cfRule>
  </conditionalFormatting>
  <conditionalFormatting sqref="CC32:CC84">
    <cfRule type="cellIs" dxfId="8274" priority="18239" operator="equal">
      <formula>0</formula>
    </cfRule>
  </conditionalFormatting>
  <conditionalFormatting sqref="CC32:CC84">
    <cfRule type="cellIs" dxfId="8273" priority="18238" operator="equal">
      <formula>0</formula>
    </cfRule>
  </conditionalFormatting>
  <conditionalFormatting sqref="CC32:CC84">
    <cfRule type="cellIs" dxfId="8272" priority="18237" operator="equal">
      <formula>0</formula>
    </cfRule>
  </conditionalFormatting>
  <conditionalFormatting sqref="CC32:CC84">
    <cfRule type="cellIs" dxfId="8271" priority="18236" operator="equal">
      <formula>0</formula>
    </cfRule>
  </conditionalFormatting>
  <conditionalFormatting sqref="CC32:CC84">
    <cfRule type="cellIs" dxfId="8270" priority="18235" operator="equal">
      <formula>0</formula>
    </cfRule>
  </conditionalFormatting>
  <conditionalFormatting sqref="CC32:CC84">
    <cfRule type="cellIs" dxfId="8269" priority="18234" operator="equal">
      <formula>0</formula>
    </cfRule>
  </conditionalFormatting>
  <conditionalFormatting sqref="CC32:CC84">
    <cfRule type="cellIs" dxfId="8268" priority="18233" operator="equal">
      <formula>0</formula>
    </cfRule>
  </conditionalFormatting>
  <conditionalFormatting sqref="CC32:CC84">
    <cfRule type="cellIs" dxfId="8267" priority="18232" operator="equal">
      <formula>0</formula>
    </cfRule>
  </conditionalFormatting>
  <conditionalFormatting sqref="CC32:CC84">
    <cfRule type="cellIs" dxfId="8266" priority="18231" operator="equal">
      <formula>0</formula>
    </cfRule>
  </conditionalFormatting>
  <conditionalFormatting sqref="CC32:CC84">
    <cfRule type="cellIs" dxfId="8265" priority="18230" operator="equal">
      <formula>0</formula>
    </cfRule>
  </conditionalFormatting>
  <conditionalFormatting sqref="CC32:CC84">
    <cfRule type="cellIs" dxfId="8264" priority="18229" operator="equal">
      <formula>0</formula>
    </cfRule>
  </conditionalFormatting>
  <conditionalFormatting sqref="CC32:CC84">
    <cfRule type="cellIs" dxfId="8263" priority="18228" operator="equal">
      <formula>0</formula>
    </cfRule>
  </conditionalFormatting>
  <conditionalFormatting sqref="CC32:CC84">
    <cfRule type="cellIs" dxfId="8262" priority="18227" operator="equal">
      <formula>0</formula>
    </cfRule>
  </conditionalFormatting>
  <conditionalFormatting sqref="CC32:CC84">
    <cfRule type="cellIs" dxfId="8261" priority="18226" operator="equal">
      <formula>0</formula>
    </cfRule>
  </conditionalFormatting>
  <conditionalFormatting sqref="CC32:CC84">
    <cfRule type="cellIs" dxfId="8260" priority="18225" operator="equal">
      <formula>0</formula>
    </cfRule>
  </conditionalFormatting>
  <conditionalFormatting sqref="CC32:CC84">
    <cfRule type="cellIs" dxfId="8259" priority="18224" operator="equal">
      <formula>0</formula>
    </cfRule>
  </conditionalFormatting>
  <conditionalFormatting sqref="CC32:CC84">
    <cfRule type="cellIs" dxfId="8258" priority="18223" operator="equal">
      <formula>0</formula>
    </cfRule>
  </conditionalFormatting>
  <conditionalFormatting sqref="CC32:CC84">
    <cfRule type="cellIs" dxfId="8257" priority="18222" operator="equal">
      <formula>0</formula>
    </cfRule>
  </conditionalFormatting>
  <conditionalFormatting sqref="CC32:CC84">
    <cfRule type="cellIs" dxfId="8256" priority="18221" operator="equal">
      <formula>0</formula>
    </cfRule>
  </conditionalFormatting>
  <conditionalFormatting sqref="CC32:CC84">
    <cfRule type="cellIs" dxfId="8255" priority="18220" operator="equal">
      <formula>0</formula>
    </cfRule>
  </conditionalFormatting>
  <conditionalFormatting sqref="CC32:CC84">
    <cfRule type="cellIs" dxfId="8254" priority="18219" operator="equal">
      <formula>0</formula>
    </cfRule>
  </conditionalFormatting>
  <conditionalFormatting sqref="CC32:CC84">
    <cfRule type="cellIs" dxfId="8253" priority="18218" operator="equal">
      <formula>0</formula>
    </cfRule>
  </conditionalFormatting>
  <conditionalFormatting sqref="CC32:CC84">
    <cfRule type="cellIs" dxfId="8252" priority="18217" operator="equal">
      <formula>0</formula>
    </cfRule>
  </conditionalFormatting>
  <conditionalFormatting sqref="CC32:CC84">
    <cfRule type="cellIs" dxfId="8251" priority="18216" operator="equal">
      <formula>0</formula>
    </cfRule>
  </conditionalFormatting>
  <conditionalFormatting sqref="CC32:CC84">
    <cfRule type="cellIs" dxfId="8250" priority="18215" operator="equal">
      <formula>0</formula>
    </cfRule>
  </conditionalFormatting>
  <conditionalFormatting sqref="CC32:CC84">
    <cfRule type="cellIs" dxfId="8249" priority="18214" operator="equal">
      <formula>0</formula>
    </cfRule>
  </conditionalFormatting>
  <conditionalFormatting sqref="CC32:CC84">
    <cfRule type="cellIs" dxfId="8248" priority="18213" operator="equal">
      <formula>0</formula>
    </cfRule>
  </conditionalFormatting>
  <conditionalFormatting sqref="CC32:CC84">
    <cfRule type="cellIs" dxfId="8247" priority="18212" operator="equal">
      <formula>0</formula>
    </cfRule>
  </conditionalFormatting>
  <conditionalFormatting sqref="CC32:CC84">
    <cfRule type="cellIs" dxfId="8246" priority="18211" operator="equal">
      <formula>0</formula>
    </cfRule>
  </conditionalFormatting>
  <conditionalFormatting sqref="CC32:CC84">
    <cfRule type="cellIs" dxfId="8245" priority="18210" operator="equal">
      <formula>0</formula>
    </cfRule>
  </conditionalFormatting>
  <conditionalFormatting sqref="CC32:CC84">
    <cfRule type="cellIs" dxfId="8244" priority="18209" operator="equal">
      <formula>0</formula>
    </cfRule>
  </conditionalFormatting>
  <conditionalFormatting sqref="CC32:CC84">
    <cfRule type="cellIs" dxfId="8243" priority="18208" operator="equal">
      <formula>0</formula>
    </cfRule>
  </conditionalFormatting>
  <conditionalFormatting sqref="CC32:CC84">
    <cfRule type="cellIs" dxfId="8242" priority="18207" operator="equal">
      <formula>0</formula>
    </cfRule>
  </conditionalFormatting>
  <conditionalFormatting sqref="CC32:CC84">
    <cfRule type="cellIs" dxfId="8241" priority="18206" operator="equal">
      <formula>0</formula>
    </cfRule>
  </conditionalFormatting>
  <conditionalFormatting sqref="CC32:CC84">
    <cfRule type="cellIs" dxfId="8240" priority="18205" operator="equal">
      <formula>0</formula>
    </cfRule>
  </conditionalFormatting>
  <conditionalFormatting sqref="CC32:CC84">
    <cfRule type="cellIs" dxfId="8239" priority="18204" operator="equal">
      <formula>0</formula>
    </cfRule>
  </conditionalFormatting>
  <conditionalFormatting sqref="CC32:CC84">
    <cfRule type="cellIs" dxfId="8238" priority="18203" operator="equal">
      <formula>0</formula>
    </cfRule>
  </conditionalFormatting>
  <conditionalFormatting sqref="CC32:CC84">
    <cfRule type="cellIs" dxfId="8237" priority="18202" operator="equal">
      <formula>0</formula>
    </cfRule>
  </conditionalFormatting>
  <conditionalFormatting sqref="CC32:CC84">
    <cfRule type="cellIs" dxfId="8236" priority="18200" operator="equal">
      <formula>0</formula>
    </cfRule>
  </conditionalFormatting>
  <conditionalFormatting sqref="CC32:CC84">
    <cfRule type="cellIs" dxfId="8235" priority="18201" operator="equal">
      <formula>0</formula>
    </cfRule>
  </conditionalFormatting>
  <conditionalFormatting sqref="CC32:CC84">
    <cfRule type="cellIs" dxfId="8234" priority="18199" operator="equal">
      <formula>0</formula>
    </cfRule>
  </conditionalFormatting>
  <conditionalFormatting sqref="CC32:CC84">
    <cfRule type="cellIs" dxfId="8233" priority="18198" operator="equal">
      <formula>0</formula>
    </cfRule>
  </conditionalFormatting>
  <conditionalFormatting sqref="CC32:CC84">
    <cfRule type="cellIs" dxfId="8232" priority="18197" operator="equal">
      <formula>0</formula>
    </cfRule>
  </conditionalFormatting>
  <conditionalFormatting sqref="CC32:CC84">
    <cfRule type="cellIs" dxfId="8231" priority="18196" operator="equal">
      <formula>0</formula>
    </cfRule>
  </conditionalFormatting>
  <conditionalFormatting sqref="CC32:CC84">
    <cfRule type="cellIs" dxfId="8230" priority="18195" operator="equal">
      <formula>0</formula>
    </cfRule>
  </conditionalFormatting>
  <conditionalFormatting sqref="CC32:CC84">
    <cfRule type="cellIs" dxfId="8229" priority="18194" operator="equal">
      <formula>0</formula>
    </cfRule>
  </conditionalFormatting>
  <conditionalFormatting sqref="CC32:CC84">
    <cfRule type="cellIs" dxfId="8228" priority="18193" operator="equal">
      <formula>0</formula>
    </cfRule>
  </conditionalFormatting>
  <conditionalFormatting sqref="CC32:CC84">
    <cfRule type="cellIs" dxfId="8227" priority="18192" operator="equal">
      <formula>0</formula>
    </cfRule>
  </conditionalFormatting>
  <conditionalFormatting sqref="CC32:CC84">
    <cfRule type="cellIs" dxfId="8226" priority="18191" operator="equal">
      <formula>0</formula>
    </cfRule>
  </conditionalFormatting>
  <conditionalFormatting sqref="CC32:CC84">
    <cfRule type="cellIs" dxfId="8225" priority="18190" operator="equal">
      <formula>0</formula>
    </cfRule>
  </conditionalFormatting>
  <conditionalFormatting sqref="CC32:CC84">
    <cfRule type="cellIs" dxfId="8224" priority="18189" operator="equal">
      <formula>0</formula>
    </cfRule>
  </conditionalFormatting>
  <conditionalFormatting sqref="CC32:CC84">
    <cfRule type="cellIs" dxfId="8223" priority="18188" operator="equal">
      <formula>0</formula>
    </cfRule>
  </conditionalFormatting>
  <conditionalFormatting sqref="CC32:CC84">
    <cfRule type="cellIs" dxfId="8222" priority="18187" operator="equal">
      <formula>0</formula>
    </cfRule>
  </conditionalFormatting>
  <conditionalFormatting sqref="CC32:CC84">
    <cfRule type="cellIs" dxfId="8221" priority="18186" operator="equal">
      <formula>0</formula>
    </cfRule>
  </conditionalFormatting>
  <conditionalFormatting sqref="CC32:CC84">
    <cfRule type="cellIs" dxfId="8220" priority="18185" operator="equal">
      <formula>0</formula>
    </cfRule>
  </conditionalFormatting>
  <conditionalFormatting sqref="CC32:CC84">
    <cfRule type="cellIs" dxfId="8219" priority="18184" operator="equal">
      <formula>0</formula>
    </cfRule>
  </conditionalFormatting>
  <conditionalFormatting sqref="CC32:CC84">
    <cfRule type="cellIs" dxfId="8218" priority="18183" operator="equal">
      <formula>0</formula>
    </cfRule>
  </conditionalFormatting>
  <conditionalFormatting sqref="CC32:CC84">
    <cfRule type="cellIs" dxfId="8217" priority="18182" operator="equal">
      <formula>0</formula>
    </cfRule>
  </conditionalFormatting>
  <conditionalFormatting sqref="CC32:CC84">
    <cfRule type="cellIs" dxfId="8216" priority="18181" operator="equal">
      <formula>0</formula>
    </cfRule>
  </conditionalFormatting>
  <conditionalFormatting sqref="CC32:CC84">
    <cfRule type="cellIs" dxfId="8215" priority="18180" operator="equal">
      <formula>0</formula>
    </cfRule>
  </conditionalFormatting>
  <conditionalFormatting sqref="CC32:CC84">
    <cfRule type="cellIs" dxfId="8214" priority="18179" operator="equal">
      <formula>0</formula>
    </cfRule>
  </conditionalFormatting>
  <conditionalFormatting sqref="CC32:CC84">
    <cfRule type="cellIs" dxfId="8213" priority="18178" operator="equal">
      <formula>0</formula>
    </cfRule>
  </conditionalFormatting>
  <conditionalFormatting sqref="CC32:CC84">
    <cfRule type="cellIs" dxfId="8212" priority="18177" operator="equal">
      <formula>0</formula>
    </cfRule>
  </conditionalFormatting>
  <conditionalFormatting sqref="CC32:CC84">
    <cfRule type="cellIs" dxfId="8211" priority="18176" operator="equal">
      <formula>0</formula>
    </cfRule>
  </conditionalFormatting>
  <conditionalFormatting sqref="CC32:CC84">
    <cfRule type="cellIs" dxfId="8210" priority="18175" operator="equal">
      <formula>0</formula>
    </cfRule>
  </conditionalFormatting>
  <conditionalFormatting sqref="CC32:CC84">
    <cfRule type="cellIs" dxfId="8209" priority="18174" operator="equal">
      <formula>0</formula>
    </cfRule>
  </conditionalFormatting>
  <conditionalFormatting sqref="CC32:CC84">
    <cfRule type="cellIs" dxfId="8208" priority="18173" operator="equal">
      <formula>0</formula>
    </cfRule>
  </conditionalFormatting>
  <conditionalFormatting sqref="CC32:CC84">
    <cfRule type="cellIs" dxfId="8207" priority="18172" operator="equal">
      <formula>0</formula>
    </cfRule>
  </conditionalFormatting>
  <conditionalFormatting sqref="CC32:CC84">
    <cfRule type="cellIs" dxfId="8206" priority="18171" operator="equal">
      <formula>0</formula>
    </cfRule>
  </conditionalFormatting>
  <conditionalFormatting sqref="CC32:CC84">
    <cfRule type="cellIs" dxfId="8205" priority="18170" operator="equal">
      <formula>0</formula>
    </cfRule>
  </conditionalFormatting>
  <conditionalFormatting sqref="CC32:CC84">
    <cfRule type="cellIs" dxfId="8204" priority="18169" operator="equal">
      <formula>0</formula>
    </cfRule>
  </conditionalFormatting>
  <conditionalFormatting sqref="CC32:CC84">
    <cfRule type="cellIs" dxfId="8203" priority="18168" operator="equal">
      <formula>0</formula>
    </cfRule>
  </conditionalFormatting>
  <conditionalFormatting sqref="CC32:CC84">
    <cfRule type="cellIs" dxfId="8202" priority="18167" operator="equal">
      <formula>0</formula>
    </cfRule>
  </conditionalFormatting>
  <conditionalFormatting sqref="CC32:CC84">
    <cfRule type="cellIs" dxfId="8201" priority="18166" operator="equal">
      <formula>0</formula>
    </cfRule>
  </conditionalFormatting>
  <conditionalFormatting sqref="CC32:CC84">
    <cfRule type="cellIs" dxfId="8200" priority="18165" operator="equal">
      <formula>0</formula>
    </cfRule>
  </conditionalFormatting>
  <conditionalFormatting sqref="CC32:CC84">
    <cfRule type="cellIs" dxfId="8199" priority="18164" operator="equal">
      <formula>0</formula>
    </cfRule>
  </conditionalFormatting>
  <conditionalFormatting sqref="CC32:CC84">
    <cfRule type="cellIs" dxfId="8198" priority="18163" operator="equal">
      <formula>0</formula>
    </cfRule>
  </conditionalFormatting>
  <conditionalFormatting sqref="CC32:CC84">
    <cfRule type="cellIs" dxfId="8197" priority="18162" operator="equal">
      <formula>0</formula>
    </cfRule>
  </conditionalFormatting>
  <conditionalFormatting sqref="CC32:CC84">
    <cfRule type="cellIs" dxfId="8196" priority="18161" operator="equal">
      <formula>0</formula>
    </cfRule>
  </conditionalFormatting>
  <conditionalFormatting sqref="CC32:CC84">
    <cfRule type="cellIs" dxfId="8195" priority="18160" operator="equal">
      <formula>0</formula>
    </cfRule>
  </conditionalFormatting>
  <conditionalFormatting sqref="CC32:CC84">
    <cfRule type="cellIs" dxfId="8194" priority="18159" operator="equal">
      <formula>0</formula>
    </cfRule>
  </conditionalFormatting>
  <conditionalFormatting sqref="CC32:CC84">
    <cfRule type="cellIs" dxfId="8193" priority="18158" operator="equal">
      <formula>0</formula>
    </cfRule>
  </conditionalFormatting>
  <conditionalFormatting sqref="CC32:CC84">
    <cfRule type="cellIs" dxfId="8192" priority="18157" operator="equal">
      <formula>0</formula>
    </cfRule>
  </conditionalFormatting>
  <conditionalFormatting sqref="CC32:CC84">
    <cfRule type="cellIs" dxfId="8191" priority="18156" operator="equal">
      <formula>0</formula>
    </cfRule>
  </conditionalFormatting>
  <conditionalFormatting sqref="CC32:CC84">
    <cfRule type="cellIs" dxfId="8190" priority="18155" operator="equal">
      <formula>0</formula>
    </cfRule>
  </conditionalFormatting>
  <conditionalFormatting sqref="CC32:CC84">
    <cfRule type="cellIs" dxfId="8189" priority="18154" operator="equal">
      <formula>0</formula>
    </cfRule>
  </conditionalFormatting>
  <conditionalFormatting sqref="CC32:CC84">
    <cfRule type="cellIs" dxfId="8188" priority="18153" operator="equal">
      <formula>0</formula>
    </cfRule>
  </conditionalFormatting>
  <conditionalFormatting sqref="CC32:CC84">
    <cfRule type="cellIs" dxfId="8187" priority="18152" operator="equal">
      <formula>0</formula>
    </cfRule>
  </conditionalFormatting>
  <conditionalFormatting sqref="CC32:CC84">
    <cfRule type="cellIs" dxfId="8186" priority="18151" operator="equal">
      <formula>0</formula>
    </cfRule>
  </conditionalFormatting>
  <conditionalFormatting sqref="CC32:CC84">
    <cfRule type="cellIs" dxfId="8185" priority="18150" operator="equal">
      <formula>0</formula>
    </cfRule>
  </conditionalFormatting>
  <conditionalFormatting sqref="CC32:CC84">
    <cfRule type="cellIs" dxfId="8184" priority="18149" operator="equal">
      <formula>0</formula>
    </cfRule>
  </conditionalFormatting>
  <conditionalFormatting sqref="CC32:CC84">
    <cfRule type="cellIs" dxfId="8183" priority="18148" operator="equal">
      <formula>0</formula>
    </cfRule>
  </conditionalFormatting>
  <conditionalFormatting sqref="CC32:CC84">
    <cfRule type="cellIs" dxfId="8182" priority="18147" operator="equal">
      <formula>0</formula>
    </cfRule>
  </conditionalFormatting>
  <conditionalFormatting sqref="CC32:CC84">
    <cfRule type="cellIs" dxfId="8181" priority="18146" operator="equal">
      <formula>0</formula>
    </cfRule>
  </conditionalFormatting>
  <conditionalFormatting sqref="CC32:CC84">
    <cfRule type="cellIs" dxfId="8180" priority="18145" operator="equal">
      <formula>0</formula>
    </cfRule>
  </conditionalFormatting>
  <conditionalFormatting sqref="CC32:CC84">
    <cfRule type="cellIs" dxfId="8179" priority="18144" operator="equal">
      <formula>0</formula>
    </cfRule>
  </conditionalFormatting>
  <conditionalFormatting sqref="CC32:CC84">
    <cfRule type="cellIs" dxfId="8178" priority="18143" operator="equal">
      <formula>0</formula>
    </cfRule>
  </conditionalFormatting>
  <conditionalFormatting sqref="CC32:CC84">
    <cfRule type="cellIs" dxfId="8177" priority="18142" operator="equal">
      <formula>0</formula>
    </cfRule>
  </conditionalFormatting>
  <conditionalFormatting sqref="CC32:CC84">
    <cfRule type="cellIs" dxfId="8176" priority="18141" operator="equal">
      <formula>0</formula>
    </cfRule>
  </conditionalFormatting>
  <conditionalFormatting sqref="CC32:CC84">
    <cfRule type="cellIs" dxfId="8175" priority="18140" operator="equal">
      <formula>0</formula>
    </cfRule>
  </conditionalFormatting>
  <conditionalFormatting sqref="CC32:CC84">
    <cfRule type="cellIs" dxfId="8174" priority="18139" operator="equal">
      <formula>0</formula>
    </cfRule>
  </conditionalFormatting>
  <conditionalFormatting sqref="CC32:CC84">
    <cfRule type="cellIs" dxfId="8173" priority="18138" operator="equal">
      <formula>0</formula>
    </cfRule>
  </conditionalFormatting>
  <conditionalFormatting sqref="CC32:CC84">
    <cfRule type="cellIs" dxfId="8172" priority="18137" operator="equal">
      <formula>0</formula>
    </cfRule>
  </conditionalFormatting>
  <conditionalFormatting sqref="CC32:CC84">
    <cfRule type="cellIs" dxfId="8171" priority="18136" operator="equal">
      <formula>0</formula>
    </cfRule>
  </conditionalFormatting>
  <conditionalFormatting sqref="CC32:CC84">
    <cfRule type="cellIs" dxfId="8170" priority="18135" operator="equal">
      <formula>0</formula>
    </cfRule>
  </conditionalFormatting>
  <conditionalFormatting sqref="CC32:CC84">
    <cfRule type="cellIs" dxfId="8169" priority="18134" operator="equal">
      <formula>0</formula>
    </cfRule>
  </conditionalFormatting>
  <conditionalFormatting sqref="CC32:CC84">
    <cfRule type="cellIs" dxfId="8168" priority="18133" operator="equal">
      <formula>0</formula>
    </cfRule>
  </conditionalFormatting>
  <conditionalFormatting sqref="CC32:CC84">
    <cfRule type="cellIs" dxfId="8167" priority="18132" operator="equal">
      <formula>0</formula>
    </cfRule>
  </conditionalFormatting>
  <conditionalFormatting sqref="CC32:CC84">
    <cfRule type="cellIs" dxfId="8166" priority="18131" operator="equal">
      <formula>0</formula>
    </cfRule>
  </conditionalFormatting>
  <conditionalFormatting sqref="CC32:CC84">
    <cfRule type="cellIs" dxfId="8165" priority="18130" operator="equal">
      <formula>0</formula>
    </cfRule>
  </conditionalFormatting>
  <conditionalFormatting sqref="CC32:CC84">
    <cfRule type="cellIs" dxfId="8164" priority="18129" operator="equal">
      <formula>0</formula>
    </cfRule>
  </conditionalFormatting>
  <conditionalFormatting sqref="CC32:CC84">
    <cfRule type="cellIs" dxfId="8163" priority="18128" operator="equal">
      <formula>0</formula>
    </cfRule>
  </conditionalFormatting>
  <conditionalFormatting sqref="CC32:CC84">
    <cfRule type="cellIs" dxfId="8162" priority="18127" operator="equal">
      <formula>0</formula>
    </cfRule>
  </conditionalFormatting>
  <conditionalFormatting sqref="CC32:CC84">
    <cfRule type="cellIs" dxfId="8161" priority="18126" operator="equal">
      <formula>0</formula>
    </cfRule>
  </conditionalFormatting>
  <conditionalFormatting sqref="CC32:CC84">
    <cfRule type="cellIs" dxfId="8160" priority="18125" operator="equal">
      <formula>0</formula>
    </cfRule>
  </conditionalFormatting>
  <conditionalFormatting sqref="CC32:CC84">
    <cfRule type="cellIs" dxfId="8159" priority="18124" operator="equal">
      <formula>0</formula>
    </cfRule>
  </conditionalFormatting>
  <conditionalFormatting sqref="CC32:CC84">
    <cfRule type="cellIs" dxfId="8158" priority="18123" operator="equal">
      <formula>0</formula>
    </cfRule>
  </conditionalFormatting>
  <conditionalFormatting sqref="CC32:CC84">
    <cfRule type="cellIs" dxfId="8157" priority="18122" operator="equal">
      <formula>0</formula>
    </cfRule>
  </conditionalFormatting>
  <conditionalFormatting sqref="CC32:CC84">
    <cfRule type="cellIs" dxfId="8156" priority="18121" operator="equal">
      <formula>0</formula>
    </cfRule>
  </conditionalFormatting>
  <conditionalFormatting sqref="CC32:CC84">
    <cfRule type="cellIs" dxfId="8155" priority="18120" operator="equal">
      <formula>0</formula>
    </cfRule>
  </conditionalFormatting>
  <conditionalFormatting sqref="CC32:CC84">
    <cfRule type="cellIs" dxfId="8154" priority="18119" operator="equal">
      <formula>0</formula>
    </cfRule>
  </conditionalFormatting>
  <conditionalFormatting sqref="CC32:CC84">
    <cfRule type="cellIs" dxfId="8153" priority="18118" operator="equal">
      <formula>0</formula>
    </cfRule>
  </conditionalFormatting>
  <conditionalFormatting sqref="CC32:CC84">
    <cfRule type="cellIs" dxfId="8152" priority="18117" operator="equal">
      <formula>0</formula>
    </cfRule>
  </conditionalFormatting>
  <conditionalFormatting sqref="CC32:CC84">
    <cfRule type="cellIs" dxfId="8151" priority="18116" operator="equal">
      <formula>0</formula>
    </cfRule>
  </conditionalFormatting>
  <conditionalFormatting sqref="CC32:CC84">
    <cfRule type="cellIs" dxfId="8150" priority="18115" operator="equal">
      <formula>0</formula>
    </cfRule>
  </conditionalFormatting>
  <conditionalFormatting sqref="CC32:CC84">
    <cfRule type="cellIs" dxfId="8149" priority="18114" operator="equal">
      <formula>0</formula>
    </cfRule>
  </conditionalFormatting>
  <conditionalFormatting sqref="CC32:CC84">
    <cfRule type="cellIs" dxfId="8148" priority="18113" operator="equal">
      <formula>0</formula>
    </cfRule>
  </conditionalFormatting>
  <conditionalFormatting sqref="CC32:CC84">
    <cfRule type="cellIs" dxfId="8147" priority="18112" operator="equal">
      <formula>0</formula>
    </cfRule>
  </conditionalFormatting>
  <conditionalFormatting sqref="CC32:CC84">
    <cfRule type="cellIs" dxfId="8146" priority="18111" operator="equal">
      <formula>0</formula>
    </cfRule>
  </conditionalFormatting>
  <conditionalFormatting sqref="CC32:CC84">
    <cfRule type="cellIs" dxfId="8145" priority="18110" operator="equal">
      <formula>0</formula>
    </cfRule>
  </conditionalFormatting>
  <conditionalFormatting sqref="CC32:CC84">
    <cfRule type="cellIs" dxfId="8144" priority="18109" operator="equal">
      <formula>0</formula>
    </cfRule>
  </conditionalFormatting>
  <conditionalFormatting sqref="CC32:CC84">
    <cfRule type="cellIs" dxfId="8143" priority="18108" operator="equal">
      <formula>0</formula>
    </cfRule>
  </conditionalFormatting>
  <conditionalFormatting sqref="CC32:CC84">
    <cfRule type="cellIs" dxfId="8142" priority="18107" operator="equal">
      <formula>0</formula>
    </cfRule>
  </conditionalFormatting>
  <conditionalFormatting sqref="CC32:CC84">
    <cfRule type="cellIs" dxfId="8141" priority="18106" operator="equal">
      <formula>0</formula>
    </cfRule>
  </conditionalFormatting>
  <conditionalFormatting sqref="CC32:CC84">
    <cfRule type="cellIs" dxfId="8140" priority="18105" operator="equal">
      <formula>0</formula>
    </cfRule>
  </conditionalFormatting>
  <conditionalFormatting sqref="CC32:CC84">
    <cfRule type="cellIs" dxfId="8139" priority="18104" operator="equal">
      <formula>0</formula>
    </cfRule>
  </conditionalFormatting>
  <conditionalFormatting sqref="CC32:CC84">
    <cfRule type="cellIs" dxfId="8138" priority="18103" operator="equal">
      <formula>0</formula>
    </cfRule>
  </conditionalFormatting>
  <conditionalFormatting sqref="CC32:CC84">
    <cfRule type="cellIs" dxfId="8137" priority="18102" operator="equal">
      <formula>0</formula>
    </cfRule>
  </conditionalFormatting>
  <conditionalFormatting sqref="CC32:CC84">
    <cfRule type="cellIs" dxfId="8136" priority="18101" operator="equal">
      <formula>0</formula>
    </cfRule>
  </conditionalFormatting>
  <conditionalFormatting sqref="CC32:CC84">
    <cfRule type="cellIs" dxfId="8135" priority="18100" operator="equal">
      <formula>0</formula>
    </cfRule>
  </conditionalFormatting>
  <conditionalFormatting sqref="CC32:CC84">
    <cfRule type="cellIs" dxfId="8134" priority="18099" operator="equal">
      <formula>0</formula>
    </cfRule>
  </conditionalFormatting>
  <conditionalFormatting sqref="CC32:CC84">
    <cfRule type="cellIs" dxfId="8133" priority="18098" operator="equal">
      <formula>0</formula>
    </cfRule>
  </conditionalFormatting>
  <conditionalFormatting sqref="CC32:CC84">
    <cfRule type="cellIs" dxfId="8132" priority="18097" operator="equal">
      <formula>0</formula>
    </cfRule>
  </conditionalFormatting>
  <conditionalFormatting sqref="CC32:CC84">
    <cfRule type="cellIs" dxfId="8131" priority="18096" operator="equal">
      <formula>0</formula>
    </cfRule>
  </conditionalFormatting>
  <conditionalFormatting sqref="CC32:CC84">
    <cfRule type="cellIs" dxfId="8130" priority="18095" operator="equal">
      <formula>0</formula>
    </cfRule>
  </conditionalFormatting>
  <conditionalFormatting sqref="CC32:CC84">
    <cfRule type="cellIs" dxfId="8129" priority="18094" operator="equal">
      <formula>0</formula>
    </cfRule>
  </conditionalFormatting>
  <conditionalFormatting sqref="CC32:CC84">
    <cfRule type="cellIs" dxfId="8128" priority="18093" operator="equal">
      <formula>0</formula>
    </cfRule>
  </conditionalFormatting>
  <conditionalFormatting sqref="CC32:CC84">
    <cfRule type="cellIs" dxfId="8127" priority="18092" operator="equal">
      <formula>0</formula>
    </cfRule>
  </conditionalFormatting>
  <conditionalFormatting sqref="CC32:CC84">
    <cfRule type="cellIs" dxfId="8126" priority="18091" operator="equal">
      <formula>0</formula>
    </cfRule>
  </conditionalFormatting>
  <conditionalFormatting sqref="CC32:CC84">
    <cfRule type="cellIs" dxfId="8125" priority="18090" operator="equal">
      <formula>0</formula>
    </cfRule>
  </conditionalFormatting>
  <conditionalFormatting sqref="CC32:CC84">
    <cfRule type="cellIs" dxfId="8124" priority="18089" operator="equal">
      <formula>0</formula>
    </cfRule>
  </conditionalFormatting>
  <conditionalFormatting sqref="CC32:CC84">
    <cfRule type="cellIs" dxfId="8123" priority="18088" operator="equal">
      <formula>0</formula>
    </cfRule>
  </conditionalFormatting>
  <conditionalFormatting sqref="CC8">
    <cfRule type="cellIs" dxfId="8122" priority="17413" operator="equal">
      <formula>0</formula>
    </cfRule>
  </conditionalFormatting>
  <conditionalFormatting sqref="CC8">
    <cfRule type="cellIs" dxfId="8121" priority="17412" operator="equal">
      <formula>0</formula>
    </cfRule>
  </conditionalFormatting>
  <conditionalFormatting sqref="CC8">
    <cfRule type="cellIs" dxfId="8120" priority="17410" operator="equal">
      <formula>0</formula>
    </cfRule>
  </conditionalFormatting>
  <conditionalFormatting sqref="CC8">
    <cfRule type="cellIs" dxfId="8119" priority="17411" operator="equal">
      <formula>0</formula>
    </cfRule>
  </conditionalFormatting>
  <conditionalFormatting sqref="CC8">
    <cfRule type="cellIs" dxfId="8118" priority="17409" operator="equal">
      <formula>0</formula>
    </cfRule>
  </conditionalFormatting>
  <conditionalFormatting sqref="CC8">
    <cfRule type="cellIs" dxfId="8117" priority="17408" operator="equal">
      <formula>0</formula>
    </cfRule>
  </conditionalFormatting>
  <conditionalFormatting sqref="CC8">
    <cfRule type="cellIs" dxfId="8116" priority="17407" operator="equal">
      <formula>0</formula>
    </cfRule>
  </conditionalFormatting>
  <conditionalFormatting sqref="CC8">
    <cfRule type="cellIs" dxfId="8115" priority="17406" operator="equal">
      <formula>0</formula>
    </cfRule>
  </conditionalFormatting>
  <conditionalFormatting sqref="CC8">
    <cfRule type="cellIs" dxfId="8114" priority="17405" operator="equal">
      <formula>0</formula>
    </cfRule>
  </conditionalFormatting>
  <conditionalFormatting sqref="CC8">
    <cfRule type="cellIs" dxfId="8113" priority="17404" operator="equal">
      <formula>0</formula>
    </cfRule>
  </conditionalFormatting>
  <conditionalFormatting sqref="CC8">
    <cfRule type="cellIs" dxfId="8112" priority="17403" operator="equal">
      <formula>0</formula>
    </cfRule>
  </conditionalFormatting>
  <conditionalFormatting sqref="CC8">
    <cfRule type="cellIs" dxfId="8111" priority="17402" operator="equal">
      <formula>0</formula>
    </cfRule>
  </conditionalFormatting>
  <conditionalFormatting sqref="CC8">
    <cfRule type="cellIs" dxfId="8110" priority="17401" operator="equal">
      <formula>0</formula>
    </cfRule>
  </conditionalFormatting>
  <conditionalFormatting sqref="CC8">
    <cfRule type="cellIs" dxfId="8109" priority="17400" operator="equal">
      <formula>0</formula>
    </cfRule>
  </conditionalFormatting>
  <conditionalFormatting sqref="CC8">
    <cfRule type="cellIs" dxfId="8108" priority="17399" operator="equal">
      <formula>0</formula>
    </cfRule>
  </conditionalFormatting>
  <conditionalFormatting sqref="CC8">
    <cfRule type="cellIs" dxfId="8107" priority="17398" operator="equal">
      <formula>0</formula>
    </cfRule>
  </conditionalFormatting>
  <conditionalFormatting sqref="CC8">
    <cfRule type="cellIs" dxfId="8106" priority="17397" operator="equal">
      <formula>0</formula>
    </cfRule>
  </conditionalFormatting>
  <conditionalFormatting sqref="CC8">
    <cfRule type="cellIs" dxfId="8105" priority="17396" operator="equal">
      <formula>0</formula>
    </cfRule>
  </conditionalFormatting>
  <conditionalFormatting sqref="CC8">
    <cfRule type="cellIs" dxfId="8104" priority="17395" operator="equal">
      <formula>0</formula>
    </cfRule>
  </conditionalFormatting>
  <conditionalFormatting sqref="CC8">
    <cfRule type="cellIs" dxfId="8103" priority="17394" operator="equal">
      <formula>0</formula>
    </cfRule>
  </conditionalFormatting>
  <conditionalFormatting sqref="CC8">
    <cfRule type="cellIs" dxfId="8102" priority="17393" operator="equal">
      <formula>0</formula>
    </cfRule>
  </conditionalFormatting>
  <conditionalFormatting sqref="CC8">
    <cfRule type="cellIs" dxfId="8101" priority="17392" operator="equal">
      <formula>0</formula>
    </cfRule>
  </conditionalFormatting>
  <conditionalFormatting sqref="CC8">
    <cfRule type="cellIs" dxfId="8100" priority="17391" operator="equal">
      <formula>0</formula>
    </cfRule>
  </conditionalFormatting>
  <conditionalFormatting sqref="CC8">
    <cfRule type="cellIs" dxfId="8099" priority="17390" operator="equal">
      <formula>0</formula>
    </cfRule>
  </conditionalFormatting>
  <conditionalFormatting sqref="CC8">
    <cfRule type="cellIs" dxfId="8098" priority="17389" operator="equal">
      <formula>0</formula>
    </cfRule>
  </conditionalFormatting>
  <conditionalFormatting sqref="CC8">
    <cfRule type="cellIs" dxfId="8097" priority="17388" operator="equal">
      <formula>0</formula>
    </cfRule>
  </conditionalFormatting>
  <conditionalFormatting sqref="CC8">
    <cfRule type="cellIs" dxfId="8096" priority="17387" operator="equal">
      <formula>0</formula>
    </cfRule>
  </conditionalFormatting>
  <conditionalFormatting sqref="CC8">
    <cfRule type="cellIs" dxfId="8095" priority="17386" operator="equal">
      <formula>0</formula>
    </cfRule>
  </conditionalFormatting>
  <conditionalFormatting sqref="CC8">
    <cfRule type="cellIs" dxfId="8094" priority="17385" operator="equal">
      <formula>0</formula>
    </cfRule>
  </conditionalFormatting>
  <conditionalFormatting sqref="CC8">
    <cfRule type="cellIs" dxfId="8093" priority="17384" operator="equal">
      <formula>0</formula>
    </cfRule>
  </conditionalFormatting>
  <conditionalFormatting sqref="CC8">
    <cfRule type="cellIs" dxfId="8092" priority="17383" operator="equal">
      <formula>0</formula>
    </cfRule>
  </conditionalFormatting>
  <conditionalFormatting sqref="CC8">
    <cfRule type="cellIs" dxfId="8091" priority="17382" operator="equal">
      <formula>0</formula>
    </cfRule>
  </conditionalFormatting>
  <conditionalFormatting sqref="CC8">
    <cfRule type="cellIs" dxfId="8090" priority="17381" operator="equal">
      <formula>0</formula>
    </cfRule>
  </conditionalFormatting>
  <conditionalFormatting sqref="CC8">
    <cfRule type="cellIs" dxfId="8089" priority="17380" operator="equal">
      <formula>0</formula>
    </cfRule>
  </conditionalFormatting>
  <conditionalFormatting sqref="CC8">
    <cfRule type="cellIs" dxfId="8088" priority="17379" operator="equal">
      <formula>0</formula>
    </cfRule>
  </conditionalFormatting>
  <conditionalFormatting sqref="CC8">
    <cfRule type="cellIs" dxfId="8087" priority="17378" operator="equal">
      <formula>0</formula>
    </cfRule>
  </conditionalFormatting>
  <conditionalFormatting sqref="CC8">
    <cfRule type="cellIs" dxfId="8086" priority="17377" operator="equal">
      <formula>0</formula>
    </cfRule>
  </conditionalFormatting>
  <conditionalFormatting sqref="CC8">
    <cfRule type="cellIs" dxfId="8085" priority="17376" operator="equal">
      <formula>0</formula>
    </cfRule>
  </conditionalFormatting>
  <conditionalFormatting sqref="CC8">
    <cfRule type="cellIs" dxfId="8084" priority="17375" operator="equal">
      <formula>0</formula>
    </cfRule>
  </conditionalFormatting>
  <conditionalFormatting sqref="CC8">
    <cfRule type="cellIs" dxfId="8083" priority="17374" operator="equal">
      <formula>0</formula>
    </cfRule>
  </conditionalFormatting>
  <conditionalFormatting sqref="CC8">
    <cfRule type="cellIs" dxfId="8082" priority="17373" operator="equal">
      <formula>0</formula>
    </cfRule>
  </conditionalFormatting>
  <conditionalFormatting sqref="CC8">
    <cfRule type="cellIs" dxfId="8081" priority="17372" operator="equal">
      <formula>0</formula>
    </cfRule>
  </conditionalFormatting>
  <conditionalFormatting sqref="CC8">
    <cfRule type="cellIs" dxfId="8080" priority="17371" operator="equal">
      <formula>0</formula>
    </cfRule>
  </conditionalFormatting>
  <conditionalFormatting sqref="CC8">
    <cfRule type="cellIs" dxfId="8079" priority="17370" operator="equal">
      <formula>0</formula>
    </cfRule>
  </conditionalFormatting>
  <conditionalFormatting sqref="CC8">
    <cfRule type="cellIs" dxfId="8078" priority="17369" operator="equal">
      <formula>0</formula>
    </cfRule>
  </conditionalFormatting>
  <conditionalFormatting sqref="CC8">
    <cfRule type="cellIs" dxfId="8077" priority="17368" operator="equal">
      <formula>0</formula>
    </cfRule>
  </conditionalFormatting>
  <conditionalFormatting sqref="CC8">
    <cfRule type="cellIs" dxfId="8076" priority="17367" operator="equal">
      <formula>0</formula>
    </cfRule>
  </conditionalFormatting>
  <conditionalFormatting sqref="CC8">
    <cfRule type="cellIs" dxfId="8075" priority="17366" operator="equal">
      <formula>0</formula>
    </cfRule>
  </conditionalFormatting>
  <conditionalFormatting sqref="CC8">
    <cfRule type="cellIs" dxfId="8074" priority="17365" operator="equal">
      <formula>0</formula>
    </cfRule>
  </conditionalFormatting>
  <conditionalFormatting sqref="CC8">
    <cfRule type="cellIs" dxfId="8073" priority="17364" operator="equal">
      <formula>0</formula>
    </cfRule>
  </conditionalFormatting>
  <conditionalFormatting sqref="CC8">
    <cfRule type="cellIs" dxfId="8072" priority="17363" operator="equal">
      <formula>0</formula>
    </cfRule>
  </conditionalFormatting>
  <conditionalFormatting sqref="CC8">
    <cfRule type="cellIs" dxfId="8071" priority="17362" operator="equal">
      <formula>0</formula>
    </cfRule>
  </conditionalFormatting>
  <conditionalFormatting sqref="CC8">
    <cfRule type="cellIs" dxfId="8070" priority="17361" operator="equal">
      <formula>0</formula>
    </cfRule>
  </conditionalFormatting>
  <conditionalFormatting sqref="CC8">
    <cfRule type="cellIs" dxfId="8069" priority="17360" operator="equal">
      <formula>0</formula>
    </cfRule>
  </conditionalFormatting>
  <conditionalFormatting sqref="CC8">
    <cfRule type="cellIs" dxfId="8068" priority="17359" operator="equal">
      <formula>0</formula>
    </cfRule>
  </conditionalFormatting>
  <conditionalFormatting sqref="CC8">
    <cfRule type="cellIs" dxfId="8067" priority="17358" operator="equal">
      <formula>0</formula>
    </cfRule>
  </conditionalFormatting>
  <conditionalFormatting sqref="CC8">
    <cfRule type="cellIs" dxfId="8066" priority="17357" operator="equal">
      <formula>0</formula>
    </cfRule>
  </conditionalFormatting>
  <conditionalFormatting sqref="CC8">
    <cfRule type="cellIs" dxfId="8065" priority="17356" operator="equal">
      <formula>0</formula>
    </cfRule>
  </conditionalFormatting>
  <conditionalFormatting sqref="CC8">
    <cfRule type="cellIs" dxfId="8064" priority="17355" operator="equal">
      <formula>0</formula>
    </cfRule>
  </conditionalFormatting>
  <conditionalFormatting sqref="CC8">
    <cfRule type="cellIs" dxfId="8063" priority="17354" operator="equal">
      <formula>0</formula>
    </cfRule>
  </conditionalFormatting>
  <conditionalFormatting sqref="CC8">
    <cfRule type="cellIs" dxfId="8062" priority="17353" operator="equal">
      <formula>0</formula>
    </cfRule>
  </conditionalFormatting>
  <conditionalFormatting sqref="CC8">
    <cfRule type="cellIs" dxfId="8061" priority="17352" operator="equal">
      <formula>0</formula>
    </cfRule>
  </conditionalFormatting>
  <conditionalFormatting sqref="CC8">
    <cfRule type="cellIs" dxfId="8060" priority="17351" operator="equal">
      <formula>0</formula>
    </cfRule>
  </conditionalFormatting>
  <conditionalFormatting sqref="CC8">
    <cfRule type="cellIs" dxfId="8059" priority="17350" operator="equal">
      <formula>0</formula>
    </cfRule>
  </conditionalFormatting>
  <conditionalFormatting sqref="CC8">
    <cfRule type="cellIs" dxfId="8058" priority="17349" operator="equal">
      <formula>0</formula>
    </cfRule>
  </conditionalFormatting>
  <conditionalFormatting sqref="CC8">
    <cfRule type="cellIs" dxfId="8057" priority="17348" operator="equal">
      <formula>0</formula>
    </cfRule>
  </conditionalFormatting>
  <conditionalFormatting sqref="CC8">
    <cfRule type="cellIs" dxfId="8056" priority="17347" operator="equal">
      <formula>0</formula>
    </cfRule>
  </conditionalFormatting>
  <conditionalFormatting sqref="CC8">
    <cfRule type="cellIs" dxfId="8055" priority="17346" operator="equal">
      <formula>0</formula>
    </cfRule>
  </conditionalFormatting>
  <conditionalFormatting sqref="CC8">
    <cfRule type="cellIs" dxfId="8054" priority="17345" operator="equal">
      <formula>0</formula>
    </cfRule>
  </conditionalFormatting>
  <conditionalFormatting sqref="CC8">
    <cfRule type="cellIs" dxfId="8053" priority="17344" operator="equal">
      <formula>0</formula>
    </cfRule>
  </conditionalFormatting>
  <conditionalFormatting sqref="CC8">
    <cfRule type="cellIs" dxfId="8052" priority="17343" operator="equal">
      <formula>0</formula>
    </cfRule>
  </conditionalFormatting>
  <conditionalFormatting sqref="CC8">
    <cfRule type="cellIs" dxfId="8051" priority="17342" operator="equal">
      <formula>0</formula>
    </cfRule>
  </conditionalFormatting>
  <conditionalFormatting sqref="CC8">
    <cfRule type="cellIs" dxfId="8050" priority="17341" operator="equal">
      <formula>0</formula>
    </cfRule>
  </conditionalFormatting>
  <conditionalFormatting sqref="CC8">
    <cfRule type="cellIs" dxfId="8049" priority="17340" operator="equal">
      <formula>0</formula>
    </cfRule>
  </conditionalFormatting>
  <conditionalFormatting sqref="CC8">
    <cfRule type="cellIs" dxfId="8048" priority="17339" operator="equal">
      <formula>0</formula>
    </cfRule>
  </conditionalFormatting>
  <conditionalFormatting sqref="CC8">
    <cfRule type="cellIs" dxfId="8047" priority="17338" operator="equal">
      <formula>0</formula>
    </cfRule>
  </conditionalFormatting>
  <conditionalFormatting sqref="CC8">
    <cfRule type="cellIs" dxfId="8046" priority="17337" operator="equal">
      <formula>0</formula>
    </cfRule>
  </conditionalFormatting>
  <conditionalFormatting sqref="CC8">
    <cfRule type="cellIs" dxfId="8045" priority="17336" operator="equal">
      <formula>0</formula>
    </cfRule>
  </conditionalFormatting>
  <conditionalFormatting sqref="CC8">
    <cfRule type="cellIs" dxfId="8044" priority="17335" operator="equal">
      <formula>0</formula>
    </cfRule>
  </conditionalFormatting>
  <conditionalFormatting sqref="CC8">
    <cfRule type="cellIs" dxfId="8043" priority="17334" operator="equal">
      <formula>0</formula>
    </cfRule>
  </conditionalFormatting>
  <conditionalFormatting sqref="CC8">
    <cfRule type="cellIs" dxfId="8042" priority="17333" operator="equal">
      <formula>0</formula>
    </cfRule>
  </conditionalFormatting>
  <conditionalFormatting sqref="CC8">
    <cfRule type="cellIs" dxfId="8041" priority="17332" operator="equal">
      <formula>0</formula>
    </cfRule>
  </conditionalFormatting>
  <conditionalFormatting sqref="CC8">
    <cfRule type="cellIs" dxfId="8040" priority="17331" operator="equal">
      <formula>0</formula>
    </cfRule>
  </conditionalFormatting>
  <conditionalFormatting sqref="CC8">
    <cfRule type="cellIs" dxfId="8039" priority="17330" operator="equal">
      <formula>0</formula>
    </cfRule>
  </conditionalFormatting>
  <conditionalFormatting sqref="CC8">
    <cfRule type="cellIs" dxfId="8038" priority="17329" operator="equal">
      <formula>0</formula>
    </cfRule>
  </conditionalFormatting>
  <conditionalFormatting sqref="CC8">
    <cfRule type="cellIs" dxfId="8037" priority="17328" operator="equal">
      <formula>0</formula>
    </cfRule>
  </conditionalFormatting>
  <conditionalFormatting sqref="CC8">
    <cfRule type="cellIs" dxfId="8036" priority="17327" operator="equal">
      <formula>0</formula>
    </cfRule>
  </conditionalFormatting>
  <conditionalFormatting sqref="CC8">
    <cfRule type="cellIs" dxfId="8035" priority="17326" operator="equal">
      <formula>0</formula>
    </cfRule>
  </conditionalFormatting>
  <conditionalFormatting sqref="CC8">
    <cfRule type="cellIs" dxfId="8034" priority="17325" operator="equal">
      <formula>0</formula>
    </cfRule>
  </conditionalFormatting>
  <conditionalFormatting sqref="CC8">
    <cfRule type="cellIs" dxfId="8033" priority="17324" operator="equal">
      <formula>0</formula>
    </cfRule>
  </conditionalFormatting>
  <conditionalFormatting sqref="CC8">
    <cfRule type="cellIs" dxfId="8032" priority="17323" operator="equal">
      <formula>0</formula>
    </cfRule>
  </conditionalFormatting>
  <conditionalFormatting sqref="CC8">
    <cfRule type="cellIs" dxfId="8031" priority="17322" operator="equal">
      <formula>0</formula>
    </cfRule>
  </conditionalFormatting>
  <conditionalFormatting sqref="CC8">
    <cfRule type="cellIs" dxfId="8030" priority="17321" operator="equal">
      <formula>0</formula>
    </cfRule>
  </conditionalFormatting>
  <conditionalFormatting sqref="CC8">
    <cfRule type="cellIs" dxfId="8029" priority="17320" operator="equal">
      <formula>0</formula>
    </cfRule>
  </conditionalFormatting>
  <conditionalFormatting sqref="CC8">
    <cfRule type="cellIs" dxfId="8028" priority="17319" operator="equal">
      <formula>0</formula>
    </cfRule>
  </conditionalFormatting>
  <conditionalFormatting sqref="CC8">
    <cfRule type="cellIs" dxfId="8027" priority="17318" operator="equal">
      <formula>0</formula>
    </cfRule>
  </conditionalFormatting>
  <conditionalFormatting sqref="CC8">
    <cfRule type="cellIs" dxfId="8026" priority="17317" operator="equal">
      <formula>0</formula>
    </cfRule>
  </conditionalFormatting>
  <conditionalFormatting sqref="CC8">
    <cfRule type="cellIs" dxfId="8025" priority="17316" operator="equal">
      <formula>0</formula>
    </cfRule>
  </conditionalFormatting>
  <conditionalFormatting sqref="CC8">
    <cfRule type="cellIs" dxfId="8024" priority="17315" operator="equal">
      <formula>0</formula>
    </cfRule>
  </conditionalFormatting>
  <conditionalFormatting sqref="CC8">
    <cfRule type="cellIs" dxfId="8023" priority="17314" operator="equal">
      <formula>0</formula>
    </cfRule>
  </conditionalFormatting>
  <conditionalFormatting sqref="CC8">
    <cfRule type="cellIs" dxfId="8022" priority="17313" operator="equal">
      <formula>0</formula>
    </cfRule>
  </conditionalFormatting>
  <conditionalFormatting sqref="CC8">
    <cfRule type="cellIs" dxfId="8021" priority="17312" operator="equal">
      <formula>0</formula>
    </cfRule>
  </conditionalFormatting>
  <conditionalFormatting sqref="CC8">
    <cfRule type="cellIs" dxfId="8020" priority="17311" operator="equal">
      <formula>0</formula>
    </cfRule>
  </conditionalFormatting>
  <conditionalFormatting sqref="CC8">
    <cfRule type="cellIs" dxfId="8019" priority="17310" operator="equal">
      <formula>0</formula>
    </cfRule>
  </conditionalFormatting>
  <conditionalFormatting sqref="CC8">
    <cfRule type="cellIs" dxfId="8018" priority="17309" operator="equal">
      <formula>0</formula>
    </cfRule>
  </conditionalFormatting>
  <conditionalFormatting sqref="CC8">
    <cfRule type="cellIs" dxfId="8017" priority="17308" operator="equal">
      <formula>0</formula>
    </cfRule>
  </conditionalFormatting>
  <conditionalFormatting sqref="CC8">
    <cfRule type="cellIs" dxfId="8016" priority="17307" operator="equal">
      <formula>0</formula>
    </cfRule>
  </conditionalFormatting>
  <conditionalFormatting sqref="CC8">
    <cfRule type="cellIs" dxfId="8015" priority="17306" operator="equal">
      <formula>0</formula>
    </cfRule>
  </conditionalFormatting>
  <conditionalFormatting sqref="CC8">
    <cfRule type="cellIs" dxfId="8014" priority="17305" operator="equal">
      <formula>0</formula>
    </cfRule>
  </conditionalFormatting>
  <conditionalFormatting sqref="CC8">
    <cfRule type="cellIs" dxfId="8013" priority="17304" operator="equal">
      <formula>0</formula>
    </cfRule>
  </conditionalFormatting>
  <conditionalFormatting sqref="CC8">
    <cfRule type="cellIs" dxfId="8012" priority="17303" operator="equal">
      <formula>0</formula>
    </cfRule>
  </conditionalFormatting>
  <conditionalFormatting sqref="CC8">
    <cfRule type="cellIs" dxfId="8011" priority="17302" operator="equal">
      <formula>0</formula>
    </cfRule>
  </conditionalFormatting>
  <conditionalFormatting sqref="CC8">
    <cfRule type="cellIs" dxfId="8010" priority="17301" operator="equal">
      <formula>0</formula>
    </cfRule>
  </conditionalFormatting>
  <conditionalFormatting sqref="CC8">
    <cfRule type="cellIs" dxfId="8009" priority="17300" operator="equal">
      <formula>0</formula>
    </cfRule>
  </conditionalFormatting>
  <conditionalFormatting sqref="CC8">
    <cfRule type="cellIs" dxfId="8008" priority="17299" operator="equal">
      <formula>0</formula>
    </cfRule>
  </conditionalFormatting>
  <conditionalFormatting sqref="CC8">
    <cfRule type="cellIs" dxfId="8007" priority="17298" operator="equal">
      <formula>0</formula>
    </cfRule>
  </conditionalFormatting>
  <conditionalFormatting sqref="CC8">
    <cfRule type="cellIs" dxfId="8006" priority="17297" operator="equal">
      <formula>0</formula>
    </cfRule>
  </conditionalFormatting>
  <conditionalFormatting sqref="CC8">
    <cfRule type="cellIs" dxfId="8005" priority="17296" operator="equal">
      <formula>0</formula>
    </cfRule>
  </conditionalFormatting>
  <conditionalFormatting sqref="CC8">
    <cfRule type="cellIs" dxfId="8004" priority="17295" operator="equal">
      <formula>0</formula>
    </cfRule>
  </conditionalFormatting>
  <conditionalFormatting sqref="CC8">
    <cfRule type="cellIs" dxfId="8003" priority="17294" operator="equal">
      <formula>0</formula>
    </cfRule>
  </conditionalFormatting>
  <conditionalFormatting sqref="CC8">
    <cfRule type="cellIs" dxfId="8002" priority="17293" operator="equal">
      <formula>0</formula>
    </cfRule>
  </conditionalFormatting>
  <conditionalFormatting sqref="CC8">
    <cfRule type="cellIs" dxfId="8001" priority="17292" operator="equal">
      <formula>0</formula>
    </cfRule>
  </conditionalFormatting>
  <conditionalFormatting sqref="CC8">
    <cfRule type="cellIs" dxfId="8000" priority="17291" operator="equal">
      <formula>0</formula>
    </cfRule>
  </conditionalFormatting>
  <conditionalFormatting sqref="CC8">
    <cfRule type="cellIs" dxfId="7999" priority="17290" operator="equal">
      <formula>0</formula>
    </cfRule>
  </conditionalFormatting>
  <conditionalFormatting sqref="CC8">
    <cfRule type="cellIs" dxfId="7998" priority="17289" operator="equal">
      <formula>0</formula>
    </cfRule>
  </conditionalFormatting>
  <conditionalFormatting sqref="CC8">
    <cfRule type="cellIs" dxfId="7997" priority="17288" operator="equal">
      <formula>0</formula>
    </cfRule>
  </conditionalFormatting>
  <conditionalFormatting sqref="CC8">
    <cfRule type="cellIs" dxfId="7996" priority="17287" operator="equal">
      <formula>0</formula>
    </cfRule>
  </conditionalFormatting>
  <conditionalFormatting sqref="CC8">
    <cfRule type="cellIs" dxfId="7995" priority="17286" operator="equal">
      <formula>0</formula>
    </cfRule>
  </conditionalFormatting>
  <conditionalFormatting sqref="CC8">
    <cfRule type="cellIs" dxfId="7994" priority="17285" operator="equal">
      <formula>0</formula>
    </cfRule>
  </conditionalFormatting>
  <conditionalFormatting sqref="CC8">
    <cfRule type="cellIs" dxfId="7993" priority="17284" operator="equal">
      <formula>0</formula>
    </cfRule>
  </conditionalFormatting>
  <conditionalFormatting sqref="CC8">
    <cfRule type="cellIs" dxfId="7992" priority="17283" operator="equal">
      <formula>0</formula>
    </cfRule>
  </conditionalFormatting>
  <conditionalFormatting sqref="CC8">
    <cfRule type="cellIs" dxfId="7991" priority="17282" operator="equal">
      <formula>0</formula>
    </cfRule>
  </conditionalFormatting>
  <conditionalFormatting sqref="CC8">
    <cfRule type="cellIs" dxfId="7990" priority="17281" operator="equal">
      <formula>0</formula>
    </cfRule>
  </conditionalFormatting>
  <conditionalFormatting sqref="CC8">
    <cfRule type="cellIs" dxfId="7989" priority="17280" operator="equal">
      <formula>0</formula>
    </cfRule>
  </conditionalFormatting>
  <conditionalFormatting sqref="CC8">
    <cfRule type="cellIs" dxfId="7988" priority="17279" operator="equal">
      <formula>0</formula>
    </cfRule>
  </conditionalFormatting>
  <conditionalFormatting sqref="CC8">
    <cfRule type="cellIs" dxfId="7987" priority="17278" operator="equal">
      <formula>0</formula>
    </cfRule>
  </conditionalFormatting>
  <conditionalFormatting sqref="CC8">
    <cfRule type="cellIs" dxfId="7986" priority="17277" operator="equal">
      <formula>0</formula>
    </cfRule>
  </conditionalFormatting>
  <conditionalFormatting sqref="CC8">
    <cfRule type="cellIs" dxfId="7985" priority="17276" operator="equal">
      <formula>0</formula>
    </cfRule>
  </conditionalFormatting>
  <conditionalFormatting sqref="CC8">
    <cfRule type="cellIs" dxfId="7984" priority="17275" operator="equal">
      <formula>0</formula>
    </cfRule>
  </conditionalFormatting>
  <conditionalFormatting sqref="CC8">
    <cfRule type="cellIs" dxfId="7983" priority="17274" operator="equal">
      <formula>0</formula>
    </cfRule>
  </conditionalFormatting>
  <conditionalFormatting sqref="CC8">
    <cfRule type="cellIs" dxfId="7982" priority="17273" operator="equal">
      <formula>0</formula>
    </cfRule>
  </conditionalFormatting>
  <conditionalFormatting sqref="CC8">
    <cfRule type="cellIs" dxfId="7981" priority="17272" operator="equal">
      <formula>0</formula>
    </cfRule>
  </conditionalFormatting>
  <conditionalFormatting sqref="CC8">
    <cfRule type="cellIs" dxfId="7980" priority="17271" operator="equal">
      <formula>0</formula>
    </cfRule>
  </conditionalFormatting>
  <conditionalFormatting sqref="CC8">
    <cfRule type="cellIs" dxfId="7979" priority="17270" operator="equal">
      <formula>0</formula>
    </cfRule>
  </conditionalFormatting>
  <conditionalFormatting sqref="CC8">
    <cfRule type="cellIs" dxfId="7978" priority="17269" operator="equal">
      <formula>0</formula>
    </cfRule>
  </conditionalFormatting>
  <conditionalFormatting sqref="CC8">
    <cfRule type="cellIs" dxfId="7977" priority="17268" operator="equal">
      <formula>0</formula>
    </cfRule>
  </conditionalFormatting>
  <conditionalFormatting sqref="CC8">
    <cfRule type="cellIs" dxfId="7976" priority="17267" operator="equal">
      <formula>0</formula>
    </cfRule>
  </conditionalFormatting>
  <conditionalFormatting sqref="CC8">
    <cfRule type="cellIs" dxfId="7975" priority="17266" operator="equal">
      <formula>0</formula>
    </cfRule>
  </conditionalFormatting>
  <conditionalFormatting sqref="CC8">
    <cfRule type="cellIs" dxfId="7974" priority="17265" operator="equal">
      <formula>0</formula>
    </cfRule>
  </conditionalFormatting>
  <conditionalFormatting sqref="CC8">
    <cfRule type="cellIs" dxfId="7973" priority="17264" operator="equal">
      <formula>0</formula>
    </cfRule>
  </conditionalFormatting>
  <conditionalFormatting sqref="CC8">
    <cfRule type="cellIs" dxfId="7972" priority="17263" operator="equal">
      <formula>0</formula>
    </cfRule>
  </conditionalFormatting>
  <conditionalFormatting sqref="CC8">
    <cfRule type="cellIs" dxfId="7971" priority="17262" operator="equal">
      <formula>0</formula>
    </cfRule>
  </conditionalFormatting>
  <conditionalFormatting sqref="CC8">
    <cfRule type="cellIs" dxfId="7970" priority="17261" operator="equal">
      <formula>0</formula>
    </cfRule>
  </conditionalFormatting>
  <conditionalFormatting sqref="CC8">
    <cfRule type="cellIs" dxfId="7969" priority="17260" operator="equal">
      <formula>0</formula>
    </cfRule>
  </conditionalFormatting>
  <conditionalFormatting sqref="CC8">
    <cfRule type="cellIs" dxfId="7968" priority="17259" operator="equal">
      <formula>0</formula>
    </cfRule>
  </conditionalFormatting>
  <conditionalFormatting sqref="CC8">
    <cfRule type="cellIs" dxfId="7967" priority="17258" operator="equal">
      <formula>0</formula>
    </cfRule>
  </conditionalFormatting>
  <conditionalFormatting sqref="CC8">
    <cfRule type="cellIs" dxfId="7966" priority="17257" operator="equal">
      <formula>0</formula>
    </cfRule>
  </conditionalFormatting>
  <conditionalFormatting sqref="CC8">
    <cfRule type="cellIs" dxfId="7965" priority="17256" operator="equal">
      <formula>0</formula>
    </cfRule>
  </conditionalFormatting>
  <conditionalFormatting sqref="CC8">
    <cfRule type="cellIs" dxfId="7964" priority="17255" operator="equal">
      <formula>0</formula>
    </cfRule>
  </conditionalFormatting>
  <conditionalFormatting sqref="CC8">
    <cfRule type="cellIs" dxfId="7963" priority="17254" operator="equal">
      <formula>0</formula>
    </cfRule>
  </conditionalFormatting>
  <conditionalFormatting sqref="CC8">
    <cfRule type="cellIs" dxfId="7962" priority="17253" operator="equal">
      <formula>0</formula>
    </cfRule>
  </conditionalFormatting>
  <conditionalFormatting sqref="CC8">
    <cfRule type="cellIs" dxfId="7961" priority="17252" operator="equal">
      <formula>0</formula>
    </cfRule>
  </conditionalFormatting>
  <conditionalFormatting sqref="CC8">
    <cfRule type="cellIs" dxfId="7960" priority="17251" operator="equal">
      <formula>0</formula>
    </cfRule>
  </conditionalFormatting>
  <conditionalFormatting sqref="CC8">
    <cfRule type="cellIs" dxfId="7959" priority="17250" operator="equal">
      <formula>0</formula>
    </cfRule>
  </conditionalFormatting>
  <conditionalFormatting sqref="CC8">
    <cfRule type="cellIs" dxfId="7958" priority="17249" operator="equal">
      <formula>0</formula>
    </cfRule>
  </conditionalFormatting>
  <conditionalFormatting sqref="CC8">
    <cfRule type="cellIs" dxfId="7957" priority="17248" operator="equal">
      <formula>0</formula>
    </cfRule>
  </conditionalFormatting>
  <conditionalFormatting sqref="CC8">
    <cfRule type="cellIs" dxfId="7956" priority="17247" operator="equal">
      <formula>0</formula>
    </cfRule>
  </conditionalFormatting>
  <conditionalFormatting sqref="CC8">
    <cfRule type="cellIs" dxfId="7955" priority="17246" operator="equal">
      <formula>0</formula>
    </cfRule>
  </conditionalFormatting>
  <conditionalFormatting sqref="CC8">
    <cfRule type="cellIs" dxfId="7954" priority="17245" operator="equal">
      <formula>0</formula>
    </cfRule>
  </conditionalFormatting>
  <conditionalFormatting sqref="CC8">
    <cfRule type="cellIs" dxfId="7953" priority="17244" operator="equal">
      <formula>0</formula>
    </cfRule>
  </conditionalFormatting>
  <conditionalFormatting sqref="CC8">
    <cfRule type="cellIs" dxfId="7952" priority="17243" operator="equal">
      <formula>0</formula>
    </cfRule>
  </conditionalFormatting>
  <conditionalFormatting sqref="CC8">
    <cfRule type="cellIs" dxfId="7951" priority="17242" operator="equal">
      <formula>0</formula>
    </cfRule>
  </conditionalFormatting>
  <conditionalFormatting sqref="CC8">
    <cfRule type="cellIs" dxfId="7950" priority="17241" operator="equal">
      <formula>0</formula>
    </cfRule>
  </conditionalFormatting>
  <conditionalFormatting sqref="CC8">
    <cfRule type="cellIs" dxfId="7949" priority="17240" operator="equal">
      <formula>0</formula>
    </cfRule>
  </conditionalFormatting>
  <conditionalFormatting sqref="CC8">
    <cfRule type="cellIs" dxfId="7948" priority="17239" operator="equal">
      <formula>0</formula>
    </cfRule>
  </conditionalFormatting>
  <conditionalFormatting sqref="CC8">
    <cfRule type="cellIs" dxfId="7947" priority="17238" operator="equal">
      <formula>0</formula>
    </cfRule>
  </conditionalFormatting>
  <conditionalFormatting sqref="CC8">
    <cfRule type="cellIs" dxfId="7946" priority="17237" operator="equal">
      <formula>0</formula>
    </cfRule>
  </conditionalFormatting>
  <conditionalFormatting sqref="CC8">
    <cfRule type="cellIs" dxfId="7945" priority="17236" operator="equal">
      <formula>0</formula>
    </cfRule>
  </conditionalFormatting>
  <conditionalFormatting sqref="CC8">
    <cfRule type="cellIs" dxfId="7944" priority="17235" operator="equal">
      <formula>0</formula>
    </cfRule>
  </conditionalFormatting>
  <conditionalFormatting sqref="CC8">
    <cfRule type="cellIs" dxfId="7943" priority="17234" operator="equal">
      <formula>0</formula>
    </cfRule>
  </conditionalFormatting>
  <conditionalFormatting sqref="CC8">
    <cfRule type="cellIs" dxfId="7942" priority="17233" operator="equal">
      <formula>0</formula>
    </cfRule>
  </conditionalFormatting>
  <conditionalFormatting sqref="CC8">
    <cfRule type="cellIs" dxfId="7941" priority="17232" operator="equal">
      <formula>0</formula>
    </cfRule>
  </conditionalFormatting>
  <conditionalFormatting sqref="CC8">
    <cfRule type="cellIs" dxfId="7940" priority="17231" operator="equal">
      <formula>0</formula>
    </cfRule>
  </conditionalFormatting>
  <conditionalFormatting sqref="CC8">
    <cfRule type="cellIs" dxfId="7939" priority="17230" operator="equal">
      <formula>0</formula>
    </cfRule>
  </conditionalFormatting>
  <conditionalFormatting sqref="CC8">
    <cfRule type="cellIs" dxfId="7938" priority="17229" operator="equal">
      <formula>0</formula>
    </cfRule>
  </conditionalFormatting>
  <conditionalFormatting sqref="CC8">
    <cfRule type="cellIs" dxfId="7937" priority="17228" operator="equal">
      <formula>0</formula>
    </cfRule>
  </conditionalFormatting>
  <conditionalFormatting sqref="CC8">
    <cfRule type="cellIs" dxfId="7936" priority="17227" operator="equal">
      <formula>0</formula>
    </cfRule>
  </conditionalFormatting>
  <conditionalFormatting sqref="CC8">
    <cfRule type="cellIs" dxfId="7935" priority="17226" operator="equal">
      <formula>0</formula>
    </cfRule>
  </conditionalFormatting>
  <conditionalFormatting sqref="CC8">
    <cfRule type="cellIs" dxfId="7934" priority="17225" operator="equal">
      <formula>0</formula>
    </cfRule>
  </conditionalFormatting>
  <conditionalFormatting sqref="CC8">
    <cfRule type="cellIs" dxfId="7933" priority="17224" operator="equal">
      <formula>0</formula>
    </cfRule>
  </conditionalFormatting>
  <conditionalFormatting sqref="CC8">
    <cfRule type="cellIs" dxfId="7932" priority="17223" operator="equal">
      <formula>0</formula>
    </cfRule>
  </conditionalFormatting>
  <conditionalFormatting sqref="CC8">
    <cfRule type="cellIs" dxfId="7931" priority="17222" operator="equal">
      <formula>0</formula>
    </cfRule>
  </conditionalFormatting>
  <conditionalFormatting sqref="CC8">
    <cfRule type="cellIs" dxfId="7930" priority="17221" operator="equal">
      <formula>0</formula>
    </cfRule>
  </conditionalFormatting>
  <conditionalFormatting sqref="CC8">
    <cfRule type="cellIs" dxfId="7929" priority="17220" operator="equal">
      <formula>0</formula>
    </cfRule>
  </conditionalFormatting>
  <conditionalFormatting sqref="CC8">
    <cfRule type="cellIs" dxfId="7928" priority="17219" operator="equal">
      <formula>0</formula>
    </cfRule>
  </conditionalFormatting>
  <conditionalFormatting sqref="CC8">
    <cfRule type="cellIs" dxfId="7927" priority="17218" operator="equal">
      <formula>0</formula>
    </cfRule>
  </conditionalFormatting>
  <conditionalFormatting sqref="CC8">
    <cfRule type="cellIs" dxfId="7926" priority="17217" operator="equal">
      <formula>0</formula>
    </cfRule>
  </conditionalFormatting>
  <conditionalFormatting sqref="CC8">
    <cfRule type="cellIs" dxfId="7925" priority="17216" operator="equal">
      <formula>0</formula>
    </cfRule>
  </conditionalFormatting>
  <conditionalFormatting sqref="CC8">
    <cfRule type="cellIs" dxfId="7924" priority="17215" operator="equal">
      <formula>0</formula>
    </cfRule>
  </conditionalFormatting>
  <conditionalFormatting sqref="CC8">
    <cfRule type="cellIs" dxfId="7923" priority="17214" operator="equal">
      <formula>0</formula>
    </cfRule>
  </conditionalFormatting>
  <conditionalFormatting sqref="CC8">
    <cfRule type="cellIs" dxfId="7922" priority="17213" operator="equal">
      <formula>0</formula>
    </cfRule>
  </conditionalFormatting>
  <conditionalFormatting sqref="CC8">
    <cfRule type="cellIs" dxfId="7921" priority="17212" operator="equal">
      <formula>0</formula>
    </cfRule>
  </conditionalFormatting>
  <conditionalFormatting sqref="CC8">
    <cfRule type="cellIs" dxfId="7920" priority="17211" operator="equal">
      <formula>0</formula>
    </cfRule>
  </conditionalFormatting>
  <conditionalFormatting sqref="CC8">
    <cfRule type="cellIs" dxfId="7919" priority="17210" operator="equal">
      <formula>0</formula>
    </cfRule>
  </conditionalFormatting>
  <conditionalFormatting sqref="CC8">
    <cfRule type="cellIs" dxfId="7918" priority="17209" operator="equal">
      <formula>0</formula>
    </cfRule>
  </conditionalFormatting>
  <conditionalFormatting sqref="CC8">
    <cfRule type="cellIs" dxfId="7917" priority="17208" operator="equal">
      <formula>0</formula>
    </cfRule>
  </conditionalFormatting>
  <conditionalFormatting sqref="CC8">
    <cfRule type="cellIs" dxfId="7916" priority="17207" operator="equal">
      <formula>0</formula>
    </cfRule>
  </conditionalFormatting>
  <conditionalFormatting sqref="CC8">
    <cfRule type="cellIs" dxfId="7915" priority="17206" operator="equal">
      <formula>0</formula>
    </cfRule>
  </conditionalFormatting>
  <conditionalFormatting sqref="CC8">
    <cfRule type="cellIs" dxfId="7914" priority="17205" operator="equal">
      <formula>0</formula>
    </cfRule>
  </conditionalFormatting>
  <conditionalFormatting sqref="CC8">
    <cfRule type="cellIs" dxfId="7913" priority="17204" operator="equal">
      <formula>0</formula>
    </cfRule>
  </conditionalFormatting>
  <conditionalFormatting sqref="CC8">
    <cfRule type="cellIs" dxfId="7912" priority="17203" operator="equal">
      <formula>0</formula>
    </cfRule>
  </conditionalFormatting>
  <conditionalFormatting sqref="CC8">
    <cfRule type="cellIs" dxfId="7911" priority="17202" operator="equal">
      <formula>0</formula>
    </cfRule>
  </conditionalFormatting>
  <conditionalFormatting sqref="CC8">
    <cfRule type="cellIs" dxfId="7910" priority="17201" operator="equal">
      <formula>0</formula>
    </cfRule>
  </conditionalFormatting>
  <conditionalFormatting sqref="CC8">
    <cfRule type="cellIs" dxfId="7909" priority="17200" operator="equal">
      <formula>0</formula>
    </cfRule>
  </conditionalFormatting>
  <conditionalFormatting sqref="CC8">
    <cfRule type="cellIs" dxfId="7908" priority="17199" operator="equal">
      <formula>0</formula>
    </cfRule>
  </conditionalFormatting>
  <conditionalFormatting sqref="CC8">
    <cfRule type="cellIs" dxfId="7907" priority="17198" operator="equal">
      <formula>0</formula>
    </cfRule>
  </conditionalFormatting>
  <conditionalFormatting sqref="CC8">
    <cfRule type="cellIs" dxfId="7906" priority="17197" operator="equal">
      <formula>0</formula>
    </cfRule>
  </conditionalFormatting>
  <conditionalFormatting sqref="CC8">
    <cfRule type="cellIs" dxfId="7905" priority="17196" operator="equal">
      <formula>0</formula>
    </cfRule>
  </conditionalFormatting>
  <conditionalFormatting sqref="CC8">
    <cfRule type="cellIs" dxfId="7904" priority="17195" operator="equal">
      <formula>0</formula>
    </cfRule>
  </conditionalFormatting>
  <conditionalFormatting sqref="CC8">
    <cfRule type="cellIs" dxfId="7903" priority="17194" operator="equal">
      <formula>0</formula>
    </cfRule>
  </conditionalFormatting>
  <conditionalFormatting sqref="CC8">
    <cfRule type="cellIs" dxfId="7902" priority="17193" operator="equal">
      <formula>0</formula>
    </cfRule>
  </conditionalFormatting>
  <conditionalFormatting sqref="CC8">
    <cfRule type="cellIs" dxfId="7901" priority="17192" operator="equal">
      <formula>0</formula>
    </cfRule>
  </conditionalFormatting>
  <conditionalFormatting sqref="CC8">
    <cfRule type="cellIs" dxfId="7900" priority="17191" operator="equal">
      <formula>0</formula>
    </cfRule>
  </conditionalFormatting>
  <conditionalFormatting sqref="CC8">
    <cfRule type="cellIs" dxfId="7899" priority="17190" operator="equal">
      <formula>0</formula>
    </cfRule>
  </conditionalFormatting>
  <conditionalFormatting sqref="CC8">
    <cfRule type="cellIs" dxfId="7898" priority="17189" operator="equal">
      <formula>0</formula>
    </cfRule>
  </conditionalFormatting>
  <conditionalFormatting sqref="CC8">
    <cfRule type="cellIs" dxfId="7897" priority="17188" operator="equal">
      <formula>0</formula>
    </cfRule>
  </conditionalFormatting>
  <conditionalFormatting sqref="CC8">
    <cfRule type="cellIs" dxfId="7896" priority="17187" operator="equal">
      <formula>0</formula>
    </cfRule>
  </conditionalFormatting>
  <conditionalFormatting sqref="CC8">
    <cfRule type="cellIs" dxfId="7895" priority="17186" operator="equal">
      <formula>0</formula>
    </cfRule>
  </conditionalFormatting>
  <conditionalFormatting sqref="CC8">
    <cfRule type="cellIs" dxfId="7894" priority="17185" operator="equal">
      <formula>0</formula>
    </cfRule>
  </conditionalFormatting>
  <conditionalFormatting sqref="CC8">
    <cfRule type="cellIs" dxfId="7893" priority="17184" operator="equal">
      <formula>0</formula>
    </cfRule>
  </conditionalFormatting>
  <conditionalFormatting sqref="CC8">
    <cfRule type="cellIs" dxfId="7892" priority="17183" operator="equal">
      <formula>0</formula>
    </cfRule>
  </conditionalFormatting>
  <conditionalFormatting sqref="CC8">
    <cfRule type="cellIs" dxfId="7891" priority="17182" operator="equal">
      <formula>0</formula>
    </cfRule>
  </conditionalFormatting>
  <conditionalFormatting sqref="CC8">
    <cfRule type="cellIs" dxfId="7890" priority="17181" operator="equal">
      <formula>0</formula>
    </cfRule>
  </conditionalFormatting>
  <conditionalFormatting sqref="CC8">
    <cfRule type="cellIs" dxfId="7889" priority="17180" operator="equal">
      <formula>0</formula>
    </cfRule>
  </conditionalFormatting>
  <conditionalFormatting sqref="CC8">
    <cfRule type="cellIs" dxfId="7888" priority="17179" operator="equal">
      <formula>0</formula>
    </cfRule>
  </conditionalFormatting>
  <conditionalFormatting sqref="CC8">
    <cfRule type="cellIs" dxfId="7887" priority="17178" operator="equal">
      <formula>0</formula>
    </cfRule>
  </conditionalFormatting>
  <conditionalFormatting sqref="CC8">
    <cfRule type="cellIs" dxfId="7886" priority="17177" operator="equal">
      <formula>0</formula>
    </cfRule>
  </conditionalFormatting>
  <conditionalFormatting sqref="CC8">
    <cfRule type="cellIs" dxfId="7885" priority="17176" operator="equal">
      <formula>0</formula>
    </cfRule>
  </conditionalFormatting>
  <conditionalFormatting sqref="CC8">
    <cfRule type="cellIs" dxfId="7884" priority="17175" operator="equal">
      <formula>0</formula>
    </cfRule>
  </conditionalFormatting>
  <conditionalFormatting sqref="CC8">
    <cfRule type="cellIs" dxfId="7883" priority="17174" operator="equal">
      <formula>0</formula>
    </cfRule>
  </conditionalFormatting>
  <conditionalFormatting sqref="CC8">
    <cfRule type="cellIs" dxfId="7882" priority="17173" operator="equal">
      <formula>0</formula>
    </cfRule>
  </conditionalFormatting>
  <conditionalFormatting sqref="CC8">
    <cfRule type="cellIs" dxfId="7881" priority="17172" operator="equal">
      <formula>0</formula>
    </cfRule>
  </conditionalFormatting>
  <conditionalFormatting sqref="CC8">
    <cfRule type="cellIs" dxfId="7880" priority="17171" operator="equal">
      <formula>0</formula>
    </cfRule>
  </conditionalFormatting>
  <conditionalFormatting sqref="CC8">
    <cfRule type="cellIs" dxfId="7879" priority="17170" operator="equal">
      <formula>0</formula>
    </cfRule>
  </conditionalFormatting>
  <conditionalFormatting sqref="CC8">
    <cfRule type="cellIs" dxfId="7878" priority="17169" operator="equal">
      <formula>0</formula>
    </cfRule>
  </conditionalFormatting>
  <conditionalFormatting sqref="CC8">
    <cfRule type="cellIs" dxfId="7877" priority="17168" operator="equal">
      <formula>0</formula>
    </cfRule>
  </conditionalFormatting>
  <conditionalFormatting sqref="CC8">
    <cfRule type="cellIs" dxfId="7876" priority="17167" operator="equal">
      <formula>0</formula>
    </cfRule>
  </conditionalFormatting>
  <conditionalFormatting sqref="CC8">
    <cfRule type="cellIs" dxfId="7875" priority="17166" operator="equal">
      <formula>0</formula>
    </cfRule>
  </conditionalFormatting>
  <conditionalFormatting sqref="CC8">
    <cfRule type="cellIs" dxfId="7874" priority="17165" operator="equal">
      <formula>0</formula>
    </cfRule>
  </conditionalFormatting>
  <conditionalFormatting sqref="CC8">
    <cfRule type="cellIs" dxfId="7873" priority="17164" operator="equal">
      <formula>0</formula>
    </cfRule>
  </conditionalFormatting>
  <conditionalFormatting sqref="CC8">
    <cfRule type="cellIs" dxfId="7872" priority="17163" operator="equal">
      <formula>0</formula>
    </cfRule>
  </conditionalFormatting>
  <conditionalFormatting sqref="CC8">
    <cfRule type="cellIs" dxfId="7871" priority="17162" operator="equal">
      <formula>0</formula>
    </cfRule>
  </conditionalFormatting>
  <conditionalFormatting sqref="CC8">
    <cfRule type="cellIs" dxfId="7870" priority="17161" operator="equal">
      <formula>0</formula>
    </cfRule>
  </conditionalFormatting>
  <conditionalFormatting sqref="CC8">
    <cfRule type="cellIs" dxfId="7869" priority="17160" operator="equal">
      <formula>0</formula>
    </cfRule>
  </conditionalFormatting>
  <conditionalFormatting sqref="CC8">
    <cfRule type="cellIs" dxfId="7868" priority="17159" operator="equal">
      <formula>0</formula>
    </cfRule>
  </conditionalFormatting>
  <conditionalFormatting sqref="CC8">
    <cfRule type="cellIs" dxfId="7867" priority="17158" operator="equal">
      <formula>0</formula>
    </cfRule>
  </conditionalFormatting>
  <conditionalFormatting sqref="CC8">
    <cfRule type="cellIs" dxfId="7866" priority="17157" operator="equal">
      <formula>0</formula>
    </cfRule>
  </conditionalFormatting>
  <conditionalFormatting sqref="CC8">
    <cfRule type="cellIs" dxfId="7865" priority="17156" operator="equal">
      <formula>0</formula>
    </cfRule>
  </conditionalFormatting>
  <conditionalFormatting sqref="CC8">
    <cfRule type="cellIs" dxfId="7864" priority="17155" operator="equal">
      <formula>0</formula>
    </cfRule>
  </conditionalFormatting>
  <conditionalFormatting sqref="CC8">
    <cfRule type="cellIs" dxfId="7863" priority="17154" operator="equal">
      <formula>0</formula>
    </cfRule>
  </conditionalFormatting>
  <conditionalFormatting sqref="CC8">
    <cfRule type="cellIs" dxfId="7862" priority="17153" operator="equal">
      <formula>0</formula>
    </cfRule>
  </conditionalFormatting>
  <conditionalFormatting sqref="CC8">
    <cfRule type="cellIs" dxfId="7861" priority="17152" operator="equal">
      <formula>0</formula>
    </cfRule>
  </conditionalFormatting>
  <conditionalFormatting sqref="CC8">
    <cfRule type="cellIs" dxfId="7860" priority="17151" operator="equal">
      <formula>0</formula>
    </cfRule>
  </conditionalFormatting>
  <conditionalFormatting sqref="CC8">
    <cfRule type="cellIs" dxfId="7859" priority="17150" operator="equal">
      <formula>0</formula>
    </cfRule>
  </conditionalFormatting>
  <conditionalFormatting sqref="CC8">
    <cfRule type="cellIs" dxfId="7858" priority="17149" operator="equal">
      <formula>0</formula>
    </cfRule>
  </conditionalFormatting>
  <conditionalFormatting sqref="CC8">
    <cfRule type="cellIs" dxfId="7857" priority="17148" operator="equal">
      <formula>0</formula>
    </cfRule>
  </conditionalFormatting>
  <conditionalFormatting sqref="CC8">
    <cfRule type="cellIs" dxfId="7856" priority="17147" operator="equal">
      <formula>0</formula>
    </cfRule>
  </conditionalFormatting>
  <conditionalFormatting sqref="CC8">
    <cfRule type="cellIs" dxfId="7855" priority="17146" operator="equal">
      <formula>0</formula>
    </cfRule>
  </conditionalFormatting>
  <conditionalFormatting sqref="CC8">
    <cfRule type="cellIs" dxfId="7854" priority="17145" operator="equal">
      <formula>0</formula>
    </cfRule>
  </conditionalFormatting>
  <conditionalFormatting sqref="CC8">
    <cfRule type="cellIs" dxfId="7853" priority="17144" operator="equal">
      <formula>0</formula>
    </cfRule>
  </conditionalFormatting>
  <conditionalFormatting sqref="CC8">
    <cfRule type="cellIs" dxfId="7852" priority="17143" operator="equal">
      <formula>0</formula>
    </cfRule>
  </conditionalFormatting>
  <conditionalFormatting sqref="CC8">
    <cfRule type="cellIs" dxfId="7851" priority="17142" operator="equal">
      <formula>0</formula>
    </cfRule>
  </conditionalFormatting>
  <conditionalFormatting sqref="CC8">
    <cfRule type="cellIs" dxfId="7850" priority="17141" operator="equal">
      <formula>0</formula>
    </cfRule>
  </conditionalFormatting>
  <conditionalFormatting sqref="CC8">
    <cfRule type="cellIs" dxfId="7849" priority="17140" operator="equal">
      <formula>0</formula>
    </cfRule>
  </conditionalFormatting>
  <conditionalFormatting sqref="CC8">
    <cfRule type="cellIs" dxfId="7848" priority="17139" operator="equal">
      <formula>0</formula>
    </cfRule>
  </conditionalFormatting>
  <conditionalFormatting sqref="CC8">
    <cfRule type="cellIs" dxfId="7847" priority="17138" operator="equal">
      <formula>0</formula>
    </cfRule>
  </conditionalFormatting>
  <conditionalFormatting sqref="CC8">
    <cfRule type="cellIs" dxfId="7846" priority="17137" operator="equal">
      <formula>0</formula>
    </cfRule>
  </conditionalFormatting>
  <conditionalFormatting sqref="CC8">
    <cfRule type="cellIs" dxfId="7845" priority="17136" operator="equal">
      <formula>0</formula>
    </cfRule>
  </conditionalFormatting>
  <conditionalFormatting sqref="CC8">
    <cfRule type="cellIs" dxfId="7844" priority="17135" operator="equal">
      <formula>0</formula>
    </cfRule>
  </conditionalFormatting>
  <conditionalFormatting sqref="CC8">
    <cfRule type="cellIs" dxfId="7843" priority="17134" operator="equal">
      <formula>0</formula>
    </cfRule>
  </conditionalFormatting>
  <conditionalFormatting sqref="CC8">
    <cfRule type="cellIs" dxfId="7842" priority="17133" operator="equal">
      <formula>0</formula>
    </cfRule>
  </conditionalFormatting>
  <conditionalFormatting sqref="CC8">
    <cfRule type="cellIs" dxfId="7841" priority="17132" operator="equal">
      <formula>0</formula>
    </cfRule>
  </conditionalFormatting>
  <conditionalFormatting sqref="CC8">
    <cfRule type="cellIs" dxfId="7840" priority="17131" operator="equal">
      <formula>0</formula>
    </cfRule>
  </conditionalFormatting>
  <conditionalFormatting sqref="CC8">
    <cfRule type="cellIs" dxfId="7839" priority="17130" operator="equal">
      <formula>0</formula>
    </cfRule>
  </conditionalFormatting>
  <conditionalFormatting sqref="CC8">
    <cfRule type="cellIs" dxfId="7838" priority="17129" operator="equal">
      <formula>0</formula>
    </cfRule>
  </conditionalFormatting>
  <conditionalFormatting sqref="CC8">
    <cfRule type="cellIs" dxfId="7837" priority="17128" operator="equal">
      <formula>0</formula>
    </cfRule>
  </conditionalFormatting>
  <conditionalFormatting sqref="CC8">
    <cfRule type="cellIs" dxfId="7836" priority="17127" operator="equal">
      <formula>0</formula>
    </cfRule>
  </conditionalFormatting>
  <conditionalFormatting sqref="CC8">
    <cfRule type="cellIs" dxfId="7835" priority="17126" operator="equal">
      <formula>0</formula>
    </cfRule>
  </conditionalFormatting>
  <conditionalFormatting sqref="CC8">
    <cfRule type="cellIs" dxfId="7834" priority="17125" operator="equal">
      <formula>0</formula>
    </cfRule>
  </conditionalFormatting>
  <conditionalFormatting sqref="CC8">
    <cfRule type="cellIs" dxfId="7833" priority="17124" operator="equal">
      <formula>0</formula>
    </cfRule>
  </conditionalFormatting>
  <conditionalFormatting sqref="CC8">
    <cfRule type="cellIs" dxfId="7832" priority="17123" operator="equal">
      <formula>0</formula>
    </cfRule>
  </conditionalFormatting>
  <conditionalFormatting sqref="CC8">
    <cfRule type="cellIs" dxfId="7831" priority="17122" operator="equal">
      <formula>0</formula>
    </cfRule>
  </conditionalFormatting>
  <conditionalFormatting sqref="CC8">
    <cfRule type="cellIs" dxfId="7830" priority="17121" operator="equal">
      <formula>0</formula>
    </cfRule>
  </conditionalFormatting>
  <conditionalFormatting sqref="CC8">
    <cfRule type="cellIs" dxfId="7829" priority="17120" operator="equal">
      <formula>0</formula>
    </cfRule>
  </conditionalFormatting>
  <conditionalFormatting sqref="CC8">
    <cfRule type="cellIs" dxfId="7828" priority="17119" operator="equal">
      <formula>0</formula>
    </cfRule>
  </conditionalFormatting>
  <conditionalFormatting sqref="CC8">
    <cfRule type="cellIs" dxfId="7827" priority="17118" operator="equal">
      <formula>0</formula>
    </cfRule>
  </conditionalFormatting>
  <conditionalFormatting sqref="CC8">
    <cfRule type="cellIs" dxfId="7826" priority="17117" operator="equal">
      <formula>0</formula>
    </cfRule>
  </conditionalFormatting>
  <conditionalFormatting sqref="CC8">
    <cfRule type="cellIs" dxfId="7825" priority="17116" operator="equal">
      <formula>0</formula>
    </cfRule>
  </conditionalFormatting>
  <conditionalFormatting sqref="CC8">
    <cfRule type="cellIs" dxfId="7824" priority="17115" operator="equal">
      <formula>0</formula>
    </cfRule>
  </conditionalFormatting>
  <conditionalFormatting sqref="CC8">
    <cfRule type="cellIs" dxfId="7823" priority="17114" operator="equal">
      <formula>0</formula>
    </cfRule>
  </conditionalFormatting>
  <conditionalFormatting sqref="CC8">
    <cfRule type="cellIs" dxfId="7822" priority="17113" operator="equal">
      <formula>0</formula>
    </cfRule>
  </conditionalFormatting>
  <conditionalFormatting sqref="CC8">
    <cfRule type="cellIs" dxfId="7821" priority="17112" operator="equal">
      <formula>0</formula>
    </cfRule>
  </conditionalFormatting>
  <conditionalFormatting sqref="CC8">
    <cfRule type="cellIs" dxfId="7820" priority="17111" operator="equal">
      <formula>0</formula>
    </cfRule>
  </conditionalFormatting>
  <conditionalFormatting sqref="CC8">
    <cfRule type="cellIs" dxfId="7819" priority="17110" operator="equal">
      <formula>0</formula>
    </cfRule>
  </conditionalFormatting>
  <conditionalFormatting sqref="CC8">
    <cfRule type="cellIs" dxfId="7818" priority="17109" operator="equal">
      <formula>0</formula>
    </cfRule>
  </conditionalFormatting>
  <conditionalFormatting sqref="CC8">
    <cfRule type="cellIs" dxfId="7817" priority="17108" operator="equal">
      <formula>0</formula>
    </cfRule>
  </conditionalFormatting>
  <conditionalFormatting sqref="CC8">
    <cfRule type="cellIs" dxfId="7816" priority="17107" operator="equal">
      <formula>0</formula>
    </cfRule>
  </conditionalFormatting>
  <conditionalFormatting sqref="CC8">
    <cfRule type="cellIs" dxfId="7815" priority="17106" operator="equal">
      <formula>0</formula>
    </cfRule>
  </conditionalFormatting>
  <conditionalFormatting sqref="CC8">
    <cfRule type="cellIs" dxfId="7814" priority="17105" operator="equal">
      <formula>0</formula>
    </cfRule>
  </conditionalFormatting>
  <conditionalFormatting sqref="CC8">
    <cfRule type="cellIs" dxfId="7813" priority="17104" operator="equal">
      <formula>0</formula>
    </cfRule>
  </conditionalFormatting>
  <conditionalFormatting sqref="CC8">
    <cfRule type="cellIs" dxfId="7812" priority="17103" operator="equal">
      <formula>0</formula>
    </cfRule>
  </conditionalFormatting>
  <conditionalFormatting sqref="CC8">
    <cfRule type="cellIs" dxfId="7811" priority="17102" operator="equal">
      <formula>0</formula>
    </cfRule>
  </conditionalFormatting>
  <conditionalFormatting sqref="CC8">
    <cfRule type="cellIs" dxfId="7810" priority="17101" operator="equal">
      <formula>0</formula>
    </cfRule>
  </conditionalFormatting>
  <conditionalFormatting sqref="CC8">
    <cfRule type="cellIs" dxfId="7809" priority="17100" operator="equal">
      <formula>0</formula>
    </cfRule>
  </conditionalFormatting>
  <conditionalFormatting sqref="CC8">
    <cfRule type="cellIs" dxfId="7808" priority="17099" operator="equal">
      <formula>0</formula>
    </cfRule>
  </conditionalFormatting>
  <conditionalFormatting sqref="CC8">
    <cfRule type="cellIs" dxfId="7807" priority="17098" operator="equal">
      <formula>0</formula>
    </cfRule>
  </conditionalFormatting>
  <conditionalFormatting sqref="CC8">
    <cfRule type="cellIs" dxfId="7806" priority="17097" operator="equal">
      <formula>0</formula>
    </cfRule>
  </conditionalFormatting>
  <conditionalFormatting sqref="CC8">
    <cfRule type="cellIs" dxfId="7805" priority="17096" operator="equal">
      <formula>0</formula>
    </cfRule>
  </conditionalFormatting>
  <conditionalFormatting sqref="CC8">
    <cfRule type="cellIs" dxfId="7804" priority="17095" operator="equal">
      <formula>0</formula>
    </cfRule>
  </conditionalFormatting>
  <conditionalFormatting sqref="CC8">
    <cfRule type="cellIs" dxfId="7803" priority="17094" operator="equal">
      <formula>0</formula>
    </cfRule>
  </conditionalFormatting>
  <conditionalFormatting sqref="CC8">
    <cfRule type="cellIs" dxfId="7802" priority="17093" operator="equal">
      <formula>0</formula>
    </cfRule>
  </conditionalFormatting>
  <conditionalFormatting sqref="CC8">
    <cfRule type="cellIs" dxfId="7801" priority="17092" operator="equal">
      <formula>0</formula>
    </cfRule>
  </conditionalFormatting>
  <conditionalFormatting sqref="CC8">
    <cfRule type="cellIs" dxfId="7800" priority="17091" operator="equal">
      <formula>0</formula>
    </cfRule>
  </conditionalFormatting>
  <conditionalFormatting sqref="CC8">
    <cfRule type="cellIs" dxfId="7799" priority="17090" operator="equal">
      <formula>0</formula>
    </cfRule>
  </conditionalFormatting>
  <conditionalFormatting sqref="CC8">
    <cfRule type="cellIs" dxfId="7798" priority="17089" operator="equal">
      <formula>0</formula>
    </cfRule>
  </conditionalFormatting>
  <conditionalFormatting sqref="CC8">
    <cfRule type="cellIs" dxfId="7797" priority="17088" operator="equal">
      <formula>0</formula>
    </cfRule>
  </conditionalFormatting>
  <conditionalFormatting sqref="CC8">
    <cfRule type="cellIs" dxfId="7796" priority="17087" operator="equal">
      <formula>0</formula>
    </cfRule>
  </conditionalFormatting>
  <conditionalFormatting sqref="CC8">
    <cfRule type="cellIs" dxfId="7795" priority="17086" operator="equal">
      <formula>0</formula>
    </cfRule>
  </conditionalFormatting>
  <conditionalFormatting sqref="CC8">
    <cfRule type="cellIs" dxfId="7794" priority="17085" operator="equal">
      <formula>0</formula>
    </cfRule>
  </conditionalFormatting>
  <conditionalFormatting sqref="CC8">
    <cfRule type="cellIs" dxfId="7793" priority="17084" operator="equal">
      <formula>0</formula>
    </cfRule>
  </conditionalFormatting>
  <conditionalFormatting sqref="CC8">
    <cfRule type="cellIs" dxfId="7792" priority="17083" operator="equal">
      <formula>0</formula>
    </cfRule>
  </conditionalFormatting>
  <conditionalFormatting sqref="CC8">
    <cfRule type="cellIs" dxfId="7791" priority="17082" operator="equal">
      <formula>0</formula>
    </cfRule>
  </conditionalFormatting>
  <conditionalFormatting sqref="CC8">
    <cfRule type="cellIs" dxfId="7790" priority="17081" operator="equal">
      <formula>0</formula>
    </cfRule>
  </conditionalFormatting>
  <conditionalFormatting sqref="CC8">
    <cfRule type="cellIs" dxfId="7789" priority="17080" operator="equal">
      <formula>0</formula>
    </cfRule>
  </conditionalFormatting>
  <conditionalFormatting sqref="CC8">
    <cfRule type="cellIs" dxfId="7788" priority="17079" operator="equal">
      <formula>0</formula>
    </cfRule>
  </conditionalFormatting>
  <conditionalFormatting sqref="CC8">
    <cfRule type="cellIs" dxfId="7787" priority="17078" operator="equal">
      <formula>0</formula>
    </cfRule>
  </conditionalFormatting>
  <conditionalFormatting sqref="CC8">
    <cfRule type="cellIs" dxfId="7786" priority="17077" operator="equal">
      <formula>0</formula>
    </cfRule>
  </conditionalFormatting>
  <conditionalFormatting sqref="CC8">
    <cfRule type="cellIs" dxfId="7785" priority="17076" operator="equal">
      <formula>0</formula>
    </cfRule>
  </conditionalFormatting>
  <conditionalFormatting sqref="CC8">
    <cfRule type="cellIs" dxfId="7784" priority="17075" operator="equal">
      <formula>0</formula>
    </cfRule>
  </conditionalFormatting>
  <conditionalFormatting sqref="CC8">
    <cfRule type="cellIs" dxfId="7783" priority="17074" operator="equal">
      <formula>0</formula>
    </cfRule>
  </conditionalFormatting>
  <conditionalFormatting sqref="CC8">
    <cfRule type="cellIs" dxfId="7782" priority="17073" operator="equal">
      <formula>0</formula>
    </cfRule>
  </conditionalFormatting>
  <conditionalFormatting sqref="CC8">
    <cfRule type="cellIs" dxfId="7781" priority="17072" operator="equal">
      <formula>0</formula>
    </cfRule>
  </conditionalFormatting>
  <conditionalFormatting sqref="CC8">
    <cfRule type="cellIs" dxfId="7780" priority="17071" operator="equal">
      <formula>0</formula>
    </cfRule>
  </conditionalFormatting>
  <conditionalFormatting sqref="CC8">
    <cfRule type="cellIs" dxfId="7779" priority="17070" operator="equal">
      <formula>0</formula>
    </cfRule>
  </conditionalFormatting>
  <conditionalFormatting sqref="CC8">
    <cfRule type="cellIs" dxfId="7778" priority="17069" operator="equal">
      <formula>0</formula>
    </cfRule>
  </conditionalFormatting>
  <conditionalFormatting sqref="CC8">
    <cfRule type="cellIs" dxfId="7777" priority="17068" operator="equal">
      <formula>0</formula>
    </cfRule>
  </conditionalFormatting>
  <conditionalFormatting sqref="CC8">
    <cfRule type="cellIs" dxfId="7776" priority="17067" operator="equal">
      <formula>0</formula>
    </cfRule>
  </conditionalFormatting>
  <conditionalFormatting sqref="CC8">
    <cfRule type="cellIs" dxfId="7775" priority="17066" operator="equal">
      <formula>0</formula>
    </cfRule>
  </conditionalFormatting>
  <conditionalFormatting sqref="CC8">
    <cfRule type="cellIs" dxfId="7774" priority="17065" operator="equal">
      <formula>0</formula>
    </cfRule>
  </conditionalFormatting>
  <conditionalFormatting sqref="CC8">
    <cfRule type="cellIs" dxfId="7773" priority="17064" operator="equal">
      <formula>0</formula>
    </cfRule>
  </conditionalFormatting>
  <conditionalFormatting sqref="CC8">
    <cfRule type="cellIs" dxfId="7772" priority="17063" operator="equal">
      <formula>0</formula>
    </cfRule>
  </conditionalFormatting>
  <conditionalFormatting sqref="CC8">
    <cfRule type="cellIs" dxfId="7771" priority="17062" operator="equal">
      <formula>0</formula>
    </cfRule>
  </conditionalFormatting>
  <conditionalFormatting sqref="CC8">
    <cfRule type="cellIs" dxfId="7770" priority="17061" operator="equal">
      <formula>0</formula>
    </cfRule>
  </conditionalFormatting>
  <conditionalFormatting sqref="CC8">
    <cfRule type="cellIs" dxfId="7769" priority="17060" operator="equal">
      <formula>0</formula>
    </cfRule>
  </conditionalFormatting>
  <conditionalFormatting sqref="CC8">
    <cfRule type="cellIs" dxfId="7768" priority="17059" operator="equal">
      <formula>0</formula>
    </cfRule>
  </conditionalFormatting>
  <conditionalFormatting sqref="CC8">
    <cfRule type="cellIs" dxfId="7767" priority="17058" operator="equal">
      <formula>0</formula>
    </cfRule>
  </conditionalFormatting>
  <conditionalFormatting sqref="CC8">
    <cfRule type="cellIs" dxfId="7766" priority="17057" operator="equal">
      <formula>0</formula>
    </cfRule>
  </conditionalFormatting>
  <conditionalFormatting sqref="CC8">
    <cfRule type="cellIs" dxfId="7765" priority="17056" operator="equal">
      <formula>0</formula>
    </cfRule>
  </conditionalFormatting>
  <conditionalFormatting sqref="CC8">
    <cfRule type="cellIs" dxfId="7764" priority="17055" operator="equal">
      <formula>0</formula>
    </cfRule>
  </conditionalFormatting>
  <conditionalFormatting sqref="CC8">
    <cfRule type="cellIs" dxfId="7763" priority="17054" operator="equal">
      <formula>0</formula>
    </cfRule>
  </conditionalFormatting>
  <conditionalFormatting sqref="CC8">
    <cfRule type="cellIs" dxfId="7762" priority="17053" operator="equal">
      <formula>0</formula>
    </cfRule>
  </conditionalFormatting>
  <conditionalFormatting sqref="CC8">
    <cfRule type="cellIs" dxfId="7761" priority="17052" operator="equal">
      <formula>0</formula>
    </cfRule>
  </conditionalFormatting>
  <conditionalFormatting sqref="CC8">
    <cfRule type="cellIs" dxfId="7760" priority="17051" operator="equal">
      <formula>0</formula>
    </cfRule>
  </conditionalFormatting>
  <conditionalFormatting sqref="CC8">
    <cfRule type="cellIs" dxfId="7759" priority="17050" operator="equal">
      <formula>0</formula>
    </cfRule>
  </conditionalFormatting>
  <conditionalFormatting sqref="CC8">
    <cfRule type="cellIs" dxfId="7758" priority="17049" operator="equal">
      <formula>0</formula>
    </cfRule>
  </conditionalFormatting>
  <conditionalFormatting sqref="CC8">
    <cfRule type="cellIs" dxfId="7757" priority="17048" operator="equal">
      <formula>0</formula>
    </cfRule>
  </conditionalFormatting>
  <conditionalFormatting sqref="CC8">
    <cfRule type="cellIs" dxfId="7756" priority="17047" operator="equal">
      <formula>0</formula>
    </cfRule>
  </conditionalFormatting>
  <conditionalFormatting sqref="CC8">
    <cfRule type="cellIs" dxfId="7755" priority="17046" operator="equal">
      <formula>0</formula>
    </cfRule>
  </conditionalFormatting>
  <conditionalFormatting sqref="CC8">
    <cfRule type="cellIs" dxfId="7754" priority="17045" operator="equal">
      <formula>0</formula>
    </cfRule>
  </conditionalFormatting>
  <conditionalFormatting sqref="CC8">
    <cfRule type="cellIs" dxfId="7753" priority="17044" operator="equal">
      <formula>0</formula>
    </cfRule>
  </conditionalFormatting>
  <conditionalFormatting sqref="CC8">
    <cfRule type="cellIs" dxfId="7752" priority="17043" operator="equal">
      <formula>0</formula>
    </cfRule>
  </conditionalFormatting>
  <conditionalFormatting sqref="CC8">
    <cfRule type="cellIs" dxfId="7751" priority="17042" operator="equal">
      <formula>0</formula>
    </cfRule>
  </conditionalFormatting>
  <conditionalFormatting sqref="CC8">
    <cfRule type="cellIs" dxfId="7750" priority="17041" operator="equal">
      <formula>0</formula>
    </cfRule>
  </conditionalFormatting>
  <conditionalFormatting sqref="CC8">
    <cfRule type="cellIs" dxfId="7749" priority="17040" operator="equal">
      <formula>0</formula>
    </cfRule>
  </conditionalFormatting>
  <conditionalFormatting sqref="CC8">
    <cfRule type="cellIs" dxfId="7748" priority="17039" operator="equal">
      <formula>0</formula>
    </cfRule>
  </conditionalFormatting>
  <conditionalFormatting sqref="CC8">
    <cfRule type="cellIs" dxfId="7747" priority="17038" operator="equal">
      <formula>0</formula>
    </cfRule>
  </conditionalFormatting>
  <conditionalFormatting sqref="CC8">
    <cfRule type="cellIs" dxfId="7746" priority="17037" operator="equal">
      <formula>0</formula>
    </cfRule>
  </conditionalFormatting>
  <conditionalFormatting sqref="CC8">
    <cfRule type="cellIs" dxfId="7745" priority="17036" operator="equal">
      <formula>0</formula>
    </cfRule>
  </conditionalFormatting>
  <conditionalFormatting sqref="CC8">
    <cfRule type="cellIs" dxfId="7744" priority="17035" operator="equal">
      <formula>0</formula>
    </cfRule>
  </conditionalFormatting>
  <conditionalFormatting sqref="CC8">
    <cfRule type="cellIs" dxfId="7743" priority="17034" operator="equal">
      <formula>0</formula>
    </cfRule>
  </conditionalFormatting>
  <conditionalFormatting sqref="CC8">
    <cfRule type="cellIs" dxfId="7742" priority="17033" operator="equal">
      <formula>0</formula>
    </cfRule>
  </conditionalFormatting>
  <conditionalFormatting sqref="CC8">
    <cfRule type="cellIs" dxfId="7741" priority="17032" operator="equal">
      <formula>0</formula>
    </cfRule>
  </conditionalFormatting>
  <conditionalFormatting sqref="CC8">
    <cfRule type="cellIs" dxfId="7740" priority="17031" operator="equal">
      <formula>0</formula>
    </cfRule>
  </conditionalFormatting>
  <conditionalFormatting sqref="CC8">
    <cfRule type="cellIs" dxfId="7739" priority="17030" operator="equal">
      <formula>0</formula>
    </cfRule>
  </conditionalFormatting>
  <conditionalFormatting sqref="CC8">
    <cfRule type="cellIs" dxfId="7738" priority="17029" operator="equal">
      <formula>0</formula>
    </cfRule>
  </conditionalFormatting>
  <conditionalFormatting sqref="CC8">
    <cfRule type="cellIs" dxfId="7737" priority="17028" operator="equal">
      <formula>0</formula>
    </cfRule>
  </conditionalFormatting>
  <conditionalFormatting sqref="CC8">
    <cfRule type="cellIs" dxfId="7736" priority="17027" operator="equal">
      <formula>0</formula>
    </cfRule>
  </conditionalFormatting>
  <conditionalFormatting sqref="CC8">
    <cfRule type="cellIs" dxfId="7735" priority="17026" operator="equal">
      <formula>0</formula>
    </cfRule>
  </conditionalFormatting>
  <conditionalFormatting sqref="CC8">
    <cfRule type="cellIs" dxfId="7734" priority="17025" operator="equal">
      <formula>0</formula>
    </cfRule>
  </conditionalFormatting>
  <conditionalFormatting sqref="CC8">
    <cfRule type="cellIs" dxfId="7733" priority="17024" operator="equal">
      <formula>0</formula>
    </cfRule>
  </conditionalFormatting>
  <conditionalFormatting sqref="CC8">
    <cfRule type="cellIs" dxfId="7732" priority="17023" operator="equal">
      <formula>0</formula>
    </cfRule>
  </conditionalFormatting>
  <conditionalFormatting sqref="CC8">
    <cfRule type="cellIs" dxfId="7731" priority="17022" operator="equal">
      <formula>0</formula>
    </cfRule>
  </conditionalFormatting>
  <conditionalFormatting sqref="CC8">
    <cfRule type="cellIs" dxfId="7730" priority="17021" operator="equal">
      <formula>0</formula>
    </cfRule>
  </conditionalFormatting>
  <conditionalFormatting sqref="CC8">
    <cfRule type="cellIs" dxfId="7729" priority="17020" operator="equal">
      <formula>0</formula>
    </cfRule>
  </conditionalFormatting>
  <conditionalFormatting sqref="CC8">
    <cfRule type="cellIs" dxfId="7728" priority="17019" operator="equal">
      <formula>0</formula>
    </cfRule>
  </conditionalFormatting>
  <conditionalFormatting sqref="CC8">
    <cfRule type="cellIs" dxfId="7727" priority="17018" operator="equal">
      <formula>0</formula>
    </cfRule>
  </conditionalFormatting>
  <conditionalFormatting sqref="CC8">
    <cfRule type="cellIs" dxfId="7726" priority="17017" operator="equal">
      <formula>0</formula>
    </cfRule>
  </conditionalFormatting>
  <conditionalFormatting sqref="CC8">
    <cfRule type="cellIs" dxfId="7725" priority="17016" operator="equal">
      <formula>0</formula>
    </cfRule>
  </conditionalFormatting>
  <conditionalFormatting sqref="CC8">
    <cfRule type="cellIs" dxfId="7724" priority="17015" operator="equal">
      <formula>0</formula>
    </cfRule>
  </conditionalFormatting>
  <conditionalFormatting sqref="CC8">
    <cfRule type="cellIs" dxfId="7723" priority="17014" operator="equal">
      <formula>0</formula>
    </cfRule>
  </conditionalFormatting>
  <conditionalFormatting sqref="CC8">
    <cfRule type="cellIs" dxfId="7722" priority="17013" operator="equal">
      <formula>0</formula>
    </cfRule>
  </conditionalFormatting>
  <conditionalFormatting sqref="CC8">
    <cfRule type="cellIs" dxfId="7721" priority="17012" operator="equal">
      <formula>0</formula>
    </cfRule>
  </conditionalFormatting>
  <conditionalFormatting sqref="CC8">
    <cfRule type="cellIs" dxfId="7720" priority="17011" operator="equal">
      <formula>0</formula>
    </cfRule>
  </conditionalFormatting>
  <conditionalFormatting sqref="CC8">
    <cfRule type="cellIs" dxfId="7719" priority="17010" operator="equal">
      <formula>0</formula>
    </cfRule>
  </conditionalFormatting>
  <conditionalFormatting sqref="CC8">
    <cfRule type="cellIs" dxfId="7718" priority="17009" operator="equal">
      <formula>0</formula>
    </cfRule>
  </conditionalFormatting>
  <conditionalFormatting sqref="CC8">
    <cfRule type="cellIs" dxfId="7717" priority="17008" operator="equal">
      <formula>0</formula>
    </cfRule>
  </conditionalFormatting>
  <conditionalFormatting sqref="CC8">
    <cfRule type="cellIs" dxfId="7716" priority="17007" operator="equal">
      <formula>0</formula>
    </cfRule>
  </conditionalFormatting>
  <conditionalFormatting sqref="CC8">
    <cfRule type="cellIs" dxfId="7715" priority="17006" operator="equal">
      <formula>0</formula>
    </cfRule>
  </conditionalFormatting>
  <conditionalFormatting sqref="CC8">
    <cfRule type="cellIs" dxfId="7714" priority="17005" operator="equal">
      <formula>0</formula>
    </cfRule>
  </conditionalFormatting>
  <conditionalFormatting sqref="CC8">
    <cfRule type="cellIs" dxfId="7713" priority="17004" operator="equal">
      <formula>0</formula>
    </cfRule>
  </conditionalFormatting>
  <conditionalFormatting sqref="CC8">
    <cfRule type="cellIs" dxfId="7712" priority="17003" operator="equal">
      <formula>0</formula>
    </cfRule>
  </conditionalFormatting>
  <conditionalFormatting sqref="CC8">
    <cfRule type="cellIs" dxfId="7711" priority="17002" operator="equal">
      <formula>0</formula>
    </cfRule>
  </conditionalFormatting>
  <conditionalFormatting sqref="CC8">
    <cfRule type="cellIs" dxfId="7710" priority="17001" operator="equal">
      <formula>0</formula>
    </cfRule>
  </conditionalFormatting>
  <conditionalFormatting sqref="CC8">
    <cfRule type="cellIs" dxfId="7709" priority="17000" operator="equal">
      <formula>0</formula>
    </cfRule>
  </conditionalFormatting>
  <conditionalFormatting sqref="CC8">
    <cfRule type="cellIs" dxfId="7708" priority="16999" operator="equal">
      <formula>0</formula>
    </cfRule>
  </conditionalFormatting>
  <conditionalFormatting sqref="CC8">
    <cfRule type="cellIs" dxfId="7707" priority="16998" operator="equal">
      <formula>0</formula>
    </cfRule>
  </conditionalFormatting>
  <conditionalFormatting sqref="CC8">
    <cfRule type="cellIs" dxfId="7706" priority="16997" operator="equal">
      <formula>0</formula>
    </cfRule>
  </conditionalFormatting>
  <conditionalFormatting sqref="CC8">
    <cfRule type="cellIs" dxfId="7705" priority="16996" operator="equal">
      <formula>0</formula>
    </cfRule>
  </conditionalFormatting>
  <conditionalFormatting sqref="CC8">
    <cfRule type="cellIs" dxfId="7704" priority="16995" operator="equal">
      <formula>0</formula>
    </cfRule>
  </conditionalFormatting>
  <conditionalFormatting sqref="CC8">
    <cfRule type="cellIs" dxfId="7703" priority="16994" operator="equal">
      <formula>0</formula>
    </cfRule>
  </conditionalFormatting>
  <conditionalFormatting sqref="CC8">
    <cfRule type="cellIs" dxfId="7702" priority="16993" operator="equal">
      <formula>0</formula>
    </cfRule>
  </conditionalFormatting>
  <conditionalFormatting sqref="CC8">
    <cfRule type="cellIs" dxfId="7701" priority="16992" operator="equal">
      <formula>0</formula>
    </cfRule>
  </conditionalFormatting>
  <conditionalFormatting sqref="CC8">
    <cfRule type="cellIs" dxfId="7700" priority="16991" operator="equal">
      <formula>0</formula>
    </cfRule>
  </conditionalFormatting>
  <conditionalFormatting sqref="CC8">
    <cfRule type="cellIs" dxfId="7699" priority="16990" operator="equal">
      <formula>0</formula>
    </cfRule>
  </conditionalFormatting>
  <conditionalFormatting sqref="CC8">
    <cfRule type="cellIs" dxfId="7698" priority="16989" operator="equal">
      <formula>0</formula>
    </cfRule>
  </conditionalFormatting>
  <conditionalFormatting sqref="CC8">
    <cfRule type="cellIs" dxfId="7697" priority="16988" operator="equal">
      <formula>0</formula>
    </cfRule>
  </conditionalFormatting>
  <conditionalFormatting sqref="CC8">
    <cfRule type="cellIs" dxfId="7696" priority="16987" operator="equal">
      <formula>0</formula>
    </cfRule>
  </conditionalFormatting>
  <conditionalFormatting sqref="CC8">
    <cfRule type="cellIs" dxfId="7695" priority="16986" operator="equal">
      <formula>0</formula>
    </cfRule>
  </conditionalFormatting>
  <conditionalFormatting sqref="CC8">
    <cfRule type="cellIs" dxfId="7694" priority="16985" operator="equal">
      <formula>0</formula>
    </cfRule>
  </conditionalFormatting>
  <conditionalFormatting sqref="CC8">
    <cfRule type="cellIs" dxfId="7693" priority="16984" operator="equal">
      <formula>0</formula>
    </cfRule>
  </conditionalFormatting>
  <conditionalFormatting sqref="CC8">
    <cfRule type="cellIs" dxfId="7692" priority="16983" operator="equal">
      <formula>0</formula>
    </cfRule>
  </conditionalFormatting>
  <conditionalFormatting sqref="CC8">
    <cfRule type="cellIs" dxfId="7691" priority="16982" operator="equal">
      <formula>0</formula>
    </cfRule>
  </conditionalFormatting>
  <conditionalFormatting sqref="CC8">
    <cfRule type="cellIs" dxfId="7690" priority="16981" operator="equal">
      <formula>0</formula>
    </cfRule>
  </conditionalFormatting>
  <conditionalFormatting sqref="CC8">
    <cfRule type="cellIs" dxfId="7689" priority="16980" operator="equal">
      <formula>0</formula>
    </cfRule>
  </conditionalFormatting>
  <conditionalFormatting sqref="CC8">
    <cfRule type="cellIs" dxfId="7688" priority="16979" operator="equal">
      <formula>0</formula>
    </cfRule>
  </conditionalFormatting>
  <conditionalFormatting sqref="CC8">
    <cfRule type="cellIs" dxfId="7687" priority="16978" operator="equal">
      <formula>0</formula>
    </cfRule>
  </conditionalFormatting>
  <conditionalFormatting sqref="CC8">
    <cfRule type="cellIs" dxfId="7686" priority="16977" operator="equal">
      <formula>0</formula>
    </cfRule>
  </conditionalFormatting>
  <conditionalFormatting sqref="CC8">
    <cfRule type="cellIs" dxfId="7685" priority="16976" operator="equal">
      <formula>0</formula>
    </cfRule>
  </conditionalFormatting>
  <conditionalFormatting sqref="CC8">
    <cfRule type="cellIs" dxfId="7684" priority="16975" operator="equal">
      <formula>0</formula>
    </cfRule>
  </conditionalFormatting>
  <conditionalFormatting sqref="CC8">
    <cfRule type="cellIs" dxfId="7683" priority="16974" operator="equal">
      <formula>0</formula>
    </cfRule>
  </conditionalFormatting>
  <conditionalFormatting sqref="CC8">
    <cfRule type="cellIs" dxfId="7682" priority="16973" operator="equal">
      <formula>0</formula>
    </cfRule>
  </conditionalFormatting>
  <conditionalFormatting sqref="CC8">
    <cfRule type="cellIs" dxfId="7681" priority="16972" operator="equal">
      <formula>0</formula>
    </cfRule>
  </conditionalFormatting>
  <conditionalFormatting sqref="CC8">
    <cfRule type="cellIs" dxfId="7680" priority="16971" operator="equal">
      <formula>0</formula>
    </cfRule>
  </conditionalFormatting>
  <conditionalFormatting sqref="CC8">
    <cfRule type="cellIs" dxfId="7679" priority="16970" operator="equal">
      <formula>0</formula>
    </cfRule>
  </conditionalFormatting>
  <conditionalFormatting sqref="CC8">
    <cfRule type="cellIs" dxfId="7678" priority="16969" operator="equal">
      <formula>0</formula>
    </cfRule>
  </conditionalFormatting>
  <conditionalFormatting sqref="CC8">
    <cfRule type="cellIs" dxfId="7677" priority="16968" operator="equal">
      <formula>0</formula>
    </cfRule>
  </conditionalFormatting>
  <conditionalFormatting sqref="CC8">
    <cfRule type="cellIs" dxfId="7676" priority="16967" operator="equal">
      <formula>0</formula>
    </cfRule>
  </conditionalFormatting>
  <conditionalFormatting sqref="CC8">
    <cfRule type="cellIs" dxfId="7675" priority="16966" operator="equal">
      <formula>0</formula>
    </cfRule>
  </conditionalFormatting>
  <conditionalFormatting sqref="CC8">
    <cfRule type="cellIs" dxfId="7674" priority="16965" operator="equal">
      <formula>0</formula>
    </cfRule>
  </conditionalFormatting>
  <conditionalFormatting sqref="CC8">
    <cfRule type="cellIs" dxfId="7673" priority="16964" operator="equal">
      <formula>0</formula>
    </cfRule>
  </conditionalFormatting>
  <conditionalFormatting sqref="CC8">
    <cfRule type="cellIs" dxfId="7672" priority="16963" operator="equal">
      <formula>0</formula>
    </cfRule>
  </conditionalFormatting>
  <conditionalFormatting sqref="CC8">
    <cfRule type="cellIs" dxfId="7671" priority="16962" operator="equal">
      <formula>0</formula>
    </cfRule>
  </conditionalFormatting>
  <conditionalFormatting sqref="CC8">
    <cfRule type="cellIs" dxfId="7670" priority="16961" operator="equal">
      <formula>0</formula>
    </cfRule>
  </conditionalFormatting>
  <conditionalFormatting sqref="CC8">
    <cfRule type="cellIs" dxfId="7669" priority="16960" operator="equal">
      <formula>0</formula>
    </cfRule>
  </conditionalFormatting>
  <conditionalFormatting sqref="CC8">
    <cfRule type="cellIs" dxfId="7668" priority="16959" operator="equal">
      <formula>0</formula>
    </cfRule>
  </conditionalFormatting>
  <conditionalFormatting sqref="CC8">
    <cfRule type="cellIs" dxfId="7667" priority="16958" operator="equal">
      <formula>0</formula>
    </cfRule>
  </conditionalFormatting>
  <conditionalFormatting sqref="CC8">
    <cfRule type="cellIs" dxfId="7666" priority="16957" operator="equal">
      <formula>0</formula>
    </cfRule>
  </conditionalFormatting>
  <conditionalFormatting sqref="CC8">
    <cfRule type="cellIs" dxfId="7665" priority="16956" operator="equal">
      <formula>0</formula>
    </cfRule>
  </conditionalFormatting>
  <conditionalFormatting sqref="CC8">
    <cfRule type="cellIs" dxfId="7664" priority="16955" operator="equal">
      <formula>0</formula>
    </cfRule>
  </conditionalFormatting>
  <conditionalFormatting sqref="CC8">
    <cfRule type="cellIs" dxfId="7663" priority="16954" operator="equal">
      <formula>0</formula>
    </cfRule>
  </conditionalFormatting>
  <conditionalFormatting sqref="CC8">
    <cfRule type="cellIs" dxfId="7662" priority="16953" operator="equal">
      <formula>0</formula>
    </cfRule>
  </conditionalFormatting>
  <conditionalFormatting sqref="CC8">
    <cfRule type="cellIs" dxfId="7661" priority="16952" operator="equal">
      <formula>0</formula>
    </cfRule>
  </conditionalFormatting>
  <conditionalFormatting sqref="CC8">
    <cfRule type="cellIs" dxfId="7660" priority="16951" operator="equal">
      <formula>0</formula>
    </cfRule>
  </conditionalFormatting>
  <conditionalFormatting sqref="CC8">
    <cfRule type="cellIs" dxfId="7659" priority="16950" operator="equal">
      <formula>0</formula>
    </cfRule>
  </conditionalFormatting>
  <conditionalFormatting sqref="CC8">
    <cfRule type="cellIs" dxfId="7658" priority="16949" operator="equal">
      <formula>0</formula>
    </cfRule>
  </conditionalFormatting>
  <conditionalFormatting sqref="CC8">
    <cfRule type="cellIs" dxfId="7657" priority="16948" operator="equal">
      <formula>0</formula>
    </cfRule>
  </conditionalFormatting>
  <conditionalFormatting sqref="CC8">
    <cfRule type="cellIs" dxfId="7656" priority="16947" operator="equal">
      <formula>0</formula>
    </cfRule>
  </conditionalFormatting>
  <conditionalFormatting sqref="CC8">
    <cfRule type="cellIs" dxfId="7655" priority="16946" operator="equal">
      <formula>0</formula>
    </cfRule>
  </conditionalFormatting>
  <conditionalFormatting sqref="CC8">
    <cfRule type="cellIs" dxfId="7654" priority="16945" operator="equal">
      <formula>0</formula>
    </cfRule>
  </conditionalFormatting>
  <conditionalFormatting sqref="CC8">
    <cfRule type="cellIs" dxfId="7653" priority="16944" operator="equal">
      <formula>0</formula>
    </cfRule>
  </conditionalFormatting>
  <conditionalFormatting sqref="CC8">
    <cfRule type="cellIs" dxfId="7652" priority="16943" operator="equal">
      <formula>0</formula>
    </cfRule>
  </conditionalFormatting>
  <conditionalFormatting sqref="CC8">
    <cfRule type="cellIs" dxfId="7651" priority="16942" operator="equal">
      <formula>0</formula>
    </cfRule>
  </conditionalFormatting>
  <conditionalFormatting sqref="CC8">
    <cfRule type="cellIs" dxfId="7650" priority="16941" operator="equal">
      <formula>0</formula>
    </cfRule>
  </conditionalFormatting>
  <conditionalFormatting sqref="CC8">
    <cfRule type="cellIs" dxfId="7649" priority="16940" operator="equal">
      <formula>0</formula>
    </cfRule>
  </conditionalFormatting>
  <conditionalFormatting sqref="CC8">
    <cfRule type="cellIs" dxfId="7648" priority="16939" operator="equal">
      <formula>0</formula>
    </cfRule>
  </conditionalFormatting>
  <conditionalFormatting sqref="CC8">
    <cfRule type="cellIs" dxfId="7647" priority="16938" operator="equal">
      <formula>0</formula>
    </cfRule>
  </conditionalFormatting>
  <conditionalFormatting sqref="CC8">
    <cfRule type="cellIs" dxfId="7646" priority="16937" operator="equal">
      <formula>0</formula>
    </cfRule>
  </conditionalFormatting>
  <conditionalFormatting sqref="CC8">
    <cfRule type="cellIs" dxfId="7645" priority="16936" operator="equal">
      <formula>0</formula>
    </cfRule>
  </conditionalFormatting>
  <conditionalFormatting sqref="CC8">
    <cfRule type="cellIs" dxfId="7644" priority="16935" operator="equal">
      <formula>0</formula>
    </cfRule>
  </conditionalFormatting>
  <conditionalFormatting sqref="CC8">
    <cfRule type="cellIs" dxfId="7643" priority="16934" operator="equal">
      <formula>0</formula>
    </cfRule>
  </conditionalFormatting>
  <conditionalFormatting sqref="CC8">
    <cfRule type="cellIs" dxfId="7642" priority="16933" operator="equal">
      <formula>0</formula>
    </cfRule>
  </conditionalFormatting>
  <conditionalFormatting sqref="CC8">
    <cfRule type="cellIs" dxfId="7641" priority="16932" operator="equal">
      <formula>0</formula>
    </cfRule>
  </conditionalFormatting>
  <conditionalFormatting sqref="CC8">
    <cfRule type="cellIs" dxfId="7640" priority="16931" operator="equal">
      <formula>0</formula>
    </cfRule>
  </conditionalFormatting>
  <conditionalFormatting sqref="CC8">
    <cfRule type="cellIs" dxfId="7639" priority="16930" operator="equal">
      <formula>0</formula>
    </cfRule>
  </conditionalFormatting>
  <conditionalFormatting sqref="CC8">
    <cfRule type="cellIs" dxfId="7638" priority="16929" operator="equal">
      <formula>0</formula>
    </cfRule>
  </conditionalFormatting>
  <conditionalFormatting sqref="CC8">
    <cfRule type="cellIs" dxfId="7637" priority="16928" operator="equal">
      <formula>0</formula>
    </cfRule>
  </conditionalFormatting>
  <conditionalFormatting sqref="CC8">
    <cfRule type="cellIs" dxfId="7636" priority="16927" operator="equal">
      <formula>0</formula>
    </cfRule>
  </conditionalFormatting>
  <conditionalFormatting sqref="CC8">
    <cfRule type="cellIs" dxfId="7635" priority="16926" operator="equal">
      <formula>0</formula>
    </cfRule>
  </conditionalFormatting>
  <conditionalFormatting sqref="CC8">
    <cfRule type="cellIs" dxfId="7634" priority="16925" operator="equal">
      <formula>0</formula>
    </cfRule>
  </conditionalFormatting>
  <conditionalFormatting sqref="CC8">
    <cfRule type="cellIs" dxfId="7633" priority="16924" operator="equal">
      <formula>0</formula>
    </cfRule>
  </conditionalFormatting>
  <conditionalFormatting sqref="CC8">
    <cfRule type="cellIs" dxfId="7632" priority="16923" operator="equal">
      <formula>0</formula>
    </cfRule>
  </conditionalFormatting>
  <conditionalFormatting sqref="CC8">
    <cfRule type="cellIs" dxfId="7631" priority="16922" operator="equal">
      <formula>0</formula>
    </cfRule>
  </conditionalFormatting>
  <conditionalFormatting sqref="CC8">
    <cfRule type="cellIs" dxfId="7630" priority="16921" operator="equal">
      <formula>0</formula>
    </cfRule>
  </conditionalFormatting>
  <conditionalFormatting sqref="CC8">
    <cfRule type="cellIs" dxfId="7629" priority="16920" operator="equal">
      <formula>0</formula>
    </cfRule>
  </conditionalFormatting>
  <conditionalFormatting sqref="CC8">
    <cfRule type="cellIs" dxfId="7628" priority="16919" operator="equal">
      <formula>0</formula>
    </cfRule>
  </conditionalFormatting>
  <conditionalFormatting sqref="CC8">
    <cfRule type="cellIs" dxfId="7627" priority="16918" operator="equal">
      <formula>0</formula>
    </cfRule>
  </conditionalFormatting>
  <conditionalFormatting sqref="CC8">
    <cfRule type="cellIs" dxfId="7626" priority="16917" operator="equal">
      <formula>0</formula>
    </cfRule>
  </conditionalFormatting>
  <conditionalFormatting sqref="CC8">
    <cfRule type="cellIs" dxfId="7625" priority="16916" operator="equal">
      <formula>0</formula>
    </cfRule>
  </conditionalFormatting>
  <conditionalFormatting sqref="CC8">
    <cfRule type="cellIs" dxfId="7624" priority="16915" operator="equal">
      <formula>0</formula>
    </cfRule>
  </conditionalFormatting>
  <conditionalFormatting sqref="CC8">
    <cfRule type="cellIs" dxfId="7623" priority="16914" operator="equal">
      <formula>0</formula>
    </cfRule>
  </conditionalFormatting>
  <conditionalFormatting sqref="CC8">
    <cfRule type="cellIs" dxfId="7622" priority="16913" operator="equal">
      <formula>0</formula>
    </cfRule>
  </conditionalFormatting>
  <conditionalFormatting sqref="CC8">
    <cfRule type="cellIs" dxfId="7621" priority="16912" operator="equal">
      <formula>0</formula>
    </cfRule>
  </conditionalFormatting>
  <conditionalFormatting sqref="CC8">
    <cfRule type="cellIs" dxfId="7620" priority="16911" operator="equal">
      <formula>0</formula>
    </cfRule>
  </conditionalFormatting>
  <conditionalFormatting sqref="CC8">
    <cfRule type="cellIs" dxfId="7619" priority="16910" operator="equal">
      <formula>0</formula>
    </cfRule>
  </conditionalFormatting>
  <conditionalFormatting sqref="CC8">
    <cfRule type="cellIs" dxfId="7618" priority="16909" operator="equal">
      <formula>0</formula>
    </cfRule>
  </conditionalFormatting>
  <conditionalFormatting sqref="CC8">
    <cfRule type="cellIs" dxfId="7617" priority="16908" operator="equal">
      <formula>0</formula>
    </cfRule>
  </conditionalFormatting>
  <conditionalFormatting sqref="CC8">
    <cfRule type="cellIs" dxfId="7616" priority="16907" operator="equal">
      <formula>0</formula>
    </cfRule>
  </conditionalFormatting>
  <conditionalFormatting sqref="CC8">
    <cfRule type="cellIs" dxfId="7615" priority="16906" operator="equal">
      <formula>0</formula>
    </cfRule>
  </conditionalFormatting>
  <conditionalFormatting sqref="CC8">
    <cfRule type="cellIs" dxfId="7614" priority="16905" operator="equal">
      <formula>0</formula>
    </cfRule>
  </conditionalFormatting>
  <conditionalFormatting sqref="CC8">
    <cfRule type="cellIs" dxfId="7613" priority="16904" operator="equal">
      <formula>0</formula>
    </cfRule>
  </conditionalFormatting>
  <conditionalFormatting sqref="CC8">
    <cfRule type="cellIs" dxfId="7612" priority="16903" operator="equal">
      <formula>0</formula>
    </cfRule>
  </conditionalFormatting>
  <conditionalFormatting sqref="CC8">
    <cfRule type="cellIs" dxfId="7611" priority="16902" operator="equal">
      <formula>0</formula>
    </cfRule>
  </conditionalFormatting>
  <conditionalFormatting sqref="CC8">
    <cfRule type="cellIs" dxfId="7610" priority="16901" operator="equal">
      <formula>0</formula>
    </cfRule>
  </conditionalFormatting>
  <conditionalFormatting sqref="CC8">
    <cfRule type="cellIs" dxfId="7609" priority="16900" operator="equal">
      <formula>0</formula>
    </cfRule>
  </conditionalFormatting>
  <conditionalFormatting sqref="CC8">
    <cfRule type="cellIs" dxfId="7608" priority="16899" operator="equal">
      <formula>0</formula>
    </cfRule>
  </conditionalFormatting>
  <conditionalFormatting sqref="CC8">
    <cfRule type="cellIs" dxfId="7607" priority="16898" operator="equal">
      <formula>0</formula>
    </cfRule>
  </conditionalFormatting>
  <conditionalFormatting sqref="CC8">
    <cfRule type="cellIs" dxfId="7606" priority="16897" operator="equal">
      <formula>0</formula>
    </cfRule>
  </conditionalFormatting>
  <conditionalFormatting sqref="CC8">
    <cfRule type="cellIs" dxfId="7605" priority="16896" operator="equal">
      <formula>0</formula>
    </cfRule>
  </conditionalFormatting>
  <conditionalFormatting sqref="CC8">
    <cfRule type="cellIs" dxfId="7604" priority="16895" operator="equal">
      <formula>0</formula>
    </cfRule>
  </conditionalFormatting>
  <conditionalFormatting sqref="CC8">
    <cfRule type="cellIs" dxfId="7603" priority="16894" operator="equal">
      <formula>0</formula>
    </cfRule>
  </conditionalFormatting>
  <conditionalFormatting sqref="CC8">
    <cfRule type="cellIs" dxfId="7602" priority="16893" operator="equal">
      <formula>0</formula>
    </cfRule>
  </conditionalFormatting>
  <conditionalFormatting sqref="CC8">
    <cfRule type="cellIs" dxfId="7601" priority="16892" operator="equal">
      <formula>0</formula>
    </cfRule>
  </conditionalFormatting>
  <conditionalFormatting sqref="CC8">
    <cfRule type="cellIs" dxfId="7600" priority="16891" operator="equal">
      <formula>0</formula>
    </cfRule>
  </conditionalFormatting>
  <conditionalFormatting sqref="CC8">
    <cfRule type="cellIs" dxfId="7599" priority="16890" operator="equal">
      <formula>0</formula>
    </cfRule>
  </conditionalFormatting>
  <conditionalFormatting sqref="CC8">
    <cfRule type="cellIs" dxfId="7598" priority="16889" operator="equal">
      <formula>0</formula>
    </cfRule>
  </conditionalFormatting>
  <conditionalFormatting sqref="CC8">
    <cfRule type="cellIs" dxfId="7597" priority="16888" operator="equal">
      <formula>0</formula>
    </cfRule>
  </conditionalFormatting>
  <conditionalFormatting sqref="CC8">
    <cfRule type="cellIs" dxfId="7596" priority="16887" operator="equal">
      <formula>0</formula>
    </cfRule>
  </conditionalFormatting>
  <conditionalFormatting sqref="CC8">
    <cfRule type="cellIs" dxfId="7595" priority="16886" operator="equal">
      <formula>0</formula>
    </cfRule>
  </conditionalFormatting>
  <conditionalFormatting sqref="CC8">
    <cfRule type="cellIs" dxfId="7594" priority="16885" operator="equal">
      <formula>0</formula>
    </cfRule>
  </conditionalFormatting>
  <conditionalFormatting sqref="CC8">
    <cfRule type="cellIs" dxfId="7593" priority="16884" operator="equal">
      <formula>0</formula>
    </cfRule>
  </conditionalFormatting>
  <conditionalFormatting sqref="CC8">
    <cfRule type="cellIs" dxfId="7592" priority="16883" operator="equal">
      <formula>0</formula>
    </cfRule>
  </conditionalFormatting>
  <conditionalFormatting sqref="CC8">
    <cfRule type="cellIs" dxfId="7591" priority="16882" operator="equal">
      <formula>0</formula>
    </cfRule>
  </conditionalFormatting>
  <conditionalFormatting sqref="CC8">
    <cfRule type="cellIs" dxfId="7590" priority="16881" operator="equal">
      <formula>0</formula>
    </cfRule>
  </conditionalFormatting>
  <conditionalFormatting sqref="CC8">
    <cfRule type="cellIs" dxfId="7589" priority="16880" operator="equal">
      <formula>0</formula>
    </cfRule>
  </conditionalFormatting>
  <conditionalFormatting sqref="CC8">
    <cfRule type="cellIs" dxfId="7588" priority="16879" operator="equal">
      <formula>0</formula>
    </cfRule>
  </conditionalFormatting>
  <conditionalFormatting sqref="CC8">
    <cfRule type="cellIs" dxfId="7587" priority="16878" operator="equal">
      <formula>0</formula>
    </cfRule>
  </conditionalFormatting>
  <conditionalFormatting sqref="CC8">
    <cfRule type="cellIs" dxfId="7586" priority="16877" operator="equal">
      <formula>0</formula>
    </cfRule>
  </conditionalFormatting>
  <conditionalFormatting sqref="CC8">
    <cfRule type="cellIs" dxfId="7585" priority="16876" operator="equal">
      <formula>0</formula>
    </cfRule>
  </conditionalFormatting>
  <conditionalFormatting sqref="CC8">
    <cfRule type="cellIs" dxfId="7584" priority="16875" operator="equal">
      <formula>0</formula>
    </cfRule>
  </conditionalFormatting>
  <conditionalFormatting sqref="CC8">
    <cfRule type="cellIs" dxfId="7583" priority="16874" operator="equal">
      <formula>0</formula>
    </cfRule>
  </conditionalFormatting>
  <conditionalFormatting sqref="CC8">
    <cfRule type="cellIs" dxfId="7582" priority="16873" operator="equal">
      <formula>0</formula>
    </cfRule>
  </conditionalFormatting>
  <conditionalFormatting sqref="CC8">
    <cfRule type="cellIs" dxfId="7581" priority="16872" operator="equal">
      <formula>0</formula>
    </cfRule>
  </conditionalFormatting>
  <conditionalFormatting sqref="CC8">
    <cfRule type="cellIs" dxfId="7580" priority="16871" operator="equal">
      <formula>0</formula>
    </cfRule>
  </conditionalFormatting>
  <conditionalFormatting sqref="CC8">
    <cfRule type="cellIs" dxfId="7579" priority="16870" operator="equal">
      <formula>0</formula>
    </cfRule>
  </conditionalFormatting>
  <conditionalFormatting sqref="CC8">
    <cfRule type="cellIs" dxfId="7578" priority="16869" operator="equal">
      <formula>0</formula>
    </cfRule>
  </conditionalFormatting>
  <conditionalFormatting sqref="CC8">
    <cfRule type="cellIs" dxfId="7577" priority="16868" operator="equal">
      <formula>0</formula>
    </cfRule>
  </conditionalFormatting>
  <conditionalFormatting sqref="CC8">
    <cfRule type="cellIs" dxfId="7576" priority="16867" operator="equal">
      <formula>0</formula>
    </cfRule>
  </conditionalFormatting>
  <conditionalFormatting sqref="CC8">
    <cfRule type="cellIs" dxfId="7575" priority="16866" operator="equal">
      <formula>0</formula>
    </cfRule>
  </conditionalFormatting>
  <conditionalFormatting sqref="CC8">
    <cfRule type="cellIs" dxfId="7574" priority="16865" operator="equal">
      <formula>0</formula>
    </cfRule>
  </conditionalFormatting>
  <conditionalFormatting sqref="CC8">
    <cfRule type="cellIs" dxfId="7573" priority="16864" operator="equal">
      <formula>0</formula>
    </cfRule>
  </conditionalFormatting>
  <conditionalFormatting sqref="CC8">
    <cfRule type="cellIs" dxfId="7572" priority="16863" operator="equal">
      <formula>0</formula>
    </cfRule>
  </conditionalFormatting>
  <conditionalFormatting sqref="CC8">
    <cfRule type="cellIs" dxfId="7571" priority="16862" operator="equal">
      <formula>0</formula>
    </cfRule>
  </conditionalFormatting>
  <conditionalFormatting sqref="CC8">
    <cfRule type="cellIs" dxfId="7570" priority="16861" operator="equal">
      <formula>0</formula>
    </cfRule>
  </conditionalFormatting>
  <conditionalFormatting sqref="CC8">
    <cfRule type="cellIs" dxfId="7569" priority="16860" operator="equal">
      <formula>0</formula>
    </cfRule>
  </conditionalFormatting>
  <conditionalFormatting sqref="CC8">
    <cfRule type="cellIs" dxfId="7568" priority="16859" operator="equal">
      <formula>0</formula>
    </cfRule>
  </conditionalFormatting>
  <conditionalFormatting sqref="CC8">
    <cfRule type="cellIs" dxfId="7567" priority="16858" operator="equal">
      <formula>0</formula>
    </cfRule>
  </conditionalFormatting>
  <conditionalFormatting sqref="CC8">
    <cfRule type="cellIs" dxfId="7566" priority="16857" operator="equal">
      <formula>0</formula>
    </cfRule>
  </conditionalFormatting>
  <conditionalFormatting sqref="CC8">
    <cfRule type="cellIs" dxfId="7565" priority="16856" operator="equal">
      <formula>0</formula>
    </cfRule>
  </conditionalFormatting>
  <conditionalFormatting sqref="CC8">
    <cfRule type="cellIs" dxfId="7564" priority="16855" operator="equal">
      <formula>0</formula>
    </cfRule>
  </conditionalFormatting>
  <conditionalFormatting sqref="CC8">
    <cfRule type="cellIs" dxfId="7563" priority="16854" operator="equal">
      <formula>0</formula>
    </cfRule>
  </conditionalFormatting>
  <conditionalFormatting sqref="CC8">
    <cfRule type="cellIs" dxfId="7562" priority="16852" operator="equal">
      <formula>0</formula>
    </cfRule>
  </conditionalFormatting>
  <conditionalFormatting sqref="CC8">
    <cfRule type="cellIs" dxfId="7561" priority="16853" operator="equal">
      <formula>0</formula>
    </cfRule>
  </conditionalFormatting>
  <conditionalFormatting sqref="CC8">
    <cfRule type="cellIs" dxfId="7560" priority="16851" operator="equal">
      <formula>0</formula>
    </cfRule>
  </conditionalFormatting>
  <conditionalFormatting sqref="CC8">
    <cfRule type="cellIs" dxfId="7559" priority="16850" operator="equal">
      <formula>0</formula>
    </cfRule>
  </conditionalFormatting>
  <conditionalFormatting sqref="CC8">
    <cfRule type="cellIs" dxfId="7558" priority="16849" operator="equal">
      <formula>0</formula>
    </cfRule>
  </conditionalFormatting>
  <conditionalFormatting sqref="CC8">
    <cfRule type="cellIs" dxfId="7557" priority="16848" operator="equal">
      <formula>0</formula>
    </cfRule>
  </conditionalFormatting>
  <conditionalFormatting sqref="CC8">
    <cfRule type="cellIs" dxfId="7556" priority="16847" operator="equal">
      <formula>0</formula>
    </cfRule>
  </conditionalFormatting>
  <conditionalFormatting sqref="CC8">
    <cfRule type="cellIs" dxfId="7555" priority="16846" operator="equal">
      <formula>0</formula>
    </cfRule>
  </conditionalFormatting>
  <conditionalFormatting sqref="CC8">
    <cfRule type="cellIs" dxfId="7554" priority="16845" operator="equal">
      <formula>0</formula>
    </cfRule>
  </conditionalFormatting>
  <conditionalFormatting sqref="CC8">
    <cfRule type="cellIs" dxfId="7553" priority="16844" operator="equal">
      <formula>0</formula>
    </cfRule>
  </conditionalFormatting>
  <conditionalFormatting sqref="CC8">
    <cfRule type="cellIs" dxfId="7552" priority="16843" operator="equal">
      <formula>0</formula>
    </cfRule>
  </conditionalFormatting>
  <conditionalFormatting sqref="CC8">
    <cfRule type="cellIs" dxfId="7551" priority="16842" operator="equal">
      <formula>0</formula>
    </cfRule>
  </conditionalFormatting>
  <conditionalFormatting sqref="CC8">
    <cfRule type="cellIs" dxfId="7550" priority="16841" operator="equal">
      <formula>0</formula>
    </cfRule>
  </conditionalFormatting>
  <conditionalFormatting sqref="CC8">
    <cfRule type="cellIs" dxfId="7549" priority="16840" operator="equal">
      <formula>0</formula>
    </cfRule>
  </conditionalFormatting>
  <conditionalFormatting sqref="CC8">
    <cfRule type="cellIs" dxfId="7548" priority="16839" operator="equal">
      <formula>0</formula>
    </cfRule>
  </conditionalFormatting>
  <conditionalFormatting sqref="CC8">
    <cfRule type="cellIs" dxfId="7547" priority="16838" operator="equal">
      <formula>0</formula>
    </cfRule>
  </conditionalFormatting>
  <conditionalFormatting sqref="CC8">
    <cfRule type="cellIs" dxfId="7546" priority="16837" operator="equal">
      <formula>0</formula>
    </cfRule>
  </conditionalFormatting>
  <conditionalFormatting sqref="CC8">
    <cfRule type="cellIs" dxfId="7545" priority="16836" operator="equal">
      <formula>0</formula>
    </cfRule>
  </conditionalFormatting>
  <conditionalFormatting sqref="CC8">
    <cfRule type="cellIs" dxfId="7544" priority="16835" operator="equal">
      <formula>0</formula>
    </cfRule>
  </conditionalFormatting>
  <conditionalFormatting sqref="CC8">
    <cfRule type="cellIs" dxfId="7543" priority="16834" operator="equal">
      <formula>0</formula>
    </cfRule>
  </conditionalFormatting>
  <conditionalFormatting sqref="CC8">
    <cfRule type="cellIs" dxfId="7542" priority="16833" operator="equal">
      <formula>0</formula>
    </cfRule>
  </conditionalFormatting>
  <conditionalFormatting sqref="CC8">
    <cfRule type="cellIs" dxfId="7541" priority="16832" operator="equal">
      <formula>0</formula>
    </cfRule>
  </conditionalFormatting>
  <conditionalFormatting sqref="CC8">
    <cfRule type="cellIs" dxfId="7540" priority="16831" operator="equal">
      <formula>0</formula>
    </cfRule>
  </conditionalFormatting>
  <conditionalFormatting sqref="CC8">
    <cfRule type="cellIs" dxfId="7539" priority="16830" operator="equal">
      <formula>0</formula>
    </cfRule>
  </conditionalFormatting>
  <conditionalFormatting sqref="CC8">
    <cfRule type="cellIs" dxfId="7538" priority="16829" operator="equal">
      <formula>0</formula>
    </cfRule>
  </conditionalFormatting>
  <conditionalFormatting sqref="CC8">
    <cfRule type="cellIs" dxfId="7537" priority="16828" operator="equal">
      <formula>0</formula>
    </cfRule>
  </conditionalFormatting>
  <conditionalFormatting sqref="CC8">
    <cfRule type="cellIs" dxfId="7536" priority="16827" operator="equal">
      <formula>0</formula>
    </cfRule>
  </conditionalFormatting>
  <conditionalFormatting sqref="CC8">
    <cfRule type="cellIs" dxfId="7535" priority="16826" operator="equal">
      <formula>0</formula>
    </cfRule>
  </conditionalFormatting>
  <conditionalFormatting sqref="CC8">
    <cfRule type="cellIs" dxfId="7534" priority="16825" operator="equal">
      <formula>0</formula>
    </cfRule>
  </conditionalFormatting>
  <conditionalFormatting sqref="CC8">
    <cfRule type="cellIs" dxfId="7533" priority="16824" operator="equal">
      <formula>0</formula>
    </cfRule>
  </conditionalFormatting>
  <conditionalFormatting sqref="CC8">
    <cfRule type="cellIs" dxfId="7532" priority="16823" operator="equal">
      <formula>0</formula>
    </cfRule>
  </conditionalFormatting>
  <conditionalFormatting sqref="CC8">
    <cfRule type="cellIs" dxfId="7531" priority="16822" operator="equal">
      <formula>0</formula>
    </cfRule>
  </conditionalFormatting>
  <conditionalFormatting sqref="CC8">
    <cfRule type="cellIs" dxfId="7530" priority="16821" operator="equal">
      <formula>0</formula>
    </cfRule>
  </conditionalFormatting>
  <conditionalFormatting sqref="CC8">
    <cfRule type="cellIs" dxfId="7529" priority="16820" operator="equal">
      <formula>0</formula>
    </cfRule>
  </conditionalFormatting>
  <conditionalFormatting sqref="CC8">
    <cfRule type="cellIs" dxfId="7528" priority="16819" operator="equal">
      <formula>0</formula>
    </cfRule>
  </conditionalFormatting>
  <conditionalFormatting sqref="CC8">
    <cfRule type="cellIs" dxfId="7527" priority="16818" operator="equal">
      <formula>0</formula>
    </cfRule>
  </conditionalFormatting>
  <conditionalFormatting sqref="CC8">
    <cfRule type="cellIs" dxfId="7526" priority="16817" operator="equal">
      <formula>0</formula>
    </cfRule>
  </conditionalFormatting>
  <conditionalFormatting sqref="CC8">
    <cfRule type="cellIs" dxfId="7525" priority="16816" operator="equal">
      <formula>0</formula>
    </cfRule>
  </conditionalFormatting>
  <conditionalFormatting sqref="CC8">
    <cfRule type="cellIs" dxfId="7524" priority="16815" operator="equal">
      <formula>0</formula>
    </cfRule>
  </conditionalFormatting>
  <conditionalFormatting sqref="CC8">
    <cfRule type="cellIs" dxfId="7523" priority="16814" operator="equal">
      <formula>0</formula>
    </cfRule>
  </conditionalFormatting>
  <conditionalFormatting sqref="CC8">
    <cfRule type="cellIs" dxfId="7522" priority="16813" operator="equal">
      <formula>0</formula>
    </cfRule>
  </conditionalFormatting>
  <conditionalFormatting sqref="CC8">
    <cfRule type="cellIs" dxfId="7521" priority="16812" operator="equal">
      <formula>0</formula>
    </cfRule>
  </conditionalFormatting>
  <conditionalFormatting sqref="CC8">
    <cfRule type="cellIs" dxfId="7520" priority="16811" operator="equal">
      <formula>0</formula>
    </cfRule>
  </conditionalFormatting>
  <conditionalFormatting sqref="CC8">
    <cfRule type="cellIs" dxfId="7519" priority="16810" operator="equal">
      <formula>0</formula>
    </cfRule>
  </conditionalFormatting>
  <conditionalFormatting sqref="CC8">
    <cfRule type="cellIs" dxfId="7518" priority="16809" operator="equal">
      <formula>0</formula>
    </cfRule>
  </conditionalFormatting>
  <conditionalFormatting sqref="CC8">
    <cfRule type="cellIs" dxfId="7517" priority="16808" operator="equal">
      <formula>0</formula>
    </cfRule>
  </conditionalFormatting>
  <conditionalFormatting sqref="CC8">
    <cfRule type="cellIs" dxfId="7516" priority="16807" operator="equal">
      <formula>0</formula>
    </cfRule>
  </conditionalFormatting>
  <conditionalFormatting sqref="CC8">
    <cfRule type="cellIs" dxfId="7515" priority="16806" operator="equal">
      <formula>0</formula>
    </cfRule>
  </conditionalFormatting>
  <conditionalFormatting sqref="CC8">
    <cfRule type="cellIs" dxfId="7514" priority="16805" operator="equal">
      <formula>0</formula>
    </cfRule>
  </conditionalFormatting>
  <conditionalFormatting sqref="CC8">
    <cfRule type="cellIs" dxfId="7513" priority="16804" operator="equal">
      <formula>0</formula>
    </cfRule>
  </conditionalFormatting>
  <conditionalFormatting sqref="CC8">
    <cfRule type="cellIs" dxfId="7512" priority="16803" operator="equal">
      <formula>0</formula>
    </cfRule>
  </conditionalFormatting>
  <conditionalFormatting sqref="CC8">
    <cfRule type="cellIs" dxfId="7511" priority="16802" operator="equal">
      <formula>0</formula>
    </cfRule>
  </conditionalFormatting>
  <conditionalFormatting sqref="CC8">
    <cfRule type="cellIs" dxfId="7510" priority="16801" operator="equal">
      <formula>0</formula>
    </cfRule>
  </conditionalFormatting>
  <conditionalFormatting sqref="CC8">
    <cfRule type="cellIs" dxfId="7509" priority="16800" operator="equal">
      <formula>0</formula>
    </cfRule>
  </conditionalFormatting>
  <conditionalFormatting sqref="CC8">
    <cfRule type="cellIs" dxfId="7508" priority="16799" operator="equal">
      <formula>0</formula>
    </cfRule>
  </conditionalFormatting>
  <conditionalFormatting sqref="CC8">
    <cfRule type="cellIs" dxfId="7507" priority="16798" operator="equal">
      <formula>0</formula>
    </cfRule>
  </conditionalFormatting>
  <conditionalFormatting sqref="CC8">
    <cfRule type="cellIs" dxfId="7506" priority="16797" operator="equal">
      <formula>0</formula>
    </cfRule>
  </conditionalFormatting>
  <conditionalFormatting sqref="CC8">
    <cfRule type="cellIs" dxfId="7505" priority="16796" operator="equal">
      <formula>0</formula>
    </cfRule>
  </conditionalFormatting>
  <conditionalFormatting sqref="CC8">
    <cfRule type="cellIs" dxfId="7504" priority="16795" operator="equal">
      <formula>0</formula>
    </cfRule>
  </conditionalFormatting>
  <conditionalFormatting sqref="CC8">
    <cfRule type="cellIs" dxfId="7503" priority="16794" operator="equal">
      <formula>0</formula>
    </cfRule>
  </conditionalFormatting>
  <conditionalFormatting sqref="CC8">
    <cfRule type="cellIs" dxfId="7502" priority="16793" operator="equal">
      <formula>0</formula>
    </cfRule>
  </conditionalFormatting>
  <conditionalFormatting sqref="CC8">
    <cfRule type="cellIs" dxfId="7501" priority="16792" operator="equal">
      <formula>0</formula>
    </cfRule>
  </conditionalFormatting>
  <conditionalFormatting sqref="CC8">
    <cfRule type="cellIs" dxfId="7500" priority="16791" operator="equal">
      <formula>0</formula>
    </cfRule>
  </conditionalFormatting>
  <conditionalFormatting sqref="CC8">
    <cfRule type="cellIs" dxfId="7499" priority="16790" operator="equal">
      <formula>0</formula>
    </cfRule>
  </conditionalFormatting>
  <conditionalFormatting sqref="CC8">
    <cfRule type="cellIs" dxfId="7498" priority="16789" operator="equal">
      <formula>0</formula>
    </cfRule>
  </conditionalFormatting>
  <conditionalFormatting sqref="CC8">
    <cfRule type="cellIs" dxfId="7497" priority="16788" operator="equal">
      <formula>0</formula>
    </cfRule>
  </conditionalFormatting>
  <conditionalFormatting sqref="CC8">
    <cfRule type="cellIs" dxfId="7496" priority="16787" operator="equal">
      <formula>0</formula>
    </cfRule>
  </conditionalFormatting>
  <conditionalFormatting sqref="CC8">
    <cfRule type="cellIs" dxfId="7495" priority="16786" operator="equal">
      <formula>0</formula>
    </cfRule>
  </conditionalFormatting>
  <conditionalFormatting sqref="CC8">
    <cfRule type="cellIs" dxfId="7494" priority="16785" operator="equal">
      <formula>0</formula>
    </cfRule>
  </conditionalFormatting>
  <conditionalFormatting sqref="CC8">
    <cfRule type="cellIs" dxfId="7493" priority="16784" operator="equal">
      <formula>0</formula>
    </cfRule>
  </conditionalFormatting>
  <conditionalFormatting sqref="CC8">
    <cfRule type="cellIs" dxfId="7492" priority="16783" operator="equal">
      <formula>0</formula>
    </cfRule>
  </conditionalFormatting>
  <conditionalFormatting sqref="CC8">
    <cfRule type="cellIs" dxfId="7491" priority="16782" operator="equal">
      <formula>0</formula>
    </cfRule>
  </conditionalFormatting>
  <conditionalFormatting sqref="CC8">
    <cfRule type="cellIs" dxfId="7490" priority="16781" operator="equal">
      <formula>0</formula>
    </cfRule>
  </conditionalFormatting>
  <conditionalFormatting sqref="CC8">
    <cfRule type="cellIs" dxfId="7489" priority="16780" operator="equal">
      <formula>0</formula>
    </cfRule>
  </conditionalFormatting>
  <conditionalFormatting sqref="CC8">
    <cfRule type="cellIs" dxfId="7488" priority="16779" operator="equal">
      <formula>0</formula>
    </cfRule>
  </conditionalFormatting>
  <conditionalFormatting sqref="CC8">
    <cfRule type="cellIs" dxfId="7487" priority="16778" operator="equal">
      <formula>0</formula>
    </cfRule>
  </conditionalFormatting>
  <conditionalFormatting sqref="CC8">
    <cfRule type="cellIs" dxfId="7486" priority="16777" operator="equal">
      <formula>0</formula>
    </cfRule>
  </conditionalFormatting>
  <conditionalFormatting sqref="CC8">
    <cfRule type="cellIs" dxfId="7485" priority="16776" operator="equal">
      <formula>0</formula>
    </cfRule>
  </conditionalFormatting>
  <conditionalFormatting sqref="CC8">
    <cfRule type="cellIs" dxfId="7484" priority="16775" operator="equal">
      <formula>0</formula>
    </cfRule>
  </conditionalFormatting>
  <conditionalFormatting sqref="CC8">
    <cfRule type="cellIs" dxfId="7483" priority="16774" operator="equal">
      <formula>0</formula>
    </cfRule>
  </conditionalFormatting>
  <conditionalFormatting sqref="CC8">
    <cfRule type="cellIs" dxfId="7482" priority="16773" operator="equal">
      <formula>0</formula>
    </cfRule>
  </conditionalFormatting>
  <conditionalFormatting sqref="CC8">
    <cfRule type="cellIs" dxfId="7481" priority="16772" operator="equal">
      <formula>0</formula>
    </cfRule>
  </conditionalFormatting>
  <conditionalFormatting sqref="CC8">
    <cfRule type="cellIs" dxfId="7480" priority="16771" operator="equal">
      <formula>0</formula>
    </cfRule>
  </conditionalFormatting>
  <conditionalFormatting sqref="CC8">
    <cfRule type="cellIs" dxfId="7479" priority="16770" operator="equal">
      <formula>0</formula>
    </cfRule>
  </conditionalFormatting>
  <conditionalFormatting sqref="CC8">
    <cfRule type="cellIs" dxfId="7478" priority="16769" operator="equal">
      <formula>0</formula>
    </cfRule>
  </conditionalFormatting>
  <conditionalFormatting sqref="CC8">
    <cfRule type="cellIs" dxfId="7477" priority="16768" operator="equal">
      <formula>0</formula>
    </cfRule>
  </conditionalFormatting>
  <conditionalFormatting sqref="CC8">
    <cfRule type="cellIs" dxfId="7476" priority="16767" operator="equal">
      <formula>0</formula>
    </cfRule>
  </conditionalFormatting>
  <conditionalFormatting sqref="CC8">
    <cfRule type="cellIs" dxfId="7475" priority="16766" operator="equal">
      <formula>0</formula>
    </cfRule>
  </conditionalFormatting>
  <conditionalFormatting sqref="CC8">
    <cfRule type="cellIs" dxfId="7474" priority="16765" operator="equal">
      <formula>0</formula>
    </cfRule>
  </conditionalFormatting>
  <conditionalFormatting sqref="CC8">
    <cfRule type="cellIs" dxfId="7473" priority="16764" operator="equal">
      <formula>0</formula>
    </cfRule>
  </conditionalFormatting>
  <conditionalFormatting sqref="CC8">
    <cfRule type="cellIs" dxfId="7472" priority="16763" operator="equal">
      <formula>0</formula>
    </cfRule>
  </conditionalFormatting>
  <conditionalFormatting sqref="CC8">
    <cfRule type="cellIs" dxfId="7471" priority="16762" operator="equal">
      <formula>0</formula>
    </cfRule>
  </conditionalFormatting>
  <conditionalFormatting sqref="CC8">
    <cfRule type="cellIs" dxfId="7470" priority="16761" operator="equal">
      <formula>0</formula>
    </cfRule>
  </conditionalFormatting>
  <conditionalFormatting sqref="CC8">
    <cfRule type="cellIs" dxfId="7469" priority="16760" operator="equal">
      <formula>0</formula>
    </cfRule>
  </conditionalFormatting>
  <conditionalFormatting sqref="CC8">
    <cfRule type="cellIs" dxfId="7468" priority="16759" operator="equal">
      <formula>0</formula>
    </cfRule>
  </conditionalFormatting>
  <conditionalFormatting sqref="CC8">
    <cfRule type="cellIs" dxfId="7467" priority="16758" operator="equal">
      <formula>0</formula>
    </cfRule>
  </conditionalFormatting>
  <conditionalFormatting sqref="CC8">
    <cfRule type="cellIs" dxfId="7466" priority="16757" operator="equal">
      <formula>0</formula>
    </cfRule>
  </conditionalFormatting>
  <conditionalFormatting sqref="CC8">
    <cfRule type="cellIs" dxfId="7465" priority="16756" operator="equal">
      <formula>0</formula>
    </cfRule>
  </conditionalFormatting>
  <conditionalFormatting sqref="CC8">
    <cfRule type="cellIs" dxfId="7464" priority="16755" operator="equal">
      <formula>0</formula>
    </cfRule>
  </conditionalFormatting>
  <conditionalFormatting sqref="CC8">
    <cfRule type="cellIs" dxfId="7463" priority="16754" operator="equal">
      <formula>0</formula>
    </cfRule>
  </conditionalFormatting>
  <conditionalFormatting sqref="CC8">
    <cfRule type="cellIs" dxfId="7462" priority="16753" operator="equal">
      <formula>0</formula>
    </cfRule>
  </conditionalFormatting>
  <conditionalFormatting sqref="CC8">
    <cfRule type="cellIs" dxfId="7461" priority="16752" operator="equal">
      <formula>0</formula>
    </cfRule>
  </conditionalFormatting>
  <conditionalFormatting sqref="CC8">
    <cfRule type="cellIs" dxfId="7460" priority="16751" operator="equal">
      <formula>0</formula>
    </cfRule>
  </conditionalFormatting>
  <conditionalFormatting sqref="CC8">
    <cfRule type="cellIs" dxfId="7459" priority="16750" operator="equal">
      <formula>0</formula>
    </cfRule>
  </conditionalFormatting>
  <conditionalFormatting sqref="CC8">
    <cfRule type="cellIs" dxfId="7458" priority="16749" operator="equal">
      <formula>0</formula>
    </cfRule>
  </conditionalFormatting>
  <conditionalFormatting sqref="CC8">
    <cfRule type="cellIs" dxfId="7457" priority="16748" operator="equal">
      <formula>0</formula>
    </cfRule>
  </conditionalFormatting>
  <conditionalFormatting sqref="CC8">
    <cfRule type="cellIs" dxfId="7456" priority="16747" operator="equal">
      <formula>0</formula>
    </cfRule>
  </conditionalFormatting>
  <conditionalFormatting sqref="CC8">
    <cfRule type="cellIs" dxfId="7455" priority="16746" operator="equal">
      <formula>0</formula>
    </cfRule>
  </conditionalFormatting>
  <conditionalFormatting sqref="CC8">
    <cfRule type="cellIs" dxfId="7454" priority="16745" operator="equal">
      <formula>0</formula>
    </cfRule>
  </conditionalFormatting>
  <conditionalFormatting sqref="CC8">
    <cfRule type="cellIs" dxfId="7453" priority="16744" operator="equal">
      <formula>0</formula>
    </cfRule>
  </conditionalFormatting>
  <conditionalFormatting sqref="CC8">
    <cfRule type="cellIs" dxfId="7452" priority="16743" operator="equal">
      <formula>0</formula>
    </cfRule>
  </conditionalFormatting>
  <conditionalFormatting sqref="CC8">
    <cfRule type="cellIs" dxfId="7451" priority="16742" operator="equal">
      <formula>0</formula>
    </cfRule>
  </conditionalFormatting>
  <conditionalFormatting sqref="CC8">
    <cfRule type="cellIs" dxfId="7450" priority="16741" operator="equal">
      <formula>0</formula>
    </cfRule>
  </conditionalFormatting>
  <conditionalFormatting sqref="CC8">
    <cfRule type="cellIs" dxfId="7449" priority="16740" operator="equal">
      <formula>0</formula>
    </cfRule>
  </conditionalFormatting>
  <conditionalFormatting sqref="CC125">
    <cfRule type="cellIs" dxfId="7448" priority="16736" operator="equal">
      <formula>0</formula>
    </cfRule>
  </conditionalFormatting>
  <conditionalFormatting sqref="CC125">
    <cfRule type="cellIs" dxfId="7447" priority="16735" operator="equal">
      <formula>0</formula>
    </cfRule>
  </conditionalFormatting>
  <conditionalFormatting sqref="CC125">
    <cfRule type="cellIs" dxfId="7446" priority="16734" operator="equal">
      <formula>0</formula>
    </cfRule>
  </conditionalFormatting>
  <conditionalFormatting sqref="CC86">
    <cfRule type="cellIs" dxfId="7445" priority="16728" operator="equal">
      <formula>0</formula>
    </cfRule>
  </conditionalFormatting>
  <conditionalFormatting sqref="CC87">
    <cfRule type="cellIs" dxfId="7444" priority="16729" operator="equal">
      <formula>0</formula>
    </cfRule>
  </conditionalFormatting>
  <conditionalFormatting sqref="O87">
    <cfRule type="cellIs" dxfId="7443" priority="16699" operator="equal">
      <formula>0</formula>
    </cfRule>
  </conditionalFormatting>
  <conditionalFormatting sqref="O8">
    <cfRule type="cellIs" dxfId="7442" priority="16682" operator="equal">
      <formula>0</formula>
    </cfRule>
  </conditionalFormatting>
  <conditionalFormatting sqref="O32:O84">
    <cfRule type="cellIs" dxfId="7441" priority="16686" operator="equal">
      <formula>0</formula>
    </cfRule>
  </conditionalFormatting>
  <conditionalFormatting sqref="O118:O120">
    <cfRule type="cellIs" dxfId="7440" priority="16694" operator="equal">
      <formula>0</formula>
    </cfRule>
  </conditionalFormatting>
  <conditionalFormatting sqref="O125">
    <cfRule type="cellIs" dxfId="7439" priority="16677" operator="equal">
      <formula>0</formula>
    </cfRule>
  </conditionalFormatting>
  <conditionalFormatting sqref="O130:O131 O122 O133">
    <cfRule type="cellIs" dxfId="7438" priority="16692" operator="equal">
      <formula>0</formula>
    </cfRule>
  </conditionalFormatting>
  <conditionalFormatting sqref="O129">
    <cfRule type="cellIs" dxfId="7437" priority="16691" operator="equal">
      <formula>0</formula>
    </cfRule>
  </conditionalFormatting>
  <conditionalFormatting sqref="O129">
    <cfRule type="cellIs" dxfId="7436" priority="16690" operator="equal">
      <formula>0</formula>
    </cfRule>
  </conditionalFormatting>
  <conditionalFormatting sqref="O129">
    <cfRule type="cellIs" dxfId="7435" priority="16689" operator="equal">
      <formula>0</formula>
    </cfRule>
  </conditionalFormatting>
  <conditionalFormatting sqref="O32:O84">
    <cfRule type="cellIs" dxfId="7434" priority="16687" operator="equal">
      <formula>0</formula>
    </cfRule>
  </conditionalFormatting>
  <conditionalFormatting sqref="O8">
    <cfRule type="cellIs" dxfId="7433" priority="16683" operator="equal">
      <formula>0</formula>
    </cfRule>
  </conditionalFormatting>
  <conditionalFormatting sqref="O125">
    <cfRule type="cellIs" dxfId="7432" priority="16678" operator="equal">
      <formula>0</formula>
    </cfRule>
  </conditionalFormatting>
  <conditionalFormatting sqref="O125">
    <cfRule type="cellIs" dxfId="7431" priority="16676" operator="equal">
      <formula>0</formula>
    </cfRule>
  </conditionalFormatting>
  <conditionalFormatting sqref="O206:O211 O227:O234 O146:O170">
    <cfRule type="cellIs" dxfId="7430" priority="16672" operator="equal">
      <formula>0</formula>
    </cfRule>
  </conditionalFormatting>
  <conditionalFormatting sqref="O206">
    <cfRule type="cellIs" dxfId="7429" priority="16670" operator="equal">
      <formula>0</formula>
    </cfRule>
  </conditionalFormatting>
  <conditionalFormatting sqref="O147:O148">
    <cfRule type="cellIs" dxfId="7428" priority="16669" operator="equal">
      <formula>0</formula>
    </cfRule>
  </conditionalFormatting>
  <conditionalFormatting sqref="O147:O148">
    <cfRule type="cellIs" dxfId="7427" priority="16667" operator="equal">
      <formula>0</formula>
    </cfRule>
  </conditionalFormatting>
  <conditionalFormatting sqref="O148">
    <cfRule type="cellIs" dxfId="7426" priority="16666" operator="equal">
      <formula>0</formula>
    </cfRule>
  </conditionalFormatting>
  <conditionalFormatting sqref="O147">
    <cfRule type="cellIs" dxfId="7425" priority="16665" operator="equal">
      <formula>0</formula>
    </cfRule>
  </conditionalFormatting>
  <conditionalFormatting sqref="O227:O234">
    <cfRule type="cellIs" dxfId="7424" priority="16664" operator="equal">
      <formula>0</formula>
    </cfRule>
  </conditionalFormatting>
  <conditionalFormatting sqref="O150:O153">
    <cfRule type="cellIs" dxfId="7423" priority="16663" operator="equal">
      <formula>0</formula>
    </cfRule>
  </conditionalFormatting>
  <conditionalFormatting sqref="AP4">
    <cfRule type="cellIs" dxfId="7422" priority="16644" operator="equal">
      <formula>0</formula>
    </cfRule>
  </conditionalFormatting>
  <conditionalFormatting sqref="AN3">
    <cfRule type="cellIs" dxfId="7421" priority="16647" operator="equal">
      <formula>0</formula>
    </cfRule>
  </conditionalFormatting>
  <conditionalFormatting sqref="AP3">
    <cfRule type="cellIs" dxfId="7420" priority="16643" operator="equal">
      <formula>0</formula>
    </cfRule>
  </conditionalFormatting>
  <conditionalFormatting sqref="AP6">
    <cfRule type="cellIs" dxfId="7419" priority="16641" operator="equal">
      <formula>0</formula>
    </cfRule>
  </conditionalFormatting>
  <conditionalFormatting sqref="AP163:AP167">
    <cfRule type="cellIs" dxfId="7418" priority="16640" operator="equal">
      <formula>0</formula>
    </cfRule>
  </conditionalFormatting>
  <conditionalFormatting sqref="AP168:AP170">
    <cfRule type="cellIs" dxfId="7417" priority="16638" operator="equal">
      <formula>0</formula>
    </cfRule>
  </conditionalFormatting>
  <conditionalFormatting sqref="DD6">
    <cfRule type="cellIs" dxfId="7416" priority="16622" operator="equal">
      <formula>0</formula>
    </cfRule>
  </conditionalFormatting>
  <conditionalFormatting sqref="DD5">
    <cfRule type="cellIs" dxfId="7415" priority="16621" operator="equal">
      <formula>0</formula>
    </cfRule>
  </conditionalFormatting>
  <conditionalFormatting sqref="DG8">
    <cfRule type="cellIs" dxfId="7414" priority="16604" operator="equal">
      <formula>0</formula>
    </cfRule>
  </conditionalFormatting>
  <conditionalFormatting sqref="DG8">
    <cfRule type="cellIs" dxfId="7413" priority="16603" operator="equal">
      <formula>0</formula>
    </cfRule>
  </conditionalFormatting>
  <conditionalFormatting sqref="DG8">
    <cfRule type="cellIs" dxfId="7412" priority="16602" operator="equal">
      <formula>0</formula>
    </cfRule>
  </conditionalFormatting>
  <conditionalFormatting sqref="DG8">
    <cfRule type="cellIs" dxfId="7411" priority="16601" operator="equal">
      <formula>0</formula>
    </cfRule>
  </conditionalFormatting>
  <conditionalFormatting sqref="DG8">
    <cfRule type="cellIs" dxfId="7410" priority="16600" operator="equal">
      <formula>0</formula>
    </cfRule>
  </conditionalFormatting>
  <conditionalFormatting sqref="DG8">
    <cfRule type="cellIs" dxfId="7409" priority="16599" operator="equal">
      <formula>0</formula>
    </cfRule>
  </conditionalFormatting>
  <conditionalFormatting sqref="DG8">
    <cfRule type="cellIs" dxfId="7408" priority="16598" operator="equal">
      <formula>0</formula>
    </cfRule>
  </conditionalFormatting>
  <conditionalFormatting sqref="DG8">
    <cfRule type="cellIs" dxfId="7407" priority="16597" operator="equal">
      <formula>0</formula>
    </cfRule>
  </conditionalFormatting>
  <conditionalFormatting sqref="DG8">
    <cfRule type="cellIs" dxfId="7406" priority="16596" operator="equal">
      <formula>0</formula>
    </cfRule>
  </conditionalFormatting>
  <conditionalFormatting sqref="DG8">
    <cfRule type="cellIs" dxfId="7405" priority="16595" operator="equal">
      <formula>0</formula>
    </cfRule>
  </conditionalFormatting>
  <conditionalFormatting sqref="DG8">
    <cfRule type="cellIs" dxfId="7404" priority="16594" operator="equal">
      <formula>0</formula>
    </cfRule>
  </conditionalFormatting>
  <conditionalFormatting sqref="DG8">
    <cfRule type="cellIs" dxfId="7403" priority="16593" operator="equal">
      <formula>0</formula>
    </cfRule>
  </conditionalFormatting>
  <conditionalFormatting sqref="DG8">
    <cfRule type="cellIs" dxfId="7402" priority="16592" operator="equal">
      <formula>0</formula>
    </cfRule>
  </conditionalFormatting>
  <conditionalFormatting sqref="DG8">
    <cfRule type="cellIs" dxfId="7401" priority="16591" operator="equal">
      <formula>0</formula>
    </cfRule>
  </conditionalFormatting>
  <conditionalFormatting sqref="DG8">
    <cfRule type="cellIs" dxfId="7400" priority="16590" operator="equal">
      <formula>0</formula>
    </cfRule>
  </conditionalFormatting>
  <conditionalFormatting sqref="DG8">
    <cfRule type="cellIs" dxfId="7399" priority="16589" operator="equal">
      <formula>0</formula>
    </cfRule>
  </conditionalFormatting>
  <conditionalFormatting sqref="DC87">
    <cfRule type="cellIs" dxfId="7398" priority="16565" operator="equal">
      <formula>0</formula>
    </cfRule>
  </conditionalFormatting>
  <conditionalFormatting sqref="DD87">
    <cfRule type="cellIs" dxfId="7397" priority="16564" operator="equal">
      <formula>0</formula>
    </cfRule>
  </conditionalFormatting>
  <conditionalFormatting sqref="DF87">
    <cfRule type="cellIs" dxfId="7396" priority="16563" operator="equal">
      <formula>0</formula>
    </cfRule>
  </conditionalFormatting>
  <conditionalFormatting sqref="DD162:DD167">
    <cfRule type="cellIs" dxfId="7395" priority="16562" operator="equal">
      <formula>0</formula>
    </cfRule>
  </conditionalFormatting>
  <conditionalFormatting sqref="DD168:DD170">
    <cfRule type="cellIs" dxfId="7394" priority="16561" operator="equal">
      <formula>0</formula>
    </cfRule>
  </conditionalFormatting>
  <conditionalFormatting sqref="DD161">
    <cfRule type="cellIs" dxfId="7393" priority="16560" operator="equal">
      <formula>0</formula>
    </cfRule>
  </conditionalFormatting>
  <conditionalFormatting sqref="DF162:DF167">
    <cfRule type="cellIs" dxfId="7392" priority="16559" operator="equal">
      <formula>0</formula>
    </cfRule>
  </conditionalFormatting>
  <conditionalFormatting sqref="DF168:DF170">
    <cfRule type="cellIs" dxfId="7391" priority="16558" operator="equal">
      <formula>0</formula>
    </cfRule>
  </conditionalFormatting>
  <conditionalFormatting sqref="DF161">
    <cfRule type="cellIs" dxfId="7390" priority="16557" operator="equal">
      <formula>0</formula>
    </cfRule>
  </conditionalFormatting>
  <conditionalFormatting sqref="DE8">
    <cfRule type="cellIs" dxfId="7389" priority="16556" operator="equal">
      <formula>0</formula>
    </cfRule>
  </conditionalFormatting>
  <conditionalFormatting sqref="DE8">
    <cfRule type="cellIs" dxfId="7388" priority="16555" operator="equal">
      <formula>0</formula>
    </cfRule>
  </conditionalFormatting>
  <conditionalFormatting sqref="DE8">
    <cfRule type="cellIs" dxfId="7387" priority="16554" operator="equal">
      <formula>0</formula>
    </cfRule>
  </conditionalFormatting>
  <conditionalFormatting sqref="DE8">
    <cfRule type="cellIs" dxfId="7386" priority="16553" operator="equal">
      <formula>0</formula>
    </cfRule>
  </conditionalFormatting>
  <conditionalFormatting sqref="DE8">
    <cfRule type="cellIs" dxfId="7385" priority="16552" operator="equal">
      <formula>0</formula>
    </cfRule>
  </conditionalFormatting>
  <conditionalFormatting sqref="DE8">
    <cfRule type="cellIs" dxfId="7384" priority="16551" operator="equal">
      <formula>0</formula>
    </cfRule>
  </conditionalFormatting>
  <conditionalFormatting sqref="DE8">
    <cfRule type="cellIs" dxfId="7383" priority="16550" operator="equal">
      <formula>0</formula>
    </cfRule>
  </conditionalFormatting>
  <conditionalFormatting sqref="DE8">
    <cfRule type="cellIs" dxfId="7382" priority="16549" operator="equal">
      <formula>0</formula>
    </cfRule>
  </conditionalFormatting>
  <conditionalFormatting sqref="DE8">
    <cfRule type="cellIs" dxfId="7381" priority="16548" operator="equal">
      <formula>0</formula>
    </cfRule>
  </conditionalFormatting>
  <conditionalFormatting sqref="DE8">
    <cfRule type="cellIs" dxfId="7380" priority="16547" operator="equal">
      <formula>0</formula>
    </cfRule>
  </conditionalFormatting>
  <conditionalFormatting sqref="DE8">
    <cfRule type="cellIs" dxfId="7379" priority="16546" operator="equal">
      <formula>0</formula>
    </cfRule>
  </conditionalFormatting>
  <conditionalFormatting sqref="DE8">
    <cfRule type="cellIs" dxfId="7378" priority="16545" operator="equal">
      <formula>0</formula>
    </cfRule>
  </conditionalFormatting>
  <conditionalFormatting sqref="DE8">
    <cfRule type="cellIs" dxfId="7377" priority="16544" operator="equal">
      <formula>0</formula>
    </cfRule>
  </conditionalFormatting>
  <conditionalFormatting sqref="DE8">
    <cfRule type="cellIs" dxfId="7376" priority="16543" operator="equal">
      <formula>0</formula>
    </cfRule>
  </conditionalFormatting>
  <conditionalFormatting sqref="DE8">
    <cfRule type="cellIs" dxfId="7375" priority="16542" operator="equal">
      <formula>0</formula>
    </cfRule>
  </conditionalFormatting>
  <conditionalFormatting sqref="DE8">
    <cfRule type="cellIs" dxfId="7374" priority="16541" operator="equal">
      <formula>0</formula>
    </cfRule>
  </conditionalFormatting>
  <conditionalFormatting sqref="DE8">
    <cfRule type="cellIs" dxfId="7373" priority="16540" operator="equal">
      <formula>0</formula>
    </cfRule>
  </conditionalFormatting>
  <conditionalFormatting sqref="DE8">
    <cfRule type="cellIs" dxfId="7372" priority="16539" operator="equal">
      <formula>0</formula>
    </cfRule>
  </conditionalFormatting>
  <conditionalFormatting sqref="DE8">
    <cfRule type="cellIs" dxfId="7371" priority="16538" operator="equal">
      <formula>0</formula>
    </cfRule>
  </conditionalFormatting>
  <conditionalFormatting sqref="DE8">
    <cfRule type="cellIs" dxfId="7370" priority="16537" operator="equal">
      <formula>0</formula>
    </cfRule>
  </conditionalFormatting>
  <conditionalFormatting sqref="DE8">
    <cfRule type="cellIs" dxfId="7369" priority="16536" operator="equal">
      <formula>0</formula>
    </cfRule>
  </conditionalFormatting>
  <conditionalFormatting sqref="DE8">
    <cfRule type="cellIs" dxfId="7368" priority="16535" operator="equal">
      <formula>0</formula>
    </cfRule>
  </conditionalFormatting>
  <conditionalFormatting sqref="DE8">
    <cfRule type="cellIs" dxfId="7367" priority="16534" operator="equal">
      <formula>0</formula>
    </cfRule>
  </conditionalFormatting>
  <conditionalFormatting sqref="AO4">
    <cfRule type="cellIs" dxfId="7366" priority="16510" operator="equal">
      <formula>0</formula>
    </cfRule>
  </conditionalFormatting>
  <conditionalFormatting sqref="AO3">
    <cfRule type="cellIs" dxfId="7365" priority="16509" operator="equal">
      <formula>0</formula>
    </cfRule>
  </conditionalFormatting>
  <conditionalFormatting sqref="AQ125">
    <cfRule type="cellIs" dxfId="7364" priority="16501" operator="equal">
      <formula>0</formula>
    </cfRule>
  </conditionalFormatting>
  <conditionalFormatting sqref="AQ122 AQ130:AQ131">
    <cfRule type="cellIs" dxfId="7363" priority="16506" operator="equal">
      <formula>0</formula>
    </cfRule>
  </conditionalFormatting>
  <conditionalFormatting sqref="AQ129">
    <cfRule type="cellIs" dxfId="7362" priority="16505" operator="equal">
      <formula>0</formula>
    </cfRule>
  </conditionalFormatting>
  <conditionalFormatting sqref="AQ129">
    <cfRule type="cellIs" dxfId="7361" priority="16504" operator="equal">
      <formula>0</formula>
    </cfRule>
  </conditionalFormatting>
  <conditionalFormatting sqref="AQ129">
    <cfRule type="cellIs" dxfId="7360" priority="16503" operator="equal">
      <formula>0</formula>
    </cfRule>
  </conditionalFormatting>
  <conditionalFormatting sqref="AQ125">
    <cfRule type="cellIs" dxfId="7359" priority="16502" operator="equal">
      <formula>0</formula>
    </cfRule>
  </conditionalFormatting>
  <conditionalFormatting sqref="CX3:CZ4">
    <cfRule type="cellIs" dxfId="7358" priority="16493" operator="equal">
      <formula>0</formula>
    </cfRule>
  </conditionalFormatting>
  <conditionalFormatting sqref="AQ125">
    <cfRule type="cellIs" dxfId="7357" priority="16500" operator="equal">
      <formula>0</formula>
    </cfRule>
  </conditionalFormatting>
  <conditionalFormatting sqref="CX87:CZ87">
    <cfRule type="cellIs" dxfId="7356" priority="16492" operator="equal">
      <formula>0</formula>
    </cfRule>
  </conditionalFormatting>
  <conditionalFormatting sqref="CX162:CZ167">
    <cfRule type="cellIs" dxfId="7355" priority="16491" operator="equal">
      <formula>0</formula>
    </cfRule>
  </conditionalFormatting>
  <conditionalFormatting sqref="CX168:CZ170">
    <cfRule type="cellIs" dxfId="7354" priority="16490" operator="equal">
      <formula>0</formula>
    </cfRule>
  </conditionalFormatting>
  <conditionalFormatting sqref="CX161:CZ161">
    <cfRule type="cellIs" dxfId="7353" priority="16489" operator="equal">
      <formula>0</formula>
    </cfRule>
  </conditionalFormatting>
  <conditionalFormatting sqref="CZ206">
    <cfRule type="cellIs" dxfId="7352" priority="16474" operator="equal">
      <formula>0</formula>
    </cfRule>
  </conditionalFormatting>
  <conditionalFormatting sqref="CY206">
    <cfRule type="cellIs" dxfId="7351" priority="16473" operator="equal">
      <formula>0</formula>
    </cfRule>
  </conditionalFormatting>
  <conditionalFormatting sqref="G5:H5">
    <cfRule type="cellIs" dxfId="7350" priority="16471" operator="equal">
      <formula>0</formula>
    </cfRule>
  </conditionalFormatting>
  <conditionalFormatting sqref="H3">
    <cfRule type="cellIs" dxfId="7349" priority="16470" operator="equal">
      <formula>0</formula>
    </cfRule>
  </conditionalFormatting>
  <conditionalFormatting sqref="H4">
    <cfRule type="cellIs" dxfId="7348" priority="16469" operator="equal">
      <formula>0</formula>
    </cfRule>
  </conditionalFormatting>
  <conditionalFormatting sqref="G3">
    <cfRule type="cellIs" dxfId="7347" priority="16468" operator="equal">
      <formula>0</formula>
    </cfRule>
  </conditionalFormatting>
  <conditionalFormatting sqref="G4">
    <cfRule type="cellIs" dxfId="7346" priority="16467" operator="equal">
      <formula>0</formula>
    </cfRule>
  </conditionalFormatting>
  <conditionalFormatting sqref="J5">
    <cfRule type="cellIs" dxfId="7345" priority="16466" operator="equal">
      <formula>0</formula>
    </cfRule>
  </conditionalFormatting>
  <conditionalFormatting sqref="J4">
    <cfRule type="cellIs" dxfId="7344" priority="16461" operator="equal">
      <formula>0</formula>
    </cfRule>
  </conditionalFormatting>
  <conditionalFormatting sqref="J3">
    <cfRule type="cellIs" dxfId="7343" priority="16460" operator="equal">
      <formula>0</formula>
    </cfRule>
  </conditionalFormatting>
  <conditionalFormatting sqref="I129:J131 I125:J125 I122:J122">
    <cfRule type="cellIs" dxfId="7342" priority="16459" operator="equal">
      <formula>0</formula>
    </cfRule>
  </conditionalFormatting>
  <conditionalFormatting sqref="I161:J170">
    <cfRule type="cellIs" dxfId="7341" priority="16456" operator="equal">
      <formula>0</formula>
    </cfRule>
  </conditionalFormatting>
  <conditionalFormatting sqref="M231:M232">
    <cfRule type="cellIs" dxfId="7340" priority="16455" operator="equal">
      <formula>0</formula>
    </cfRule>
  </conditionalFormatting>
  <conditionalFormatting sqref="M231:M232">
    <cfRule type="cellIs" dxfId="7339" priority="16454" operator="equal">
      <formula>0</formula>
    </cfRule>
  </conditionalFormatting>
  <conditionalFormatting sqref="BK3:BK6 BK8 BK32:BK84">
    <cfRule type="cellIs" dxfId="7338" priority="16453" operator="equal">
      <formula>0</formula>
    </cfRule>
  </conditionalFormatting>
  <conditionalFormatting sqref="AC8 AC125 AC3:AC4 AC87 AC133:AC134 AC129:AC131 AC206:AC211 AC118:AC122 AC144:AC170 AC32:AC85">
    <cfRule type="cellIs" dxfId="7337" priority="16445" operator="equal">
      <formula>0</formula>
    </cfRule>
  </conditionalFormatting>
  <conditionalFormatting sqref="AC227:AC234">
    <cfRule type="cellIs" dxfId="7336" priority="16444" operator="equal">
      <formula>0</formula>
    </cfRule>
  </conditionalFormatting>
  <conditionalFormatting sqref="AC5">
    <cfRule type="cellIs" dxfId="7335" priority="16442" operator="equal">
      <formula>0</formula>
    </cfRule>
  </conditionalFormatting>
  <conditionalFormatting sqref="AC6">
    <cfRule type="cellIs" dxfId="7334" priority="16441" operator="equal">
      <formula>0</formula>
    </cfRule>
  </conditionalFormatting>
  <conditionalFormatting sqref="B270:M270 U270 BJ270:BN270 AW270 BD270:BE270 BG270:BH270 AA270:AB270 X270 AP270:AS270 AD270:AN270 AY270:BB270 O270:S270 BS270:DK270 B271:DK271">
    <cfRule type="cellIs" dxfId="7333" priority="16439" operator="lessThan">
      <formula>0</formula>
    </cfRule>
    <cfRule type="cellIs" dxfId="7332" priority="16440" operator="greaterThan">
      <formula>0</formula>
    </cfRule>
  </conditionalFormatting>
  <conditionalFormatting sqref="K6 K227:K234 K206:K211 K144:K160 K133:K134 K118:K121 CC120">
    <cfRule type="cellIs" dxfId="7331" priority="16436" operator="equal">
      <formula>0</formula>
    </cfRule>
  </conditionalFormatting>
  <conditionalFormatting sqref="K147:K148">
    <cfRule type="cellIs" dxfId="7330" priority="16435" operator="equal">
      <formula>0</formula>
    </cfRule>
  </conditionalFormatting>
  <conditionalFormatting sqref="K147:K148">
    <cfRule type="cellIs" dxfId="7329" priority="16434" operator="equal">
      <formula>0</formula>
    </cfRule>
  </conditionalFormatting>
  <conditionalFormatting sqref="K148">
    <cfRule type="cellIs" dxfId="7328" priority="16433" operator="equal">
      <formula>0</formula>
    </cfRule>
  </conditionalFormatting>
  <conditionalFormatting sqref="K147">
    <cfRule type="cellIs" dxfId="7327" priority="16432" operator="equal">
      <formula>0</formula>
    </cfRule>
  </conditionalFormatting>
  <conditionalFormatting sqref="K6">
    <cfRule type="cellIs" dxfId="7326" priority="16431" operator="equal">
      <formula>0</formula>
    </cfRule>
  </conditionalFormatting>
  <conditionalFormatting sqref="K227:K234">
    <cfRule type="cellIs" dxfId="7325" priority="16430" operator="equal">
      <formula>0</formula>
    </cfRule>
  </conditionalFormatting>
  <conditionalFormatting sqref="K150:K153">
    <cfRule type="cellIs" dxfId="7324" priority="16429" operator="equal">
      <formula>0</formula>
    </cfRule>
  </conditionalFormatting>
  <conditionalFormatting sqref="K5">
    <cfRule type="cellIs" dxfId="7323" priority="16427" operator="equal">
      <formula>0</formula>
    </cfRule>
  </conditionalFormatting>
  <conditionalFormatting sqref="K4">
    <cfRule type="cellIs" dxfId="7322" priority="16426" operator="equal">
      <formula>0</formula>
    </cfRule>
  </conditionalFormatting>
  <conditionalFormatting sqref="K3">
    <cfRule type="cellIs" dxfId="7321" priority="16425" operator="equal">
      <formula>0</formula>
    </cfRule>
  </conditionalFormatting>
  <conditionalFormatting sqref="K129:K131 K125 K122">
    <cfRule type="cellIs" dxfId="7320" priority="16424" operator="equal">
      <formula>0</formula>
    </cfRule>
  </conditionalFormatting>
  <conditionalFormatting sqref="K161:K170">
    <cfRule type="cellIs" dxfId="7319" priority="16423" operator="equal">
      <formula>0</formula>
    </cfRule>
  </conditionalFormatting>
  <conditionalFormatting sqref="DH171:DH174 N171:N174 DB171:DC174 U171:U174 CM171:CO173 CD171:CK174 AA171:AB174 CS171:CW174 P171:R174 BG171:BN174">
    <cfRule type="cellIs" dxfId="7318" priority="12333" operator="equal">
      <formula>0</formula>
    </cfRule>
  </conditionalFormatting>
  <conditionalFormatting sqref="C171:E174">
    <cfRule type="cellIs" dxfId="7317" priority="12332" operator="equal">
      <formula>0</formula>
    </cfRule>
  </conditionalFormatting>
  <conditionalFormatting sqref="DE171:DE174">
    <cfRule type="cellIs" dxfId="7316" priority="12331" operator="equal">
      <formula>0</formula>
    </cfRule>
  </conditionalFormatting>
  <conditionalFormatting sqref="AN171:AO174">
    <cfRule type="cellIs" dxfId="7315" priority="12330" operator="equal">
      <formula>0</formula>
    </cfRule>
  </conditionalFormatting>
  <conditionalFormatting sqref="DG171:DG174">
    <cfRule type="cellIs" dxfId="7314" priority="12329" operator="equal">
      <formula>0</formula>
    </cfRule>
  </conditionalFormatting>
  <conditionalFormatting sqref="CL171:CL174">
    <cfRule type="cellIs" dxfId="7313" priority="12328" operator="equal">
      <formula>0</formula>
    </cfRule>
  </conditionalFormatting>
  <conditionalFormatting sqref="CR171:CR174">
    <cfRule type="cellIs" dxfId="7312" priority="12327" operator="equal">
      <formula>0</formula>
    </cfRule>
  </conditionalFormatting>
  <conditionalFormatting sqref="CB171:CB174">
    <cfRule type="cellIs" dxfId="7311" priority="12326" operator="equal">
      <formula>0</formula>
    </cfRule>
  </conditionalFormatting>
  <conditionalFormatting sqref="CB171:CB174">
    <cfRule type="cellIs" dxfId="7310" priority="12324" operator="equal">
      <formula>0</formula>
    </cfRule>
  </conditionalFormatting>
  <conditionalFormatting sqref="DA171:DA174">
    <cfRule type="cellIs" dxfId="7309" priority="12320" operator="equal">
      <formula>0</formula>
    </cfRule>
  </conditionalFormatting>
  <conditionalFormatting sqref="M171:M174">
    <cfRule type="cellIs" dxfId="7308" priority="12319" operator="equal">
      <formula>0</formula>
    </cfRule>
  </conditionalFormatting>
  <conditionalFormatting sqref="CC171:CC174">
    <cfRule type="cellIs" dxfId="7307" priority="12318" operator="equal">
      <formula>0</formula>
    </cfRule>
  </conditionalFormatting>
  <conditionalFormatting sqref="O171:O174">
    <cfRule type="cellIs" dxfId="7306" priority="12316" operator="equal">
      <formula>0</formula>
    </cfRule>
  </conditionalFormatting>
  <conditionalFormatting sqref="AP171:AP174">
    <cfRule type="cellIs" dxfId="7305" priority="12314" operator="equal">
      <formula>0</formula>
    </cfRule>
  </conditionalFormatting>
  <conditionalFormatting sqref="DD171:DD174">
    <cfRule type="cellIs" dxfId="7304" priority="12313" operator="equal">
      <formula>0</formula>
    </cfRule>
  </conditionalFormatting>
  <conditionalFormatting sqref="DF171:DF174">
    <cfRule type="cellIs" dxfId="7303" priority="12312" operator="equal">
      <formula>0</formula>
    </cfRule>
  </conditionalFormatting>
  <conditionalFormatting sqref="CX171:CZ174">
    <cfRule type="cellIs" dxfId="7302" priority="12310" operator="equal">
      <formula>0</formula>
    </cfRule>
  </conditionalFormatting>
  <conditionalFormatting sqref="I171:J174">
    <cfRule type="cellIs" dxfId="7301" priority="12309" operator="equal">
      <formula>0</formula>
    </cfRule>
  </conditionalFormatting>
  <conditionalFormatting sqref="AC171:AC174">
    <cfRule type="cellIs" dxfId="7300" priority="12308" operator="equal">
      <formula>0</formula>
    </cfRule>
  </conditionalFormatting>
  <conditionalFormatting sqref="K171:K174">
    <cfRule type="cellIs" dxfId="7299" priority="12307" operator="equal">
      <formula>0</formula>
    </cfRule>
  </conditionalFormatting>
  <conditionalFormatting sqref="Q3:R5">
    <cfRule type="cellIs" dxfId="7298" priority="12304" operator="equal">
      <formula>0</formula>
    </cfRule>
  </conditionalFormatting>
  <conditionalFormatting sqref="S139 S141 S143:S145 S134 S160 S118 S206:S211 S120">
    <cfRule type="cellIs" dxfId="7297" priority="12303" operator="equal">
      <formula>0</formula>
    </cfRule>
  </conditionalFormatting>
  <conditionalFormatting sqref="S32:S84">
    <cfRule type="cellIs" dxfId="7296" priority="12301" operator="equal">
      <formula>0</formula>
    </cfRule>
  </conditionalFormatting>
  <conditionalFormatting sqref="S32:S84">
    <cfRule type="cellIs" dxfId="7295" priority="12300" operator="equal">
      <formula>0</formula>
    </cfRule>
  </conditionalFormatting>
  <conditionalFormatting sqref="S32:S84">
    <cfRule type="cellIs" dxfId="7294" priority="12299" operator="equal">
      <formula>0</formula>
    </cfRule>
  </conditionalFormatting>
  <conditionalFormatting sqref="S32:S84">
    <cfRule type="cellIs" dxfId="7293" priority="12298" operator="equal">
      <formula>0</formula>
    </cfRule>
  </conditionalFormatting>
  <conditionalFormatting sqref="S32:S84">
    <cfRule type="cellIs" dxfId="7292" priority="12297" operator="equal">
      <formula>0</formula>
    </cfRule>
  </conditionalFormatting>
  <conditionalFormatting sqref="S32:S84">
    <cfRule type="cellIs" dxfId="7291" priority="12296" operator="equal">
      <formula>0</formula>
    </cfRule>
  </conditionalFormatting>
  <conditionalFormatting sqref="S32:S84">
    <cfRule type="cellIs" dxfId="7290" priority="12295" operator="equal">
      <formula>0</formula>
    </cfRule>
  </conditionalFormatting>
  <conditionalFormatting sqref="S32:S84">
    <cfRule type="cellIs" dxfId="7289" priority="12294" operator="equal">
      <formula>0</formula>
    </cfRule>
  </conditionalFormatting>
  <conditionalFormatting sqref="S32:S84">
    <cfRule type="cellIs" dxfId="7288" priority="12293" operator="equal">
      <formula>0</formula>
    </cfRule>
  </conditionalFormatting>
  <conditionalFormatting sqref="S32:S84">
    <cfRule type="cellIs" dxfId="7287" priority="12292" operator="equal">
      <formula>0</formula>
    </cfRule>
  </conditionalFormatting>
  <conditionalFormatting sqref="S32:S84">
    <cfRule type="cellIs" dxfId="7286" priority="12291" operator="equal">
      <formula>0</formula>
    </cfRule>
  </conditionalFormatting>
  <conditionalFormatting sqref="S32:S84">
    <cfRule type="cellIs" dxfId="7285" priority="12290" operator="equal">
      <formula>0</formula>
    </cfRule>
  </conditionalFormatting>
  <conditionalFormatting sqref="S32:S84">
    <cfRule type="cellIs" dxfId="7284" priority="12289" operator="equal">
      <formula>0</formula>
    </cfRule>
  </conditionalFormatting>
  <conditionalFormatting sqref="S32:S84">
    <cfRule type="cellIs" dxfId="7283" priority="12288" operator="equal">
      <formula>0</formula>
    </cfRule>
  </conditionalFormatting>
  <conditionalFormatting sqref="S32:S84">
    <cfRule type="cellIs" dxfId="7282" priority="12287" operator="equal">
      <formula>0</formula>
    </cfRule>
  </conditionalFormatting>
  <conditionalFormatting sqref="S32:S84">
    <cfRule type="cellIs" dxfId="7281" priority="12286" operator="equal">
      <formula>0</formula>
    </cfRule>
  </conditionalFormatting>
  <conditionalFormatting sqref="S32:S84">
    <cfRule type="cellIs" dxfId="7280" priority="12285" operator="equal">
      <formula>0</formula>
    </cfRule>
  </conditionalFormatting>
  <conditionalFormatting sqref="S32:S84">
    <cfRule type="cellIs" dxfId="7279" priority="12284" operator="equal">
      <formula>0</formula>
    </cfRule>
  </conditionalFormatting>
  <conditionalFormatting sqref="S32:S84">
    <cfRule type="cellIs" dxfId="7278" priority="12283" operator="equal">
      <formula>0</formula>
    </cfRule>
  </conditionalFormatting>
  <conditionalFormatting sqref="S32:S84">
    <cfRule type="cellIs" dxfId="7277" priority="12282" operator="equal">
      <formula>0</formula>
    </cfRule>
  </conditionalFormatting>
  <conditionalFormatting sqref="S32:S84">
    <cfRule type="cellIs" dxfId="7276" priority="12281" operator="equal">
      <formula>0</formula>
    </cfRule>
  </conditionalFormatting>
  <conditionalFormatting sqref="S32:S84">
    <cfRule type="cellIs" dxfId="7275" priority="12280" operator="equal">
      <formula>0</formula>
    </cfRule>
  </conditionalFormatting>
  <conditionalFormatting sqref="S32:S84">
    <cfRule type="cellIs" dxfId="7274" priority="12279" operator="equal">
      <formula>0</formula>
    </cfRule>
  </conditionalFormatting>
  <conditionalFormatting sqref="S32:S84">
    <cfRule type="cellIs" dxfId="7273" priority="12278" operator="equal">
      <formula>0</formula>
    </cfRule>
  </conditionalFormatting>
  <conditionalFormatting sqref="S32:S84">
    <cfRule type="cellIs" dxfId="7272" priority="12277" operator="equal">
      <formula>0</formula>
    </cfRule>
  </conditionalFormatting>
  <conditionalFormatting sqref="S32:S84">
    <cfRule type="cellIs" dxfId="7271" priority="12276" operator="equal">
      <formula>0</formula>
    </cfRule>
  </conditionalFormatting>
  <conditionalFormatting sqref="S32:S84">
    <cfRule type="cellIs" dxfId="7270" priority="12275" operator="equal">
      <formula>0</formula>
    </cfRule>
  </conditionalFormatting>
  <conditionalFormatting sqref="S32:S84">
    <cfRule type="cellIs" dxfId="7269" priority="12274" operator="equal">
      <formula>0</formula>
    </cfRule>
  </conditionalFormatting>
  <conditionalFormatting sqref="S8">
    <cfRule type="cellIs" dxfId="7268" priority="12245" operator="equal">
      <formula>0</formula>
    </cfRule>
  </conditionalFormatting>
  <conditionalFormatting sqref="S8">
    <cfRule type="cellIs" dxfId="7267" priority="12244" operator="equal">
      <formula>0</formula>
    </cfRule>
  </conditionalFormatting>
  <conditionalFormatting sqref="S8">
    <cfRule type="cellIs" dxfId="7266" priority="12243" operator="equal">
      <formula>0</formula>
    </cfRule>
  </conditionalFormatting>
  <conditionalFormatting sqref="S8">
    <cfRule type="cellIs" dxfId="7265" priority="12242" operator="equal">
      <formula>0</formula>
    </cfRule>
  </conditionalFormatting>
  <conditionalFormatting sqref="S8">
    <cfRule type="cellIs" dxfId="7264" priority="12241" operator="equal">
      <formula>0</formula>
    </cfRule>
  </conditionalFormatting>
  <conditionalFormatting sqref="S8">
    <cfRule type="cellIs" dxfId="7263" priority="12240" operator="equal">
      <formula>0</formula>
    </cfRule>
  </conditionalFormatting>
  <conditionalFormatting sqref="S8">
    <cfRule type="cellIs" dxfId="7262" priority="12239" operator="equal">
      <formula>0</formula>
    </cfRule>
  </conditionalFormatting>
  <conditionalFormatting sqref="S8">
    <cfRule type="cellIs" dxfId="7261" priority="12238" operator="equal">
      <formula>0</formula>
    </cfRule>
  </conditionalFormatting>
  <conditionalFormatting sqref="S8">
    <cfRule type="cellIs" dxfId="7260" priority="12237" operator="equal">
      <formula>0</formula>
    </cfRule>
  </conditionalFormatting>
  <conditionalFormatting sqref="S8">
    <cfRule type="cellIs" dxfId="7259" priority="12236" operator="equal">
      <formula>0</formula>
    </cfRule>
  </conditionalFormatting>
  <conditionalFormatting sqref="S8">
    <cfRule type="cellIs" dxfId="7258" priority="12235" operator="equal">
      <formula>0</formula>
    </cfRule>
  </conditionalFormatting>
  <conditionalFormatting sqref="S8">
    <cfRule type="cellIs" dxfId="7257" priority="12234" operator="equal">
      <formula>0</formula>
    </cfRule>
  </conditionalFormatting>
  <conditionalFormatting sqref="S8">
    <cfRule type="cellIs" dxfId="7256" priority="12233" operator="equal">
      <formula>0</formula>
    </cfRule>
  </conditionalFormatting>
  <conditionalFormatting sqref="S8">
    <cfRule type="cellIs" dxfId="7255" priority="12232" operator="equal">
      <formula>0</formula>
    </cfRule>
  </conditionalFormatting>
  <conditionalFormatting sqref="S8">
    <cfRule type="cellIs" dxfId="7254" priority="12231" operator="equal">
      <formula>0</formula>
    </cfRule>
  </conditionalFormatting>
  <conditionalFormatting sqref="S8">
    <cfRule type="cellIs" dxfId="7253" priority="12230" operator="equal">
      <formula>0</formula>
    </cfRule>
  </conditionalFormatting>
  <conditionalFormatting sqref="S8">
    <cfRule type="cellIs" dxfId="7252" priority="12229" operator="equal">
      <formula>0</formula>
    </cfRule>
  </conditionalFormatting>
  <conditionalFormatting sqref="S8">
    <cfRule type="cellIs" dxfId="7251" priority="12228" operator="equal">
      <formula>0</formula>
    </cfRule>
  </conditionalFormatting>
  <conditionalFormatting sqref="S8">
    <cfRule type="cellIs" dxfId="7250" priority="12227" operator="equal">
      <formula>0</formula>
    </cfRule>
  </conditionalFormatting>
  <conditionalFormatting sqref="S8">
    <cfRule type="cellIs" dxfId="7249" priority="12226" operator="equal">
      <formula>0</formula>
    </cfRule>
  </conditionalFormatting>
  <conditionalFormatting sqref="S8">
    <cfRule type="cellIs" dxfId="7248" priority="12225" operator="equal">
      <formula>0</formula>
    </cfRule>
  </conditionalFormatting>
  <conditionalFormatting sqref="S8">
    <cfRule type="cellIs" dxfId="7247" priority="12224" operator="equal">
      <formula>0</formula>
    </cfRule>
  </conditionalFormatting>
  <conditionalFormatting sqref="S8">
    <cfRule type="cellIs" dxfId="7246" priority="12223" operator="equal">
      <formula>0</formula>
    </cfRule>
  </conditionalFormatting>
  <conditionalFormatting sqref="S8">
    <cfRule type="cellIs" dxfId="7245" priority="12222" operator="equal">
      <formula>0</formula>
    </cfRule>
  </conditionalFormatting>
  <conditionalFormatting sqref="S8">
    <cfRule type="cellIs" dxfId="7244" priority="12221" operator="equal">
      <formula>0</formula>
    </cfRule>
  </conditionalFormatting>
  <conditionalFormatting sqref="S8">
    <cfRule type="cellIs" dxfId="7243" priority="12220" operator="equal">
      <formula>0</formula>
    </cfRule>
  </conditionalFormatting>
  <conditionalFormatting sqref="S8">
    <cfRule type="cellIs" dxfId="7242" priority="12219" operator="equal">
      <formula>0</formula>
    </cfRule>
  </conditionalFormatting>
  <conditionalFormatting sqref="S8">
    <cfRule type="cellIs" dxfId="7241" priority="12218" operator="equal">
      <formula>0</formula>
    </cfRule>
  </conditionalFormatting>
  <conditionalFormatting sqref="S3:S6">
    <cfRule type="cellIs" dxfId="7240" priority="12217" operator="equal">
      <formula>0</formula>
    </cfRule>
  </conditionalFormatting>
  <conditionalFormatting sqref="S87">
    <cfRule type="cellIs" dxfId="7239" priority="12216" operator="equal">
      <formula>0</formula>
    </cfRule>
  </conditionalFormatting>
  <conditionalFormatting sqref="S129:S131 S133 S119:S120 S122">
    <cfRule type="cellIs" dxfId="7238" priority="12215" operator="equal">
      <formula>0</formula>
    </cfRule>
  </conditionalFormatting>
  <conditionalFormatting sqref="S129">
    <cfRule type="cellIs" dxfId="7237" priority="12214" operator="equal">
      <formula>0</formula>
    </cfRule>
  </conditionalFormatting>
  <conditionalFormatting sqref="S125">
    <cfRule type="cellIs" dxfId="7236" priority="12213" operator="equal">
      <formula>0</formula>
    </cfRule>
  </conditionalFormatting>
  <conditionalFormatting sqref="S125">
    <cfRule type="cellIs" dxfId="7235" priority="12212" operator="equal">
      <formula>0</formula>
    </cfRule>
  </conditionalFormatting>
  <conditionalFormatting sqref="S161:S170">
    <cfRule type="cellIs" dxfId="7234" priority="12209" operator="equal">
      <formula>0</formula>
    </cfRule>
  </conditionalFormatting>
  <conditionalFormatting sqref="S227:S234">
    <cfRule type="cellIs" dxfId="7233" priority="12208" operator="equal">
      <formula>0</formula>
    </cfRule>
  </conditionalFormatting>
  <conditionalFormatting sqref="T270">
    <cfRule type="cellIs" dxfId="7232" priority="12206" operator="lessThan">
      <formula>0</formula>
    </cfRule>
    <cfRule type="cellIs" dxfId="7231" priority="12207" operator="greaterThan">
      <formula>0</formula>
    </cfRule>
  </conditionalFormatting>
  <conditionalFormatting sqref="S171:S174">
    <cfRule type="cellIs" dxfId="7230" priority="12205" operator="equal">
      <formula>0</formula>
    </cfRule>
  </conditionalFormatting>
  <conditionalFormatting sqref="Z8 Z125 Z3:Z6 Z87 Z129:Z131 Z206:Z211 Z118:Z122 Z133:Z134 Z144:Z145 Z32:Z85 Z161:Z170">
    <cfRule type="cellIs" dxfId="7229" priority="12197" operator="equal">
      <formula>0</formula>
    </cfRule>
  </conditionalFormatting>
  <conditionalFormatting sqref="Z227:Z234">
    <cfRule type="cellIs" dxfId="7228" priority="12196" operator="equal">
      <formula>0</formula>
    </cfRule>
  </conditionalFormatting>
  <conditionalFormatting sqref="AC270">
    <cfRule type="cellIs" dxfId="7227" priority="12193" operator="lessThan">
      <formula>0</formula>
    </cfRule>
    <cfRule type="cellIs" dxfId="7226" priority="12194" operator="greaterThan">
      <formula>0</formula>
    </cfRule>
  </conditionalFormatting>
  <conditionalFormatting sqref="Z171:Z174">
    <cfRule type="cellIs" dxfId="7225" priority="12192" operator="equal">
      <formula>0</formula>
    </cfRule>
  </conditionalFormatting>
  <conditionalFormatting sqref="AD125:AF125 AD8:AF8 AD32:AF85 AD3:AD6 AF6 AD87:AF87 AD118:AF122 AD129:AF131 AD133:AF134 AD206:AE206 AD207:AF211 AD144:AF170">
    <cfRule type="cellIs" dxfId="7224" priority="12191" operator="equal">
      <formula>0</formula>
    </cfRule>
  </conditionalFormatting>
  <conditionalFormatting sqref="AD227:AF227">
    <cfRule type="cellIs" dxfId="7223" priority="12190" operator="equal">
      <formula>0</formula>
    </cfRule>
  </conditionalFormatting>
  <conditionalFormatting sqref="AD228:AF234">
    <cfRule type="cellIs" dxfId="7222" priority="12189" operator="equal">
      <formula>0</formula>
    </cfRule>
  </conditionalFormatting>
  <conditionalFormatting sqref="AD171:AF174">
    <cfRule type="cellIs" dxfId="7221" priority="12185" operator="equal">
      <formula>0</formula>
    </cfRule>
  </conditionalFormatting>
  <conditionalFormatting sqref="BF120">
    <cfRule type="cellIs" dxfId="7220" priority="12184" operator="equal">
      <formula>0</formula>
    </cfRule>
  </conditionalFormatting>
  <conditionalFormatting sqref="BF161:BF170">
    <cfRule type="cellIs" dxfId="7219" priority="12183" operator="equal">
      <formula>0</formula>
    </cfRule>
  </conditionalFormatting>
  <conditionalFormatting sqref="BF160 BF85 BF87 BF130:BF131 BF133:BF134 BF144:BF146 BF206:BF211 BF118:BF122">
    <cfRule type="cellIs" dxfId="7218" priority="12182" operator="equal">
      <formula>0</formula>
    </cfRule>
  </conditionalFormatting>
  <conditionalFormatting sqref="BF148:BF149 BF154:BF159">
    <cfRule type="cellIs" dxfId="7217" priority="12181" operator="equal">
      <formula>0</formula>
    </cfRule>
  </conditionalFormatting>
  <conditionalFormatting sqref="BF147">
    <cfRule type="cellIs" dxfId="7216" priority="12180" operator="equal">
      <formula>0</formula>
    </cfRule>
  </conditionalFormatting>
  <conditionalFormatting sqref="BF6">
    <cfRule type="cellIs" dxfId="7215" priority="12179" operator="equal">
      <formula>0</formula>
    </cfRule>
  </conditionalFormatting>
  <conditionalFormatting sqref="BF227:BF234">
    <cfRule type="cellIs" dxfId="7214" priority="12178" operator="equal">
      <formula>0</formula>
    </cfRule>
  </conditionalFormatting>
  <conditionalFormatting sqref="BF129">
    <cfRule type="cellIs" dxfId="7213" priority="12177" operator="equal">
      <formula>0</formula>
    </cfRule>
  </conditionalFormatting>
  <conditionalFormatting sqref="BF129">
    <cfRule type="cellIs" dxfId="7212" priority="12176" operator="equal">
      <formula>0</formula>
    </cfRule>
  </conditionalFormatting>
  <conditionalFormatting sqref="BF129">
    <cfRule type="cellIs" dxfId="7211" priority="12175" operator="equal">
      <formula>0</formula>
    </cfRule>
  </conditionalFormatting>
  <conditionalFormatting sqref="BF5">
    <cfRule type="cellIs" dxfId="7210" priority="12174" operator="equal">
      <formula>0</formula>
    </cfRule>
  </conditionalFormatting>
  <conditionalFormatting sqref="BF3:BF4">
    <cfRule type="cellIs" dxfId="7209" priority="12173" operator="equal">
      <formula>0</formula>
    </cfRule>
  </conditionalFormatting>
  <conditionalFormatting sqref="BF150:BF153">
    <cfRule type="cellIs" dxfId="7208" priority="12172" operator="equal">
      <formula>0</formula>
    </cfRule>
  </conditionalFormatting>
  <conditionalFormatting sqref="BF32:BF84">
    <cfRule type="cellIs" dxfId="7207" priority="12170" operator="equal">
      <formula>0</formula>
    </cfRule>
  </conditionalFormatting>
  <conditionalFormatting sqref="BF32:BF84">
    <cfRule type="cellIs" dxfId="7206" priority="12169" operator="equal">
      <formula>0</formula>
    </cfRule>
  </conditionalFormatting>
  <conditionalFormatting sqref="BF32:BF84">
    <cfRule type="cellIs" dxfId="7205" priority="12168" operator="equal">
      <formula>0</formula>
    </cfRule>
  </conditionalFormatting>
  <conditionalFormatting sqref="BF32:BF84">
    <cfRule type="cellIs" dxfId="7204" priority="12167" operator="equal">
      <formula>0</formula>
    </cfRule>
  </conditionalFormatting>
  <conditionalFormatting sqref="BF32:BF84">
    <cfRule type="cellIs" dxfId="7203" priority="12166" operator="equal">
      <formula>0</formula>
    </cfRule>
  </conditionalFormatting>
  <conditionalFormatting sqref="BF32:BF84">
    <cfRule type="cellIs" dxfId="7202" priority="12165" operator="equal">
      <formula>0</formula>
    </cfRule>
  </conditionalFormatting>
  <conditionalFormatting sqref="BF32:BF84">
    <cfRule type="cellIs" dxfId="7201" priority="12164" operator="equal">
      <formula>0</formula>
    </cfRule>
  </conditionalFormatting>
  <conditionalFormatting sqref="BF32:BF84">
    <cfRule type="cellIs" dxfId="7200" priority="12163" operator="equal">
      <formula>0</formula>
    </cfRule>
  </conditionalFormatting>
  <conditionalFormatting sqref="BF32:BF84">
    <cfRule type="cellIs" dxfId="7199" priority="12162" operator="equal">
      <formula>0</formula>
    </cfRule>
  </conditionalFormatting>
  <conditionalFormatting sqref="BF32:BF84">
    <cfRule type="cellIs" dxfId="7198" priority="12161" operator="equal">
      <formula>0</formula>
    </cfRule>
  </conditionalFormatting>
  <conditionalFormatting sqref="BF32:BF84">
    <cfRule type="cellIs" dxfId="7197" priority="12160" operator="equal">
      <formula>0</formula>
    </cfRule>
  </conditionalFormatting>
  <conditionalFormatting sqref="BF32:BF84">
    <cfRule type="cellIs" dxfId="7196" priority="12159" operator="equal">
      <formula>0</formula>
    </cfRule>
  </conditionalFormatting>
  <conditionalFormatting sqref="BF32:BF84">
    <cfRule type="cellIs" dxfId="7195" priority="12158" operator="equal">
      <formula>0</formula>
    </cfRule>
  </conditionalFormatting>
  <conditionalFormatting sqref="BF32:BF84">
    <cfRule type="cellIs" dxfId="7194" priority="12157" operator="equal">
      <formula>0</formula>
    </cfRule>
  </conditionalFormatting>
  <conditionalFormatting sqref="BF32:BF84">
    <cfRule type="cellIs" dxfId="7193" priority="12156" operator="equal">
      <formula>0</formula>
    </cfRule>
  </conditionalFormatting>
  <conditionalFormatting sqref="BF32:BF84">
    <cfRule type="cellIs" dxfId="7192" priority="12155" operator="equal">
      <formula>0</formula>
    </cfRule>
  </conditionalFormatting>
  <conditionalFormatting sqref="BF32:BF84">
    <cfRule type="cellIs" dxfId="7191" priority="12154" operator="equal">
      <formula>0</formula>
    </cfRule>
  </conditionalFormatting>
  <conditionalFormatting sqref="BF32:BF84">
    <cfRule type="cellIs" dxfId="7190" priority="12153" operator="equal">
      <formula>0</formula>
    </cfRule>
  </conditionalFormatting>
  <conditionalFormatting sqref="BF32:BF84">
    <cfRule type="cellIs" dxfId="7189" priority="12152" operator="equal">
      <formula>0</formula>
    </cfRule>
  </conditionalFormatting>
  <conditionalFormatting sqref="BF32:BF84">
    <cfRule type="cellIs" dxfId="7188" priority="12151" operator="equal">
      <formula>0</formula>
    </cfRule>
  </conditionalFormatting>
  <conditionalFormatting sqref="BF32:BF84">
    <cfRule type="cellIs" dxfId="7187" priority="12150" operator="equal">
      <formula>0</formula>
    </cfRule>
  </conditionalFormatting>
  <conditionalFormatting sqref="BF32:BF84">
    <cfRule type="cellIs" dxfId="7186" priority="12149" operator="equal">
      <formula>0</formula>
    </cfRule>
  </conditionalFormatting>
  <conditionalFormatting sqref="BF32:BF84">
    <cfRule type="cellIs" dxfId="7185" priority="12148" operator="equal">
      <formula>0</formula>
    </cfRule>
  </conditionalFormatting>
  <conditionalFormatting sqref="BF32:BF84">
    <cfRule type="cellIs" dxfId="7184" priority="12147" operator="equal">
      <formula>0</formula>
    </cfRule>
  </conditionalFormatting>
  <conditionalFormatting sqref="BF32:BF84">
    <cfRule type="cellIs" dxfId="7183" priority="12146" operator="equal">
      <formula>0</formula>
    </cfRule>
  </conditionalFormatting>
  <conditionalFormatting sqref="BF32:BF84">
    <cfRule type="cellIs" dxfId="7182" priority="12145" operator="equal">
      <formula>0</formula>
    </cfRule>
  </conditionalFormatting>
  <conditionalFormatting sqref="BF32:BF84">
    <cfRule type="cellIs" dxfId="7181" priority="12144" operator="equal">
      <formula>0</formula>
    </cfRule>
  </conditionalFormatting>
  <conditionalFormatting sqref="BF32:BF84">
    <cfRule type="cellIs" dxfId="7180" priority="12143" operator="equal">
      <formula>0</formula>
    </cfRule>
  </conditionalFormatting>
  <conditionalFormatting sqref="BF8">
    <cfRule type="cellIs" dxfId="7179" priority="12114" operator="equal">
      <formula>0</formula>
    </cfRule>
  </conditionalFormatting>
  <conditionalFormatting sqref="BF8">
    <cfRule type="cellIs" dxfId="7178" priority="12113" operator="equal">
      <formula>0</formula>
    </cfRule>
  </conditionalFormatting>
  <conditionalFormatting sqref="BF8">
    <cfRule type="cellIs" dxfId="7177" priority="12112" operator="equal">
      <formula>0</formula>
    </cfRule>
  </conditionalFormatting>
  <conditionalFormatting sqref="BF8">
    <cfRule type="cellIs" dxfId="7176" priority="12111" operator="equal">
      <formula>0</formula>
    </cfRule>
  </conditionalFormatting>
  <conditionalFormatting sqref="BF8">
    <cfRule type="cellIs" dxfId="7175" priority="12110" operator="equal">
      <formula>0</formula>
    </cfRule>
  </conditionalFormatting>
  <conditionalFormatting sqref="BF8">
    <cfRule type="cellIs" dxfId="7174" priority="12109" operator="equal">
      <formula>0</formula>
    </cfRule>
  </conditionalFormatting>
  <conditionalFormatting sqref="BF8">
    <cfRule type="cellIs" dxfId="7173" priority="12108" operator="equal">
      <formula>0</formula>
    </cfRule>
  </conditionalFormatting>
  <conditionalFormatting sqref="BF8">
    <cfRule type="cellIs" dxfId="7172" priority="12107" operator="equal">
      <formula>0</formula>
    </cfRule>
  </conditionalFormatting>
  <conditionalFormatting sqref="BF8">
    <cfRule type="cellIs" dxfId="7171" priority="12106" operator="equal">
      <formula>0</formula>
    </cfRule>
  </conditionalFormatting>
  <conditionalFormatting sqref="BF8">
    <cfRule type="cellIs" dxfId="7170" priority="12105" operator="equal">
      <formula>0</formula>
    </cfRule>
  </conditionalFormatting>
  <conditionalFormatting sqref="BF8">
    <cfRule type="cellIs" dxfId="7169" priority="12104" operator="equal">
      <formula>0</formula>
    </cfRule>
  </conditionalFormatting>
  <conditionalFormatting sqref="BF8">
    <cfRule type="cellIs" dxfId="7168" priority="12103" operator="equal">
      <formula>0</formula>
    </cfRule>
  </conditionalFormatting>
  <conditionalFormatting sqref="BF8">
    <cfRule type="cellIs" dxfId="7167" priority="12102" operator="equal">
      <formula>0</formula>
    </cfRule>
  </conditionalFormatting>
  <conditionalFormatting sqref="BF8">
    <cfRule type="cellIs" dxfId="7166" priority="12101" operator="equal">
      <formula>0</formula>
    </cfRule>
  </conditionalFormatting>
  <conditionalFormatting sqref="BF8">
    <cfRule type="cellIs" dxfId="7165" priority="12100" operator="equal">
      <formula>0</formula>
    </cfRule>
  </conditionalFormatting>
  <conditionalFormatting sqref="BF8">
    <cfRule type="cellIs" dxfId="7164" priority="12099" operator="equal">
      <formula>0</formula>
    </cfRule>
  </conditionalFormatting>
  <conditionalFormatting sqref="BF8">
    <cfRule type="cellIs" dxfId="7163" priority="12098" operator="equal">
      <formula>0</formula>
    </cfRule>
  </conditionalFormatting>
  <conditionalFormatting sqref="BF8">
    <cfRule type="cellIs" dxfId="7162" priority="12097" operator="equal">
      <formula>0</formula>
    </cfRule>
  </conditionalFormatting>
  <conditionalFormatting sqref="BF8">
    <cfRule type="cellIs" dxfId="7161" priority="12096" operator="equal">
      <formula>0</formula>
    </cfRule>
  </conditionalFormatting>
  <conditionalFormatting sqref="BF8">
    <cfRule type="cellIs" dxfId="7160" priority="12095" operator="equal">
      <formula>0</formula>
    </cfRule>
  </conditionalFormatting>
  <conditionalFormatting sqref="BF8">
    <cfRule type="cellIs" dxfId="7159" priority="12094" operator="equal">
      <formula>0</formula>
    </cfRule>
  </conditionalFormatting>
  <conditionalFormatting sqref="BF8">
    <cfRule type="cellIs" dxfId="7158" priority="12093" operator="equal">
      <formula>0</formula>
    </cfRule>
  </conditionalFormatting>
  <conditionalFormatting sqref="BF8">
    <cfRule type="cellIs" dxfId="7157" priority="12092" operator="equal">
      <formula>0</formula>
    </cfRule>
  </conditionalFormatting>
  <conditionalFormatting sqref="BF8">
    <cfRule type="cellIs" dxfId="7156" priority="12091" operator="equal">
      <formula>0</formula>
    </cfRule>
  </conditionalFormatting>
  <conditionalFormatting sqref="BF8">
    <cfRule type="cellIs" dxfId="7155" priority="12090" operator="equal">
      <formula>0</formula>
    </cfRule>
  </conditionalFormatting>
  <conditionalFormatting sqref="BF8">
    <cfRule type="cellIs" dxfId="7154" priority="12089" operator="equal">
      <formula>0</formula>
    </cfRule>
  </conditionalFormatting>
  <conditionalFormatting sqref="BF8">
    <cfRule type="cellIs" dxfId="7153" priority="12088" operator="equal">
      <formula>0</formula>
    </cfRule>
  </conditionalFormatting>
  <conditionalFormatting sqref="BF8">
    <cfRule type="cellIs" dxfId="7152" priority="12087" operator="equal">
      <formula>0</formula>
    </cfRule>
  </conditionalFormatting>
  <conditionalFormatting sqref="BF125">
    <cfRule type="cellIs" dxfId="7151" priority="12086" operator="equal">
      <formula>0</formula>
    </cfRule>
  </conditionalFormatting>
  <conditionalFormatting sqref="BF125">
    <cfRule type="cellIs" dxfId="7150" priority="12085" operator="equal">
      <formula>0</formula>
    </cfRule>
  </conditionalFormatting>
  <conditionalFormatting sqref="BF125">
    <cfRule type="cellIs" dxfId="7149" priority="12084" operator="equal">
      <formula>0</formula>
    </cfRule>
  </conditionalFormatting>
  <conditionalFormatting sqref="BI270">
    <cfRule type="cellIs" dxfId="7148" priority="12082" operator="lessThan">
      <formula>0</formula>
    </cfRule>
    <cfRule type="cellIs" dxfId="7147" priority="12083" operator="greaterThan">
      <formula>0</formula>
    </cfRule>
  </conditionalFormatting>
  <conditionalFormatting sqref="BF171:BF174">
    <cfRule type="cellIs" dxfId="7146" priority="12081" operator="equal">
      <formula>0</formula>
    </cfRule>
  </conditionalFormatting>
  <conditionalFormatting sqref="AV120">
    <cfRule type="cellIs" dxfId="7145" priority="12080" operator="equal">
      <formula>0</formula>
    </cfRule>
  </conditionalFormatting>
  <conditionalFormatting sqref="AV161:AV170">
    <cfRule type="cellIs" dxfId="7144" priority="12079" operator="equal">
      <formula>0</formula>
    </cfRule>
  </conditionalFormatting>
  <conditionalFormatting sqref="AV3:AV4 AV130:AV131 AV144:AV146 AV160 AV133:AV134 AV206:AV211 AV87 AV85 AV118:AV122">
    <cfRule type="cellIs" dxfId="7143" priority="12078" operator="equal">
      <formula>0</formula>
    </cfRule>
  </conditionalFormatting>
  <conditionalFormatting sqref="AV148:AV149 AV154:AV159">
    <cfRule type="cellIs" dxfId="7142" priority="12077" operator="equal">
      <formula>0</formula>
    </cfRule>
  </conditionalFormatting>
  <conditionalFormatting sqref="AV5">
    <cfRule type="cellIs" dxfId="7141" priority="12076" operator="equal">
      <formula>0</formula>
    </cfRule>
  </conditionalFormatting>
  <conditionalFormatting sqref="AV147">
    <cfRule type="cellIs" dxfId="7140" priority="12075" operator="equal">
      <formula>0</formula>
    </cfRule>
  </conditionalFormatting>
  <conditionalFormatting sqref="AV6">
    <cfRule type="cellIs" dxfId="7139" priority="12074" operator="equal">
      <formula>0</formula>
    </cfRule>
  </conditionalFormatting>
  <conditionalFormatting sqref="AV227:AV234">
    <cfRule type="cellIs" dxfId="7138" priority="12073" operator="equal">
      <formula>0</formula>
    </cfRule>
  </conditionalFormatting>
  <conditionalFormatting sqref="AV129">
    <cfRule type="cellIs" dxfId="7137" priority="12072" operator="equal">
      <formula>0</formula>
    </cfRule>
  </conditionalFormatting>
  <conditionalFormatting sqref="AV129">
    <cfRule type="cellIs" dxfId="7136" priority="12071" operator="equal">
      <formula>0</formula>
    </cfRule>
  </conditionalFormatting>
  <conditionalFormatting sqref="AV129">
    <cfRule type="cellIs" dxfId="7135" priority="12070" operator="equal">
      <formula>0</formula>
    </cfRule>
  </conditionalFormatting>
  <conditionalFormatting sqref="AV150:AV153">
    <cfRule type="cellIs" dxfId="7134" priority="12069" operator="equal">
      <formula>0</formula>
    </cfRule>
  </conditionalFormatting>
  <conditionalFormatting sqref="AV32:AV84">
    <cfRule type="cellIs" dxfId="7133" priority="12067" operator="equal">
      <formula>0</formula>
    </cfRule>
  </conditionalFormatting>
  <conditionalFormatting sqref="AV32:AV84">
    <cfRule type="cellIs" dxfId="7132" priority="12066" operator="equal">
      <formula>0</formula>
    </cfRule>
  </conditionalFormatting>
  <conditionalFormatting sqref="AV32:AV84">
    <cfRule type="cellIs" dxfId="7131" priority="12065" operator="equal">
      <formula>0</formula>
    </cfRule>
  </conditionalFormatting>
  <conditionalFormatting sqref="AV32:AV84">
    <cfRule type="cellIs" dxfId="7130" priority="12064" operator="equal">
      <formula>0</formula>
    </cfRule>
  </conditionalFormatting>
  <conditionalFormatting sqref="AV32:AV84">
    <cfRule type="cellIs" dxfId="7129" priority="12063" operator="equal">
      <formula>0</formula>
    </cfRule>
  </conditionalFormatting>
  <conditionalFormatting sqref="AV32:AV84">
    <cfRule type="cellIs" dxfId="7128" priority="12062" operator="equal">
      <formula>0</formula>
    </cfRule>
  </conditionalFormatting>
  <conditionalFormatting sqref="AV32:AV84">
    <cfRule type="cellIs" dxfId="7127" priority="12061" operator="equal">
      <formula>0</formula>
    </cfRule>
  </conditionalFormatting>
  <conditionalFormatting sqref="AV32:AV84">
    <cfRule type="cellIs" dxfId="7126" priority="12060" operator="equal">
      <formula>0</formula>
    </cfRule>
  </conditionalFormatting>
  <conditionalFormatting sqref="AV32:AV84">
    <cfRule type="cellIs" dxfId="7125" priority="12059" operator="equal">
      <formula>0</formula>
    </cfRule>
  </conditionalFormatting>
  <conditionalFormatting sqref="AV32:AV84">
    <cfRule type="cellIs" dxfId="7124" priority="12058" operator="equal">
      <formula>0</formula>
    </cfRule>
  </conditionalFormatting>
  <conditionalFormatting sqref="AV32:AV84">
    <cfRule type="cellIs" dxfId="7123" priority="12057" operator="equal">
      <formula>0</formula>
    </cfRule>
  </conditionalFormatting>
  <conditionalFormatting sqref="AV32:AV84">
    <cfRule type="cellIs" dxfId="7122" priority="12056" operator="equal">
      <formula>0</formula>
    </cfRule>
  </conditionalFormatting>
  <conditionalFormatting sqref="AV32:AV84">
    <cfRule type="cellIs" dxfId="7121" priority="12055" operator="equal">
      <formula>0</formula>
    </cfRule>
  </conditionalFormatting>
  <conditionalFormatting sqref="AV32:AV84">
    <cfRule type="cellIs" dxfId="7120" priority="12054" operator="equal">
      <formula>0</formula>
    </cfRule>
  </conditionalFormatting>
  <conditionalFormatting sqref="AV32:AV84">
    <cfRule type="cellIs" dxfId="7119" priority="12053" operator="equal">
      <formula>0</formula>
    </cfRule>
  </conditionalFormatting>
  <conditionalFormatting sqref="AV32:AV84">
    <cfRule type="cellIs" dxfId="7118" priority="12052" operator="equal">
      <formula>0</formula>
    </cfRule>
  </conditionalFormatting>
  <conditionalFormatting sqref="AV32:AV84">
    <cfRule type="cellIs" dxfId="7117" priority="12051" operator="equal">
      <formula>0</formula>
    </cfRule>
  </conditionalFormatting>
  <conditionalFormatting sqref="AV32:AV84">
    <cfRule type="cellIs" dxfId="7116" priority="12050" operator="equal">
      <formula>0</formula>
    </cfRule>
  </conditionalFormatting>
  <conditionalFormatting sqref="AV32:AV84">
    <cfRule type="cellIs" dxfId="7115" priority="12049" operator="equal">
      <formula>0</formula>
    </cfRule>
  </conditionalFormatting>
  <conditionalFormatting sqref="AV32:AV84">
    <cfRule type="cellIs" dxfId="7114" priority="12048" operator="equal">
      <formula>0</formula>
    </cfRule>
  </conditionalFormatting>
  <conditionalFormatting sqref="AV32:AV84">
    <cfRule type="cellIs" dxfId="7113" priority="12047" operator="equal">
      <formula>0</formula>
    </cfRule>
  </conditionalFormatting>
  <conditionalFormatting sqref="AV32:AV84">
    <cfRule type="cellIs" dxfId="7112" priority="12046" operator="equal">
      <formula>0</formula>
    </cfRule>
  </conditionalFormatting>
  <conditionalFormatting sqref="AV32:AV84">
    <cfRule type="cellIs" dxfId="7111" priority="12045" operator="equal">
      <formula>0</formula>
    </cfRule>
  </conditionalFormatting>
  <conditionalFormatting sqref="AV32:AV84">
    <cfRule type="cellIs" dxfId="7110" priority="12044" operator="equal">
      <formula>0</formula>
    </cfRule>
  </conditionalFormatting>
  <conditionalFormatting sqref="AV32:AV84">
    <cfRule type="cellIs" dxfId="7109" priority="12043" operator="equal">
      <formula>0</formula>
    </cfRule>
  </conditionalFormatting>
  <conditionalFormatting sqref="AV32:AV84">
    <cfRule type="cellIs" dxfId="7108" priority="12042" operator="equal">
      <formula>0</formula>
    </cfRule>
  </conditionalFormatting>
  <conditionalFormatting sqref="AV32:AV84">
    <cfRule type="cellIs" dxfId="7107" priority="12041" operator="equal">
      <formula>0</formula>
    </cfRule>
  </conditionalFormatting>
  <conditionalFormatting sqref="AV32:AV84">
    <cfRule type="cellIs" dxfId="7106" priority="12040" operator="equal">
      <formula>0</formula>
    </cfRule>
  </conditionalFormatting>
  <conditionalFormatting sqref="AV8">
    <cfRule type="cellIs" dxfId="7105" priority="12011" operator="equal">
      <formula>0</formula>
    </cfRule>
  </conditionalFormatting>
  <conditionalFormatting sqref="AV8">
    <cfRule type="cellIs" dxfId="7104" priority="12010" operator="equal">
      <formula>0</formula>
    </cfRule>
  </conditionalFormatting>
  <conditionalFormatting sqref="AV8">
    <cfRule type="cellIs" dxfId="7103" priority="12009" operator="equal">
      <formula>0</formula>
    </cfRule>
  </conditionalFormatting>
  <conditionalFormatting sqref="AV8">
    <cfRule type="cellIs" dxfId="7102" priority="12008" operator="equal">
      <formula>0</formula>
    </cfRule>
  </conditionalFormatting>
  <conditionalFormatting sqref="AV8">
    <cfRule type="cellIs" dxfId="7101" priority="12007" operator="equal">
      <formula>0</formula>
    </cfRule>
  </conditionalFormatting>
  <conditionalFormatting sqref="AV8">
    <cfRule type="cellIs" dxfId="7100" priority="12006" operator="equal">
      <formula>0</formula>
    </cfRule>
  </conditionalFormatting>
  <conditionalFormatting sqref="AV8">
    <cfRule type="cellIs" dxfId="7099" priority="12005" operator="equal">
      <formula>0</formula>
    </cfRule>
  </conditionalFormatting>
  <conditionalFormatting sqref="AV8">
    <cfRule type="cellIs" dxfId="7098" priority="12004" operator="equal">
      <formula>0</formula>
    </cfRule>
  </conditionalFormatting>
  <conditionalFormatting sqref="AV8">
    <cfRule type="cellIs" dxfId="7097" priority="12003" operator="equal">
      <formula>0</formula>
    </cfRule>
  </conditionalFormatting>
  <conditionalFormatting sqref="AV8">
    <cfRule type="cellIs" dxfId="7096" priority="12002" operator="equal">
      <formula>0</formula>
    </cfRule>
  </conditionalFormatting>
  <conditionalFormatting sqref="AV8">
    <cfRule type="cellIs" dxfId="7095" priority="12001" operator="equal">
      <formula>0</formula>
    </cfRule>
  </conditionalFormatting>
  <conditionalFormatting sqref="AV8">
    <cfRule type="cellIs" dxfId="7094" priority="12000" operator="equal">
      <formula>0</formula>
    </cfRule>
  </conditionalFormatting>
  <conditionalFormatting sqref="AV8">
    <cfRule type="cellIs" dxfId="7093" priority="11999" operator="equal">
      <formula>0</formula>
    </cfRule>
  </conditionalFormatting>
  <conditionalFormatting sqref="AV8">
    <cfRule type="cellIs" dxfId="7092" priority="11998" operator="equal">
      <formula>0</formula>
    </cfRule>
  </conditionalFormatting>
  <conditionalFormatting sqref="AV8">
    <cfRule type="cellIs" dxfId="7091" priority="11997" operator="equal">
      <formula>0</formula>
    </cfRule>
  </conditionalFormatting>
  <conditionalFormatting sqref="AV8">
    <cfRule type="cellIs" dxfId="7090" priority="11996" operator="equal">
      <formula>0</formula>
    </cfRule>
  </conditionalFormatting>
  <conditionalFormatting sqref="AV8">
    <cfRule type="cellIs" dxfId="7089" priority="11995" operator="equal">
      <formula>0</formula>
    </cfRule>
  </conditionalFormatting>
  <conditionalFormatting sqref="AV8">
    <cfRule type="cellIs" dxfId="7088" priority="11994" operator="equal">
      <formula>0</formula>
    </cfRule>
  </conditionalFormatting>
  <conditionalFormatting sqref="AV8">
    <cfRule type="cellIs" dxfId="7087" priority="11993" operator="equal">
      <formula>0</formula>
    </cfRule>
  </conditionalFormatting>
  <conditionalFormatting sqref="AV8">
    <cfRule type="cellIs" dxfId="7086" priority="11992" operator="equal">
      <formula>0</formula>
    </cfRule>
  </conditionalFormatting>
  <conditionalFormatting sqref="AV8">
    <cfRule type="cellIs" dxfId="7085" priority="11991" operator="equal">
      <formula>0</formula>
    </cfRule>
  </conditionalFormatting>
  <conditionalFormatting sqref="AV8">
    <cfRule type="cellIs" dxfId="7084" priority="11990" operator="equal">
      <formula>0</formula>
    </cfRule>
  </conditionalFormatting>
  <conditionalFormatting sqref="AV8">
    <cfRule type="cellIs" dxfId="7083" priority="11989" operator="equal">
      <formula>0</formula>
    </cfRule>
  </conditionalFormatting>
  <conditionalFormatting sqref="AV8">
    <cfRule type="cellIs" dxfId="7082" priority="11988" operator="equal">
      <formula>0</formula>
    </cfRule>
  </conditionalFormatting>
  <conditionalFormatting sqref="AV8">
    <cfRule type="cellIs" dxfId="7081" priority="11987" operator="equal">
      <formula>0</formula>
    </cfRule>
  </conditionalFormatting>
  <conditionalFormatting sqref="AV8">
    <cfRule type="cellIs" dxfId="7080" priority="11986" operator="equal">
      <formula>0</formula>
    </cfRule>
  </conditionalFormatting>
  <conditionalFormatting sqref="AV8">
    <cfRule type="cellIs" dxfId="7079" priority="11985" operator="equal">
      <formula>0</formula>
    </cfRule>
  </conditionalFormatting>
  <conditionalFormatting sqref="AV8">
    <cfRule type="cellIs" dxfId="7078" priority="11984" operator="equal">
      <formula>0</formula>
    </cfRule>
  </conditionalFormatting>
  <conditionalFormatting sqref="AV125">
    <cfRule type="cellIs" dxfId="7077" priority="11983" operator="equal">
      <formula>0</formula>
    </cfRule>
  </conditionalFormatting>
  <conditionalFormatting sqref="AV125">
    <cfRule type="cellIs" dxfId="7076" priority="11982" operator="equal">
      <formula>0</formula>
    </cfRule>
  </conditionalFormatting>
  <conditionalFormatting sqref="AV125">
    <cfRule type="cellIs" dxfId="7075" priority="11981" operator="equal">
      <formula>0</formula>
    </cfRule>
  </conditionalFormatting>
  <conditionalFormatting sqref="AX270">
    <cfRule type="cellIs" dxfId="7074" priority="11979" operator="lessThan">
      <formula>0</formula>
    </cfRule>
    <cfRule type="cellIs" dxfId="7073" priority="11980" operator="greaterThan">
      <formula>0</formula>
    </cfRule>
  </conditionalFormatting>
  <conditionalFormatting sqref="AV171:AV174">
    <cfRule type="cellIs" dxfId="7072" priority="11978" operator="equal">
      <formula>0</formula>
    </cfRule>
  </conditionalFormatting>
  <conditionalFormatting sqref="AU161:AU170 AU120">
    <cfRule type="cellIs" dxfId="7071" priority="11977" operator="equal">
      <formula>0</formula>
    </cfRule>
  </conditionalFormatting>
  <conditionalFormatting sqref="AU3:AU4 AU144:AU146 AU160 AU133:AU134 AU206:AU211 AU85 AU87 AU130:AU131 AU118:AU122">
    <cfRule type="cellIs" dxfId="7070" priority="11976" operator="equal">
      <formula>0</formula>
    </cfRule>
  </conditionalFormatting>
  <conditionalFormatting sqref="AU148:AU149 AU154:AU159">
    <cfRule type="cellIs" dxfId="7069" priority="11975" operator="equal">
      <formula>0</formula>
    </cfRule>
  </conditionalFormatting>
  <conditionalFormatting sqref="AU5">
    <cfRule type="cellIs" dxfId="7068" priority="11974" operator="equal">
      <formula>0</formula>
    </cfRule>
  </conditionalFormatting>
  <conditionalFormatting sqref="AU147">
    <cfRule type="cellIs" dxfId="7067" priority="11973" operator="equal">
      <formula>0</formula>
    </cfRule>
  </conditionalFormatting>
  <conditionalFormatting sqref="AU6">
    <cfRule type="cellIs" dxfId="7066" priority="11972" operator="equal">
      <formula>0</formula>
    </cfRule>
  </conditionalFormatting>
  <conditionalFormatting sqref="AU227:AU234">
    <cfRule type="cellIs" dxfId="7065" priority="11971" operator="equal">
      <formula>0</formula>
    </cfRule>
  </conditionalFormatting>
  <conditionalFormatting sqref="AU129">
    <cfRule type="cellIs" dxfId="7064" priority="11970" operator="equal">
      <formula>0</formula>
    </cfRule>
  </conditionalFormatting>
  <conditionalFormatting sqref="AU129">
    <cfRule type="cellIs" dxfId="7063" priority="11969" operator="equal">
      <formula>0</formula>
    </cfRule>
  </conditionalFormatting>
  <conditionalFormatting sqref="AU129">
    <cfRule type="cellIs" dxfId="7062" priority="11968" operator="equal">
      <formula>0</formula>
    </cfRule>
  </conditionalFormatting>
  <conditionalFormatting sqref="AU150:AU153">
    <cfRule type="cellIs" dxfId="7061" priority="11967" operator="equal">
      <formula>0</formula>
    </cfRule>
  </conditionalFormatting>
  <conditionalFormatting sqref="AU32:AU84">
    <cfRule type="cellIs" dxfId="7060" priority="11965" operator="equal">
      <formula>0</formula>
    </cfRule>
  </conditionalFormatting>
  <conditionalFormatting sqref="AU32:AU84">
    <cfRule type="cellIs" dxfId="7059" priority="11964" operator="equal">
      <formula>0</formula>
    </cfRule>
  </conditionalFormatting>
  <conditionalFormatting sqref="AU32:AU84">
    <cfRule type="cellIs" dxfId="7058" priority="11963" operator="equal">
      <formula>0</formula>
    </cfRule>
  </conditionalFormatting>
  <conditionalFormatting sqref="AU32:AU84">
    <cfRule type="cellIs" dxfId="7057" priority="11962" operator="equal">
      <formula>0</formula>
    </cfRule>
  </conditionalFormatting>
  <conditionalFormatting sqref="AU32:AU84">
    <cfRule type="cellIs" dxfId="7056" priority="11961" operator="equal">
      <formula>0</formula>
    </cfRule>
  </conditionalFormatting>
  <conditionalFormatting sqref="AU32:AU84">
    <cfRule type="cellIs" dxfId="7055" priority="11960" operator="equal">
      <formula>0</formula>
    </cfRule>
  </conditionalFormatting>
  <conditionalFormatting sqref="AU32:AU84">
    <cfRule type="cellIs" dxfId="7054" priority="11959" operator="equal">
      <formula>0</formula>
    </cfRule>
  </conditionalFormatting>
  <conditionalFormatting sqref="AU32:AU84">
    <cfRule type="cellIs" dxfId="7053" priority="11958" operator="equal">
      <formula>0</formula>
    </cfRule>
  </conditionalFormatting>
  <conditionalFormatting sqref="AU32:AU84">
    <cfRule type="cellIs" dxfId="7052" priority="11957" operator="equal">
      <formula>0</formula>
    </cfRule>
  </conditionalFormatting>
  <conditionalFormatting sqref="AU32:AU84">
    <cfRule type="cellIs" dxfId="7051" priority="11956" operator="equal">
      <formula>0</formula>
    </cfRule>
  </conditionalFormatting>
  <conditionalFormatting sqref="AU32:AU84">
    <cfRule type="cellIs" dxfId="7050" priority="11955" operator="equal">
      <formula>0</formula>
    </cfRule>
  </conditionalFormatting>
  <conditionalFormatting sqref="AU32:AU84">
    <cfRule type="cellIs" dxfId="7049" priority="11954" operator="equal">
      <formula>0</formula>
    </cfRule>
  </conditionalFormatting>
  <conditionalFormatting sqref="AU32:AU84">
    <cfRule type="cellIs" dxfId="7048" priority="11953" operator="equal">
      <formula>0</formula>
    </cfRule>
  </conditionalFormatting>
  <conditionalFormatting sqref="AU32:AU84">
    <cfRule type="cellIs" dxfId="7047" priority="11952" operator="equal">
      <formula>0</formula>
    </cfRule>
  </conditionalFormatting>
  <conditionalFormatting sqref="AU32:AU84">
    <cfRule type="cellIs" dxfId="7046" priority="11951" operator="equal">
      <formula>0</formula>
    </cfRule>
  </conditionalFormatting>
  <conditionalFormatting sqref="AU32:AU84">
    <cfRule type="cellIs" dxfId="7045" priority="11950" operator="equal">
      <formula>0</formula>
    </cfRule>
  </conditionalFormatting>
  <conditionalFormatting sqref="AU32:AU84">
    <cfRule type="cellIs" dxfId="7044" priority="11949" operator="equal">
      <formula>0</formula>
    </cfRule>
  </conditionalFormatting>
  <conditionalFormatting sqref="AU32:AU84">
    <cfRule type="cellIs" dxfId="7043" priority="11948" operator="equal">
      <formula>0</formula>
    </cfRule>
  </conditionalFormatting>
  <conditionalFormatting sqref="AU32:AU84">
    <cfRule type="cellIs" dxfId="7042" priority="11947" operator="equal">
      <formula>0</formula>
    </cfRule>
  </conditionalFormatting>
  <conditionalFormatting sqref="AU32:AU84">
    <cfRule type="cellIs" dxfId="7041" priority="11946" operator="equal">
      <formula>0</formula>
    </cfRule>
  </conditionalFormatting>
  <conditionalFormatting sqref="AU32:AU84">
    <cfRule type="cellIs" dxfId="7040" priority="11945" operator="equal">
      <formula>0</formula>
    </cfRule>
  </conditionalFormatting>
  <conditionalFormatting sqref="AU32:AU84">
    <cfRule type="cellIs" dxfId="7039" priority="11944" operator="equal">
      <formula>0</formula>
    </cfRule>
  </conditionalFormatting>
  <conditionalFormatting sqref="AU32:AU84">
    <cfRule type="cellIs" dxfId="7038" priority="11943" operator="equal">
      <formula>0</formula>
    </cfRule>
  </conditionalFormatting>
  <conditionalFormatting sqref="AU32:AU84">
    <cfRule type="cellIs" dxfId="7037" priority="11942" operator="equal">
      <formula>0</formula>
    </cfRule>
  </conditionalFormatting>
  <conditionalFormatting sqref="AU32:AU84">
    <cfRule type="cellIs" dxfId="7036" priority="11941" operator="equal">
      <formula>0</formula>
    </cfRule>
  </conditionalFormatting>
  <conditionalFormatting sqref="AU32:AU84">
    <cfRule type="cellIs" dxfId="7035" priority="11940" operator="equal">
      <formula>0</formula>
    </cfRule>
  </conditionalFormatting>
  <conditionalFormatting sqref="AU32:AU84">
    <cfRule type="cellIs" dxfId="7034" priority="11939" operator="equal">
      <formula>0</formula>
    </cfRule>
  </conditionalFormatting>
  <conditionalFormatting sqref="AU32:AU84">
    <cfRule type="cellIs" dxfId="7033" priority="11938" operator="equal">
      <formula>0</formula>
    </cfRule>
  </conditionalFormatting>
  <conditionalFormatting sqref="AU8">
    <cfRule type="cellIs" dxfId="7032" priority="11909" operator="equal">
      <formula>0</formula>
    </cfRule>
  </conditionalFormatting>
  <conditionalFormatting sqref="AU8">
    <cfRule type="cellIs" dxfId="7031" priority="11908" operator="equal">
      <formula>0</formula>
    </cfRule>
  </conditionalFormatting>
  <conditionalFormatting sqref="AU8">
    <cfRule type="cellIs" dxfId="7030" priority="11907" operator="equal">
      <formula>0</formula>
    </cfRule>
  </conditionalFormatting>
  <conditionalFormatting sqref="AU8">
    <cfRule type="cellIs" dxfId="7029" priority="11906" operator="equal">
      <formula>0</formula>
    </cfRule>
  </conditionalFormatting>
  <conditionalFormatting sqref="AU8">
    <cfRule type="cellIs" dxfId="7028" priority="11905" operator="equal">
      <formula>0</formula>
    </cfRule>
  </conditionalFormatting>
  <conditionalFormatting sqref="AU8">
    <cfRule type="cellIs" dxfId="7027" priority="11904" operator="equal">
      <formula>0</formula>
    </cfRule>
  </conditionalFormatting>
  <conditionalFormatting sqref="AU8">
    <cfRule type="cellIs" dxfId="7026" priority="11903" operator="equal">
      <formula>0</formula>
    </cfRule>
  </conditionalFormatting>
  <conditionalFormatting sqref="AU8">
    <cfRule type="cellIs" dxfId="7025" priority="11902" operator="equal">
      <formula>0</formula>
    </cfRule>
  </conditionalFormatting>
  <conditionalFormatting sqref="AU8">
    <cfRule type="cellIs" dxfId="7024" priority="11901" operator="equal">
      <formula>0</formula>
    </cfRule>
  </conditionalFormatting>
  <conditionalFormatting sqref="AU8">
    <cfRule type="cellIs" dxfId="7023" priority="11900" operator="equal">
      <formula>0</formula>
    </cfRule>
  </conditionalFormatting>
  <conditionalFormatting sqref="AU8">
    <cfRule type="cellIs" dxfId="7022" priority="11899" operator="equal">
      <formula>0</formula>
    </cfRule>
  </conditionalFormatting>
  <conditionalFormatting sqref="AU8">
    <cfRule type="cellIs" dxfId="7021" priority="11898" operator="equal">
      <formula>0</formula>
    </cfRule>
  </conditionalFormatting>
  <conditionalFormatting sqref="AU8">
    <cfRule type="cellIs" dxfId="7020" priority="11897" operator="equal">
      <formula>0</formula>
    </cfRule>
  </conditionalFormatting>
  <conditionalFormatting sqref="AU8">
    <cfRule type="cellIs" dxfId="7019" priority="11896" operator="equal">
      <formula>0</formula>
    </cfRule>
  </conditionalFormatting>
  <conditionalFormatting sqref="AU8">
    <cfRule type="cellIs" dxfId="7018" priority="11895" operator="equal">
      <formula>0</formula>
    </cfRule>
  </conditionalFormatting>
  <conditionalFormatting sqref="AU8">
    <cfRule type="cellIs" dxfId="7017" priority="11894" operator="equal">
      <formula>0</formula>
    </cfRule>
  </conditionalFormatting>
  <conditionalFormatting sqref="AU8">
    <cfRule type="cellIs" dxfId="7016" priority="11893" operator="equal">
      <formula>0</formula>
    </cfRule>
  </conditionalFormatting>
  <conditionalFormatting sqref="AU8">
    <cfRule type="cellIs" dxfId="7015" priority="11892" operator="equal">
      <formula>0</formula>
    </cfRule>
  </conditionalFormatting>
  <conditionalFormatting sqref="AU8">
    <cfRule type="cellIs" dxfId="7014" priority="11891" operator="equal">
      <formula>0</formula>
    </cfRule>
  </conditionalFormatting>
  <conditionalFormatting sqref="AU8">
    <cfRule type="cellIs" dxfId="7013" priority="11890" operator="equal">
      <formula>0</formula>
    </cfRule>
  </conditionalFormatting>
  <conditionalFormatting sqref="AU8">
    <cfRule type="cellIs" dxfId="7012" priority="11889" operator="equal">
      <formula>0</formula>
    </cfRule>
  </conditionalFormatting>
  <conditionalFormatting sqref="AU8">
    <cfRule type="cellIs" dxfId="7011" priority="11888" operator="equal">
      <formula>0</formula>
    </cfRule>
  </conditionalFormatting>
  <conditionalFormatting sqref="AU8">
    <cfRule type="cellIs" dxfId="7010" priority="11887" operator="equal">
      <formula>0</formula>
    </cfRule>
  </conditionalFormatting>
  <conditionalFormatting sqref="AU8">
    <cfRule type="cellIs" dxfId="7009" priority="11886" operator="equal">
      <formula>0</formula>
    </cfRule>
  </conditionalFormatting>
  <conditionalFormatting sqref="AU8">
    <cfRule type="cellIs" dxfId="7008" priority="11885" operator="equal">
      <formula>0</formula>
    </cfRule>
  </conditionalFormatting>
  <conditionalFormatting sqref="AU8">
    <cfRule type="cellIs" dxfId="7007" priority="11884" operator="equal">
      <formula>0</formula>
    </cfRule>
  </conditionalFormatting>
  <conditionalFormatting sqref="AU8">
    <cfRule type="cellIs" dxfId="7006" priority="11883" operator="equal">
      <formula>0</formula>
    </cfRule>
  </conditionalFormatting>
  <conditionalFormatting sqref="AU8">
    <cfRule type="cellIs" dxfId="7005" priority="11882" operator="equal">
      <formula>0</formula>
    </cfRule>
  </conditionalFormatting>
  <conditionalFormatting sqref="AU125">
    <cfRule type="cellIs" dxfId="7004" priority="11881" operator="equal">
      <formula>0</formula>
    </cfRule>
  </conditionalFormatting>
  <conditionalFormatting sqref="AU125">
    <cfRule type="cellIs" dxfId="7003" priority="11880" operator="equal">
      <formula>0</formula>
    </cfRule>
  </conditionalFormatting>
  <conditionalFormatting sqref="AU125">
    <cfRule type="cellIs" dxfId="7002" priority="11879" operator="equal">
      <formula>0</formula>
    </cfRule>
  </conditionalFormatting>
  <conditionalFormatting sqref="AV270">
    <cfRule type="cellIs" dxfId="7001" priority="11877" operator="lessThan">
      <formula>0</formula>
    </cfRule>
    <cfRule type="cellIs" dxfId="7000" priority="11878" operator="greaterThan">
      <formula>0</formula>
    </cfRule>
  </conditionalFormatting>
  <conditionalFormatting sqref="AU171:AU174">
    <cfRule type="cellIs" dxfId="6999" priority="11876" operator="equal">
      <formula>0</formula>
    </cfRule>
  </conditionalFormatting>
  <conditionalFormatting sqref="AS125 AS2:AS6 AS129:AS131 AS143:AS170 AS206:AS211 AS227:AS234 AS139 AS141 AS8 AS133:AS134 AS118:AS122 AS32:AS85">
    <cfRule type="cellIs" dxfId="6998" priority="11875" operator="equal">
      <formula>0</formula>
    </cfRule>
  </conditionalFormatting>
  <conditionalFormatting sqref="AS87">
    <cfRule type="cellIs" dxfId="6997" priority="11874" operator="equal">
      <formula>0</formula>
    </cfRule>
  </conditionalFormatting>
  <conditionalFormatting sqref="AT270">
    <cfRule type="cellIs" dxfId="6996" priority="11871" operator="lessThan">
      <formula>0</formula>
    </cfRule>
    <cfRule type="cellIs" dxfId="6995" priority="11872" operator="greaterThan">
      <formula>0</formula>
    </cfRule>
  </conditionalFormatting>
  <conditionalFormatting sqref="AS171:AS174">
    <cfRule type="cellIs" dxfId="6994" priority="11870" operator="equal">
      <formula>0</formula>
    </cfRule>
  </conditionalFormatting>
  <conditionalFormatting sqref="AT134 AT8 AT141 AT139 AT147:AT170 AT2:AT6 AT227 AT207 AT129 AT125 AT143:AT145 AT119:AT122 AT32:AT85">
    <cfRule type="cellIs" dxfId="6993" priority="11869" operator="equal">
      <formula>0</formula>
    </cfRule>
  </conditionalFormatting>
  <conditionalFormatting sqref="AT87 AT118 AT130:AT131 AT133 AT146 AT206 AT208:AT211">
    <cfRule type="cellIs" dxfId="6992" priority="11868" operator="equal">
      <formula>0</formula>
    </cfRule>
  </conditionalFormatting>
  <conditionalFormatting sqref="AT228:AT234">
    <cfRule type="cellIs" dxfId="6991" priority="11867" operator="equal">
      <formula>0</formula>
    </cfRule>
  </conditionalFormatting>
  <conditionalFormatting sqref="AU270">
    <cfRule type="cellIs" dxfId="6990" priority="11864" operator="lessThan">
      <formula>0</formula>
    </cfRule>
    <cfRule type="cellIs" dxfId="6989" priority="11865" operator="greaterThan">
      <formula>0</formula>
    </cfRule>
  </conditionalFormatting>
  <conditionalFormatting sqref="AT171:AT174">
    <cfRule type="cellIs" dxfId="6988" priority="11863" operator="equal">
      <formula>0</formula>
    </cfRule>
  </conditionalFormatting>
  <conditionalFormatting sqref="BB227:BB234 BB144:BB170 BB3:BB6 BB8 BB87 BB133:BB134 BB206:BB211 BB119:BB121 BB32:BB85">
    <cfRule type="cellIs" dxfId="6987" priority="11862" operator="equal">
      <formula>0</formula>
    </cfRule>
  </conditionalFormatting>
  <conditionalFormatting sqref="BB129:BB131 BB125 BB122">
    <cfRule type="cellIs" dxfId="6986" priority="11860" operator="equal">
      <formula>0</formula>
    </cfRule>
  </conditionalFormatting>
  <conditionalFormatting sqref="BB171:BB174">
    <cfRule type="cellIs" dxfId="6985" priority="11857" operator="equal">
      <formula>0</formula>
    </cfRule>
  </conditionalFormatting>
  <conditionalFormatting sqref="BD139:BE139 BD141:BE141 BD125:BE125 BD8:BE8 BD3:BE6 BD32:BE85 BD87:BE87 BD118:BE122 BD129:BE131 BD133:BE134 BD206:BE211 BD227:BE234 BD143:BE170">
    <cfRule type="cellIs" dxfId="6984" priority="11856" operator="equal">
      <formula>0</formula>
    </cfRule>
  </conditionalFormatting>
  <conditionalFormatting sqref="BF270">
    <cfRule type="cellIs" dxfId="6983" priority="11853" operator="lessThan">
      <formula>0</formula>
    </cfRule>
    <cfRule type="cellIs" dxfId="6982" priority="11854" operator="greaterThan">
      <formula>0</formula>
    </cfRule>
  </conditionalFormatting>
  <conditionalFormatting sqref="BD171:BE174">
    <cfRule type="cellIs" dxfId="6981" priority="11852" operator="equal">
      <formula>0</formula>
    </cfRule>
  </conditionalFormatting>
  <conditionalFormatting sqref="AG206:AG211 AG129:AG131 AG8 AG118:AG122 AG125 AG3:AG6 AG87 AG133:AG134 AG144:AG170 AG32:AG85">
    <cfRule type="cellIs" dxfId="6980" priority="11851" operator="equal">
      <formula>0</formula>
    </cfRule>
  </conditionalFormatting>
  <conditionalFormatting sqref="AG227:AG234">
    <cfRule type="cellIs" dxfId="6979" priority="11850" operator="equal">
      <formula>0</formula>
    </cfRule>
  </conditionalFormatting>
  <conditionalFormatting sqref="AG171:AG174">
    <cfRule type="cellIs" dxfId="6978" priority="11846" operator="equal">
      <formula>0</formula>
    </cfRule>
  </conditionalFormatting>
  <conditionalFormatting sqref="AH160:AI160 AH134:AI134 AH144:AI145 AH120:AI120 AH206:AI211 AH227:AI234 AH164:AI164">
    <cfRule type="cellIs" dxfId="6977" priority="11845" operator="equal">
      <formula>0</formula>
    </cfRule>
  </conditionalFormatting>
  <conditionalFormatting sqref="AH3:AI6">
    <cfRule type="cellIs" dxfId="6976" priority="11843" operator="equal">
      <formula>0</formula>
    </cfRule>
  </conditionalFormatting>
  <conditionalFormatting sqref="AH165:AI170 AH161:AI163">
    <cfRule type="cellIs" dxfId="6975" priority="11837" operator="equal">
      <formula>0</formula>
    </cfRule>
  </conditionalFormatting>
  <conditionalFormatting sqref="AH8:AI8 AH32:AI85 AH87:AI87 AH118:AI122 AH129:AI131 AH133:AI133">
    <cfRule type="cellIs" dxfId="6974" priority="11842" operator="equal">
      <formula>0</formula>
    </cfRule>
  </conditionalFormatting>
  <conditionalFormatting sqref="AH125:AI125">
    <cfRule type="cellIs" dxfId="6973" priority="11841" operator="equal">
      <formula>0</formula>
    </cfRule>
  </conditionalFormatting>
  <conditionalFormatting sqref="AH146:AI159">
    <cfRule type="cellIs" dxfId="6972" priority="11838" operator="equal">
      <formula>0</formula>
    </cfRule>
  </conditionalFormatting>
  <conditionalFormatting sqref="AH171:AI174">
    <cfRule type="cellIs" dxfId="6971" priority="11834" operator="equal">
      <formula>0</formula>
    </cfRule>
  </conditionalFormatting>
  <conditionalFormatting sqref="AM3">
    <cfRule type="cellIs" dxfId="6970" priority="11815" operator="equal">
      <formula>0</formula>
    </cfRule>
  </conditionalFormatting>
  <conditionalFormatting sqref="T125 T227:T234 T129:T131 T206:T211 T118:T120 T144:T145 T122 T161:T170">
    <cfRule type="cellIs" dxfId="6969" priority="11804" operator="equal">
      <formula>0</formula>
    </cfRule>
  </conditionalFormatting>
  <conditionalFormatting sqref="AM171:AM174">
    <cfRule type="cellIs" dxfId="6968" priority="11811" operator="equal">
      <formula>0</formula>
    </cfRule>
  </conditionalFormatting>
  <conditionalFormatting sqref="AQ5">
    <cfRule type="cellIs" dxfId="6967" priority="11810" operator="equal">
      <formula>0</formula>
    </cfRule>
  </conditionalFormatting>
  <conditionalFormatting sqref="AQ4">
    <cfRule type="cellIs" dxfId="6966" priority="11809" operator="equal">
      <formula>0</formula>
    </cfRule>
  </conditionalFormatting>
  <conditionalFormatting sqref="AM227:AM234 AM133:AM134 AM206:AM211 AM129:AM131 AM87 AM125 AM8 AM118:AM122 AM143:AM145 AM141 AM139 AM32:AM85">
    <cfRule type="cellIs" dxfId="6965" priority="11822" operator="equal">
      <formula>0</formula>
    </cfRule>
  </conditionalFormatting>
  <conditionalFormatting sqref="AM4">
    <cfRule type="cellIs" dxfId="6964" priority="11821" operator="equal">
      <formula>0</formula>
    </cfRule>
  </conditionalFormatting>
  <conditionalFormatting sqref="AM5">
    <cfRule type="cellIs" dxfId="6963" priority="11820" operator="equal">
      <formula>0</formula>
    </cfRule>
  </conditionalFormatting>
  <conditionalFormatting sqref="AM161:AM167">
    <cfRule type="cellIs" dxfId="6962" priority="11819" operator="equal">
      <formula>0</formula>
    </cfRule>
  </conditionalFormatting>
  <conditionalFormatting sqref="AM6">
    <cfRule type="cellIs" dxfId="6961" priority="11818" operator="equal">
      <formula>0</formula>
    </cfRule>
  </conditionalFormatting>
  <conditionalFormatting sqref="AM168:AM170">
    <cfRule type="cellIs" dxfId="6960" priority="11817" operator="equal">
      <formula>0</formula>
    </cfRule>
  </conditionalFormatting>
  <conditionalFormatting sqref="AO270">
    <cfRule type="cellIs" dxfId="6959" priority="11812" operator="lessThan">
      <formula>0</formula>
    </cfRule>
    <cfRule type="cellIs" dxfId="6958" priority="11813" operator="greaterThan">
      <formula>0</formula>
    </cfRule>
  </conditionalFormatting>
  <conditionalFormatting sqref="AQ3">
    <cfRule type="cellIs" dxfId="6957" priority="11808" operator="equal">
      <formula>0</formula>
    </cfRule>
  </conditionalFormatting>
  <conditionalFormatting sqref="X227">
    <cfRule type="cellIs" dxfId="6956" priority="11793" operator="equal">
      <formula>0</formula>
    </cfRule>
  </conditionalFormatting>
  <conditionalFormatting sqref="X228:X234">
    <cfRule type="cellIs" dxfId="6955" priority="11792" operator="equal">
      <formula>0</formula>
    </cfRule>
  </conditionalFormatting>
  <conditionalFormatting sqref="T171:T174">
    <cfRule type="cellIs" dxfId="6954" priority="11798" operator="equal">
      <formula>0</formula>
    </cfRule>
  </conditionalFormatting>
  <conditionalFormatting sqref="X3:X5">
    <cfRule type="cellIs" dxfId="6953" priority="11783" operator="equal">
      <formula>0</formula>
    </cfRule>
  </conditionalFormatting>
  <conditionalFormatting sqref="X6 X144:X170 X134 X206:X211 X87 X8 X32:X85">
    <cfRule type="cellIs" dxfId="6952" priority="11796" operator="equal">
      <formula>0</formula>
    </cfRule>
  </conditionalFormatting>
  <conditionalFormatting sqref="X139 X141 X143">
    <cfRule type="cellIs" dxfId="6951" priority="11794" operator="equal">
      <formula>0</formula>
    </cfRule>
  </conditionalFormatting>
  <conditionalFormatting sqref="Y270">
    <cfRule type="cellIs" dxfId="6950" priority="11785" operator="lessThan">
      <formula>0</formula>
    </cfRule>
    <cfRule type="cellIs" dxfId="6949" priority="11786" operator="greaterThan">
      <formula>0</formula>
    </cfRule>
  </conditionalFormatting>
  <conditionalFormatting sqref="X171:X174">
    <cfRule type="cellIs" dxfId="6948" priority="11784" operator="equal">
      <formula>0</formula>
    </cfRule>
  </conditionalFormatting>
  <conditionalFormatting sqref="Y227:Y234 Y125 Y8 Y87 Y129:Y131 Y206:Y211 Y118:Y122 Y133:Y134 Y144:Y170 Y3:Y6 Y32:Y85">
    <cfRule type="cellIs" dxfId="6947" priority="11782" operator="equal">
      <formula>0</formula>
    </cfRule>
  </conditionalFormatting>
  <conditionalFormatting sqref="Z270">
    <cfRule type="cellIs" dxfId="6946" priority="11779" operator="lessThan">
      <formula>0</formula>
    </cfRule>
    <cfRule type="cellIs" dxfId="6945" priority="11780" operator="greaterThan">
      <formula>0</formula>
    </cfRule>
  </conditionalFormatting>
  <conditionalFormatting sqref="Y171:Y174">
    <cfRule type="cellIs" dxfId="6944" priority="11778" operator="equal">
      <formula>0</formula>
    </cfRule>
  </conditionalFormatting>
  <conditionalFormatting sqref="N270">
    <cfRule type="cellIs" dxfId="6943" priority="11775" operator="lessThan">
      <formula>0</formula>
    </cfRule>
    <cfRule type="cellIs" dxfId="6942" priority="11776" operator="greaterThan">
      <formula>0</formula>
    </cfRule>
  </conditionalFormatting>
  <conditionalFormatting sqref="L6 L227:L234 L206:L211 L133:L134 L118:L121 CD120 L144:L160">
    <cfRule type="cellIs" dxfId="6941" priority="11774" operator="equal">
      <formula>0</formula>
    </cfRule>
  </conditionalFormatting>
  <conditionalFormatting sqref="L147:L148">
    <cfRule type="cellIs" dxfId="6940" priority="11773" operator="equal">
      <formula>0</formula>
    </cfRule>
  </conditionalFormatting>
  <conditionalFormatting sqref="L147:L148">
    <cfRule type="cellIs" dxfId="6939" priority="11772" operator="equal">
      <formula>0</formula>
    </cfRule>
  </conditionalFormatting>
  <conditionalFormatting sqref="L148">
    <cfRule type="cellIs" dxfId="6938" priority="11771" operator="equal">
      <formula>0</formula>
    </cfRule>
  </conditionalFormatting>
  <conditionalFormatting sqref="L147">
    <cfRule type="cellIs" dxfId="6937" priority="11770" operator="equal">
      <formula>0</formula>
    </cfRule>
  </conditionalFormatting>
  <conditionalFormatting sqref="L6">
    <cfRule type="cellIs" dxfId="6936" priority="11769" operator="equal">
      <formula>0</formula>
    </cfRule>
  </conditionalFormatting>
  <conditionalFormatting sqref="L227:L234">
    <cfRule type="cellIs" dxfId="6935" priority="11768" operator="equal">
      <formula>0</formula>
    </cfRule>
  </conditionalFormatting>
  <conditionalFormatting sqref="L150:L159">
    <cfRule type="cellIs" dxfId="6934" priority="11767" operator="equal">
      <formula>0</formula>
    </cfRule>
  </conditionalFormatting>
  <conditionalFormatting sqref="L5">
    <cfRule type="cellIs" dxfId="6933" priority="11766" operator="equal">
      <formula>0</formula>
    </cfRule>
  </conditionalFormatting>
  <conditionalFormatting sqref="L4">
    <cfRule type="cellIs" dxfId="6932" priority="11765" operator="equal">
      <formula>0</formula>
    </cfRule>
  </conditionalFormatting>
  <conditionalFormatting sqref="L3">
    <cfRule type="cellIs" dxfId="6931" priority="11764" operator="equal">
      <formula>0</formula>
    </cfRule>
  </conditionalFormatting>
  <conditionalFormatting sqref="L129:L131 L125 L122">
    <cfRule type="cellIs" dxfId="6930" priority="11763" operator="equal">
      <formula>0</formula>
    </cfRule>
  </conditionalFormatting>
  <conditionalFormatting sqref="L161:L170">
    <cfRule type="cellIs" dxfId="6929" priority="11762" operator="equal">
      <formula>0</formula>
    </cfRule>
  </conditionalFormatting>
  <conditionalFormatting sqref="L171:L174">
    <cfRule type="cellIs" dxfId="6928" priority="11761" operator="equal">
      <formula>0</formula>
    </cfRule>
  </conditionalFormatting>
  <conditionalFormatting sqref="T3:T5">
    <cfRule type="cellIs" dxfId="6927" priority="11760" operator="equal">
      <formula>0</formula>
    </cfRule>
  </conditionalFormatting>
  <conditionalFormatting sqref="U3:U5">
    <cfRule type="cellIs" dxfId="6926" priority="11759" operator="equal">
      <formula>0</formula>
    </cfRule>
  </conditionalFormatting>
  <conditionalFormatting sqref="N6">
    <cfRule type="cellIs" dxfId="6925" priority="11754" operator="equal">
      <formula>0</formula>
    </cfRule>
  </conditionalFormatting>
  <conditionalFormatting sqref="M6">
    <cfRule type="cellIs" dxfId="6924" priority="11753" operator="equal">
      <formula>0</formula>
    </cfRule>
  </conditionalFormatting>
  <conditionalFormatting sqref="M32:M84">
    <cfRule type="cellIs" dxfId="6923" priority="11724" operator="equal">
      <formula>0</formula>
    </cfRule>
  </conditionalFormatting>
  <conditionalFormatting sqref="B5">
    <cfRule type="cellIs" dxfId="6922" priority="11737" operator="equal">
      <formula>0</formula>
    </cfRule>
  </conditionalFormatting>
  <conditionalFormatting sqref="A118">
    <cfRule type="cellIs" dxfId="6921" priority="11742" operator="equal">
      <formula>0</formula>
    </cfRule>
  </conditionalFormatting>
  <conditionalFormatting sqref="I3:I4">
    <cfRule type="cellIs" dxfId="6920" priority="11740" operator="equal">
      <formula>0</formula>
    </cfRule>
  </conditionalFormatting>
  <conditionalFormatting sqref="I5">
    <cfRule type="cellIs" dxfId="6919" priority="11739" operator="equal">
      <formula>0</formula>
    </cfRule>
  </conditionalFormatting>
  <conditionalFormatting sqref="B3:B4">
    <cfRule type="cellIs" dxfId="6918" priority="11738" operator="equal">
      <formula>0</formula>
    </cfRule>
  </conditionalFormatting>
  <conditionalFormatting sqref="P6:R6 P8 P32:P84">
    <cfRule type="cellIs" dxfId="6917" priority="11699" operator="equal">
      <formula>0</formula>
    </cfRule>
  </conditionalFormatting>
  <conditionalFormatting sqref="P6:R6">
    <cfRule type="cellIs" dxfId="6916" priority="11698" operator="equal">
      <formula>0</formula>
    </cfRule>
  </conditionalFormatting>
  <conditionalFormatting sqref="K8 K87 K32:K85">
    <cfRule type="cellIs" dxfId="6915" priority="11731" operator="equal">
      <formula>0</formula>
    </cfRule>
  </conditionalFormatting>
  <conditionalFormatting sqref="L8 L87 L32:L85">
    <cfRule type="cellIs" dxfId="6914" priority="11729" operator="equal">
      <formula>0</formula>
    </cfRule>
  </conditionalFormatting>
  <conditionalFormatting sqref="M87">
    <cfRule type="cellIs" dxfId="6913" priority="11727" operator="equal">
      <formula>0</formula>
    </cfRule>
  </conditionalFormatting>
  <conditionalFormatting sqref="M85">
    <cfRule type="cellIs" dxfId="6912" priority="11726" operator="equal">
      <formula>0</formula>
    </cfRule>
  </conditionalFormatting>
  <conditionalFormatting sqref="M32:M84">
    <cfRule type="cellIs" dxfId="6911" priority="11725" operator="equal">
      <formula>0</formula>
    </cfRule>
  </conditionalFormatting>
  <conditionalFormatting sqref="M8">
    <cfRule type="cellIs" dxfId="6910" priority="11721" operator="equal">
      <formula>0</formula>
    </cfRule>
  </conditionalFormatting>
  <conditionalFormatting sqref="M8">
    <cfRule type="cellIs" dxfId="6909" priority="11720" operator="equal">
      <formula>0</formula>
    </cfRule>
  </conditionalFormatting>
  <conditionalFormatting sqref="J8 J87 J32:J85">
    <cfRule type="cellIs" dxfId="6908" priority="11718" operator="equal">
      <formula>0</formula>
    </cfRule>
  </conditionalFormatting>
  <conditionalFormatting sqref="I118">
    <cfRule type="cellIs" dxfId="6907" priority="11717" operator="equal">
      <formula>0</formula>
    </cfRule>
  </conditionalFormatting>
  <conditionalFormatting sqref="I8 I32:I85">
    <cfRule type="cellIs" dxfId="6906" priority="11715" operator="equal">
      <formula>0</formula>
    </cfRule>
  </conditionalFormatting>
  <conditionalFormatting sqref="B8 B32:B85">
    <cfRule type="cellIs" dxfId="6905" priority="11710" operator="equal">
      <formula>0</formula>
    </cfRule>
  </conditionalFormatting>
  <conditionalFormatting sqref="O5">
    <cfRule type="cellIs" dxfId="6904" priority="11679" operator="equal">
      <formula>0</formula>
    </cfRule>
  </conditionalFormatting>
  <conditionalFormatting sqref="O3:O4">
    <cfRule type="cellIs" dxfId="6903" priority="11680" operator="equal">
      <formula>0</formula>
    </cfRule>
  </conditionalFormatting>
  <conditionalFormatting sqref="G87">
    <cfRule type="cellIs" dxfId="6902" priority="11705" operator="equal">
      <formula>0</formula>
    </cfRule>
  </conditionalFormatting>
  <conditionalFormatting sqref="H87:I87">
    <cfRule type="cellIs" dxfId="6901" priority="11702" operator="equal">
      <formula>0</formula>
    </cfRule>
  </conditionalFormatting>
  <conditionalFormatting sqref="Q8:R8 Q32:R84">
    <cfRule type="cellIs" dxfId="6900" priority="11696" operator="equal">
      <formula>0</formula>
    </cfRule>
  </conditionalFormatting>
  <conditionalFormatting sqref="P87:R87">
    <cfRule type="cellIs" dxfId="6899" priority="11695" operator="equal">
      <formula>0</formula>
    </cfRule>
  </conditionalFormatting>
  <conditionalFormatting sqref="U87">
    <cfRule type="cellIs" dxfId="6898" priority="11693" operator="equal">
      <formula>0</formula>
    </cfRule>
  </conditionalFormatting>
  <conditionalFormatting sqref="T87">
    <cfRule type="cellIs" dxfId="6897" priority="11692" operator="equal">
      <formula>0</formula>
    </cfRule>
  </conditionalFormatting>
  <conditionalFormatting sqref="T7:U8 T32:U83">
    <cfRule type="cellIs" dxfId="6896" priority="11689" operator="equal">
      <formula>0</formula>
    </cfRule>
  </conditionalFormatting>
  <conditionalFormatting sqref="O6">
    <cfRule type="cellIs" dxfId="6895" priority="11678" operator="equal">
      <formula>0</formula>
    </cfRule>
  </conditionalFormatting>
  <conditionalFormatting sqref="X125 X129:X131 X118:X122 X133">
    <cfRule type="cellIs" dxfId="6894" priority="11677" operator="equal">
      <formula>0</formula>
    </cfRule>
  </conditionalFormatting>
  <conditionalFormatting sqref="T7:U8 B8:S8 B32:S84 T32:U83 V8:DG8 V32:DG84 B21:DG31">
    <cfRule type="expression" dxfId="6893" priority="68673">
      <formula>$B$1-$A7&gt;B$214</formula>
    </cfRule>
  </conditionalFormatting>
  <conditionalFormatting sqref="BC227:BC234 BC139 BC141 BC118:BC122 BC8 BC87 BC133:BC134 BC206:BC211 BC129:BC131 BC125 BC32:BC85 BC143:BC170">
    <cfRule type="cellIs" dxfId="6892" priority="11675" operator="equal">
      <formula>0</formula>
    </cfRule>
  </conditionalFormatting>
  <conditionalFormatting sqref="BC171:BC174">
    <cfRule type="cellIs" dxfId="6891" priority="11674" operator="equal">
      <formula>0</formula>
    </cfRule>
  </conditionalFormatting>
  <conditionalFormatting sqref="BC270">
    <cfRule type="cellIs" dxfId="6890" priority="11672" operator="lessThan">
      <formula>0</formula>
    </cfRule>
    <cfRule type="cellIs" dxfId="6889" priority="11673" operator="greaterThan">
      <formula>0</formula>
    </cfRule>
  </conditionalFormatting>
  <conditionalFormatting sqref="V87 V8 V3:V6 V133:V134 V122 V125 V227:V234 V129:V131 V206:V211 V118:V120 V144:V145 V32:V84 V161:V170">
    <cfRule type="cellIs" dxfId="6888" priority="11670" operator="equal">
      <formula>0</formula>
    </cfRule>
  </conditionalFormatting>
  <conditionalFormatting sqref="V85">
    <cfRule type="cellIs" dxfId="6887" priority="11669" operator="equal">
      <formula>0</formula>
    </cfRule>
  </conditionalFormatting>
  <conditionalFormatting sqref="V139 V141 V143">
    <cfRule type="cellIs" dxfId="6886" priority="11668" operator="equal">
      <formula>0</formula>
    </cfRule>
  </conditionalFormatting>
  <conditionalFormatting sqref="V171:V174">
    <cfRule type="cellIs" dxfId="6885" priority="11667" operator="equal">
      <formula>0</formula>
    </cfRule>
  </conditionalFormatting>
  <conditionalFormatting sqref="V270">
    <cfRule type="cellIs" dxfId="6884" priority="11665" operator="lessThan">
      <formula>0</formula>
    </cfRule>
    <cfRule type="cellIs" dxfId="6883" priority="11666" operator="greaterThan">
      <formula>0</formula>
    </cfRule>
  </conditionalFormatting>
  <conditionalFormatting sqref="V121">
    <cfRule type="cellIs" dxfId="6882" priority="11664" operator="equal">
      <formula>0</formula>
    </cfRule>
  </conditionalFormatting>
  <conditionalFormatting sqref="W87 W8 W3:W6 W133:W134 W122 W125 W227:W234 W129:W131 W206:W211 W118:W120 W144:W145 W32:W84 W161:W170">
    <cfRule type="cellIs" dxfId="6881" priority="11662" operator="equal">
      <formula>0</formula>
    </cfRule>
  </conditionalFormatting>
  <conditionalFormatting sqref="W85">
    <cfRule type="cellIs" dxfId="6880" priority="11661" operator="equal">
      <formula>0</formula>
    </cfRule>
  </conditionalFormatting>
  <conditionalFormatting sqref="W139 W141 W143">
    <cfRule type="cellIs" dxfId="6879" priority="11660" operator="equal">
      <formula>0</formula>
    </cfRule>
  </conditionalFormatting>
  <conditionalFormatting sqref="W171:W174">
    <cfRule type="cellIs" dxfId="6878" priority="11659" operator="equal">
      <formula>0</formula>
    </cfRule>
  </conditionalFormatting>
  <conditionalFormatting sqref="W270">
    <cfRule type="cellIs" dxfId="6877" priority="11657" operator="lessThan">
      <formula>0</formula>
    </cfRule>
    <cfRule type="cellIs" dxfId="6876" priority="11658" operator="greaterThan">
      <formula>0</formula>
    </cfRule>
  </conditionalFormatting>
  <conditionalFormatting sqref="W121">
    <cfRule type="cellIs" dxfId="6875" priority="11656" operator="equal">
      <formula>0</formula>
    </cfRule>
  </conditionalFormatting>
  <conditionalFormatting sqref="CW4">
    <cfRule type="cellIs" dxfId="6874" priority="11655" operator="equal">
      <formula>0</formula>
    </cfRule>
  </conditionalFormatting>
  <conditionalFormatting sqref="BO8:BR8 BO125:BR125 BO32:BR85 BO87:BR87 BO118:BR122 BO129:BR131 BO133:BR134 BO206:BR211 BO144:BR170">
    <cfRule type="cellIs" dxfId="6873" priority="11653" operator="equal">
      <formula>0</formula>
    </cfRule>
  </conditionalFormatting>
  <conditionalFormatting sqref="BO3:BO4 BR3:BR4">
    <cfRule type="cellIs" dxfId="6872" priority="11652" operator="equal">
      <formula>0</formula>
    </cfRule>
  </conditionalFormatting>
  <conditionalFormatting sqref="BO227:BR227">
    <cfRule type="cellIs" dxfId="6871" priority="11650" operator="equal">
      <formula>0</formula>
    </cfRule>
  </conditionalFormatting>
  <conditionalFormatting sqref="BO228:BR234">
    <cfRule type="cellIs" dxfId="6870" priority="11649" operator="equal">
      <formula>0</formula>
    </cfRule>
  </conditionalFormatting>
  <conditionalFormatting sqref="BO270:BR270">
    <cfRule type="cellIs" dxfId="6869" priority="11647" operator="lessThan">
      <formula>0</formula>
    </cfRule>
    <cfRule type="cellIs" dxfId="6868" priority="11648" operator="greaterThan">
      <formula>0</formula>
    </cfRule>
  </conditionalFormatting>
  <conditionalFormatting sqref="BO171:BR174">
    <cfRule type="cellIs" dxfId="6867" priority="11646" operator="equal">
      <formula>0</formula>
    </cfRule>
  </conditionalFormatting>
  <conditionalFormatting sqref="BO6:BR6">
    <cfRule type="cellIs" dxfId="6866" priority="11645" operator="equal">
      <formula>0</formula>
    </cfRule>
  </conditionalFormatting>
  <conditionalFormatting sqref="BO5 BR5">
    <cfRule type="cellIs" dxfId="6865" priority="11644" operator="equal">
      <formula>0</formula>
    </cfRule>
  </conditionalFormatting>
  <conditionalFormatting sqref="BW3:BW5">
    <cfRule type="cellIs" dxfId="6864" priority="11643" operator="equal">
      <formula>0</formula>
    </cfRule>
  </conditionalFormatting>
  <conditionalFormatting sqref="CP3:CP5">
    <cfRule type="cellIs" dxfId="6863" priority="11642" operator="equal">
      <formula>0</formula>
    </cfRule>
  </conditionalFormatting>
  <conditionalFormatting sqref="DH9:DH23">
    <cfRule type="cellIs" dxfId="6862" priority="11640" operator="equal">
      <formula>0</formula>
    </cfRule>
  </conditionalFormatting>
  <conditionalFormatting sqref="DH24">
    <cfRule type="cellIs" dxfId="6861" priority="9261" operator="equal">
      <formula>0</formula>
    </cfRule>
  </conditionalFormatting>
  <conditionalFormatting sqref="T160">
    <cfRule type="cellIs" dxfId="6860" priority="6883" operator="equal">
      <formula>0</formula>
    </cfRule>
  </conditionalFormatting>
  <conditionalFormatting sqref="S146:T159">
    <cfRule type="cellIs" dxfId="6859" priority="6877" operator="equal">
      <formula>0</formula>
    </cfRule>
  </conditionalFormatting>
  <conditionalFormatting sqref="S147:T148">
    <cfRule type="cellIs" dxfId="6858" priority="6876" operator="equal">
      <formula>0</formula>
    </cfRule>
  </conditionalFormatting>
  <conditionalFormatting sqref="S147:T148">
    <cfRule type="cellIs" dxfId="6857" priority="6875" operator="equal">
      <formula>0</formula>
    </cfRule>
  </conditionalFormatting>
  <conditionalFormatting sqref="S148:T148">
    <cfRule type="cellIs" dxfId="6856" priority="6874" operator="equal">
      <formula>0</formula>
    </cfRule>
  </conditionalFormatting>
  <conditionalFormatting sqref="S147:T147">
    <cfRule type="cellIs" dxfId="6855" priority="6873" operator="equal">
      <formula>0</formula>
    </cfRule>
  </conditionalFormatting>
  <conditionalFormatting sqref="S150:T153">
    <cfRule type="cellIs" dxfId="6854" priority="6872" operator="equal">
      <formula>0</formula>
    </cfRule>
  </conditionalFormatting>
  <conditionalFormatting sqref="U146:U159">
    <cfRule type="cellIs" dxfId="6853" priority="6871" operator="equal">
      <formula>0</formula>
    </cfRule>
  </conditionalFormatting>
  <conditionalFormatting sqref="U147:U148">
    <cfRule type="cellIs" dxfId="6852" priority="6870" operator="equal">
      <formula>0</formula>
    </cfRule>
  </conditionalFormatting>
  <conditionalFormatting sqref="U147:U148">
    <cfRule type="cellIs" dxfId="6851" priority="6869" operator="equal">
      <formula>0</formula>
    </cfRule>
  </conditionalFormatting>
  <conditionalFormatting sqref="U148">
    <cfRule type="cellIs" dxfId="6850" priority="6868" operator="equal">
      <formula>0</formula>
    </cfRule>
  </conditionalFormatting>
  <conditionalFormatting sqref="U147">
    <cfRule type="cellIs" dxfId="6849" priority="6867" operator="equal">
      <formula>0</formula>
    </cfRule>
  </conditionalFormatting>
  <conditionalFormatting sqref="U150:U153">
    <cfRule type="cellIs" dxfId="6848" priority="6866" operator="equal">
      <formula>0</formula>
    </cfRule>
  </conditionalFormatting>
  <conditionalFormatting sqref="Q146:R160">
    <cfRule type="cellIs" dxfId="6847" priority="6864" operator="equal">
      <formula>0</formula>
    </cfRule>
  </conditionalFormatting>
  <conditionalFormatting sqref="W160">
    <cfRule type="cellIs" dxfId="6846" priority="6863" operator="equal">
      <formula>0</formula>
    </cfRule>
  </conditionalFormatting>
  <conditionalFormatting sqref="V160">
    <cfRule type="cellIs" dxfId="6845" priority="6862" operator="equal">
      <formula>0</formula>
    </cfRule>
  </conditionalFormatting>
  <conditionalFormatting sqref="V146:V159 W146">
    <cfRule type="cellIs" dxfId="6844" priority="6861" operator="equal">
      <formula>0</formula>
    </cfRule>
  </conditionalFormatting>
  <conditionalFormatting sqref="V147:V148">
    <cfRule type="cellIs" dxfId="6843" priority="6860" operator="equal">
      <formula>0</formula>
    </cfRule>
  </conditionalFormatting>
  <conditionalFormatting sqref="V147:V148">
    <cfRule type="cellIs" dxfId="6842" priority="6859" operator="equal">
      <formula>0</formula>
    </cfRule>
  </conditionalFormatting>
  <conditionalFormatting sqref="V148">
    <cfRule type="cellIs" dxfId="6841" priority="6858" operator="equal">
      <formula>0</formula>
    </cfRule>
  </conditionalFormatting>
  <conditionalFormatting sqref="V147">
    <cfRule type="cellIs" dxfId="6840" priority="6857" operator="equal">
      <formula>0</formula>
    </cfRule>
  </conditionalFormatting>
  <conditionalFormatting sqref="V150:V153">
    <cfRule type="cellIs" dxfId="6839" priority="6856" operator="equal">
      <formula>0</formula>
    </cfRule>
  </conditionalFormatting>
  <conditionalFormatting sqref="W147:W159">
    <cfRule type="cellIs" dxfId="6838" priority="6855" operator="equal">
      <formula>0</formula>
    </cfRule>
  </conditionalFormatting>
  <conditionalFormatting sqref="W147:W148">
    <cfRule type="cellIs" dxfId="6837" priority="6854" operator="equal">
      <formula>0</formula>
    </cfRule>
  </conditionalFormatting>
  <conditionalFormatting sqref="W147:W148">
    <cfRule type="cellIs" dxfId="6836" priority="6853" operator="equal">
      <formula>0</formula>
    </cfRule>
  </conditionalFormatting>
  <conditionalFormatting sqref="W148">
    <cfRule type="cellIs" dxfId="6835" priority="6852" operator="equal">
      <formula>0</formula>
    </cfRule>
  </conditionalFormatting>
  <conditionalFormatting sqref="W147">
    <cfRule type="cellIs" dxfId="6834" priority="6851" operator="equal">
      <formula>0</formula>
    </cfRule>
  </conditionalFormatting>
  <conditionalFormatting sqref="W150:W153">
    <cfRule type="cellIs" dxfId="6833" priority="6850" operator="equal">
      <formula>0</formula>
    </cfRule>
  </conditionalFormatting>
  <conditionalFormatting sqref="Z146:Z160">
    <cfRule type="cellIs" dxfId="6832" priority="6849" operator="equal">
      <formula>0</formula>
    </cfRule>
  </conditionalFormatting>
  <conditionalFormatting sqref="AO146:AO160">
    <cfRule type="cellIs" dxfId="6831" priority="6847" operator="equal">
      <formula>0</formula>
    </cfRule>
  </conditionalFormatting>
  <conditionalFormatting sqref="AN160">
    <cfRule type="cellIs" dxfId="6830" priority="6846" operator="equal">
      <formula>0</formula>
    </cfRule>
  </conditionalFormatting>
  <conditionalFormatting sqref="AN146:AN159">
    <cfRule type="cellIs" dxfId="6829" priority="6845" operator="equal">
      <formula>0</formula>
    </cfRule>
  </conditionalFormatting>
  <conditionalFormatting sqref="AM146:AM160">
    <cfRule type="cellIs" dxfId="6828" priority="6836" operator="equal">
      <formula>0</formula>
    </cfRule>
  </conditionalFormatting>
  <conditionalFormatting sqref="AL146:AL147 AL160">
    <cfRule type="cellIs" dxfId="6827" priority="6835" operator="equal">
      <formula>0</formula>
    </cfRule>
  </conditionalFormatting>
  <conditionalFormatting sqref="AL148:AL149 AL154:AL159">
    <cfRule type="cellIs" dxfId="6826" priority="6834" operator="equal">
      <formula>0</formula>
    </cfRule>
  </conditionalFormatting>
  <conditionalFormatting sqref="AL150:AL153">
    <cfRule type="cellIs" dxfId="6825" priority="6833" operator="equal">
      <formula>0</formula>
    </cfRule>
  </conditionalFormatting>
  <conditionalFormatting sqref="AP146:AP147 AP160 AQ146:AQ160">
    <cfRule type="cellIs" dxfId="6824" priority="6831" operator="equal">
      <formula>0</formula>
    </cfRule>
  </conditionalFormatting>
  <conditionalFormatting sqref="AP148:AP149 AP154:AP159">
    <cfRule type="cellIs" dxfId="6823" priority="6830" operator="equal">
      <formula>0</formula>
    </cfRule>
  </conditionalFormatting>
  <conditionalFormatting sqref="AP150:AP153">
    <cfRule type="cellIs" dxfId="6822" priority="6829" operator="equal">
      <formula>0</formula>
    </cfRule>
  </conditionalFormatting>
  <conditionalFormatting sqref="CL146:CL149 CL154:CL160">
    <cfRule type="cellIs" dxfId="6821" priority="6828" operator="equal">
      <formula>0</formula>
    </cfRule>
  </conditionalFormatting>
  <conditionalFormatting sqref="CL161">
    <cfRule type="cellIs" dxfId="6820" priority="6827" operator="equal">
      <formula>0</formula>
    </cfRule>
  </conditionalFormatting>
  <conditionalFormatting sqref="CL150:CL153">
    <cfRule type="cellIs" dxfId="6819" priority="6826" operator="equal">
      <formula>0</formula>
    </cfRule>
  </conditionalFormatting>
  <conditionalFormatting sqref="DA161">
    <cfRule type="cellIs" dxfId="6818" priority="6821" operator="equal">
      <formula>0</formula>
    </cfRule>
  </conditionalFormatting>
  <conditionalFormatting sqref="DA160">
    <cfRule type="cellIs" dxfId="6817" priority="6820" operator="equal">
      <formula>0</formula>
    </cfRule>
  </conditionalFormatting>
  <conditionalFormatting sqref="DA146:DA149 DA154:DA159">
    <cfRule type="cellIs" dxfId="6816" priority="6819" operator="equal">
      <formula>0</formula>
    </cfRule>
  </conditionalFormatting>
  <conditionalFormatting sqref="DA150:DA153">
    <cfRule type="cellIs" dxfId="6815" priority="6818" operator="equal">
      <formula>0</formula>
    </cfRule>
  </conditionalFormatting>
  <conditionalFormatting sqref="AF3:AF5">
    <cfRule type="cellIs" dxfId="6814" priority="6817" operator="equal">
      <formula>0</formula>
    </cfRule>
  </conditionalFormatting>
  <conditionalFormatting sqref="AF206">
    <cfRule type="cellIs" dxfId="6813" priority="6816" operator="equal">
      <formula>0</formula>
    </cfRule>
  </conditionalFormatting>
  <conditionalFormatting sqref="CG3:CG6">
    <cfRule type="cellIs" dxfId="6812" priority="6815" operator="equal">
      <formula>0</formula>
    </cfRule>
  </conditionalFormatting>
  <conditionalFormatting sqref="CG218">
    <cfRule type="cellIs" dxfId="6811" priority="6814" operator="equal">
      <formula>0</formula>
    </cfRule>
  </conditionalFormatting>
  <conditionalFormatting sqref="CI3">
    <cfRule type="cellIs" dxfId="6810" priority="6813" operator="equal">
      <formula>0</formula>
    </cfRule>
  </conditionalFormatting>
  <conditionalFormatting sqref="CI4">
    <cfRule type="cellIs" dxfId="6809" priority="6812" operator="equal">
      <formula>0</formula>
    </cfRule>
  </conditionalFormatting>
  <conditionalFormatting sqref="CI86">
    <cfRule type="cellIs" dxfId="6808" priority="6811" operator="equal">
      <formula>0</formula>
    </cfRule>
  </conditionalFormatting>
  <conditionalFormatting sqref="CI146">
    <cfRule type="cellIs" dxfId="6807" priority="6810" operator="equal">
      <formula>0</formula>
    </cfRule>
  </conditionalFormatting>
  <conditionalFormatting sqref="CI208:CI211">
    <cfRule type="cellIs" dxfId="6806" priority="6808" operator="equal">
      <formula>0</formula>
    </cfRule>
  </conditionalFormatting>
  <conditionalFormatting sqref="CI218">
    <cfRule type="cellIs" dxfId="6805" priority="6807" operator="equal">
      <formula>0</formula>
    </cfRule>
  </conditionalFormatting>
  <conditionalFormatting sqref="CI228:CI234">
    <cfRule type="cellIs" dxfId="6804" priority="6806" operator="equal">
      <formula>0</formula>
    </cfRule>
  </conditionalFormatting>
  <conditionalFormatting sqref="CV21:CZ31 AN21:AR31 C21:H31 AA21:AB31 DB21:DG31 BL21:BN31 BG21:BJ31 CD21:CI31 AJ21:AL31 CL21:CT31 BS21:CB31">
    <cfRule type="cellIs" dxfId="6803" priority="6804" operator="equal">
      <formula>0</formula>
    </cfRule>
  </conditionalFormatting>
  <conditionalFormatting sqref="CU21:CU31">
    <cfRule type="cellIs" dxfId="6802" priority="6803" operator="equal">
      <formula>0</formula>
    </cfRule>
  </conditionalFormatting>
  <conditionalFormatting sqref="CU21:CU31">
    <cfRule type="cellIs" dxfId="6801" priority="6802" operator="equal">
      <formula>0</formula>
    </cfRule>
  </conditionalFormatting>
  <conditionalFormatting sqref="CH21:CI31">
    <cfRule type="cellIs" dxfId="6800" priority="6801" operator="equal">
      <formula>0</formula>
    </cfRule>
  </conditionalFormatting>
  <conditionalFormatting sqref="CJ21:CK31">
    <cfRule type="cellIs" dxfId="6799" priority="6800" operator="equal">
      <formula>0</formula>
    </cfRule>
  </conditionalFormatting>
  <conditionalFormatting sqref="CU21:CU31">
    <cfRule type="cellIs" dxfId="6798" priority="6799" operator="equal">
      <formula>0</formula>
    </cfRule>
  </conditionalFormatting>
  <conditionalFormatting sqref="CJ21:CK31">
    <cfRule type="cellIs" dxfId="6797" priority="6798" operator="equal">
      <formula>0</formula>
    </cfRule>
  </conditionalFormatting>
  <conditionalFormatting sqref="CH21:CI31">
    <cfRule type="cellIs" dxfId="6796" priority="6797" operator="equal">
      <formula>0</formula>
    </cfRule>
  </conditionalFormatting>
  <conditionalFormatting sqref="CU21:CU31">
    <cfRule type="cellIs" dxfId="6795" priority="6795" operator="equal">
      <formula>0</formula>
    </cfRule>
  </conditionalFormatting>
  <conditionalFormatting sqref="CU21:CU31">
    <cfRule type="cellIs" dxfId="6794" priority="6796" operator="equal">
      <formula>0</formula>
    </cfRule>
  </conditionalFormatting>
  <conditionalFormatting sqref="CU21:CU31">
    <cfRule type="cellIs" dxfId="6793" priority="6794" operator="equal">
      <formula>0</formula>
    </cfRule>
  </conditionalFormatting>
  <conditionalFormatting sqref="CU21:CU31">
    <cfRule type="cellIs" dxfId="6792" priority="6793" operator="equal">
      <formula>0</formula>
    </cfRule>
  </conditionalFormatting>
  <conditionalFormatting sqref="CJ21:CK31">
    <cfRule type="cellIs" dxfId="6791" priority="6790" operator="equal">
      <formula>0</formula>
    </cfRule>
  </conditionalFormatting>
  <conditionalFormatting sqref="CH21:CI31">
    <cfRule type="cellIs" dxfId="6790" priority="6792" operator="equal">
      <formula>0</formula>
    </cfRule>
  </conditionalFormatting>
  <conditionalFormatting sqref="CJ21:CK31">
    <cfRule type="cellIs" dxfId="6789" priority="6791" operator="equal">
      <formula>0</formula>
    </cfRule>
  </conditionalFormatting>
  <conditionalFormatting sqref="CJ21:CK31">
    <cfRule type="cellIs" dxfId="6788" priority="6789" operator="equal">
      <formula>0</formula>
    </cfRule>
  </conditionalFormatting>
  <conditionalFormatting sqref="CJ21:CK31">
    <cfRule type="cellIs" dxfId="6787" priority="6788" operator="equal">
      <formula>0</formula>
    </cfRule>
  </conditionalFormatting>
  <conditionalFormatting sqref="CH21:CI31">
    <cfRule type="cellIs" dxfId="6786" priority="6787" operator="equal">
      <formula>0</formula>
    </cfRule>
  </conditionalFormatting>
  <conditionalFormatting sqref="CU21:CU31">
    <cfRule type="cellIs" dxfId="6785" priority="6786" operator="equal">
      <formula>0</formula>
    </cfRule>
  </conditionalFormatting>
  <conditionalFormatting sqref="CH21:CI31">
    <cfRule type="cellIs" dxfId="6784" priority="6785" operator="equal">
      <formula>0</formula>
    </cfRule>
  </conditionalFormatting>
  <conditionalFormatting sqref="CJ21:CK31">
    <cfRule type="cellIs" dxfId="6783" priority="6784" operator="equal">
      <formula>0</formula>
    </cfRule>
  </conditionalFormatting>
  <conditionalFormatting sqref="CJ21:CK31">
    <cfRule type="cellIs" dxfId="6782" priority="6783" operator="equal">
      <formula>0</formula>
    </cfRule>
  </conditionalFormatting>
  <conditionalFormatting sqref="CH21:CI31">
    <cfRule type="cellIs" dxfId="6781" priority="6782" operator="equal">
      <formula>0</formula>
    </cfRule>
  </conditionalFormatting>
  <conditionalFormatting sqref="CH21:CI31">
    <cfRule type="cellIs" dxfId="6780" priority="6781" operator="equal">
      <formula>0</formula>
    </cfRule>
  </conditionalFormatting>
  <conditionalFormatting sqref="CH21:CI31">
    <cfRule type="cellIs" dxfId="6779" priority="6780" operator="equal">
      <formula>0</formula>
    </cfRule>
  </conditionalFormatting>
  <conditionalFormatting sqref="CJ21:CK31">
    <cfRule type="cellIs" dxfId="6778" priority="6779" operator="equal">
      <formula>0</formula>
    </cfRule>
  </conditionalFormatting>
  <conditionalFormatting sqref="CJ21:CK31">
    <cfRule type="cellIs" dxfId="6777" priority="6778" operator="equal">
      <formula>0</formula>
    </cfRule>
  </conditionalFormatting>
  <conditionalFormatting sqref="CJ21:CK31">
    <cfRule type="cellIs" dxfId="6776" priority="6777" operator="equal">
      <formula>0</formula>
    </cfRule>
  </conditionalFormatting>
  <conditionalFormatting sqref="CH21:CI31">
    <cfRule type="cellIs" dxfId="6775" priority="6776" operator="equal">
      <formula>0</formula>
    </cfRule>
  </conditionalFormatting>
  <conditionalFormatting sqref="CH21:CI31">
    <cfRule type="cellIs" dxfId="6774" priority="6775" operator="equal">
      <formula>0</formula>
    </cfRule>
  </conditionalFormatting>
  <conditionalFormatting sqref="CJ21:CK31">
    <cfRule type="cellIs" dxfId="6773" priority="6774" operator="equal">
      <formula>0</formula>
    </cfRule>
  </conditionalFormatting>
  <conditionalFormatting sqref="CJ21:CK31">
    <cfRule type="cellIs" dxfId="6772" priority="6773" operator="equal">
      <formula>0</formula>
    </cfRule>
  </conditionalFormatting>
  <conditionalFormatting sqref="CH21:CI31">
    <cfRule type="cellIs" dxfId="6771" priority="6772" operator="equal">
      <formula>0</formula>
    </cfRule>
  </conditionalFormatting>
  <conditionalFormatting sqref="CU21:CU31">
    <cfRule type="cellIs" dxfId="6770" priority="6771" operator="equal">
      <formula>0</formula>
    </cfRule>
  </conditionalFormatting>
  <conditionalFormatting sqref="CJ21:CK31">
    <cfRule type="cellIs" dxfId="6769" priority="6770" operator="equal">
      <formula>0</formula>
    </cfRule>
  </conditionalFormatting>
  <conditionalFormatting sqref="CH21:CI31">
    <cfRule type="cellIs" dxfId="6768" priority="6769" operator="equal">
      <formula>0</formula>
    </cfRule>
  </conditionalFormatting>
  <conditionalFormatting sqref="CH21:CI31">
    <cfRule type="cellIs" dxfId="6767" priority="6768" operator="equal">
      <formula>0</formula>
    </cfRule>
  </conditionalFormatting>
  <conditionalFormatting sqref="CJ21:CK31">
    <cfRule type="cellIs" dxfId="6766" priority="6767" operator="equal">
      <formula>0</formula>
    </cfRule>
  </conditionalFormatting>
  <conditionalFormatting sqref="CJ21:CK31">
    <cfRule type="cellIs" dxfId="6765" priority="6766" operator="equal">
      <formula>0</formula>
    </cfRule>
  </conditionalFormatting>
  <conditionalFormatting sqref="CH21:CI31">
    <cfRule type="cellIs" dxfId="6764" priority="6765" operator="equal">
      <formula>0</formula>
    </cfRule>
  </conditionalFormatting>
  <conditionalFormatting sqref="CH21:CI31">
    <cfRule type="cellIs" dxfId="6763" priority="6764" operator="equal">
      <formula>0</formula>
    </cfRule>
  </conditionalFormatting>
  <conditionalFormatting sqref="CH21:CI31">
    <cfRule type="cellIs" dxfId="6762" priority="6763" operator="equal">
      <formula>0</formula>
    </cfRule>
  </conditionalFormatting>
  <conditionalFormatting sqref="CJ21:CK31">
    <cfRule type="cellIs" dxfId="6761" priority="6762" operator="equal">
      <formula>0</formula>
    </cfRule>
  </conditionalFormatting>
  <conditionalFormatting sqref="CJ21:CK31">
    <cfRule type="cellIs" dxfId="6760" priority="6761" operator="equal">
      <formula>0</formula>
    </cfRule>
  </conditionalFormatting>
  <conditionalFormatting sqref="CJ21:CK31">
    <cfRule type="cellIs" dxfId="6759" priority="6760" operator="equal">
      <formula>0</formula>
    </cfRule>
  </conditionalFormatting>
  <conditionalFormatting sqref="CH21:CI31">
    <cfRule type="cellIs" dxfId="6758" priority="6759" operator="equal">
      <formula>0</formula>
    </cfRule>
  </conditionalFormatting>
  <conditionalFormatting sqref="CH21:CI31">
    <cfRule type="cellIs" dxfId="6757" priority="6758" operator="equal">
      <formula>0</formula>
    </cfRule>
  </conditionalFormatting>
  <conditionalFormatting sqref="CH21:CI31">
    <cfRule type="cellIs" dxfId="6756" priority="6757" operator="equal">
      <formula>0</formula>
    </cfRule>
  </conditionalFormatting>
  <conditionalFormatting sqref="CJ21:CK31">
    <cfRule type="cellIs" dxfId="6755" priority="6756" operator="equal">
      <formula>0</formula>
    </cfRule>
  </conditionalFormatting>
  <conditionalFormatting sqref="CJ21:CK31">
    <cfRule type="cellIs" dxfId="6754" priority="6755" operator="equal">
      <formula>0</formula>
    </cfRule>
  </conditionalFormatting>
  <conditionalFormatting sqref="CJ21:CK31">
    <cfRule type="cellIs" dxfId="6753" priority="6754" operator="equal">
      <formula>0</formula>
    </cfRule>
  </conditionalFormatting>
  <conditionalFormatting sqref="CU21:CU31">
    <cfRule type="cellIs" dxfId="6752" priority="6753" operator="equal">
      <formula>0</formula>
    </cfRule>
  </conditionalFormatting>
  <conditionalFormatting sqref="CH21:CI31">
    <cfRule type="cellIs" dxfId="6751" priority="6752" operator="equal">
      <formula>0</formula>
    </cfRule>
  </conditionalFormatting>
  <conditionalFormatting sqref="CJ21:CK31">
    <cfRule type="cellIs" dxfId="6750" priority="6751" operator="equal">
      <formula>0</formula>
    </cfRule>
  </conditionalFormatting>
  <conditionalFormatting sqref="CD21:CG31">
    <cfRule type="cellIs" dxfId="6749" priority="6750" operator="equal">
      <formula>0</formula>
    </cfRule>
  </conditionalFormatting>
  <conditionalFormatting sqref="CU21:CU31">
    <cfRule type="cellIs" dxfId="6748" priority="6749" operator="equal">
      <formula>0</formula>
    </cfRule>
  </conditionalFormatting>
  <conditionalFormatting sqref="CH21:CI31">
    <cfRule type="cellIs" dxfId="6747" priority="6748" operator="equal">
      <formula>0</formula>
    </cfRule>
  </conditionalFormatting>
  <conditionalFormatting sqref="CJ21:CK31">
    <cfRule type="cellIs" dxfId="6746" priority="6747" operator="equal">
      <formula>0</formula>
    </cfRule>
  </conditionalFormatting>
  <conditionalFormatting sqref="CH21:CI31">
    <cfRule type="cellIs" dxfId="6745" priority="6746" operator="equal">
      <formula>0</formula>
    </cfRule>
  </conditionalFormatting>
  <conditionalFormatting sqref="CJ21:CK31">
    <cfRule type="cellIs" dxfId="6744" priority="6745" operator="equal">
      <formula>0</formula>
    </cfRule>
  </conditionalFormatting>
  <conditionalFormatting sqref="CH21:CI31">
    <cfRule type="cellIs" dxfId="6743" priority="6744" operator="equal">
      <formula>0</formula>
    </cfRule>
  </conditionalFormatting>
  <conditionalFormatting sqref="CH21:CI31">
    <cfRule type="cellIs" dxfId="6742" priority="6743" operator="equal">
      <formula>0</formula>
    </cfRule>
  </conditionalFormatting>
  <conditionalFormatting sqref="CH21:CI31">
    <cfRule type="cellIs" dxfId="6741" priority="6742" operator="equal">
      <formula>0</formula>
    </cfRule>
  </conditionalFormatting>
  <conditionalFormatting sqref="CH21:CI31">
    <cfRule type="cellIs" dxfId="6740" priority="6741" operator="equal">
      <formula>0</formula>
    </cfRule>
  </conditionalFormatting>
  <conditionalFormatting sqref="CJ21:CK31">
    <cfRule type="cellIs" dxfId="6739" priority="6740" operator="equal">
      <formula>0</formula>
    </cfRule>
  </conditionalFormatting>
  <conditionalFormatting sqref="CJ21:CK31">
    <cfRule type="cellIs" dxfId="6738" priority="6739" operator="equal">
      <formula>0</formula>
    </cfRule>
  </conditionalFormatting>
  <conditionalFormatting sqref="CJ21:CK31">
    <cfRule type="cellIs" dxfId="6737" priority="6738" operator="equal">
      <formula>0</formula>
    </cfRule>
  </conditionalFormatting>
  <conditionalFormatting sqref="CJ21:CK31">
    <cfRule type="cellIs" dxfId="6736" priority="6737" operator="equal">
      <formula>0</formula>
    </cfRule>
  </conditionalFormatting>
  <conditionalFormatting sqref="CH21:CI31">
    <cfRule type="cellIs" dxfId="6735" priority="6736" operator="equal">
      <formula>0</formula>
    </cfRule>
  </conditionalFormatting>
  <conditionalFormatting sqref="CH21:CI31">
    <cfRule type="cellIs" dxfId="6734" priority="6735" operator="equal">
      <formula>0</formula>
    </cfRule>
  </conditionalFormatting>
  <conditionalFormatting sqref="CH21:CI31">
    <cfRule type="cellIs" dxfId="6733" priority="6734" operator="equal">
      <formula>0</formula>
    </cfRule>
  </conditionalFormatting>
  <conditionalFormatting sqref="CJ21:CK31">
    <cfRule type="cellIs" dxfId="6732" priority="6733" operator="equal">
      <formula>0</formula>
    </cfRule>
  </conditionalFormatting>
  <conditionalFormatting sqref="CJ21:CK31">
    <cfRule type="cellIs" dxfId="6731" priority="6732" operator="equal">
      <formula>0</formula>
    </cfRule>
  </conditionalFormatting>
  <conditionalFormatting sqref="CJ21:CK31">
    <cfRule type="cellIs" dxfId="6730" priority="6731" operator="equal">
      <formula>0</formula>
    </cfRule>
  </conditionalFormatting>
  <conditionalFormatting sqref="CH21:CI31">
    <cfRule type="cellIs" dxfId="6729" priority="6730" operator="equal">
      <formula>0</formula>
    </cfRule>
  </conditionalFormatting>
  <conditionalFormatting sqref="CH21:CI31">
    <cfRule type="cellIs" dxfId="6728" priority="6729" operator="equal">
      <formula>0</formula>
    </cfRule>
  </conditionalFormatting>
  <conditionalFormatting sqref="CH21:CI31">
    <cfRule type="cellIs" dxfId="6727" priority="6728" operator="equal">
      <formula>0</formula>
    </cfRule>
  </conditionalFormatting>
  <conditionalFormatting sqref="CH21:CI31">
    <cfRule type="cellIs" dxfId="6726" priority="6727" operator="equal">
      <formula>0</formula>
    </cfRule>
  </conditionalFormatting>
  <conditionalFormatting sqref="CJ21:CK31">
    <cfRule type="cellIs" dxfId="6725" priority="6726" operator="equal">
      <formula>0</formula>
    </cfRule>
  </conditionalFormatting>
  <conditionalFormatting sqref="CJ21:CK31">
    <cfRule type="cellIs" dxfId="6724" priority="6725" operator="equal">
      <formula>0</formula>
    </cfRule>
  </conditionalFormatting>
  <conditionalFormatting sqref="CJ21:CK31">
    <cfRule type="cellIs" dxfId="6723" priority="6724" operator="equal">
      <formula>0</formula>
    </cfRule>
  </conditionalFormatting>
  <conditionalFormatting sqref="CJ21:CK31">
    <cfRule type="cellIs" dxfId="6722" priority="6723" operator="equal">
      <formula>0</formula>
    </cfRule>
  </conditionalFormatting>
  <conditionalFormatting sqref="CH21:CI31">
    <cfRule type="cellIs" dxfId="6721" priority="6722" operator="equal">
      <formula>0</formula>
    </cfRule>
  </conditionalFormatting>
  <conditionalFormatting sqref="CH21:CI31">
    <cfRule type="cellIs" dxfId="6720" priority="6721" operator="equal">
      <formula>0</formula>
    </cfRule>
  </conditionalFormatting>
  <conditionalFormatting sqref="CH21:CI31">
    <cfRule type="cellIs" dxfId="6719" priority="6720" operator="equal">
      <formula>0</formula>
    </cfRule>
  </conditionalFormatting>
  <conditionalFormatting sqref="CJ21:CK31">
    <cfRule type="cellIs" dxfId="6718" priority="6719" operator="equal">
      <formula>0</formula>
    </cfRule>
  </conditionalFormatting>
  <conditionalFormatting sqref="CJ21:CK31">
    <cfRule type="cellIs" dxfId="6717" priority="6718" operator="equal">
      <formula>0</formula>
    </cfRule>
  </conditionalFormatting>
  <conditionalFormatting sqref="CJ21:CK31">
    <cfRule type="cellIs" dxfId="6716" priority="6717" operator="equal">
      <formula>0</formula>
    </cfRule>
  </conditionalFormatting>
  <conditionalFormatting sqref="CH21:CI31">
    <cfRule type="cellIs" dxfId="6715" priority="6716" operator="equal">
      <formula>0</formula>
    </cfRule>
  </conditionalFormatting>
  <conditionalFormatting sqref="CU21:CU31">
    <cfRule type="cellIs" dxfId="6714" priority="6715" operator="equal">
      <formula>0</formula>
    </cfRule>
  </conditionalFormatting>
  <conditionalFormatting sqref="CU21:CU31">
    <cfRule type="cellIs" dxfId="6713" priority="6714" operator="equal">
      <formula>0</formula>
    </cfRule>
  </conditionalFormatting>
  <conditionalFormatting sqref="CJ21:CK31">
    <cfRule type="cellIs" dxfId="6712" priority="6713" operator="equal">
      <formula>0</formula>
    </cfRule>
  </conditionalFormatting>
  <conditionalFormatting sqref="CJ21:CK31">
    <cfRule type="cellIs" dxfId="6711" priority="6712" operator="equal">
      <formula>0</formula>
    </cfRule>
  </conditionalFormatting>
  <conditionalFormatting sqref="CH21:CI31">
    <cfRule type="cellIs" dxfId="6710" priority="6711" operator="equal">
      <formula>0</formula>
    </cfRule>
  </conditionalFormatting>
  <conditionalFormatting sqref="CH21:CI31">
    <cfRule type="cellIs" dxfId="6709" priority="6710" operator="equal">
      <formula>0</formula>
    </cfRule>
  </conditionalFormatting>
  <conditionalFormatting sqref="CH21:CI31">
    <cfRule type="cellIs" dxfId="6708" priority="6709" operator="equal">
      <formula>0</formula>
    </cfRule>
  </conditionalFormatting>
  <conditionalFormatting sqref="CJ21:CK31">
    <cfRule type="cellIs" dxfId="6707" priority="6708" operator="equal">
      <formula>0</formula>
    </cfRule>
  </conditionalFormatting>
  <conditionalFormatting sqref="CJ21:CK31">
    <cfRule type="cellIs" dxfId="6706" priority="6707" operator="equal">
      <formula>0</formula>
    </cfRule>
  </conditionalFormatting>
  <conditionalFormatting sqref="CJ21:CK31">
    <cfRule type="cellIs" dxfId="6705" priority="6706" operator="equal">
      <formula>0</formula>
    </cfRule>
  </conditionalFormatting>
  <conditionalFormatting sqref="CH21:CI31">
    <cfRule type="cellIs" dxfId="6704" priority="6705" operator="equal">
      <formula>0</formula>
    </cfRule>
  </conditionalFormatting>
  <conditionalFormatting sqref="CH21:CI31">
    <cfRule type="cellIs" dxfId="6703" priority="6704" operator="equal">
      <formula>0</formula>
    </cfRule>
  </conditionalFormatting>
  <conditionalFormatting sqref="CH21:CI31">
    <cfRule type="cellIs" dxfId="6702" priority="6703" operator="equal">
      <formula>0</formula>
    </cfRule>
  </conditionalFormatting>
  <conditionalFormatting sqref="CJ21:CK31">
    <cfRule type="cellIs" dxfId="6701" priority="6702" operator="equal">
      <formula>0</formula>
    </cfRule>
  </conditionalFormatting>
  <conditionalFormatting sqref="CJ21:CK31">
    <cfRule type="cellIs" dxfId="6700" priority="6701" operator="equal">
      <formula>0</formula>
    </cfRule>
  </conditionalFormatting>
  <conditionalFormatting sqref="CJ21:CK31">
    <cfRule type="cellIs" dxfId="6699" priority="6700" operator="equal">
      <formula>0</formula>
    </cfRule>
  </conditionalFormatting>
  <conditionalFormatting sqref="CH21:CI31">
    <cfRule type="cellIs" dxfId="6698" priority="6699" operator="equal">
      <formula>0</formula>
    </cfRule>
  </conditionalFormatting>
  <conditionalFormatting sqref="CH21:CI31">
    <cfRule type="cellIs" dxfId="6697" priority="6698" operator="equal">
      <formula>0</formula>
    </cfRule>
  </conditionalFormatting>
  <conditionalFormatting sqref="CH21:CI31">
    <cfRule type="cellIs" dxfId="6696" priority="6697" operator="equal">
      <formula>0</formula>
    </cfRule>
  </conditionalFormatting>
  <conditionalFormatting sqref="CJ21:CK31">
    <cfRule type="cellIs" dxfId="6695" priority="6696" operator="equal">
      <formula>0</formula>
    </cfRule>
  </conditionalFormatting>
  <conditionalFormatting sqref="CJ21:CK31">
    <cfRule type="cellIs" dxfId="6694" priority="6695" operator="equal">
      <formula>0</formula>
    </cfRule>
  </conditionalFormatting>
  <conditionalFormatting sqref="CJ21:CK31">
    <cfRule type="cellIs" dxfId="6693" priority="6694" operator="equal">
      <formula>0</formula>
    </cfRule>
  </conditionalFormatting>
  <conditionalFormatting sqref="CU21:CU31">
    <cfRule type="cellIs" dxfId="6692" priority="6693" operator="equal">
      <formula>0</formula>
    </cfRule>
  </conditionalFormatting>
  <conditionalFormatting sqref="CH21:CI31">
    <cfRule type="cellIs" dxfId="6691" priority="6692" operator="equal">
      <formula>0</formula>
    </cfRule>
  </conditionalFormatting>
  <conditionalFormatting sqref="CH21:CI31">
    <cfRule type="cellIs" dxfId="6690" priority="6691" operator="equal">
      <formula>0</formula>
    </cfRule>
  </conditionalFormatting>
  <conditionalFormatting sqref="CJ21:CK31">
    <cfRule type="cellIs" dxfId="6689" priority="6690" operator="equal">
      <formula>0</formula>
    </cfRule>
  </conditionalFormatting>
  <conditionalFormatting sqref="CJ21:CK31">
    <cfRule type="cellIs" dxfId="6688" priority="6689" operator="equal">
      <formula>0</formula>
    </cfRule>
  </conditionalFormatting>
  <conditionalFormatting sqref="CH21:CI31">
    <cfRule type="cellIs" dxfId="6687" priority="6688" operator="equal">
      <formula>0</formula>
    </cfRule>
  </conditionalFormatting>
  <conditionalFormatting sqref="CH21:CI31">
    <cfRule type="cellIs" dxfId="6686" priority="6687" operator="equal">
      <formula>0</formula>
    </cfRule>
  </conditionalFormatting>
  <conditionalFormatting sqref="CH21:CI31">
    <cfRule type="cellIs" dxfId="6685" priority="6686" operator="equal">
      <formula>0</formula>
    </cfRule>
  </conditionalFormatting>
  <conditionalFormatting sqref="CJ21:CK31">
    <cfRule type="cellIs" dxfId="6684" priority="6685" operator="equal">
      <formula>0</formula>
    </cfRule>
  </conditionalFormatting>
  <conditionalFormatting sqref="CJ21:CK31">
    <cfRule type="cellIs" dxfId="6683" priority="6684" operator="equal">
      <formula>0</formula>
    </cfRule>
  </conditionalFormatting>
  <conditionalFormatting sqref="CJ21:CK31">
    <cfRule type="cellIs" dxfId="6682" priority="6683" operator="equal">
      <formula>0</formula>
    </cfRule>
  </conditionalFormatting>
  <conditionalFormatting sqref="CD21:CG31">
    <cfRule type="cellIs" dxfId="6681" priority="6682" operator="equal">
      <formula>0</formula>
    </cfRule>
  </conditionalFormatting>
  <conditionalFormatting sqref="CU21:CU31">
    <cfRule type="cellIs" dxfId="6680" priority="6681" operator="equal">
      <formula>0</formula>
    </cfRule>
  </conditionalFormatting>
  <conditionalFormatting sqref="CU21:CU31">
    <cfRule type="cellIs" dxfId="6679" priority="6680" operator="equal">
      <formula>0</formula>
    </cfRule>
  </conditionalFormatting>
  <conditionalFormatting sqref="CH21:CI31">
    <cfRule type="cellIs" dxfId="6678" priority="6679" operator="equal">
      <formula>0</formula>
    </cfRule>
  </conditionalFormatting>
  <conditionalFormatting sqref="CH21:CI31">
    <cfRule type="cellIs" dxfId="6677" priority="6678" operator="equal">
      <formula>0</formula>
    </cfRule>
  </conditionalFormatting>
  <conditionalFormatting sqref="CH21:CI31">
    <cfRule type="cellIs" dxfId="6676" priority="6677" operator="equal">
      <formula>0</formula>
    </cfRule>
  </conditionalFormatting>
  <conditionalFormatting sqref="CH21:CI31">
    <cfRule type="cellIs" dxfId="6675" priority="6676" operator="equal">
      <formula>0</formula>
    </cfRule>
  </conditionalFormatting>
  <conditionalFormatting sqref="CJ21:CK31">
    <cfRule type="cellIs" dxfId="6674" priority="6675" operator="equal">
      <formula>0</formula>
    </cfRule>
  </conditionalFormatting>
  <conditionalFormatting sqref="CJ21:CK31">
    <cfRule type="cellIs" dxfId="6673" priority="6674" operator="equal">
      <formula>0</formula>
    </cfRule>
  </conditionalFormatting>
  <conditionalFormatting sqref="CJ21:CK31">
    <cfRule type="cellIs" dxfId="6672" priority="6673" operator="equal">
      <formula>0</formula>
    </cfRule>
  </conditionalFormatting>
  <conditionalFormatting sqref="CJ21:CK31">
    <cfRule type="cellIs" dxfId="6671" priority="6672" operator="equal">
      <formula>0</formula>
    </cfRule>
  </conditionalFormatting>
  <conditionalFormatting sqref="CH21:CI31">
    <cfRule type="cellIs" dxfId="6670" priority="6671" operator="equal">
      <formula>0</formula>
    </cfRule>
  </conditionalFormatting>
  <conditionalFormatting sqref="CH21:CI31">
    <cfRule type="cellIs" dxfId="6669" priority="6670" operator="equal">
      <formula>0</formula>
    </cfRule>
  </conditionalFormatting>
  <conditionalFormatting sqref="CJ21:CK31">
    <cfRule type="cellIs" dxfId="6668" priority="6669" operator="equal">
      <formula>0</formula>
    </cfRule>
  </conditionalFormatting>
  <conditionalFormatting sqref="CJ21:CK31">
    <cfRule type="cellIs" dxfId="6667" priority="6668" operator="equal">
      <formula>0</formula>
    </cfRule>
  </conditionalFormatting>
  <conditionalFormatting sqref="CH21:CI31">
    <cfRule type="cellIs" dxfId="6666" priority="6667" operator="equal">
      <formula>0</formula>
    </cfRule>
  </conditionalFormatting>
  <conditionalFormatting sqref="CH21:CI31">
    <cfRule type="cellIs" dxfId="6665" priority="6666" operator="equal">
      <formula>0</formula>
    </cfRule>
  </conditionalFormatting>
  <conditionalFormatting sqref="CH21:CI31">
    <cfRule type="cellIs" dxfId="6664" priority="6665" operator="equal">
      <formula>0</formula>
    </cfRule>
  </conditionalFormatting>
  <conditionalFormatting sqref="CJ21:CK31">
    <cfRule type="cellIs" dxfId="6663" priority="6664" operator="equal">
      <formula>0</formula>
    </cfRule>
  </conditionalFormatting>
  <conditionalFormatting sqref="CJ21:CK31">
    <cfRule type="cellIs" dxfId="6662" priority="6663" operator="equal">
      <formula>0</formula>
    </cfRule>
  </conditionalFormatting>
  <conditionalFormatting sqref="CJ21:CK31">
    <cfRule type="cellIs" dxfId="6661" priority="6662" operator="equal">
      <formula>0</formula>
    </cfRule>
  </conditionalFormatting>
  <conditionalFormatting sqref="CH21:CI31">
    <cfRule type="cellIs" dxfId="6660" priority="6661" operator="equal">
      <formula>0</formula>
    </cfRule>
  </conditionalFormatting>
  <conditionalFormatting sqref="CJ21:CK31">
    <cfRule type="cellIs" dxfId="6659" priority="6660" operator="equal">
      <formula>0</formula>
    </cfRule>
  </conditionalFormatting>
  <conditionalFormatting sqref="CH21:CI31">
    <cfRule type="cellIs" dxfId="6658" priority="6659" operator="equal">
      <formula>0</formula>
    </cfRule>
  </conditionalFormatting>
  <conditionalFormatting sqref="CH21:CI31">
    <cfRule type="cellIs" dxfId="6657" priority="6658" operator="equal">
      <formula>0</formula>
    </cfRule>
  </conditionalFormatting>
  <conditionalFormatting sqref="CJ21:CK31">
    <cfRule type="cellIs" dxfId="6656" priority="6657" operator="equal">
      <formula>0</formula>
    </cfRule>
  </conditionalFormatting>
  <conditionalFormatting sqref="CJ21:CK31">
    <cfRule type="cellIs" dxfId="6655" priority="6656" operator="equal">
      <formula>0</formula>
    </cfRule>
  </conditionalFormatting>
  <conditionalFormatting sqref="CH21:CI31">
    <cfRule type="cellIs" dxfId="6654" priority="6655" operator="equal">
      <formula>0</formula>
    </cfRule>
  </conditionalFormatting>
  <conditionalFormatting sqref="CH21:CI31">
    <cfRule type="cellIs" dxfId="6653" priority="6654" operator="equal">
      <formula>0</formula>
    </cfRule>
  </conditionalFormatting>
  <conditionalFormatting sqref="CH21:CI31">
    <cfRule type="cellIs" dxfId="6652" priority="6653" operator="equal">
      <formula>0</formula>
    </cfRule>
  </conditionalFormatting>
  <conditionalFormatting sqref="CJ21:CK31">
    <cfRule type="cellIs" dxfId="6651" priority="6652" operator="equal">
      <formula>0</formula>
    </cfRule>
  </conditionalFormatting>
  <conditionalFormatting sqref="CJ21:CK31">
    <cfRule type="cellIs" dxfId="6650" priority="6651" operator="equal">
      <formula>0</formula>
    </cfRule>
  </conditionalFormatting>
  <conditionalFormatting sqref="CJ21:CK31">
    <cfRule type="cellIs" dxfId="6649" priority="6650" operator="equal">
      <formula>0</formula>
    </cfRule>
  </conditionalFormatting>
  <conditionalFormatting sqref="CH21:CI31">
    <cfRule type="cellIs" dxfId="6648" priority="6649" operator="equal">
      <formula>0</formula>
    </cfRule>
  </conditionalFormatting>
  <conditionalFormatting sqref="CH21:CI31">
    <cfRule type="cellIs" dxfId="6647" priority="6648" operator="equal">
      <formula>0</formula>
    </cfRule>
  </conditionalFormatting>
  <conditionalFormatting sqref="CH21:CI31">
    <cfRule type="cellIs" dxfId="6646" priority="6647" operator="equal">
      <formula>0</formula>
    </cfRule>
  </conditionalFormatting>
  <conditionalFormatting sqref="CJ21:CK31">
    <cfRule type="cellIs" dxfId="6645" priority="6646" operator="equal">
      <formula>0</formula>
    </cfRule>
  </conditionalFormatting>
  <conditionalFormatting sqref="CJ21:CK31">
    <cfRule type="cellIs" dxfId="6644" priority="6645" operator="equal">
      <formula>0</formula>
    </cfRule>
  </conditionalFormatting>
  <conditionalFormatting sqref="CJ21:CK31">
    <cfRule type="cellIs" dxfId="6643" priority="6644" operator="equal">
      <formula>0</formula>
    </cfRule>
  </conditionalFormatting>
  <conditionalFormatting sqref="CU21:CU31">
    <cfRule type="cellIs" dxfId="6642" priority="6643" operator="equal">
      <formula>0</formula>
    </cfRule>
  </conditionalFormatting>
  <conditionalFormatting sqref="CH21:CI31">
    <cfRule type="cellIs" dxfId="6641" priority="6642" operator="equal">
      <formula>0</formula>
    </cfRule>
  </conditionalFormatting>
  <conditionalFormatting sqref="CJ21:CK31">
    <cfRule type="cellIs" dxfId="6640" priority="6641" operator="equal">
      <formula>0</formula>
    </cfRule>
  </conditionalFormatting>
  <conditionalFormatting sqref="CD21:CG31">
    <cfRule type="cellIs" dxfId="6639" priority="6640" operator="equal">
      <formula>0</formula>
    </cfRule>
  </conditionalFormatting>
  <conditionalFormatting sqref="CU21:CU31">
    <cfRule type="cellIs" dxfId="6638" priority="6639" operator="equal">
      <formula>0</formula>
    </cfRule>
  </conditionalFormatting>
  <conditionalFormatting sqref="CH21:CI31">
    <cfRule type="cellIs" dxfId="6637" priority="6638" operator="equal">
      <formula>0</formula>
    </cfRule>
  </conditionalFormatting>
  <conditionalFormatting sqref="CJ21:CK31">
    <cfRule type="cellIs" dxfId="6636" priority="6637" operator="equal">
      <formula>0</formula>
    </cfRule>
  </conditionalFormatting>
  <conditionalFormatting sqref="CH21:CI31">
    <cfRule type="cellIs" dxfId="6635" priority="6636" operator="equal">
      <formula>0</formula>
    </cfRule>
  </conditionalFormatting>
  <conditionalFormatting sqref="CJ21:CK31">
    <cfRule type="cellIs" dxfId="6634" priority="6635" operator="equal">
      <formula>0</formula>
    </cfRule>
  </conditionalFormatting>
  <conditionalFormatting sqref="CH21:CI31">
    <cfRule type="cellIs" dxfId="6633" priority="6634" operator="equal">
      <formula>0</formula>
    </cfRule>
  </conditionalFormatting>
  <conditionalFormatting sqref="CH21:CI31">
    <cfRule type="cellIs" dxfId="6632" priority="6633" operator="equal">
      <formula>0</formula>
    </cfRule>
  </conditionalFormatting>
  <conditionalFormatting sqref="CU21:CU31">
    <cfRule type="cellIs" dxfId="6631" priority="6632" operator="equal">
      <formula>0</formula>
    </cfRule>
  </conditionalFormatting>
  <conditionalFormatting sqref="CU21:CU31">
    <cfRule type="cellIs" dxfId="6630" priority="6631" operator="equal">
      <formula>0</formula>
    </cfRule>
  </conditionalFormatting>
  <conditionalFormatting sqref="CJ21:CK31">
    <cfRule type="cellIs" dxfId="6629" priority="6630" operator="equal">
      <formula>0</formula>
    </cfRule>
  </conditionalFormatting>
  <conditionalFormatting sqref="CJ21:CK31">
    <cfRule type="cellIs" dxfId="6628" priority="6629" operator="equal">
      <formula>0</formula>
    </cfRule>
  </conditionalFormatting>
  <conditionalFormatting sqref="CU21:CU31">
    <cfRule type="cellIs" dxfId="6627" priority="6628" operator="equal">
      <formula>0</formula>
    </cfRule>
  </conditionalFormatting>
  <conditionalFormatting sqref="CJ21:CK31">
    <cfRule type="cellIs" dxfId="6626" priority="6627" operator="equal">
      <formula>0</formula>
    </cfRule>
  </conditionalFormatting>
  <conditionalFormatting sqref="CH21:CI31">
    <cfRule type="cellIs" dxfId="6625" priority="6626" operator="equal">
      <formula>0</formula>
    </cfRule>
  </conditionalFormatting>
  <conditionalFormatting sqref="CH21:CI31">
    <cfRule type="cellIs" dxfId="6624" priority="6625" operator="equal">
      <formula>0</formula>
    </cfRule>
  </conditionalFormatting>
  <conditionalFormatting sqref="CH21:CI31">
    <cfRule type="cellIs" dxfId="6623" priority="6624" operator="equal">
      <formula>0</formula>
    </cfRule>
  </conditionalFormatting>
  <conditionalFormatting sqref="CJ21:CK31">
    <cfRule type="cellIs" dxfId="6622" priority="6623" operator="equal">
      <formula>0</formula>
    </cfRule>
  </conditionalFormatting>
  <conditionalFormatting sqref="CJ21:CK31">
    <cfRule type="cellIs" dxfId="6621" priority="6622" operator="equal">
      <formula>0</formula>
    </cfRule>
  </conditionalFormatting>
  <conditionalFormatting sqref="CJ21:CK31">
    <cfRule type="cellIs" dxfId="6620" priority="6621" operator="equal">
      <formula>0</formula>
    </cfRule>
  </conditionalFormatting>
  <conditionalFormatting sqref="CH21:CI31">
    <cfRule type="cellIs" dxfId="6619" priority="6620" operator="equal">
      <formula>0</formula>
    </cfRule>
  </conditionalFormatting>
  <conditionalFormatting sqref="CH21:CI31">
    <cfRule type="cellIs" dxfId="6618" priority="6619" operator="equal">
      <formula>0</formula>
    </cfRule>
  </conditionalFormatting>
  <conditionalFormatting sqref="CJ21:CK31">
    <cfRule type="cellIs" dxfId="6617" priority="6618" operator="equal">
      <formula>0</formula>
    </cfRule>
  </conditionalFormatting>
  <conditionalFormatting sqref="CJ21:CK31">
    <cfRule type="cellIs" dxfId="6616" priority="6617" operator="equal">
      <formula>0</formula>
    </cfRule>
  </conditionalFormatting>
  <conditionalFormatting sqref="CU21:CU31">
    <cfRule type="cellIs" dxfId="6615" priority="6616" operator="equal">
      <formula>0</formula>
    </cfRule>
  </conditionalFormatting>
  <conditionalFormatting sqref="CH21:CI31">
    <cfRule type="cellIs" dxfId="6614" priority="6615" operator="equal">
      <formula>0</formula>
    </cfRule>
  </conditionalFormatting>
  <conditionalFormatting sqref="CH21:CI31">
    <cfRule type="cellIs" dxfId="6613" priority="6614" operator="equal">
      <formula>0</formula>
    </cfRule>
  </conditionalFormatting>
  <conditionalFormatting sqref="CJ21:CK31">
    <cfRule type="cellIs" dxfId="6612" priority="6613" operator="equal">
      <formula>0</formula>
    </cfRule>
  </conditionalFormatting>
  <conditionalFormatting sqref="CJ21:CK31">
    <cfRule type="cellIs" dxfId="6611" priority="6612" operator="equal">
      <formula>0</formula>
    </cfRule>
  </conditionalFormatting>
  <conditionalFormatting sqref="CH21:CI31">
    <cfRule type="cellIs" dxfId="6610" priority="6611" operator="equal">
      <formula>0</formula>
    </cfRule>
  </conditionalFormatting>
  <conditionalFormatting sqref="CH21:CI31">
    <cfRule type="cellIs" dxfId="6609" priority="6610" operator="equal">
      <formula>0</formula>
    </cfRule>
  </conditionalFormatting>
  <conditionalFormatting sqref="CJ21:CK31">
    <cfRule type="cellIs" dxfId="6608" priority="6609" operator="equal">
      <formula>0</formula>
    </cfRule>
  </conditionalFormatting>
  <conditionalFormatting sqref="CJ21:CK31">
    <cfRule type="cellIs" dxfId="6607" priority="6608" operator="equal">
      <formula>0</formula>
    </cfRule>
  </conditionalFormatting>
  <conditionalFormatting sqref="DG21:DG31">
    <cfRule type="cellIs" dxfId="6606" priority="6607" operator="equal">
      <formula>0</formula>
    </cfRule>
  </conditionalFormatting>
  <conditionalFormatting sqref="CU21:CU31">
    <cfRule type="cellIs" dxfId="6605" priority="6606" operator="equal">
      <formula>0</formula>
    </cfRule>
  </conditionalFormatting>
  <conditionalFormatting sqref="CJ21:CK31">
    <cfRule type="cellIs" dxfId="6604" priority="6605" operator="equal">
      <formula>0</formula>
    </cfRule>
  </conditionalFormatting>
  <conditionalFormatting sqref="CH21:CI31">
    <cfRule type="cellIs" dxfId="6603" priority="6604" operator="equal">
      <formula>0</formula>
    </cfRule>
  </conditionalFormatting>
  <conditionalFormatting sqref="CJ21:CK31">
    <cfRule type="cellIs" dxfId="6602" priority="6603" operator="equal">
      <formula>0</formula>
    </cfRule>
  </conditionalFormatting>
  <conditionalFormatting sqref="CH21:CI31">
    <cfRule type="cellIs" dxfId="6601" priority="6602" operator="equal">
      <formula>0</formula>
    </cfRule>
  </conditionalFormatting>
  <conditionalFormatting sqref="CJ21:CK31">
    <cfRule type="cellIs" dxfId="6600" priority="6601" operator="equal">
      <formula>0</formula>
    </cfRule>
  </conditionalFormatting>
  <conditionalFormatting sqref="CH21:CI31">
    <cfRule type="cellIs" dxfId="6599" priority="6600" operator="equal">
      <formula>0</formula>
    </cfRule>
  </conditionalFormatting>
  <conditionalFormatting sqref="CH21:CI31">
    <cfRule type="cellIs" dxfId="6598" priority="6599" operator="equal">
      <formula>0</formula>
    </cfRule>
  </conditionalFormatting>
  <conditionalFormatting sqref="CH21:CI31">
    <cfRule type="cellIs" dxfId="6597" priority="6598" operator="equal">
      <formula>0</formula>
    </cfRule>
  </conditionalFormatting>
  <conditionalFormatting sqref="CJ21:CK31">
    <cfRule type="cellIs" dxfId="6596" priority="6597" operator="equal">
      <formula>0</formula>
    </cfRule>
  </conditionalFormatting>
  <conditionalFormatting sqref="CJ21:CK31">
    <cfRule type="cellIs" dxfId="6595" priority="6596" operator="equal">
      <formula>0</formula>
    </cfRule>
  </conditionalFormatting>
  <conditionalFormatting sqref="CJ21:CK31">
    <cfRule type="cellIs" dxfId="6594" priority="6595" operator="equal">
      <formula>0</formula>
    </cfRule>
  </conditionalFormatting>
  <conditionalFormatting sqref="CU21:CU31">
    <cfRule type="cellIs" dxfId="6593" priority="6594" operator="equal">
      <formula>0</formula>
    </cfRule>
  </conditionalFormatting>
  <conditionalFormatting sqref="CH21:CI31">
    <cfRule type="cellIs" dxfId="6592" priority="6593" operator="equal">
      <formula>0</formula>
    </cfRule>
  </conditionalFormatting>
  <conditionalFormatting sqref="CH21:CI31">
    <cfRule type="cellIs" dxfId="6591" priority="6592" operator="equal">
      <formula>0</formula>
    </cfRule>
  </conditionalFormatting>
  <conditionalFormatting sqref="CH21:CI31">
    <cfRule type="cellIs" dxfId="6590" priority="6591" operator="equal">
      <formula>0</formula>
    </cfRule>
  </conditionalFormatting>
  <conditionalFormatting sqref="CJ21:CK31">
    <cfRule type="cellIs" dxfId="6589" priority="6590" operator="equal">
      <formula>0</formula>
    </cfRule>
  </conditionalFormatting>
  <conditionalFormatting sqref="CJ21:CK31">
    <cfRule type="cellIs" dxfId="6588" priority="6589" operator="equal">
      <formula>0</formula>
    </cfRule>
  </conditionalFormatting>
  <conditionalFormatting sqref="CJ21:CK31">
    <cfRule type="cellIs" dxfId="6587" priority="6588" operator="equal">
      <formula>0</formula>
    </cfRule>
  </conditionalFormatting>
  <conditionalFormatting sqref="CH21:CI31">
    <cfRule type="cellIs" dxfId="6586" priority="6587" operator="equal">
      <formula>0</formula>
    </cfRule>
  </conditionalFormatting>
  <conditionalFormatting sqref="CJ21:CK31">
    <cfRule type="cellIs" dxfId="6585" priority="6586" operator="equal">
      <formula>0</formula>
    </cfRule>
  </conditionalFormatting>
  <conditionalFormatting sqref="CH21:CI31">
    <cfRule type="cellIs" dxfId="6584" priority="6585" operator="equal">
      <formula>0</formula>
    </cfRule>
  </conditionalFormatting>
  <conditionalFormatting sqref="CH21:CI31">
    <cfRule type="cellIs" dxfId="6583" priority="6584" operator="equal">
      <formula>0</formula>
    </cfRule>
  </conditionalFormatting>
  <conditionalFormatting sqref="CJ21:CK31">
    <cfRule type="cellIs" dxfId="6582" priority="6583" operator="equal">
      <formula>0</formula>
    </cfRule>
  </conditionalFormatting>
  <conditionalFormatting sqref="CJ21:CK31">
    <cfRule type="cellIs" dxfId="6581" priority="6582" operator="equal">
      <formula>0</formula>
    </cfRule>
  </conditionalFormatting>
  <conditionalFormatting sqref="CH21:CI31">
    <cfRule type="cellIs" dxfId="6580" priority="6581" operator="equal">
      <formula>0</formula>
    </cfRule>
  </conditionalFormatting>
  <conditionalFormatting sqref="CH21:CI31">
    <cfRule type="cellIs" dxfId="6579" priority="6580" operator="equal">
      <formula>0</formula>
    </cfRule>
  </conditionalFormatting>
  <conditionalFormatting sqref="CJ21:CK31">
    <cfRule type="cellIs" dxfId="6578" priority="6579" operator="equal">
      <formula>0</formula>
    </cfRule>
  </conditionalFormatting>
  <conditionalFormatting sqref="CJ21:CK31">
    <cfRule type="cellIs" dxfId="6577" priority="6578" operator="equal">
      <formula>0</formula>
    </cfRule>
  </conditionalFormatting>
  <conditionalFormatting sqref="CH21:CI31">
    <cfRule type="cellIs" dxfId="6576" priority="6577" operator="equal">
      <formula>0</formula>
    </cfRule>
  </conditionalFormatting>
  <conditionalFormatting sqref="CH21:CI31">
    <cfRule type="cellIs" dxfId="6575" priority="6576" operator="equal">
      <formula>0</formula>
    </cfRule>
  </conditionalFormatting>
  <conditionalFormatting sqref="CJ21:CK31">
    <cfRule type="cellIs" dxfId="6574" priority="6575" operator="equal">
      <formula>0</formula>
    </cfRule>
  </conditionalFormatting>
  <conditionalFormatting sqref="CJ21:CK31">
    <cfRule type="cellIs" dxfId="6573" priority="6574" operator="equal">
      <formula>0</formula>
    </cfRule>
  </conditionalFormatting>
  <conditionalFormatting sqref="CH21:CI31">
    <cfRule type="cellIs" dxfId="6572" priority="6573" operator="equal">
      <formula>0</formula>
    </cfRule>
  </conditionalFormatting>
  <conditionalFormatting sqref="CH21:CI31">
    <cfRule type="cellIs" dxfId="6571" priority="6572" operator="equal">
      <formula>0</formula>
    </cfRule>
  </conditionalFormatting>
  <conditionalFormatting sqref="CJ21:CK31">
    <cfRule type="cellIs" dxfId="6570" priority="6571" operator="equal">
      <formula>0</formula>
    </cfRule>
  </conditionalFormatting>
  <conditionalFormatting sqref="CJ21:CK31">
    <cfRule type="cellIs" dxfId="6569" priority="6570" operator="equal">
      <formula>0</formula>
    </cfRule>
  </conditionalFormatting>
  <conditionalFormatting sqref="CH21:CI31">
    <cfRule type="cellIs" dxfId="6568" priority="6569" operator="equal">
      <formula>0</formula>
    </cfRule>
  </conditionalFormatting>
  <conditionalFormatting sqref="CH21:CI31">
    <cfRule type="cellIs" dxfId="6567" priority="6568" operator="equal">
      <formula>0</formula>
    </cfRule>
  </conditionalFormatting>
  <conditionalFormatting sqref="CJ21:CK31">
    <cfRule type="cellIs" dxfId="6566" priority="6567" operator="equal">
      <formula>0</formula>
    </cfRule>
  </conditionalFormatting>
  <conditionalFormatting sqref="CJ21:CK31">
    <cfRule type="cellIs" dxfId="6565" priority="6566" operator="equal">
      <formula>0</formula>
    </cfRule>
  </conditionalFormatting>
  <conditionalFormatting sqref="CU21:CU31">
    <cfRule type="cellIs" dxfId="6564" priority="6565" operator="equal">
      <formula>0</formula>
    </cfRule>
  </conditionalFormatting>
  <conditionalFormatting sqref="CH21:CI31">
    <cfRule type="cellIs" dxfId="6563" priority="6564" operator="equal">
      <formula>0</formula>
    </cfRule>
  </conditionalFormatting>
  <conditionalFormatting sqref="CJ21:CK31">
    <cfRule type="cellIs" dxfId="6562" priority="6563" operator="equal">
      <formula>0</formula>
    </cfRule>
  </conditionalFormatting>
  <conditionalFormatting sqref="CH21:CI31">
    <cfRule type="cellIs" dxfId="6561" priority="6562" operator="equal">
      <formula>0</formula>
    </cfRule>
  </conditionalFormatting>
  <conditionalFormatting sqref="CJ21:CK31">
    <cfRule type="cellIs" dxfId="6560" priority="6561" operator="equal">
      <formula>0</formula>
    </cfRule>
  </conditionalFormatting>
  <conditionalFormatting sqref="CU21:CU31">
    <cfRule type="cellIs" dxfId="6559" priority="6560" operator="equal">
      <formula>0</formula>
    </cfRule>
  </conditionalFormatting>
  <conditionalFormatting sqref="CH21:CI31">
    <cfRule type="cellIs" dxfId="6558" priority="6559" operator="equal">
      <formula>0</formula>
    </cfRule>
  </conditionalFormatting>
  <conditionalFormatting sqref="CJ21:CK31">
    <cfRule type="cellIs" dxfId="6557" priority="6558" operator="equal">
      <formula>0</formula>
    </cfRule>
  </conditionalFormatting>
  <conditionalFormatting sqref="CU21:CU31">
    <cfRule type="cellIs" dxfId="6556" priority="6557" operator="equal">
      <formula>0</formula>
    </cfRule>
  </conditionalFormatting>
  <conditionalFormatting sqref="CH21:CI31">
    <cfRule type="cellIs" dxfId="6555" priority="6556" operator="equal">
      <formula>0</formula>
    </cfRule>
  </conditionalFormatting>
  <conditionalFormatting sqref="CH21:CI31">
    <cfRule type="cellIs" dxfId="6554" priority="6555" operator="equal">
      <formula>0</formula>
    </cfRule>
  </conditionalFormatting>
  <conditionalFormatting sqref="CH21:CI31">
    <cfRule type="cellIs" dxfId="6553" priority="6554" operator="equal">
      <formula>0</formula>
    </cfRule>
  </conditionalFormatting>
  <conditionalFormatting sqref="CJ21:CK31">
    <cfRule type="cellIs" dxfId="6552" priority="6553" operator="equal">
      <formula>0</formula>
    </cfRule>
  </conditionalFormatting>
  <conditionalFormatting sqref="CJ21:CK31">
    <cfRule type="cellIs" dxfId="6551" priority="6552" operator="equal">
      <formula>0</formula>
    </cfRule>
  </conditionalFormatting>
  <conditionalFormatting sqref="CJ21:CK31">
    <cfRule type="cellIs" dxfId="6550" priority="6551" operator="equal">
      <formula>0</formula>
    </cfRule>
  </conditionalFormatting>
  <conditionalFormatting sqref="CH21:CI31">
    <cfRule type="cellIs" dxfId="6549" priority="6550" operator="equal">
      <formula>0</formula>
    </cfRule>
  </conditionalFormatting>
  <conditionalFormatting sqref="CJ21:CK31">
    <cfRule type="cellIs" dxfId="6548" priority="6549" operator="equal">
      <formula>0</formula>
    </cfRule>
  </conditionalFormatting>
  <conditionalFormatting sqref="CH21:CI31">
    <cfRule type="cellIs" dxfId="6547" priority="6548" operator="equal">
      <formula>0</formula>
    </cfRule>
  </conditionalFormatting>
  <conditionalFormatting sqref="CH21:CI31">
    <cfRule type="cellIs" dxfId="6546" priority="6547" operator="equal">
      <formula>0</formula>
    </cfRule>
  </conditionalFormatting>
  <conditionalFormatting sqref="CH21:CI31">
    <cfRule type="cellIs" dxfId="6545" priority="6546" operator="equal">
      <formula>0</formula>
    </cfRule>
  </conditionalFormatting>
  <conditionalFormatting sqref="CJ21:CK31">
    <cfRule type="cellIs" dxfId="6544" priority="6545" operator="equal">
      <formula>0</formula>
    </cfRule>
  </conditionalFormatting>
  <conditionalFormatting sqref="CJ21:CK31">
    <cfRule type="cellIs" dxfId="6543" priority="6544" operator="equal">
      <formula>0</formula>
    </cfRule>
  </conditionalFormatting>
  <conditionalFormatting sqref="CJ21:CK31">
    <cfRule type="cellIs" dxfId="6542" priority="6543" operator="equal">
      <formula>0</formula>
    </cfRule>
  </conditionalFormatting>
  <conditionalFormatting sqref="CH21:CI31">
    <cfRule type="cellIs" dxfId="6541" priority="6542" operator="equal">
      <formula>0</formula>
    </cfRule>
  </conditionalFormatting>
  <conditionalFormatting sqref="CJ21:CK31">
    <cfRule type="cellIs" dxfId="6540" priority="6541" operator="equal">
      <formula>0</formula>
    </cfRule>
  </conditionalFormatting>
  <conditionalFormatting sqref="CH21:CI31">
    <cfRule type="cellIs" dxfId="6539" priority="6540" operator="equal">
      <formula>0</formula>
    </cfRule>
  </conditionalFormatting>
  <conditionalFormatting sqref="CJ21:CK31">
    <cfRule type="cellIs" dxfId="6538" priority="6539" operator="equal">
      <formula>0</formula>
    </cfRule>
  </conditionalFormatting>
  <conditionalFormatting sqref="CH21:CI31">
    <cfRule type="cellIs" dxfId="6537" priority="6538" operator="equal">
      <formula>0</formula>
    </cfRule>
  </conditionalFormatting>
  <conditionalFormatting sqref="CJ21:CK31">
    <cfRule type="cellIs" dxfId="6536" priority="6537" operator="equal">
      <formula>0</formula>
    </cfRule>
  </conditionalFormatting>
  <conditionalFormatting sqref="CH21:CI31">
    <cfRule type="cellIs" dxfId="6535" priority="6536" operator="equal">
      <formula>0</formula>
    </cfRule>
  </conditionalFormatting>
  <conditionalFormatting sqref="CH21:CI31">
    <cfRule type="cellIs" dxfId="6534" priority="6535" operator="equal">
      <formula>0</formula>
    </cfRule>
  </conditionalFormatting>
  <conditionalFormatting sqref="CJ21:CK31">
    <cfRule type="cellIs" dxfId="6533" priority="6534" operator="equal">
      <formula>0</formula>
    </cfRule>
  </conditionalFormatting>
  <conditionalFormatting sqref="CJ21:CK31">
    <cfRule type="cellIs" dxfId="6532" priority="6533" operator="equal">
      <formula>0</formula>
    </cfRule>
  </conditionalFormatting>
  <conditionalFormatting sqref="CU21:CU31">
    <cfRule type="cellIs" dxfId="6531" priority="6532" operator="equal">
      <formula>0</formula>
    </cfRule>
  </conditionalFormatting>
  <conditionalFormatting sqref="CH21:CI31">
    <cfRule type="cellIs" dxfId="6530" priority="6531" operator="equal">
      <formula>0</formula>
    </cfRule>
  </conditionalFormatting>
  <conditionalFormatting sqref="CH21:CI31">
    <cfRule type="cellIs" dxfId="6529" priority="6530" operator="equal">
      <formula>0</formula>
    </cfRule>
  </conditionalFormatting>
  <conditionalFormatting sqref="CH21:CI31">
    <cfRule type="cellIs" dxfId="6528" priority="6529" operator="equal">
      <formula>0</formula>
    </cfRule>
  </conditionalFormatting>
  <conditionalFormatting sqref="CJ21:CK31">
    <cfRule type="cellIs" dxfId="6527" priority="6528" operator="equal">
      <formula>0</formula>
    </cfRule>
  </conditionalFormatting>
  <conditionalFormatting sqref="CJ21:CK31">
    <cfRule type="cellIs" dxfId="6526" priority="6527" operator="equal">
      <formula>0</formula>
    </cfRule>
  </conditionalFormatting>
  <conditionalFormatting sqref="CJ21:CK31">
    <cfRule type="cellIs" dxfId="6525" priority="6526" operator="equal">
      <formula>0</formula>
    </cfRule>
  </conditionalFormatting>
  <conditionalFormatting sqref="CH21:CI31">
    <cfRule type="cellIs" dxfId="6524" priority="6525" operator="equal">
      <formula>0</formula>
    </cfRule>
  </conditionalFormatting>
  <conditionalFormatting sqref="CH21:CI31">
    <cfRule type="cellIs" dxfId="6523" priority="6524" operator="equal">
      <formula>0</formula>
    </cfRule>
  </conditionalFormatting>
  <conditionalFormatting sqref="CJ21:CK31">
    <cfRule type="cellIs" dxfId="6522" priority="6523" operator="equal">
      <formula>0</formula>
    </cfRule>
  </conditionalFormatting>
  <conditionalFormatting sqref="CJ21:CK31">
    <cfRule type="cellIs" dxfId="6521" priority="6522" operator="equal">
      <formula>0</formula>
    </cfRule>
  </conditionalFormatting>
  <conditionalFormatting sqref="CU21:CU31">
    <cfRule type="cellIs" dxfId="6520" priority="6521" operator="equal">
      <formula>0</formula>
    </cfRule>
  </conditionalFormatting>
  <conditionalFormatting sqref="CH21:CI31">
    <cfRule type="cellIs" dxfId="6519" priority="6520" operator="equal">
      <formula>0</formula>
    </cfRule>
  </conditionalFormatting>
  <conditionalFormatting sqref="CJ21:CK31">
    <cfRule type="cellIs" dxfId="6518" priority="6519" operator="equal">
      <formula>0</formula>
    </cfRule>
  </conditionalFormatting>
  <conditionalFormatting sqref="CH21:CI31">
    <cfRule type="cellIs" dxfId="6517" priority="6518" operator="equal">
      <formula>0</formula>
    </cfRule>
  </conditionalFormatting>
  <conditionalFormatting sqref="CH21:CI31">
    <cfRule type="cellIs" dxfId="6516" priority="6517" operator="equal">
      <formula>0</formula>
    </cfRule>
  </conditionalFormatting>
  <conditionalFormatting sqref="CJ21:CK31">
    <cfRule type="cellIs" dxfId="6515" priority="6516" operator="equal">
      <formula>0</formula>
    </cfRule>
  </conditionalFormatting>
  <conditionalFormatting sqref="CJ21:CK31">
    <cfRule type="cellIs" dxfId="6514" priority="6515" operator="equal">
      <formula>0</formula>
    </cfRule>
  </conditionalFormatting>
  <conditionalFormatting sqref="CH21:CI31">
    <cfRule type="cellIs" dxfId="6513" priority="6514" operator="equal">
      <formula>0</formula>
    </cfRule>
  </conditionalFormatting>
  <conditionalFormatting sqref="CH21:CI31">
    <cfRule type="cellIs" dxfId="6512" priority="6513" operator="equal">
      <formula>0</formula>
    </cfRule>
  </conditionalFormatting>
  <conditionalFormatting sqref="CH21:CI31">
    <cfRule type="cellIs" dxfId="6511" priority="6512" operator="equal">
      <formula>0</formula>
    </cfRule>
  </conditionalFormatting>
  <conditionalFormatting sqref="CJ21:CK31">
    <cfRule type="cellIs" dxfId="6510" priority="6511" operator="equal">
      <formula>0</formula>
    </cfRule>
  </conditionalFormatting>
  <conditionalFormatting sqref="CJ21:CK31">
    <cfRule type="cellIs" dxfId="6509" priority="6510" operator="equal">
      <formula>0</formula>
    </cfRule>
  </conditionalFormatting>
  <conditionalFormatting sqref="CJ21:CK31">
    <cfRule type="cellIs" dxfId="6508" priority="6509" operator="equal">
      <formula>0</formula>
    </cfRule>
  </conditionalFormatting>
  <conditionalFormatting sqref="CU21:CU31">
    <cfRule type="cellIs" dxfId="6507" priority="6508" operator="equal">
      <formula>0</formula>
    </cfRule>
  </conditionalFormatting>
  <conditionalFormatting sqref="CH21:CI31">
    <cfRule type="cellIs" dxfId="6506" priority="6507" operator="equal">
      <formula>0</formula>
    </cfRule>
  </conditionalFormatting>
  <conditionalFormatting sqref="CJ21:CK31">
    <cfRule type="cellIs" dxfId="6505" priority="6506" operator="equal">
      <formula>0</formula>
    </cfRule>
  </conditionalFormatting>
  <conditionalFormatting sqref="CH21:CI31">
    <cfRule type="cellIs" dxfId="6504" priority="6505" operator="equal">
      <formula>0</formula>
    </cfRule>
  </conditionalFormatting>
  <conditionalFormatting sqref="CJ21:CK31">
    <cfRule type="cellIs" dxfId="6503" priority="6504" operator="equal">
      <formula>0</formula>
    </cfRule>
  </conditionalFormatting>
  <conditionalFormatting sqref="CH21:CI31">
    <cfRule type="cellIs" dxfId="6502" priority="6503" operator="equal">
      <formula>0</formula>
    </cfRule>
  </conditionalFormatting>
  <conditionalFormatting sqref="CH21:CI31">
    <cfRule type="cellIs" dxfId="6501" priority="6502" operator="equal">
      <formula>0</formula>
    </cfRule>
  </conditionalFormatting>
  <conditionalFormatting sqref="CH21:CI31">
    <cfRule type="cellIs" dxfId="6500" priority="6501" operator="equal">
      <formula>0</formula>
    </cfRule>
  </conditionalFormatting>
  <conditionalFormatting sqref="CJ21:CK31">
    <cfRule type="cellIs" dxfId="6499" priority="6500" operator="equal">
      <formula>0</formula>
    </cfRule>
  </conditionalFormatting>
  <conditionalFormatting sqref="CJ21:CK31">
    <cfRule type="cellIs" dxfId="6498" priority="6499" operator="equal">
      <formula>0</formula>
    </cfRule>
  </conditionalFormatting>
  <conditionalFormatting sqref="CJ21:CK31">
    <cfRule type="cellIs" dxfId="6497" priority="6498" operator="equal">
      <formula>0</formula>
    </cfRule>
  </conditionalFormatting>
  <conditionalFormatting sqref="CH21:CI31">
    <cfRule type="cellIs" dxfId="6496" priority="6497" operator="equal">
      <formula>0</formula>
    </cfRule>
  </conditionalFormatting>
  <conditionalFormatting sqref="CH21:CI31">
    <cfRule type="cellIs" dxfId="6495" priority="6496" operator="equal">
      <formula>0</formula>
    </cfRule>
  </conditionalFormatting>
  <conditionalFormatting sqref="CH21:CI31">
    <cfRule type="cellIs" dxfId="6494" priority="6495" operator="equal">
      <formula>0</formula>
    </cfRule>
  </conditionalFormatting>
  <conditionalFormatting sqref="CU21:CU31">
    <cfRule type="cellIs" dxfId="6493" priority="6494" operator="equal">
      <formula>0</formula>
    </cfRule>
  </conditionalFormatting>
  <conditionalFormatting sqref="CU21:CU31">
    <cfRule type="cellIs" dxfId="6492" priority="6493" operator="equal">
      <formula>0</formula>
    </cfRule>
  </conditionalFormatting>
  <conditionalFormatting sqref="CU21:CU31">
    <cfRule type="cellIs" dxfId="6491" priority="6492" operator="equal">
      <formula>0</formula>
    </cfRule>
  </conditionalFormatting>
  <conditionalFormatting sqref="CH21:CI31">
    <cfRule type="cellIs" dxfId="6490" priority="6491" operator="equal">
      <formula>0</formula>
    </cfRule>
  </conditionalFormatting>
  <conditionalFormatting sqref="CH21:CI31">
    <cfRule type="cellIs" dxfId="6489" priority="6490" operator="equal">
      <formula>0</formula>
    </cfRule>
  </conditionalFormatting>
  <conditionalFormatting sqref="CJ21:CK31">
    <cfRule type="cellIs" dxfId="6488" priority="6489" operator="equal">
      <formula>0</formula>
    </cfRule>
  </conditionalFormatting>
  <conditionalFormatting sqref="CJ21:CK31">
    <cfRule type="cellIs" dxfId="6487" priority="6488" operator="equal">
      <formula>0</formula>
    </cfRule>
  </conditionalFormatting>
  <conditionalFormatting sqref="CJ21:CK31">
    <cfRule type="cellIs" dxfId="6486" priority="6487" operator="equal">
      <formula>0</formula>
    </cfRule>
  </conditionalFormatting>
  <conditionalFormatting sqref="CJ21:CK31">
    <cfRule type="cellIs" dxfId="6485" priority="6486" operator="equal">
      <formula>0</formula>
    </cfRule>
  </conditionalFormatting>
  <conditionalFormatting sqref="CJ21:CK31">
    <cfRule type="cellIs" dxfId="6484" priority="6485" operator="equal">
      <formula>0</formula>
    </cfRule>
  </conditionalFormatting>
  <conditionalFormatting sqref="CJ21:CK31">
    <cfRule type="cellIs" dxfId="6483" priority="6484" operator="equal">
      <formula>0</formula>
    </cfRule>
  </conditionalFormatting>
  <conditionalFormatting sqref="DG21:DG31">
    <cfRule type="cellIs" dxfId="6482" priority="6483" operator="equal">
      <formula>0</formula>
    </cfRule>
  </conditionalFormatting>
  <conditionalFormatting sqref="CU21:CU31">
    <cfRule type="cellIs" dxfId="6481" priority="6482" operator="equal">
      <formula>0</formula>
    </cfRule>
  </conditionalFormatting>
  <conditionalFormatting sqref="CJ21:CK31">
    <cfRule type="cellIs" dxfId="6480" priority="6481" operator="equal">
      <formula>0</formula>
    </cfRule>
  </conditionalFormatting>
  <conditionalFormatting sqref="CH21:CI31">
    <cfRule type="cellIs" dxfId="6479" priority="6480" operator="equal">
      <formula>0</formula>
    </cfRule>
  </conditionalFormatting>
  <conditionalFormatting sqref="CH21:CI31">
    <cfRule type="cellIs" dxfId="6478" priority="6479" operator="equal">
      <formula>0</formula>
    </cfRule>
  </conditionalFormatting>
  <conditionalFormatting sqref="CH21:CI31">
    <cfRule type="cellIs" dxfId="6477" priority="6478" operator="equal">
      <formula>0</formula>
    </cfRule>
  </conditionalFormatting>
  <conditionalFormatting sqref="CJ21:CK31">
    <cfRule type="cellIs" dxfId="6476" priority="6477" operator="equal">
      <formula>0</formula>
    </cfRule>
  </conditionalFormatting>
  <conditionalFormatting sqref="CJ21:CK31">
    <cfRule type="cellIs" dxfId="6475" priority="6476" operator="equal">
      <formula>0</formula>
    </cfRule>
  </conditionalFormatting>
  <conditionalFormatting sqref="CJ21:CK31">
    <cfRule type="cellIs" dxfId="6474" priority="6475" operator="equal">
      <formula>0</formula>
    </cfRule>
  </conditionalFormatting>
  <conditionalFormatting sqref="CH21:CI31">
    <cfRule type="cellIs" dxfId="6473" priority="6474" operator="equal">
      <formula>0</formula>
    </cfRule>
  </conditionalFormatting>
  <conditionalFormatting sqref="CJ21:CK31">
    <cfRule type="cellIs" dxfId="6472" priority="6473" operator="equal">
      <formula>0</formula>
    </cfRule>
  </conditionalFormatting>
  <conditionalFormatting sqref="CH21:CI31">
    <cfRule type="cellIs" dxfId="6471" priority="6472" operator="equal">
      <formula>0</formula>
    </cfRule>
  </conditionalFormatting>
  <conditionalFormatting sqref="CH21:CI31">
    <cfRule type="cellIs" dxfId="6470" priority="6471" operator="equal">
      <formula>0</formula>
    </cfRule>
  </conditionalFormatting>
  <conditionalFormatting sqref="CH21:CI31">
    <cfRule type="cellIs" dxfId="6469" priority="6470" operator="equal">
      <formula>0</formula>
    </cfRule>
  </conditionalFormatting>
  <conditionalFormatting sqref="CJ21:CK31">
    <cfRule type="cellIs" dxfId="6468" priority="6469" operator="equal">
      <formula>0</formula>
    </cfRule>
  </conditionalFormatting>
  <conditionalFormatting sqref="CJ21:CK31">
    <cfRule type="cellIs" dxfId="6467" priority="6468" operator="equal">
      <formula>0</formula>
    </cfRule>
  </conditionalFormatting>
  <conditionalFormatting sqref="CJ21:CK31">
    <cfRule type="cellIs" dxfId="6466" priority="6467" operator="equal">
      <formula>0</formula>
    </cfRule>
  </conditionalFormatting>
  <conditionalFormatting sqref="CH21:CI31">
    <cfRule type="cellIs" dxfId="6465" priority="6466" operator="equal">
      <formula>0</formula>
    </cfRule>
  </conditionalFormatting>
  <conditionalFormatting sqref="CJ21:CK31">
    <cfRule type="cellIs" dxfId="6464" priority="6465" operator="equal">
      <formula>0</formula>
    </cfRule>
  </conditionalFormatting>
  <conditionalFormatting sqref="CH21:CI31">
    <cfRule type="cellIs" dxfId="6463" priority="6464" operator="equal">
      <formula>0</formula>
    </cfRule>
  </conditionalFormatting>
  <conditionalFormatting sqref="CH21:CI31">
    <cfRule type="cellIs" dxfId="6462" priority="6463" operator="equal">
      <formula>0</formula>
    </cfRule>
  </conditionalFormatting>
  <conditionalFormatting sqref="CJ21:CK31">
    <cfRule type="cellIs" dxfId="6461" priority="6462" operator="equal">
      <formula>0</formula>
    </cfRule>
  </conditionalFormatting>
  <conditionalFormatting sqref="CJ21:CK31">
    <cfRule type="cellIs" dxfId="6460" priority="6461" operator="equal">
      <formula>0</formula>
    </cfRule>
  </conditionalFormatting>
  <conditionalFormatting sqref="CH21:CI31">
    <cfRule type="cellIs" dxfId="6459" priority="6460" operator="equal">
      <formula>0</formula>
    </cfRule>
  </conditionalFormatting>
  <conditionalFormatting sqref="CH21:CI31">
    <cfRule type="cellIs" dxfId="6458" priority="6459" operator="equal">
      <formula>0</formula>
    </cfRule>
  </conditionalFormatting>
  <conditionalFormatting sqref="CH21:CI31">
    <cfRule type="cellIs" dxfId="6457" priority="6458" operator="equal">
      <formula>0</formula>
    </cfRule>
  </conditionalFormatting>
  <conditionalFormatting sqref="CJ21:CK31">
    <cfRule type="cellIs" dxfId="6456" priority="6457" operator="equal">
      <formula>0</formula>
    </cfRule>
  </conditionalFormatting>
  <conditionalFormatting sqref="CJ21:CK31">
    <cfRule type="cellIs" dxfId="6455" priority="6456" operator="equal">
      <formula>0</formula>
    </cfRule>
  </conditionalFormatting>
  <conditionalFormatting sqref="CJ21:CK31">
    <cfRule type="cellIs" dxfId="6454" priority="6455" operator="equal">
      <formula>0</formula>
    </cfRule>
  </conditionalFormatting>
  <conditionalFormatting sqref="CH21:CI31">
    <cfRule type="cellIs" dxfId="6453" priority="6454" operator="equal">
      <formula>0</formula>
    </cfRule>
  </conditionalFormatting>
  <conditionalFormatting sqref="CH21:CI31">
    <cfRule type="cellIs" dxfId="6452" priority="6453" operator="equal">
      <formula>0</formula>
    </cfRule>
  </conditionalFormatting>
  <conditionalFormatting sqref="CH21:CI31">
    <cfRule type="cellIs" dxfId="6451" priority="6452" operator="equal">
      <formula>0</formula>
    </cfRule>
  </conditionalFormatting>
  <conditionalFormatting sqref="CJ21:CK31">
    <cfRule type="cellIs" dxfId="6450" priority="6451" operator="equal">
      <formula>0</formula>
    </cfRule>
  </conditionalFormatting>
  <conditionalFormatting sqref="CJ21:CK31">
    <cfRule type="cellIs" dxfId="6449" priority="6450" operator="equal">
      <formula>0</formula>
    </cfRule>
  </conditionalFormatting>
  <conditionalFormatting sqref="CJ21:CK31">
    <cfRule type="cellIs" dxfId="6448" priority="6449" operator="equal">
      <formula>0</formula>
    </cfRule>
  </conditionalFormatting>
  <conditionalFormatting sqref="CU21:CU31">
    <cfRule type="cellIs" dxfId="6447" priority="6448" operator="equal">
      <formula>0</formula>
    </cfRule>
  </conditionalFormatting>
  <conditionalFormatting sqref="CH21:CI31">
    <cfRule type="cellIs" dxfId="6446" priority="6447" operator="equal">
      <formula>0</formula>
    </cfRule>
  </conditionalFormatting>
  <conditionalFormatting sqref="CJ21:CK31">
    <cfRule type="cellIs" dxfId="6445" priority="6446" operator="equal">
      <formula>0</formula>
    </cfRule>
  </conditionalFormatting>
  <conditionalFormatting sqref="CH21:CI31">
    <cfRule type="cellIs" dxfId="6444" priority="6445" operator="equal">
      <formula>0</formula>
    </cfRule>
  </conditionalFormatting>
  <conditionalFormatting sqref="CJ21:CK31">
    <cfRule type="cellIs" dxfId="6443" priority="6444" operator="equal">
      <formula>0</formula>
    </cfRule>
  </conditionalFormatting>
  <conditionalFormatting sqref="CH21:CI31">
    <cfRule type="cellIs" dxfId="6442" priority="6443" operator="equal">
      <formula>0</formula>
    </cfRule>
  </conditionalFormatting>
  <conditionalFormatting sqref="CH21:CI31">
    <cfRule type="cellIs" dxfId="6441" priority="6442" operator="equal">
      <formula>0</formula>
    </cfRule>
  </conditionalFormatting>
  <conditionalFormatting sqref="CH21:CI31">
    <cfRule type="cellIs" dxfId="6440" priority="6441" operator="equal">
      <formula>0</formula>
    </cfRule>
  </conditionalFormatting>
  <conditionalFormatting sqref="CJ21:CK31">
    <cfRule type="cellIs" dxfId="6439" priority="6440" operator="equal">
      <formula>0</formula>
    </cfRule>
  </conditionalFormatting>
  <conditionalFormatting sqref="CJ21:CK31">
    <cfRule type="cellIs" dxfId="6438" priority="6439" operator="equal">
      <formula>0</formula>
    </cfRule>
  </conditionalFormatting>
  <conditionalFormatting sqref="CJ21:CK31">
    <cfRule type="cellIs" dxfId="6437" priority="6438" operator="equal">
      <formula>0</formula>
    </cfRule>
  </conditionalFormatting>
  <conditionalFormatting sqref="CU21:CU31">
    <cfRule type="cellIs" dxfId="6436" priority="6437" operator="equal">
      <formula>0</formula>
    </cfRule>
  </conditionalFormatting>
  <conditionalFormatting sqref="CH21:CI31">
    <cfRule type="cellIs" dxfId="6435" priority="6436" operator="equal">
      <formula>0</formula>
    </cfRule>
  </conditionalFormatting>
  <conditionalFormatting sqref="CH21:CI31">
    <cfRule type="cellIs" dxfId="6434" priority="6435" operator="equal">
      <formula>0</formula>
    </cfRule>
  </conditionalFormatting>
  <conditionalFormatting sqref="CH21:CI31">
    <cfRule type="cellIs" dxfId="6433" priority="6434" operator="equal">
      <formula>0</formula>
    </cfRule>
  </conditionalFormatting>
  <conditionalFormatting sqref="CJ21:CK31">
    <cfRule type="cellIs" dxfId="6432" priority="6433" operator="equal">
      <formula>0</formula>
    </cfRule>
  </conditionalFormatting>
  <conditionalFormatting sqref="CJ21:CK31">
    <cfRule type="cellIs" dxfId="6431" priority="6432" operator="equal">
      <formula>0</formula>
    </cfRule>
  </conditionalFormatting>
  <conditionalFormatting sqref="CJ21:CK31">
    <cfRule type="cellIs" dxfId="6430" priority="6431" operator="equal">
      <formula>0</formula>
    </cfRule>
  </conditionalFormatting>
  <conditionalFormatting sqref="CH21:CI31">
    <cfRule type="cellIs" dxfId="6429" priority="6430" operator="equal">
      <formula>0</formula>
    </cfRule>
  </conditionalFormatting>
  <conditionalFormatting sqref="CH21:CI31">
    <cfRule type="cellIs" dxfId="6428" priority="6429" operator="equal">
      <formula>0</formula>
    </cfRule>
  </conditionalFormatting>
  <conditionalFormatting sqref="CH21:CI31">
    <cfRule type="cellIs" dxfId="6427" priority="6428" operator="equal">
      <formula>0</formula>
    </cfRule>
  </conditionalFormatting>
  <conditionalFormatting sqref="CJ21:CK31">
    <cfRule type="cellIs" dxfId="6426" priority="6427" operator="equal">
      <formula>0</formula>
    </cfRule>
  </conditionalFormatting>
  <conditionalFormatting sqref="CJ21:CK31">
    <cfRule type="cellIs" dxfId="6425" priority="6426" operator="equal">
      <formula>0</formula>
    </cfRule>
  </conditionalFormatting>
  <conditionalFormatting sqref="CJ21:CK31">
    <cfRule type="cellIs" dxfId="6424" priority="6425" operator="equal">
      <formula>0</formula>
    </cfRule>
  </conditionalFormatting>
  <conditionalFormatting sqref="CH21:CI31">
    <cfRule type="cellIs" dxfId="6423" priority="6424" operator="equal">
      <formula>0</formula>
    </cfRule>
  </conditionalFormatting>
  <conditionalFormatting sqref="CH21:CI31">
    <cfRule type="cellIs" dxfId="6422" priority="6423" operator="equal">
      <formula>0</formula>
    </cfRule>
  </conditionalFormatting>
  <conditionalFormatting sqref="CJ21:CK31">
    <cfRule type="cellIs" dxfId="6421" priority="6422" operator="equal">
      <formula>0</formula>
    </cfRule>
  </conditionalFormatting>
  <conditionalFormatting sqref="CJ21:CK31">
    <cfRule type="cellIs" dxfId="6420" priority="6421" operator="equal">
      <formula>0</formula>
    </cfRule>
  </conditionalFormatting>
  <conditionalFormatting sqref="CH21:CI31">
    <cfRule type="cellIs" dxfId="6419" priority="6420" operator="equal">
      <formula>0</formula>
    </cfRule>
  </conditionalFormatting>
  <conditionalFormatting sqref="CH21:CI31">
    <cfRule type="cellIs" dxfId="6418" priority="6419" operator="equal">
      <formula>0</formula>
    </cfRule>
  </conditionalFormatting>
  <conditionalFormatting sqref="CJ21:CK31">
    <cfRule type="cellIs" dxfId="6417" priority="6418" operator="equal">
      <formula>0</formula>
    </cfRule>
  </conditionalFormatting>
  <conditionalFormatting sqref="CJ21:CK31">
    <cfRule type="cellIs" dxfId="6416" priority="6417" operator="equal">
      <formula>0</formula>
    </cfRule>
  </conditionalFormatting>
  <conditionalFormatting sqref="CU21:CU31">
    <cfRule type="cellIs" dxfId="6415" priority="6416" operator="equal">
      <formula>0</formula>
    </cfRule>
  </conditionalFormatting>
  <conditionalFormatting sqref="CH21:CI31">
    <cfRule type="cellIs" dxfId="6414" priority="6415" operator="equal">
      <formula>0</formula>
    </cfRule>
  </conditionalFormatting>
  <conditionalFormatting sqref="CJ21:CK31">
    <cfRule type="cellIs" dxfId="6413" priority="6414" operator="equal">
      <formula>0</formula>
    </cfRule>
  </conditionalFormatting>
  <conditionalFormatting sqref="CH21:CI31">
    <cfRule type="cellIs" dxfId="6412" priority="6413" operator="equal">
      <formula>0</formula>
    </cfRule>
  </conditionalFormatting>
  <conditionalFormatting sqref="CH21:CI31">
    <cfRule type="cellIs" dxfId="6411" priority="6412" operator="equal">
      <formula>0</formula>
    </cfRule>
  </conditionalFormatting>
  <conditionalFormatting sqref="CJ21:CK31">
    <cfRule type="cellIs" dxfId="6410" priority="6411" operator="equal">
      <formula>0</formula>
    </cfRule>
  </conditionalFormatting>
  <conditionalFormatting sqref="CJ21:CK31">
    <cfRule type="cellIs" dxfId="6409" priority="6410" operator="equal">
      <formula>0</formula>
    </cfRule>
  </conditionalFormatting>
  <conditionalFormatting sqref="CH21:CI31">
    <cfRule type="cellIs" dxfId="6408" priority="6409" operator="equal">
      <formula>0</formula>
    </cfRule>
  </conditionalFormatting>
  <conditionalFormatting sqref="CH21:CI31">
    <cfRule type="cellIs" dxfId="6407" priority="6408" operator="equal">
      <formula>0</formula>
    </cfRule>
  </conditionalFormatting>
  <conditionalFormatting sqref="CH21:CI31">
    <cfRule type="cellIs" dxfId="6406" priority="6407" operator="equal">
      <formula>0</formula>
    </cfRule>
  </conditionalFormatting>
  <conditionalFormatting sqref="CJ21:CK31">
    <cfRule type="cellIs" dxfId="6405" priority="6406" operator="equal">
      <formula>0</formula>
    </cfRule>
  </conditionalFormatting>
  <conditionalFormatting sqref="CJ21:CK31">
    <cfRule type="cellIs" dxfId="6404" priority="6405" operator="equal">
      <formula>0</formula>
    </cfRule>
  </conditionalFormatting>
  <conditionalFormatting sqref="CJ21:CK31">
    <cfRule type="cellIs" dxfId="6403" priority="6404" operator="equal">
      <formula>0</formula>
    </cfRule>
  </conditionalFormatting>
  <conditionalFormatting sqref="DG21:DG31">
    <cfRule type="cellIs" dxfId="6402" priority="6403" operator="equal">
      <formula>0</formula>
    </cfRule>
  </conditionalFormatting>
  <conditionalFormatting sqref="CH21:CI31">
    <cfRule type="cellIs" dxfId="6401" priority="6402" operator="equal">
      <formula>0</formula>
    </cfRule>
  </conditionalFormatting>
  <conditionalFormatting sqref="CU21:CU31">
    <cfRule type="cellIs" dxfId="6400" priority="6401" operator="equal">
      <formula>0</formula>
    </cfRule>
  </conditionalFormatting>
  <conditionalFormatting sqref="CU21:CU31">
    <cfRule type="cellIs" dxfId="6399" priority="6400" operator="equal">
      <formula>0</formula>
    </cfRule>
  </conditionalFormatting>
  <conditionalFormatting sqref="CJ21:CK31">
    <cfRule type="cellIs" dxfId="6398" priority="6399" operator="equal">
      <formula>0</formula>
    </cfRule>
  </conditionalFormatting>
  <conditionalFormatting sqref="CJ21:CK31">
    <cfRule type="cellIs" dxfId="6397" priority="6398" operator="equal">
      <formula>0</formula>
    </cfRule>
  </conditionalFormatting>
  <conditionalFormatting sqref="CJ21:CK31">
    <cfRule type="cellIs" dxfId="6396" priority="6397" operator="equal">
      <formula>0</formula>
    </cfRule>
  </conditionalFormatting>
  <conditionalFormatting sqref="CH21:CI31">
    <cfRule type="cellIs" dxfId="6395" priority="6396" operator="equal">
      <formula>0</formula>
    </cfRule>
  </conditionalFormatting>
  <conditionalFormatting sqref="CJ21:CK31">
    <cfRule type="cellIs" dxfId="6394" priority="6395" operator="equal">
      <formula>0</formula>
    </cfRule>
  </conditionalFormatting>
  <conditionalFormatting sqref="CH21:CI31">
    <cfRule type="cellIs" dxfId="6393" priority="6394" operator="equal">
      <formula>0</formula>
    </cfRule>
  </conditionalFormatting>
  <conditionalFormatting sqref="CH21:CI31">
    <cfRule type="cellIs" dxfId="6392" priority="6393" operator="equal">
      <formula>0</formula>
    </cfRule>
  </conditionalFormatting>
  <conditionalFormatting sqref="CJ21:CK31">
    <cfRule type="cellIs" dxfId="6391" priority="6392" operator="equal">
      <formula>0</formula>
    </cfRule>
  </conditionalFormatting>
  <conditionalFormatting sqref="CJ21:CK31">
    <cfRule type="cellIs" dxfId="6390" priority="6391" operator="equal">
      <formula>0</formula>
    </cfRule>
  </conditionalFormatting>
  <conditionalFormatting sqref="CH21:CI31">
    <cfRule type="cellIs" dxfId="6389" priority="6390" operator="equal">
      <formula>0</formula>
    </cfRule>
  </conditionalFormatting>
  <conditionalFormatting sqref="CH21:CI31">
    <cfRule type="cellIs" dxfId="6388" priority="6389" operator="equal">
      <formula>0</formula>
    </cfRule>
  </conditionalFormatting>
  <conditionalFormatting sqref="CH21:CI31">
    <cfRule type="cellIs" dxfId="6387" priority="6388" operator="equal">
      <formula>0</formula>
    </cfRule>
  </conditionalFormatting>
  <conditionalFormatting sqref="CJ21:CK31">
    <cfRule type="cellIs" dxfId="6386" priority="6387" operator="equal">
      <formula>0</formula>
    </cfRule>
  </conditionalFormatting>
  <conditionalFormatting sqref="CJ21:CK31">
    <cfRule type="cellIs" dxfId="6385" priority="6386" operator="equal">
      <formula>0</formula>
    </cfRule>
  </conditionalFormatting>
  <conditionalFormatting sqref="CJ21:CK31">
    <cfRule type="cellIs" dxfId="6384" priority="6385" operator="equal">
      <formula>0</formula>
    </cfRule>
  </conditionalFormatting>
  <conditionalFormatting sqref="CH21:CI31">
    <cfRule type="cellIs" dxfId="6383" priority="6384" operator="equal">
      <formula>0</formula>
    </cfRule>
  </conditionalFormatting>
  <conditionalFormatting sqref="CH21:CI31">
    <cfRule type="cellIs" dxfId="6382" priority="6383" operator="equal">
      <formula>0</formula>
    </cfRule>
  </conditionalFormatting>
  <conditionalFormatting sqref="CH21:CI31">
    <cfRule type="cellIs" dxfId="6381" priority="6382" operator="equal">
      <formula>0</formula>
    </cfRule>
  </conditionalFormatting>
  <conditionalFormatting sqref="CJ21:CK31">
    <cfRule type="cellIs" dxfId="6380" priority="6381" operator="equal">
      <formula>0</formula>
    </cfRule>
  </conditionalFormatting>
  <conditionalFormatting sqref="CJ21:CK31">
    <cfRule type="cellIs" dxfId="6379" priority="6380" operator="equal">
      <formula>0</formula>
    </cfRule>
  </conditionalFormatting>
  <conditionalFormatting sqref="CJ21:CK31">
    <cfRule type="cellIs" dxfId="6378" priority="6379" operator="equal">
      <formula>0</formula>
    </cfRule>
  </conditionalFormatting>
  <conditionalFormatting sqref="CU21:CU31">
    <cfRule type="cellIs" dxfId="6377" priority="6378" operator="equal">
      <formula>0</formula>
    </cfRule>
  </conditionalFormatting>
  <conditionalFormatting sqref="CH21:CI31">
    <cfRule type="cellIs" dxfId="6376" priority="6377" operator="equal">
      <formula>0</formula>
    </cfRule>
  </conditionalFormatting>
  <conditionalFormatting sqref="CJ21:CK31">
    <cfRule type="cellIs" dxfId="6375" priority="6376" operator="equal">
      <formula>0</formula>
    </cfRule>
  </conditionalFormatting>
  <conditionalFormatting sqref="CH21:CI31">
    <cfRule type="cellIs" dxfId="6374" priority="6375" operator="equal">
      <formula>0</formula>
    </cfRule>
  </conditionalFormatting>
  <conditionalFormatting sqref="CJ21:CK31">
    <cfRule type="cellIs" dxfId="6373" priority="6374" operator="equal">
      <formula>0</formula>
    </cfRule>
  </conditionalFormatting>
  <conditionalFormatting sqref="CH21:CI31">
    <cfRule type="cellIs" dxfId="6372" priority="6373" operator="equal">
      <formula>0</formula>
    </cfRule>
  </conditionalFormatting>
  <conditionalFormatting sqref="CH21:CI31">
    <cfRule type="cellIs" dxfId="6371" priority="6372" operator="equal">
      <formula>0</formula>
    </cfRule>
  </conditionalFormatting>
  <conditionalFormatting sqref="CH21:CI31">
    <cfRule type="cellIs" dxfId="6370" priority="6371" operator="equal">
      <formula>0</formula>
    </cfRule>
  </conditionalFormatting>
  <conditionalFormatting sqref="CJ21:CK31">
    <cfRule type="cellIs" dxfId="6369" priority="6370" operator="equal">
      <formula>0</formula>
    </cfRule>
  </conditionalFormatting>
  <conditionalFormatting sqref="CJ21:CK31">
    <cfRule type="cellIs" dxfId="6368" priority="6369" operator="equal">
      <formula>0</formula>
    </cfRule>
  </conditionalFormatting>
  <conditionalFormatting sqref="CJ21:CK31">
    <cfRule type="cellIs" dxfId="6367" priority="6368" operator="equal">
      <formula>0</formula>
    </cfRule>
  </conditionalFormatting>
  <conditionalFormatting sqref="CH21:CI31">
    <cfRule type="cellIs" dxfId="6366" priority="6367" operator="equal">
      <formula>0</formula>
    </cfRule>
  </conditionalFormatting>
  <conditionalFormatting sqref="CH21:CI31">
    <cfRule type="cellIs" dxfId="6365" priority="6366" operator="equal">
      <formula>0</formula>
    </cfRule>
  </conditionalFormatting>
  <conditionalFormatting sqref="CH21:CI31">
    <cfRule type="cellIs" dxfId="6364" priority="6365" operator="equal">
      <formula>0</formula>
    </cfRule>
  </conditionalFormatting>
  <conditionalFormatting sqref="CJ21:CK31">
    <cfRule type="cellIs" dxfId="6363" priority="6364" operator="equal">
      <formula>0</formula>
    </cfRule>
  </conditionalFormatting>
  <conditionalFormatting sqref="CJ21:CK31">
    <cfRule type="cellIs" dxfId="6362" priority="6363" operator="equal">
      <formula>0</formula>
    </cfRule>
  </conditionalFormatting>
  <conditionalFormatting sqref="CJ21:CK31">
    <cfRule type="cellIs" dxfId="6361" priority="6362" operator="equal">
      <formula>0</formula>
    </cfRule>
  </conditionalFormatting>
  <conditionalFormatting sqref="CH21:CI31">
    <cfRule type="cellIs" dxfId="6360" priority="6361" operator="equal">
      <formula>0</formula>
    </cfRule>
  </conditionalFormatting>
  <conditionalFormatting sqref="CJ21:CK31">
    <cfRule type="cellIs" dxfId="6359" priority="6360" operator="equal">
      <formula>0</formula>
    </cfRule>
  </conditionalFormatting>
  <conditionalFormatting sqref="CU21:CU31">
    <cfRule type="cellIs" dxfId="6358" priority="6359" operator="equal">
      <formula>0</formula>
    </cfRule>
  </conditionalFormatting>
  <conditionalFormatting sqref="CH21:CI31">
    <cfRule type="cellIs" dxfId="6357" priority="6358" operator="equal">
      <formula>0</formula>
    </cfRule>
  </conditionalFormatting>
  <conditionalFormatting sqref="CJ21:CK31">
    <cfRule type="cellIs" dxfId="6356" priority="6357" operator="equal">
      <formula>0</formula>
    </cfRule>
  </conditionalFormatting>
  <conditionalFormatting sqref="CH21:CI31">
    <cfRule type="cellIs" dxfId="6355" priority="6356" operator="equal">
      <formula>0</formula>
    </cfRule>
  </conditionalFormatting>
  <conditionalFormatting sqref="CH21:CI31">
    <cfRule type="cellIs" dxfId="6354" priority="6355" operator="equal">
      <formula>0</formula>
    </cfRule>
  </conditionalFormatting>
  <conditionalFormatting sqref="CJ21:CK31">
    <cfRule type="cellIs" dxfId="6353" priority="6354" operator="equal">
      <formula>0</formula>
    </cfRule>
  </conditionalFormatting>
  <conditionalFormatting sqref="CJ21:CK31">
    <cfRule type="cellIs" dxfId="6352" priority="6353" operator="equal">
      <formula>0</formula>
    </cfRule>
  </conditionalFormatting>
  <conditionalFormatting sqref="CH21:CI31">
    <cfRule type="cellIs" dxfId="6351" priority="6352" operator="equal">
      <formula>0</formula>
    </cfRule>
  </conditionalFormatting>
  <conditionalFormatting sqref="CH21:CI31">
    <cfRule type="cellIs" dxfId="6350" priority="6351" operator="equal">
      <formula>0</formula>
    </cfRule>
  </conditionalFormatting>
  <conditionalFormatting sqref="CJ21:CK31">
    <cfRule type="cellIs" dxfId="6349" priority="6350" operator="equal">
      <formula>0</formula>
    </cfRule>
  </conditionalFormatting>
  <conditionalFormatting sqref="CJ21:CK31">
    <cfRule type="cellIs" dxfId="6348" priority="6349" operator="equal">
      <formula>0</formula>
    </cfRule>
  </conditionalFormatting>
  <conditionalFormatting sqref="CU21:CU31">
    <cfRule type="cellIs" dxfId="6347" priority="6348" operator="equal">
      <formula>0</formula>
    </cfRule>
  </conditionalFormatting>
  <conditionalFormatting sqref="CH21:CI31">
    <cfRule type="cellIs" dxfId="6346" priority="6347" operator="equal">
      <formula>0</formula>
    </cfRule>
  </conditionalFormatting>
  <conditionalFormatting sqref="CJ21:CK31">
    <cfRule type="cellIs" dxfId="6345" priority="6346" operator="equal">
      <formula>0</formula>
    </cfRule>
  </conditionalFormatting>
  <conditionalFormatting sqref="CH21:CI31">
    <cfRule type="cellIs" dxfId="6344" priority="6345" operator="equal">
      <formula>0</formula>
    </cfRule>
  </conditionalFormatting>
  <conditionalFormatting sqref="CH21:CI31">
    <cfRule type="cellIs" dxfId="6343" priority="6344" operator="equal">
      <formula>0</formula>
    </cfRule>
  </conditionalFormatting>
  <conditionalFormatting sqref="CJ21:CK31">
    <cfRule type="cellIs" dxfId="6342" priority="6343" operator="equal">
      <formula>0</formula>
    </cfRule>
  </conditionalFormatting>
  <conditionalFormatting sqref="CJ21:CK31">
    <cfRule type="cellIs" dxfId="6341" priority="6342" operator="equal">
      <formula>0</formula>
    </cfRule>
  </conditionalFormatting>
  <conditionalFormatting sqref="CH21:CI31">
    <cfRule type="cellIs" dxfId="6340" priority="6341" operator="equal">
      <formula>0</formula>
    </cfRule>
  </conditionalFormatting>
  <conditionalFormatting sqref="CH21:CI31">
    <cfRule type="cellIs" dxfId="6339" priority="6340" operator="equal">
      <formula>0</formula>
    </cfRule>
  </conditionalFormatting>
  <conditionalFormatting sqref="CH21:CI31">
    <cfRule type="cellIs" dxfId="6338" priority="6339" operator="equal">
      <formula>0</formula>
    </cfRule>
  </conditionalFormatting>
  <conditionalFormatting sqref="CJ21:CK31">
    <cfRule type="cellIs" dxfId="6337" priority="6338" operator="equal">
      <formula>0</formula>
    </cfRule>
  </conditionalFormatting>
  <conditionalFormatting sqref="CJ21:CK31">
    <cfRule type="cellIs" dxfId="6336" priority="6337" operator="equal">
      <formula>0</formula>
    </cfRule>
  </conditionalFormatting>
  <conditionalFormatting sqref="CJ21:CK31">
    <cfRule type="cellIs" dxfId="6335" priority="6336" operator="equal">
      <formula>0</formula>
    </cfRule>
  </conditionalFormatting>
  <conditionalFormatting sqref="CU21:CU31">
    <cfRule type="cellIs" dxfId="6334" priority="6335" operator="equal">
      <formula>0</formula>
    </cfRule>
  </conditionalFormatting>
  <conditionalFormatting sqref="CH21:CI31">
    <cfRule type="cellIs" dxfId="6333" priority="6334" operator="equal">
      <formula>0</formula>
    </cfRule>
  </conditionalFormatting>
  <conditionalFormatting sqref="CJ21:CK31">
    <cfRule type="cellIs" dxfId="6332" priority="6333" operator="equal">
      <formula>0</formula>
    </cfRule>
  </conditionalFormatting>
  <conditionalFormatting sqref="CH21:CI31">
    <cfRule type="cellIs" dxfId="6331" priority="6332" operator="equal">
      <formula>0</formula>
    </cfRule>
  </conditionalFormatting>
  <conditionalFormatting sqref="CJ21:CK31">
    <cfRule type="cellIs" dxfId="6330" priority="6331" operator="equal">
      <formula>0</formula>
    </cfRule>
  </conditionalFormatting>
  <conditionalFormatting sqref="CH21:CI31">
    <cfRule type="cellIs" dxfId="6329" priority="6330" operator="equal">
      <formula>0</formula>
    </cfRule>
  </conditionalFormatting>
  <conditionalFormatting sqref="CH21:CI31">
    <cfRule type="cellIs" dxfId="6328" priority="6329" operator="equal">
      <formula>0</formula>
    </cfRule>
  </conditionalFormatting>
  <conditionalFormatting sqref="CH21:CI31">
    <cfRule type="cellIs" dxfId="6327" priority="6328" operator="equal">
      <formula>0</formula>
    </cfRule>
  </conditionalFormatting>
  <conditionalFormatting sqref="CJ21:CK31">
    <cfRule type="cellIs" dxfId="6326" priority="6327" operator="equal">
      <formula>0</formula>
    </cfRule>
  </conditionalFormatting>
  <conditionalFormatting sqref="CJ21:CK31">
    <cfRule type="cellIs" dxfId="6325" priority="6326" operator="equal">
      <formula>0</formula>
    </cfRule>
  </conditionalFormatting>
  <conditionalFormatting sqref="CJ21:CK31">
    <cfRule type="cellIs" dxfId="6324" priority="6325" operator="equal">
      <formula>0</formula>
    </cfRule>
  </conditionalFormatting>
  <conditionalFormatting sqref="CH21:CI31">
    <cfRule type="cellIs" dxfId="6323" priority="6324" operator="equal">
      <formula>0</formula>
    </cfRule>
  </conditionalFormatting>
  <conditionalFormatting sqref="CU21:CU31">
    <cfRule type="cellIs" dxfId="6322" priority="6323" operator="equal">
      <formula>0</formula>
    </cfRule>
  </conditionalFormatting>
  <conditionalFormatting sqref="CU21:CU31">
    <cfRule type="cellIs" dxfId="6321" priority="6322" operator="equal">
      <formula>0</formula>
    </cfRule>
  </conditionalFormatting>
  <conditionalFormatting sqref="CJ21:CK31">
    <cfRule type="cellIs" dxfId="6320" priority="6321" operator="equal">
      <formula>0</formula>
    </cfRule>
  </conditionalFormatting>
  <conditionalFormatting sqref="CJ21:CK31">
    <cfRule type="cellIs" dxfId="6319" priority="6320" operator="equal">
      <formula>0</formula>
    </cfRule>
  </conditionalFormatting>
  <conditionalFormatting sqref="CH21:CI31">
    <cfRule type="cellIs" dxfId="6318" priority="6319" operator="equal">
      <formula>0</formula>
    </cfRule>
  </conditionalFormatting>
  <conditionalFormatting sqref="CH21:CI31">
    <cfRule type="cellIs" dxfId="6317" priority="6318" operator="equal">
      <formula>0</formula>
    </cfRule>
  </conditionalFormatting>
  <conditionalFormatting sqref="CJ21:CK31">
    <cfRule type="cellIs" dxfId="6316" priority="6317" operator="equal">
      <formula>0</formula>
    </cfRule>
  </conditionalFormatting>
  <conditionalFormatting sqref="CJ21:CK31">
    <cfRule type="cellIs" dxfId="6315" priority="6316" operator="equal">
      <formula>0</formula>
    </cfRule>
  </conditionalFormatting>
  <conditionalFormatting sqref="CH21:CI31">
    <cfRule type="cellIs" dxfId="6314" priority="6315" operator="equal">
      <formula>0</formula>
    </cfRule>
  </conditionalFormatting>
  <conditionalFormatting sqref="CH21:CI31">
    <cfRule type="cellIs" dxfId="6313" priority="6314" operator="equal">
      <formula>0</formula>
    </cfRule>
  </conditionalFormatting>
  <conditionalFormatting sqref="CH21:CI31">
    <cfRule type="cellIs" dxfId="6312" priority="6313" operator="equal">
      <formula>0</formula>
    </cfRule>
  </conditionalFormatting>
  <conditionalFormatting sqref="CJ21:CK31">
    <cfRule type="cellIs" dxfId="6311" priority="6312" operator="equal">
      <formula>0</formula>
    </cfRule>
  </conditionalFormatting>
  <conditionalFormatting sqref="CJ21:CK31">
    <cfRule type="cellIs" dxfId="6310" priority="6311" operator="equal">
      <formula>0</formula>
    </cfRule>
  </conditionalFormatting>
  <conditionalFormatting sqref="CJ21:CK31">
    <cfRule type="cellIs" dxfId="6309" priority="6310" operator="equal">
      <formula>0</formula>
    </cfRule>
  </conditionalFormatting>
  <conditionalFormatting sqref="CH21:CI31">
    <cfRule type="cellIs" dxfId="6308" priority="6309" operator="equal">
      <formula>0</formula>
    </cfRule>
  </conditionalFormatting>
  <conditionalFormatting sqref="CH21:CI31">
    <cfRule type="cellIs" dxfId="6307" priority="6308" operator="equal">
      <formula>0</formula>
    </cfRule>
  </conditionalFormatting>
  <conditionalFormatting sqref="CH21:CI31">
    <cfRule type="cellIs" dxfId="6306" priority="6307" operator="equal">
      <formula>0</formula>
    </cfRule>
  </conditionalFormatting>
  <conditionalFormatting sqref="CJ21:CK31">
    <cfRule type="cellIs" dxfId="6305" priority="6306" operator="equal">
      <formula>0</formula>
    </cfRule>
  </conditionalFormatting>
  <conditionalFormatting sqref="CJ21:CK31">
    <cfRule type="cellIs" dxfId="6304" priority="6305" operator="equal">
      <formula>0</formula>
    </cfRule>
  </conditionalFormatting>
  <conditionalFormatting sqref="CJ21:CK31">
    <cfRule type="cellIs" dxfId="6303" priority="6304" operator="equal">
      <formula>0</formula>
    </cfRule>
  </conditionalFormatting>
  <conditionalFormatting sqref="CH21:CI31">
    <cfRule type="cellIs" dxfId="6302" priority="6303" operator="equal">
      <formula>0</formula>
    </cfRule>
  </conditionalFormatting>
  <conditionalFormatting sqref="CH21:CI31">
    <cfRule type="cellIs" dxfId="6301" priority="6302" operator="equal">
      <formula>0</formula>
    </cfRule>
  </conditionalFormatting>
  <conditionalFormatting sqref="CJ21:CK31">
    <cfRule type="cellIs" dxfId="6300" priority="6301" operator="equal">
      <formula>0</formula>
    </cfRule>
  </conditionalFormatting>
  <conditionalFormatting sqref="CJ21:CK31">
    <cfRule type="cellIs" dxfId="6299" priority="6300" operator="equal">
      <formula>0</formula>
    </cfRule>
  </conditionalFormatting>
  <conditionalFormatting sqref="CH21:CI31">
    <cfRule type="cellIs" dxfId="6298" priority="6299" operator="equal">
      <formula>0</formula>
    </cfRule>
  </conditionalFormatting>
  <conditionalFormatting sqref="CH21:CI31">
    <cfRule type="cellIs" dxfId="6297" priority="6298" operator="equal">
      <formula>0</formula>
    </cfRule>
  </conditionalFormatting>
  <conditionalFormatting sqref="CH21:CI31">
    <cfRule type="cellIs" dxfId="6296" priority="6297" operator="equal">
      <formula>0</formula>
    </cfRule>
  </conditionalFormatting>
  <conditionalFormatting sqref="CJ21:CK31">
    <cfRule type="cellIs" dxfId="6295" priority="6296" operator="equal">
      <formula>0</formula>
    </cfRule>
  </conditionalFormatting>
  <conditionalFormatting sqref="CJ21:CK31">
    <cfRule type="cellIs" dxfId="6294" priority="6295" operator="equal">
      <formula>0</formula>
    </cfRule>
  </conditionalFormatting>
  <conditionalFormatting sqref="CJ21:CK31">
    <cfRule type="cellIs" dxfId="6293" priority="6294" operator="equal">
      <formula>0</formula>
    </cfRule>
  </conditionalFormatting>
  <conditionalFormatting sqref="CH21:CI31">
    <cfRule type="cellIs" dxfId="6292" priority="6293" operator="equal">
      <formula>0</formula>
    </cfRule>
  </conditionalFormatting>
  <conditionalFormatting sqref="CH21:CI31">
    <cfRule type="cellIs" dxfId="6291" priority="6292" operator="equal">
      <formula>0</formula>
    </cfRule>
  </conditionalFormatting>
  <conditionalFormatting sqref="CJ21:CK31">
    <cfRule type="cellIs" dxfId="6290" priority="6291" operator="equal">
      <formula>0</formula>
    </cfRule>
  </conditionalFormatting>
  <conditionalFormatting sqref="CJ21:CK31">
    <cfRule type="cellIs" dxfId="6289" priority="6290" operator="equal">
      <formula>0</formula>
    </cfRule>
  </conditionalFormatting>
  <conditionalFormatting sqref="CH21:CI31">
    <cfRule type="cellIs" dxfId="6288" priority="6289" operator="equal">
      <formula>0</formula>
    </cfRule>
  </conditionalFormatting>
  <conditionalFormatting sqref="CH21:CI31">
    <cfRule type="cellIs" dxfId="6287" priority="6288" operator="equal">
      <formula>0</formula>
    </cfRule>
  </conditionalFormatting>
  <conditionalFormatting sqref="CJ21:CK31">
    <cfRule type="cellIs" dxfId="6286" priority="6287" operator="equal">
      <formula>0</formula>
    </cfRule>
  </conditionalFormatting>
  <conditionalFormatting sqref="CJ21:CK31">
    <cfRule type="cellIs" dxfId="6285" priority="6286" operator="equal">
      <formula>0</formula>
    </cfRule>
  </conditionalFormatting>
  <conditionalFormatting sqref="CH21:CI31">
    <cfRule type="cellIs" dxfId="6284" priority="6285" operator="equal">
      <formula>0</formula>
    </cfRule>
  </conditionalFormatting>
  <conditionalFormatting sqref="CH21:CI31">
    <cfRule type="cellIs" dxfId="6283" priority="6284" operator="equal">
      <formula>0</formula>
    </cfRule>
  </conditionalFormatting>
  <conditionalFormatting sqref="CJ21:CK31">
    <cfRule type="cellIs" dxfId="6282" priority="6283" operator="equal">
      <formula>0</formula>
    </cfRule>
  </conditionalFormatting>
  <conditionalFormatting sqref="CJ21:CK31">
    <cfRule type="cellIs" dxfId="6281" priority="6282" operator="equal">
      <formula>0</formula>
    </cfRule>
  </conditionalFormatting>
  <conditionalFormatting sqref="CH21:CI31">
    <cfRule type="cellIs" dxfId="6280" priority="6281" operator="equal">
      <formula>0</formula>
    </cfRule>
  </conditionalFormatting>
  <conditionalFormatting sqref="CJ21:CK31">
    <cfRule type="cellIs" dxfId="6279" priority="6280" operator="equal">
      <formula>0</formula>
    </cfRule>
  </conditionalFormatting>
  <conditionalFormatting sqref="DG21:DG31">
    <cfRule type="cellIs" dxfId="6278" priority="6279" operator="equal">
      <formula>0</formula>
    </cfRule>
  </conditionalFormatting>
  <conditionalFormatting sqref="CH21:CI31">
    <cfRule type="cellIs" dxfId="6277" priority="6278" operator="equal">
      <formula>0</formula>
    </cfRule>
  </conditionalFormatting>
  <conditionalFormatting sqref="CU21:CU31">
    <cfRule type="cellIs" dxfId="6276" priority="6277" operator="equal">
      <formula>0</formula>
    </cfRule>
  </conditionalFormatting>
  <conditionalFormatting sqref="CJ21:CK31">
    <cfRule type="cellIs" dxfId="6275" priority="6276" operator="equal">
      <formula>0</formula>
    </cfRule>
  </conditionalFormatting>
  <conditionalFormatting sqref="CJ21:CK31">
    <cfRule type="cellIs" dxfId="6274" priority="6275" operator="equal">
      <formula>0</formula>
    </cfRule>
  </conditionalFormatting>
  <conditionalFormatting sqref="CH21:CI31">
    <cfRule type="cellIs" dxfId="6273" priority="6274" operator="equal">
      <formula>0</formula>
    </cfRule>
  </conditionalFormatting>
  <conditionalFormatting sqref="CH21:CI31">
    <cfRule type="cellIs" dxfId="6272" priority="6273" operator="equal">
      <formula>0</formula>
    </cfRule>
  </conditionalFormatting>
  <conditionalFormatting sqref="CJ21:CK31">
    <cfRule type="cellIs" dxfId="6271" priority="6272" operator="equal">
      <formula>0</formula>
    </cfRule>
  </conditionalFormatting>
  <conditionalFormatting sqref="CJ21:CK31">
    <cfRule type="cellIs" dxfId="6270" priority="6271" operator="equal">
      <formula>0</formula>
    </cfRule>
  </conditionalFormatting>
  <conditionalFormatting sqref="CH21:CI31">
    <cfRule type="cellIs" dxfId="6269" priority="6270" operator="equal">
      <formula>0</formula>
    </cfRule>
  </conditionalFormatting>
  <conditionalFormatting sqref="CH21:CI31">
    <cfRule type="cellIs" dxfId="6268" priority="6269" operator="equal">
      <formula>0</formula>
    </cfRule>
  </conditionalFormatting>
  <conditionalFormatting sqref="CJ21:CK31">
    <cfRule type="cellIs" dxfId="6267" priority="6268" operator="equal">
      <formula>0</formula>
    </cfRule>
  </conditionalFormatting>
  <conditionalFormatting sqref="CJ21:CK31">
    <cfRule type="cellIs" dxfId="6266" priority="6267" operator="equal">
      <formula>0</formula>
    </cfRule>
  </conditionalFormatting>
  <conditionalFormatting sqref="CH21:CI31">
    <cfRule type="cellIs" dxfId="6265" priority="6266" operator="equal">
      <formula>0</formula>
    </cfRule>
  </conditionalFormatting>
  <conditionalFormatting sqref="CH21:CI31">
    <cfRule type="cellIs" dxfId="6264" priority="6265" operator="equal">
      <formula>0</formula>
    </cfRule>
  </conditionalFormatting>
  <conditionalFormatting sqref="CH21:CI31">
    <cfRule type="cellIs" dxfId="6263" priority="6264" operator="equal">
      <formula>0</formula>
    </cfRule>
  </conditionalFormatting>
  <conditionalFormatting sqref="CJ21:CK31">
    <cfRule type="cellIs" dxfId="6262" priority="6263" operator="equal">
      <formula>0</formula>
    </cfRule>
  </conditionalFormatting>
  <conditionalFormatting sqref="CJ21:CK31">
    <cfRule type="cellIs" dxfId="6261" priority="6262" operator="equal">
      <formula>0</formula>
    </cfRule>
  </conditionalFormatting>
  <conditionalFormatting sqref="CJ21:CK31">
    <cfRule type="cellIs" dxfId="6260" priority="6261" operator="equal">
      <formula>0</formula>
    </cfRule>
  </conditionalFormatting>
  <conditionalFormatting sqref="CH21:CI31">
    <cfRule type="cellIs" dxfId="6259" priority="6260" operator="equal">
      <formula>0</formula>
    </cfRule>
  </conditionalFormatting>
  <conditionalFormatting sqref="CU21:CU31">
    <cfRule type="cellIs" dxfId="6258" priority="6259" operator="equal">
      <formula>0</formula>
    </cfRule>
  </conditionalFormatting>
  <conditionalFormatting sqref="CJ21:CK31">
    <cfRule type="cellIs" dxfId="6257" priority="6258" operator="equal">
      <formula>0</formula>
    </cfRule>
  </conditionalFormatting>
  <conditionalFormatting sqref="CH21:CI31">
    <cfRule type="cellIs" dxfId="6256" priority="6257" operator="equal">
      <formula>0</formula>
    </cfRule>
  </conditionalFormatting>
  <conditionalFormatting sqref="CH21:CI31">
    <cfRule type="cellIs" dxfId="6255" priority="6256" operator="equal">
      <formula>0</formula>
    </cfRule>
  </conditionalFormatting>
  <conditionalFormatting sqref="CJ21:CK31">
    <cfRule type="cellIs" dxfId="6254" priority="6255" operator="equal">
      <formula>0</formula>
    </cfRule>
  </conditionalFormatting>
  <conditionalFormatting sqref="CJ21:CK31">
    <cfRule type="cellIs" dxfId="6253" priority="6254" operator="equal">
      <formula>0</formula>
    </cfRule>
  </conditionalFormatting>
  <conditionalFormatting sqref="CH21:CI31">
    <cfRule type="cellIs" dxfId="6252" priority="6253" operator="equal">
      <formula>0</formula>
    </cfRule>
  </conditionalFormatting>
  <conditionalFormatting sqref="CH21:CI31">
    <cfRule type="cellIs" dxfId="6251" priority="6252" operator="equal">
      <formula>0</formula>
    </cfRule>
  </conditionalFormatting>
  <conditionalFormatting sqref="CJ21:CK31">
    <cfRule type="cellIs" dxfId="6250" priority="6251" operator="equal">
      <formula>0</formula>
    </cfRule>
  </conditionalFormatting>
  <conditionalFormatting sqref="CJ21:CK31">
    <cfRule type="cellIs" dxfId="6249" priority="6250" operator="equal">
      <formula>0</formula>
    </cfRule>
  </conditionalFormatting>
  <conditionalFormatting sqref="CH21:CI31">
    <cfRule type="cellIs" dxfId="6248" priority="6249" operator="equal">
      <formula>0</formula>
    </cfRule>
  </conditionalFormatting>
  <conditionalFormatting sqref="CH21:CI31">
    <cfRule type="cellIs" dxfId="6247" priority="6248" operator="equal">
      <formula>0</formula>
    </cfRule>
  </conditionalFormatting>
  <conditionalFormatting sqref="CH21:CI31">
    <cfRule type="cellIs" dxfId="6246" priority="6247" operator="equal">
      <formula>0</formula>
    </cfRule>
  </conditionalFormatting>
  <conditionalFormatting sqref="CJ21:CK31">
    <cfRule type="cellIs" dxfId="6245" priority="6246" operator="equal">
      <formula>0</formula>
    </cfRule>
  </conditionalFormatting>
  <conditionalFormatting sqref="CJ21:CK31">
    <cfRule type="cellIs" dxfId="6244" priority="6245" operator="equal">
      <formula>0</formula>
    </cfRule>
  </conditionalFormatting>
  <conditionalFormatting sqref="CJ21:CK31">
    <cfRule type="cellIs" dxfId="6243" priority="6244" operator="equal">
      <formula>0</formula>
    </cfRule>
  </conditionalFormatting>
  <conditionalFormatting sqref="CH21:CI31">
    <cfRule type="cellIs" dxfId="6242" priority="6243" operator="equal">
      <formula>0</formula>
    </cfRule>
  </conditionalFormatting>
  <conditionalFormatting sqref="CH21:CI31">
    <cfRule type="cellIs" dxfId="6241" priority="6242" operator="equal">
      <formula>0</formula>
    </cfRule>
  </conditionalFormatting>
  <conditionalFormatting sqref="CJ21:CK31">
    <cfRule type="cellIs" dxfId="6240" priority="6241" operator="equal">
      <formula>0</formula>
    </cfRule>
  </conditionalFormatting>
  <conditionalFormatting sqref="CJ21:CK31">
    <cfRule type="cellIs" dxfId="6239" priority="6240" operator="equal">
      <formula>0</formula>
    </cfRule>
  </conditionalFormatting>
  <conditionalFormatting sqref="CH21:CI31">
    <cfRule type="cellIs" dxfId="6238" priority="6239" operator="equal">
      <formula>0</formula>
    </cfRule>
  </conditionalFormatting>
  <conditionalFormatting sqref="CH21:CI31">
    <cfRule type="cellIs" dxfId="6237" priority="6238" operator="equal">
      <formula>0</formula>
    </cfRule>
  </conditionalFormatting>
  <conditionalFormatting sqref="CJ21:CK31">
    <cfRule type="cellIs" dxfId="6236" priority="6237" operator="equal">
      <formula>0</formula>
    </cfRule>
  </conditionalFormatting>
  <conditionalFormatting sqref="CJ21:CK31">
    <cfRule type="cellIs" dxfId="6235" priority="6236" operator="equal">
      <formula>0</formula>
    </cfRule>
  </conditionalFormatting>
  <conditionalFormatting sqref="CH21:CI31">
    <cfRule type="cellIs" dxfId="6234" priority="6235" operator="equal">
      <formula>0</formula>
    </cfRule>
  </conditionalFormatting>
  <conditionalFormatting sqref="CH21:CI31">
    <cfRule type="cellIs" dxfId="6233" priority="6234" operator="equal">
      <formula>0</formula>
    </cfRule>
  </conditionalFormatting>
  <conditionalFormatting sqref="CJ21:CK31">
    <cfRule type="cellIs" dxfId="6232" priority="6233" operator="equal">
      <formula>0</formula>
    </cfRule>
  </conditionalFormatting>
  <conditionalFormatting sqref="CJ21:CK31">
    <cfRule type="cellIs" dxfId="6231" priority="6232" operator="equal">
      <formula>0</formula>
    </cfRule>
  </conditionalFormatting>
  <conditionalFormatting sqref="CH21:CI31">
    <cfRule type="cellIs" dxfId="6230" priority="6231" operator="equal">
      <formula>0</formula>
    </cfRule>
  </conditionalFormatting>
  <conditionalFormatting sqref="CH21:CI31">
    <cfRule type="cellIs" dxfId="6229" priority="6230" operator="equal">
      <formula>0</formula>
    </cfRule>
  </conditionalFormatting>
  <conditionalFormatting sqref="CJ21:CK31">
    <cfRule type="cellIs" dxfId="6228" priority="6229" operator="equal">
      <formula>0</formula>
    </cfRule>
  </conditionalFormatting>
  <conditionalFormatting sqref="CJ21:CK31">
    <cfRule type="cellIs" dxfId="6227" priority="6228" operator="equal">
      <formula>0</formula>
    </cfRule>
  </conditionalFormatting>
  <conditionalFormatting sqref="CH21:CI31">
    <cfRule type="cellIs" dxfId="6226" priority="6227" operator="equal">
      <formula>0</formula>
    </cfRule>
  </conditionalFormatting>
  <conditionalFormatting sqref="CJ21:CK31">
    <cfRule type="cellIs" dxfId="6225" priority="6226" operator="equal">
      <formula>0</formula>
    </cfRule>
  </conditionalFormatting>
  <conditionalFormatting sqref="CH21:CI31">
    <cfRule type="cellIs" dxfId="6224" priority="6225" operator="equal">
      <formula>0</formula>
    </cfRule>
  </conditionalFormatting>
  <conditionalFormatting sqref="CU21:CU31">
    <cfRule type="cellIs" dxfId="6223" priority="6224" operator="equal">
      <formula>0</formula>
    </cfRule>
  </conditionalFormatting>
  <conditionalFormatting sqref="CJ21:CK31">
    <cfRule type="cellIs" dxfId="6222" priority="6223" operator="equal">
      <formula>0</formula>
    </cfRule>
  </conditionalFormatting>
  <conditionalFormatting sqref="CJ21:CK31">
    <cfRule type="cellIs" dxfId="6221" priority="6222" operator="equal">
      <formula>0</formula>
    </cfRule>
  </conditionalFormatting>
  <conditionalFormatting sqref="CH21:CI31">
    <cfRule type="cellIs" dxfId="6220" priority="6221" operator="equal">
      <formula>0</formula>
    </cfRule>
  </conditionalFormatting>
  <conditionalFormatting sqref="CH21:CI31">
    <cfRule type="cellIs" dxfId="6219" priority="6220" operator="equal">
      <formula>0</formula>
    </cfRule>
  </conditionalFormatting>
  <conditionalFormatting sqref="CJ21:CK31">
    <cfRule type="cellIs" dxfId="6218" priority="6219" operator="equal">
      <formula>0</formula>
    </cfRule>
  </conditionalFormatting>
  <conditionalFormatting sqref="CJ21:CK31">
    <cfRule type="cellIs" dxfId="6217" priority="6218" operator="equal">
      <formula>0</formula>
    </cfRule>
  </conditionalFormatting>
  <conditionalFormatting sqref="CH21:CI31">
    <cfRule type="cellIs" dxfId="6216" priority="6217" operator="equal">
      <formula>0</formula>
    </cfRule>
  </conditionalFormatting>
  <conditionalFormatting sqref="CH21:CI31">
    <cfRule type="cellIs" dxfId="6215" priority="6216" operator="equal">
      <formula>0</formula>
    </cfRule>
  </conditionalFormatting>
  <conditionalFormatting sqref="CH21:CI31">
    <cfRule type="cellIs" dxfId="6214" priority="6215" operator="equal">
      <formula>0</formula>
    </cfRule>
  </conditionalFormatting>
  <conditionalFormatting sqref="CJ21:CK31">
    <cfRule type="cellIs" dxfId="6213" priority="6214" operator="equal">
      <formula>0</formula>
    </cfRule>
  </conditionalFormatting>
  <conditionalFormatting sqref="CJ21:CK31">
    <cfRule type="cellIs" dxfId="6212" priority="6213" operator="equal">
      <formula>0</formula>
    </cfRule>
  </conditionalFormatting>
  <conditionalFormatting sqref="CJ21:CK31">
    <cfRule type="cellIs" dxfId="6211" priority="6212" operator="equal">
      <formula>0</formula>
    </cfRule>
  </conditionalFormatting>
  <conditionalFormatting sqref="CH21:CI31">
    <cfRule type="cellIs" dxfId="6210" priority="6211" operator="equal">
      <formula>0</formula>
    </cfRule>
  </conditionalFormatting>
  <conditionalFormatting sqref="CH21:CI31">
    <cfRule type="cellIs" dxfId="6209" priority="6210" operator="equal">
      <formula>0</formula>
    </cfRule>
  </conditionalFormatting>
  <conditionalFormatting sqref="CH21:CI31">
    <cfRule type="cellIs" dxfId="6208" priority="6209" operator="equal">
      <formula>0</formula>
    </cfRule>
  </conditionalFormatting>
  <conditionalFormatting sqref="CJ21:CK31">
    <cfRule type="cellIs" dxfId="6207" priority="6208" operator="equal">
      <formula>0</formula>
    </cfRule>
  </conditionalFormatting>
  <conditionalFormatting sqref="CJ21:CK31">
    <cfRule type="cellIs" dxfId="6206" priority="6207" operator="equal">
      <formula>0</formula>
    </cfRule>
  </conditionalFormatting>
  <conditionalFormatting sqref="CJ21:CK31">
    <cfRule type="cellIs" dxfId="6205" priority="6206" operator="equal">
      <formula>0</formula>
    </cfRule>
  </conditionalFormatting>
  <conditionalFormatting sqref="CH21:CI31">
    <cfRule type="cellIs" dxfId="6204" priority="6205" operator="equal">
      <formula>0</formula>
    </cfRule>
  </conditionalFormatting>
  <conditionalFormatting sqref="CH21:CI31">
    <cfRule type="cellIs" dxfId="6203" priority="6204" operator="equal">
      <formula>0</formula>
    </cfRule>
  </conditionalFormatting>
  <conditionalFormatting sqref="CJ21:CK31">
    <cfRule type="cellIs" dxfId="6202" priority="6203" operator="equal">
      <formula>0</formula>
    </cfRule>
  </conditionalFormatting>
  <conditionalFormatting sqref="CJ21:CK31">
    <cfRule type="cellIs" dxfId="6201" priority="6202" operator="equal">
      <formula>0</formula>
    </cfRule>
  </conditionalFormatting>
  <conditionalFormatting sqref="CH21:CI31">
    <cfRule type="cellIs" dxfId="6200" priority="6201" operator="equal">
      <formula>0</formula>
    </cfRule>
  </conditionalFormatting>
  <conditionalFormatting sqref="CH21:CI31">
    <cfRule type="cellIs" dxfId="6199" priority="6200" operator="equal">
      <formula>0</formula>
    </cfRule>
  </conditionalFormatting>
  <conditionalFormatting sqref="CH21:CI31">
    <cfRule type="cellIs" dxfId="6198" priority="6199" operator="equal">
      <formula>0</formula>
    </cfRule>
  </conditionalFormatting>
  <conditionalFormatting sqref="CJ21:CK31">
    <cfRule type="cellIs" dxfId="6197" priority="6198" operator="equal">
      <formula>0</formula>
    </cfRule>
  </conditionalFormatting>
  <conditionalFormatting sqref="CJ21:CK31">
    <cfRule type="cellIs" dxfId="6196" priority="6197" operator="equal">
      <formula>0</formula>
    </cfRule>
  </conditionalFormatting>
  <conditionalFormatting sqref="CJ21:CK31">
    <cfRule type="cellIs" dxfId="6195" priority="6196" operator="equal">
      <formula>0</formula>
    </cfRule>
  </conditionalFormatting>
  <conditionalFormatting sqref="CH21:CI31">
    <cfRule type="cellIs" dxfId="6194" priority="6195" operator="equal">
      <formula>0</formula>
    </cfRule>
  </conditionalFormatting>
  <conditionalFormatting sqref="CH21:CI31">
    <cfRule type="cellIs" dxfId="6193" priority="6194" operator="equal">
      <formula>0</formula>
    </cfRule>
  </conditionalFormatting>
  <conditionalFormatting sqref="CJ21:CK31">
    <cfRule type="cellIs" dxfId="6192" priority="6193" operator="equal">
      <formula>0</formula>
    </cfRule>
  </conditionalFormatting>
  <conditionalFormatting sqref="CJ21:CK31">
    <cfRule type="cellIs" dxfId="6191" priority="6192" operator="equal">
      <formula>0</formula>
    </cfRule>
  </conditionalFormatting>
  <conditionalFormatting sqref="CH21:CI31">
    <cfRule type="cellIs" dxfId="6190" priority="6191" operator="equal">
      <formula>0</formula>
    </cfRule>
  </conditionalFormatting>
  <conditionalFormatting sqref="CH21:CI31">
    <cfRule type="cellIs" dxfId="6189" priority="6190" operator="equal">
      <formula>0</formula>
    </cfRule>
  </conditionalFormatting>
  <conditionalFormatting sqref="CJ21:CK31">
    <cfRule type="cellIs" dxfId="6188" priority="6189" operator="equal">
      <formula>0</formula>
    </cfRule>
  </conditionalFormatting>
  <conditionalFormatting sqref="CJ21:CK31">
    <cfRule type="cellIs" dxfId="6187" priority="6188" operator="equal">
      <formula>0</formula>
    </cfRule>
  </conditionalFormatting>
  <conditionalFormatting sqref="CH21:CI31">
    <cfRule type="cellIs" dxfId="6186" priority="6187" operator="equal">
      <formula>0</formula>
    </cfRule>
  </conditionalFormatting>
  <conditionalFormatting sqref="CH21:CI31">
    <cfRule type="cellIs" dxfId="6185" priority="6186" operator="equal">
      <formula>0</formula>
    </cfRule>
  </conditionalFormatting>
  <conditionalFormatting sqref="CJ21:CK31">
    <cfRule type="cellIs" dxfId="6184" priority="6185" operator="equal">
      <formula>0</formula>
    </cfRule>
  </conditionalFormatting>
  <conditionalFormatting sqref="CJ21:CK31">
    <cfRule type="cellIs" dxfId="6183" priority="6184" operator="equal">
      <formula>0</formula>
    </cfRule>
  </conditionalFormatting>
  <conditionalFormatting sqref="CH21:CI31">
    <cfRule type="cellIs" dxfId="6182" priority="6183" operator="equal">
      <formula>0</formula>
    </cfRule>
  </conditionalFormatting>
  <conditionalFormatting sqref="CJ21:CK31">
    <cfRule type="cellIs" dxfId="6181" priority="6182" operator="equal">
      <formula>0</formula>
    </cfRule>
  </conditionalFormatting>
  <conditionalFormatting sqref="CU21:CU31">
    <cfRule type="cellIs" dxfId="6180" priority="6181" operator="equal">
      <formula>0</formula>
    </cfRule>
  </conditionalFormatting>
  <conditionalFormatting sqref="CU21:CU31">
    <cfRule type="cellIs" dxfId="6179" priority="6180" operator="equal">
      <formula>0</formula>
    </cfRule>
  </conditionalFormatting>
  <conditionalFormatting sqref="CH21:CI31">
    <cfRule type="cellIs" dxfId="6178" priority="6179" operator="equal">
      <formula>0</formula>
    </cfRule>
  </conditionalFormatting>
  <conditionalFormatting sqref="CH21:CI31">
    <cfRule type="cellIs" dxfId="6177" priority="6178" operator="equal">
      <formula>0</formula>
    </cfRule>
  </conditionalFormatting>
  <conditionalFormatting sqref="CJ21:CK31">
    <cfRule type="cellIs" dxfId="6176" priority="6177" operator="equal">
      <formula>0</formula>
    </cfRule>
  </conditionalFormatting>
  <conditionalFormatting sqref="CJ21:CK31">
    <cfRule type="cellIs" dxfId="6175" priority="6176" operator="equal">
      <formula>0</formula>
    </cfRule>
  </conditionalFormatting>
  <conditionalFormatting sqref="CH21:CI31">
    <cfRule type="cellIs" dxfId="6174" priority="6175" operator="equal">
      <formula>0</formula>
    </cfRule>
  </conditionalFormatting>
  <conditionalFormatting sqref="CH21:CI31">
    <cfRule type="cellIs" dxfId="6173" priority="6174" operator="equal">
      <formula>0</formula>
    </cfRule>
  </conditionalFormatting>
  <conditionalFormatting sqref="CJ21:CK31">
    <cfRule type="cellIs" dxfId="6172" priority="6173" operator="equal">
      <formula>0</formula>
    </cfRule>
  </conditionalFormatting>
  <conditionalFormatting sqref="CJ21:CK31">
    <cfRule type="cellIs" dxfId="6171" priority="6172" operator="equal">
      <formula>0</formula>
    </cfRule>
  </conditionalFormatting>
  <conditionalFormatting sqref="CH21:CI31">
    <cfRule type="cellIs" dxfId="6170" priority="6171" operator="equal">
      <formula>0</formula>
    </cfRule>
  </conditionalFormatting>
  <conditionalFormatting sqref="CU21:CU31">
    <cfRule type="cellIs" dxfId="6169" priority="6170" operator="equal">
      <formula>0</formula>
    </cfRule>
  </conditionalFormatting>
  <conditionalFormatting sqref="CU21:CU31">
    <cfRule type="cellIs" dxfId="6168" priority="6169" operator="equal">
      <formula>0</formula>
    </cfRule>
  </conditionalFormatting>
  <conditionalFormatting sqref="CU21:CU31">
    <cfRule type="cellIs" dxfId="6167" priority="6168" operator="equal">
      <formula>0</formula>
    </cfRule>
  </conditionalFormatting>
  <conditionalFormatting sqref="CH21:CI31">
    <cfRule type="cellIs" dxfId="6166" priority="6167" operator="equal">
      <formula>0</formula>
    </cfRule>
  </conditionalFormatting>
  <conditionalFormatting sqref="CJ21:CK31">
    <cfRule type="cellIs" dxfId="6165" priority="6166" operator="equal">
      <formula>0</formula>
    </cfRule>
  </conditionalFormatting>
  <conditionalFormatting sqref="CJ21:CK31">
    <cfRule type="cellIs" dxfId="6164" priority="6165" operator="equal">
      <formula>0</formula>
    </cfRule>
  </conditionalFormatting>
  <conditionalFormatting sqref="CJ21:CK31">
    <cfRule type="cellIs" dxfId="6163" priority="6164" operator="equal">
      <formula>0</formula>
    </cfRule>
  </conditionalFormatting>
  <conditionalFormatting sqref="CU21:CU31">
    <cfRule type="cellIs" dxfId="6162" priority="6163" operator="equal">
      <formula>0</formula>
    </cfRule>
  </conditionalFormatting>
  <conditionalFormatting sqref="CU21:CU31">
    <cfRule type="cellIs" dxfId="6161" priority="6162" operator="equal">
      <formula>0</formula>
    </cfRule>
  </conditionalFormatting>
  <conditionalFormatting sqref="CH21:CI31">
    <cfRule type="cellIs" dxfId="6160" priority="6161" operator="equal">
      <formula>0</formula>
    </cfRule>
  </conditionalFormatting>
  <conditionalFormatting sqref="CH21:CI31">
    <cfRule type="cellIs" dxfId="6159" priority="6160" operator="equal">
      <formula>0</formula>
    </cfRule>
  </conditionalFormatting>
  <conditionalFormatting sqref="CH21:CI31">
    <cfRule type="cellIs" dxfId="6158" priority="6159" operator="equal">
      <formula>0</formula>
    </cfRule>
  </conditionalFormatting>
  <conditionalFormatting sqref="CJ21:CK31">
    <cfRule type="cellIs" dxfId="6157" priority="6158" operator="equal">
      <formula>0</formula>
    </cfRule>
  </conditionalFormatting>
  <conditionalFormatting sqref="CJ21:CK31">
    <cfRule type="cellIs" dxfId="6156" priority="6157" operator="equal">
      <formula>0</formula>
    </cfRule>
  </conditionalFormatting>
  <conditionalFormatting sqref="CJ21:CK31">
    <cfRule type="cellIs" dxfId="6155" priority="6156" operator="equal">
      <formula>0</formula>
    </cfRule>
  </conditionalFormatting>
  <conditionalFormatting sqref="CH21:CI31">
    <cfRule type="cellIs" dxfId="6154" priority="6155" operator="equal">
      <formula>0</formula>
    </cfRule>
  </conditionalFormatting>
  <conditionalFormatting sqref="CH21:CI31">
    <cfRule type="cellIs" dxfId="6153" priority="6154" operator="equal">
      <formula>0</formula>
    </cfRule>
  </conditionalFormatting>
  <conditionalFormatting sqref="CH21:CI31">
    <cfRule type="cellIs" dxfId="6152" priority="6153" operator="equal">
      <formula>0</formula>
    </cfRule>
  </conditionalFormatting>
  <conditionalFormatting sqref="CJ21:CK31">
    <cfRule type="cellIs" dxfId="6151" priority="6152" operator="equal">
      <formula>0</formula>
    </cfRule>
  </conditionalFormatting>
  <conditionalFormatting sqref="CJ21:CK31">
    <cfRule type="cellIs" dxfId="6150" priority="6151" operator="equal">
      <formula>0</formula>
    </cfRule>
  </conditionalFormatting>
  <conditionalFormatting sqref="CJ21:CK31">
    <cfRule type="cellIs" dxfId="6149" priority="6150" operator="equal">
      <formula>0</formula>
    </cfRule>
  </conditionalFormatting>
  <conditionalFormatting sqref="CH21:CI31">
    <cfRule type="cellIs" dxfId="6148" priority="6149" operator="equal">
      <formula>0</formula>
    </cfRule>
  </conditionalFormatting>
  <conditionalFormatting sqref="CH21:CI31">
    <cfRule type="cellIs" dxfId="6147" priority="6148" operator="equal">
      <formula>0</formula>
    </cfRule>
  </conditionalFormatting>
  <conditionalFormatting sqref="CH21:CI31">
    <cfRule type="cellIs" dxfId="6146" priority="6147" operator="equal">
      <formula>0</formula>
    </cfRule>
  </conditionalFormatting>
  <conditionalFormatting sqref="CJ21:CK31">
    <cfRule type="cellIs" dxfId="6145" priority="6146" operator="equal">
      <formula>0</formula>
    </cfRule>
  </conditionalFormatting>
  <conditionalFormatting sqref="CJ21:CK31">
    <cfRule type="cellIs" dxfId="6144" priority="6145" operator="equal">
      <formula>0</formula>
    </cfRule>
  </conditionalFormatting>
  <conditionalFormatting sqref="CJ21:CK31">
    <cfRule type="cellIs" dxfId="6143" priority="6144" operator="equal">
      <formula>0</formula>
    </cfRule>
  </conditionalFormatting>
  <conditionalFormatting sqref="CU21:CU31">
    <cfRule type="cellIs" dxfId="6142" priority="6143" operator="equal">
      <formula>0</formula>
    </cfRule>
  </conditionalFormatting>
  <conditionalFormatting sqref="CH21:CI31">
    <cfRule type="cellIs" dxfId="6141" priority="6142" operator="equal">
      <formula>0</formula>
    </cfRule>
  </conditionalFormatting>
  <conditionalFormatting sqref="CJ21:CK31">
    <cfRule type="cellIs" dxfId="6140" priority="6141" operator="equal">
      <formula>0</formula>
    </cfRule>
  </conditionalFormatting>
  <conditionalFormatting sqref="CH21:CI31">
    <cfRule type="cellIs" dxfId="6139" priority="6140" operator="equal">
      <formula>0</formula>
    </cfRule>
  </conditionalFormatting>
  <conditionalFormatting sqref="CH21:CI31">
    <cfRule type="cellIs" dxfId="6138" priority="6139" operator="equal">
      <formula>0</formula>
    </cfRule>
  </conditionalFormatting>
  <conditionalFormatting sqref="CJ21:CK31">
    <cfRule type="cellIs" dxfId="6137" priority="6138" operator="equal">
      <formula>0</formula>
    </cfRule>
  </conditionalFormatting>
  <conditionalFormatting sqref="CJ21:CK31">
    <cfRule type="cellIs" dxfId="6136" priority="6137" operator="equal">
      <formula>0</formula>
    </cfRule>
  </conditionalFormatting>
  <conditionalFormatting sqref="CH21:CI31">
    <cfRule type="cellIs" dxfId="6135" priority="6136" operator="equal">
      <formula>0</formula>
    </cfRule>
  </conditionalFormatting>
  <conditionalFormatting sqref="CH21:CI31">
    <cfRule type="cellIs" dxfId="6134" priority="6135" operator="equal">
      <formula>0</formula>
    </cfRule>
  </conditionalFormatting>
  <conditionalFormatting sqref="CJ21:CK31">
    <cfRule type="cellIs" dxfId="6133" priority="6134" operator="equal">
      <formula>0</formula>
    </cfRule>
  </conditionalFormatting>
  <conditionalFormatting sqref="CJ21:CK31">
    <cfRule type="cellIs" dxfId="6132" priority="6133" operator="equal">
      <formula>0</formula>
    </cfRule>
  </conditionalFormatting>
  <conditionalFormatting sqref="CH21:CI31">
    <cfRule type="cellIs" dxfId="6131" priority="6132" operator="equal">
      <formula>0</formula>
    </cfRule>
  </conditionalFormatting>
  <conditionalFormatting sqref="CU21:CU31">
    <cfRule type="cellIs" dxfId="6130" priority="6131" operator="equal">
      <formula>0</formula>
    </cfRule>
  </conditionalFormatting>
  <conditionalFormatting sqref="CJ21:CK31">
    <cfRule type="cellIs" dxfId="6129" priority="6130" operator="equal">
      <formula>0</formula>
    </cfRule>
  </conditionalFormatting>
  <conditionalFormatting sqref="CH21:CI31">
    <cfRule type="cellIs" dxfId="6128" priority="6129" operator="equal">
      <formula>0</formula>
    </cfRule>
  </conditionalFormatting>
  <conditionalFormatting sqref="CH21:CI31">
    <cfRule type="cellIs" dxfId="6127" priority="6128" operator="equal">
      <formula>0</formula>
    </cfRule>
  </conditionalFormatting>
  <conditionalFormatting sqref="CJ21:CK31">
    <cfRule type="cellIs" dxfId="6126" priority="6127" operator="equal">
      <formula>0</formula>
    </cfRule>
  </conditionalFormatting>
  <conditionalFormatting sqref="CJ21:CK31">
    <cfRule type="cellIs" dxfId="6125" priority="6126" operator="equal">
      <formula>0</formula>
    </cfRule>
  </conditionalFormatting>
  <conditionalFormatting sqref="CH21:CI31">
    <cfRule type="cellIs" dxfId="6124" priority="6125" operator="equal">
      <formula>0</formula>
    </cfRule>
  </conditionalFormatting>
  <conditionalFormatting sqref="CH21:CI31">
    <cfRule type="cellIs" dxfId="6123" priority="6124" operator="equal">
      <formula>0</formula>
    </cfRule>
  </conditionalFormatting>
  <conditionalFormatting sqref="CJ21:CK31">
    <cfRule type="cellIs" dxfId="6122" priority="6123" operator="equal">
      <formula>0</formula>
    </cfRule>
  </conditionalFormatting>
  <conditionalFormatting sqref="CJ21:CK31">
    <cfRule type="cellIs" dxfId="6121" priority="6122" operator="equal">
      <formula>0</formula>
    </cfRule>
  </conditionalFormatting>
  <conditionalFormatting sqref="CH21:CI31">
    <cfRule type="cellIs" dxfId="6120" priority="6121" operator="equal">
      <formula>0</formula>
    </cfRule>
  </conditionalFormatting>
  <conditionalFormatting sqref="CH21:CI31">
    <cfRule type="cellIs" dxfId="6119" priority="6120" operator="equal">
      <formula>0</formula>
    </cfRule>
  </conditionalFormatting>
  <conditionalFormatting sqref="CJ21:CK31">
    <cfRule type="cellIs" dxfId="6118" priority="6119" operator="equal">
      <formula>0</formula>
    </cfRule>
  </conditionalFormatting>
  <conditionalFormatting sqref="CJ21:CK31">
    <cfRule type="cellIs" dxfId="6117" priority="6118" operator="equal">
      <formula>0</formula>
    </cfRule>
  </conditionalFormatting>
  <conditionalFormatting sqref="CU21:CU31">
    <cfRule type="cellIs" dxfId="6116" priority="6117" operator="equal">
      <formula>0</formula>
    </cfRule>
  </conditionalFormatting>
  <conditionalFormatting sqref="CH21:CI31">
    <cfRule type="cellIs" dxfId="6115" priority="6116" operator="equal">
      <formula>0</formula>
    </cfRule>
  </conditionalFormatting>
  <conditionalFormatting sqref="CJ21:CK31">
    <cfRule type="cellIs" dxfId="6114" priority="6115" operator="equal">
      <formula>0</formula>
    </cfRule>
  </conditionalFormatting>
  <conditionalFormatting sqref="CH21:CI31">
    <cfRule type="cellIs" dxfId="6113" priority="6114" operator="equal">
      <formula>0</formula>
    </cfRule>
  </conditionalFormatting>
  <conditionalFormatting sqref="CH21:CI31">
    <cfRule type="cellIs" dxfId="6112" priority="6113" operator="equal">
      <formula>0</formula>
    </cfRule>
  </conditionalFormatting>
  <conditionalFormatting sqref="CJ21:CK31">
    <cfRule type="cellIs" dxfId="6111" priority="6112" operator="equal">
      <formula>0</formula>
    </cfRule>
  </conditionalFormatting>
  <conditionalFormatting sqref="CJ21:CK31">
    <cfRule type="cellIs" dxfId="6110" priority="6111" operator="equal">
      <formula>0</formula>
    </cfRule>
  </conditionalFormatting>
  <conditionalFormatting sqref="CD21:CG31">
    <cfRule type="cellIs" dxfId="6109" priority="6110" operator="equal">
      <formula>0</formula>
    </cfRule>
  </conditionalFormatting>
  <conditionalFormatting sqref="CU21:CU31">
    <cfRule type="cellIs" dxfId="6108" priority="6109" operator="equal">
      <formula>0</formula>
    </cfRule>
  </conditionalFormatting>
  <conditionalFormatting sqref="CU21:CU31">
    <cfRule type="cellIs" dxfId="6107" priority="6108" operator="equal">
      <formula>0</formula>
    </cfRule>
  </conditionalFormatting>
  <conditionalFormatting sqref="CH21:CI31">
    <cfRule type="cellIs" dxfId="6106" priority="6107" operator="equal">
      <formula>0</formula>
    </cfRule>
  </conditionalFormatting>
  <conditionalFormatting sqref="CH21:CI31">
    <cfRule type="cellIs" dxfId="6105" priority="6106" operator="equal">
      <formula>0</formula>
    </cfRule>
  </conditionalFormatting>
  <conditionalFormatting sqref="CH21:CI31">
    <cfRule type="cellIs" dxfId="6104" priority="6105" operator="equal">
      <formula>0</formula>
    </cfRule>
  </conditionalFormatting>
  <conditionalFormatting sqref="CH21:CI31">
    <cfRule type="cellIs" dxfId="6103" priority="6104" operator="equal">
      <formula>0</formula>
    </cfRule>
  </conditionalFormatting>
  <conditionalFormatting sqref="CJ21:CK31">
    <cfRule type="cellIs" dxfId="6102" priority="6103" operator="equal">
      <formula>0</formula>
    </cfRule>
  </conditionalFormatting>
  <conditionalFormatting sqref="CJ21:CK31">
    <cfRule type="cellIs" dxfId="6101" priority="6102" operator="equal">
      <formula>0</formula>
    </cfRule>
  </conditionalFormatting>
  <conditionalFormatting sqref="CJ21:CK31">
    <cfRule type="cellIs" dxfId="6100" priority="6101" operator="equal">
      <formula>0</formula>
    </cfRule>
  </conditionalFormatting>
  <conditionalFormatting sqref="CJ21:CK31">
    <cfRule type="cellIs" dxfId="6099" priority="6100" operator="equal">
      <formula>0</formula>
    </cfRule>
  </conditionalFormatting>
  <conditionalFormatting sqref="CH21:CI31">
    <cfRule type="cellIs" dxfId="6098" priority="6099" operator="equal">
      <formula>0</formula>
    </cfRule>
  </conditionalFormatting>
  <conditionalFormatting sqref="CH21:CI31">
    <cfRule type="cellIs" dxfId="6097" priority="6098" operator="equal">
      <formula>0</formula>
    </cfRule>
  </conditionalFormatting>
  <conditionalFormatting sqref="CJ21:CK31">
    <cfRule type="cellIs" dxfId="6096" priority="6097" operator="equal">
      <formula>0</formula>
    </cfRule>
  </conditionalFormatting>
  <conditionalFormatting sqref="CJ21:CK31">
    <cfRule type="cellIs" dxfId="6095" priority="6096" operator="equal">
      <formula>0</formula>
    </cfRule>
  </conditionalFormatting>
  <conditionalFormatting sqref="CH21:CI31">
    <cfRule type="cellIs" dxfId="6094" priority="6095" operator="equal">
      <formula>0</formula>
    </cfRule>
  </conditionalFormatting>
  <conditionalFormatting sqref="CJ21:CK31">
    <cfRule type="cellIs" dxfId="6093" priority="6094" operator="equal">
      <formula>0</formula>
    </cfRule>
  </conditionalFormatting>
  <conditionalFormatting sqref="CH21:CI31">
    <cfRule type="cellIs" dxfId="6092" priority="6093" operator="equal">
      <formula>0</formula>
    </cfRule>
  </conditionalFormatting>
  <conditionalFormatting sqref="CH21:CI31">
    <cfRule type="cellIs" dxfId="6091" priority="6092" operator="equal">
      <formula>0</formula>
    </cfRule>
  </conditionalFormatting>
  <conditionalFormatting sqref="CH21:CI31">
    <cfRule type="cellIs" dxfId="6090" priority="6091" operator="equal">
      <formula>0</formula>
    </cfRule>
  </conditionalFormatting>
  <conditionalFormatting sqref="CJ21:CK31">
    <cfRule type="cellIs" dxfId="6089" priority="6090" operator="equal">
      <formula>0</formula>
    </cfRule>
  </conditionalFormatting>
  <conditionalFormatting sqref="CJ21:CK31">
    <cfRule type="cellIs" dxfId="6088" priority="6089" operator="equal">
      <formula>0</formula>
    </cfRule>
  </conditionalFormatting>
  <conditionalFormatting sqref="CJ21:CK31">
    <cfRule type="cellIs" dxfId="6087" priority="6088" operator="equal">
      <formula>0</formula>
    </cfRule>
  </conditionalFormatting>
  <conditionalFormatting sqref="CH21:CI31">
    <cfRule type="cellIs" dxfId="6086" priority="6087" operator="equal">
      <formula>0</formula>
    </cfRule>
  </conditionalFormatting>
  <conditionalFormatting sqref="CH21:CI31">
    <cfRule type="cellIs" dxfId="6085" priority="6086" operator="equal">
      <formula>0</formula>
    </cfRule>
  </conditionalFormatting>
  <conditionalFormatting sqref="CH21:CI31">
    <cfRule type="cellIs" dxfId="6084" priority="6085" operator="equal">
      <formula>0</formula>
    </cfRule>
  </conditionalFormatting>
  <conditionalFormatting sqref="CJ21:CK31">
    <cfRule type="cellIs" dxfId="6083" priority="6084" operator="equal">
      <formula>0</formula>
    </cfRule>
  </conditionalFormatting>
  <conditionalFormatting sqref="CJ21:CK31">
    <cfRule type="cellIs" dxfId="6082" priority="6083" operator="equal">
      <formula>0</formula>
    </cfRule>
  </conditionalFormatting>
  <conditionalFormatting sqref="CJ21:CK31">
    <cfRule type="cellIs" dxfId="6081" priority="6082" operator="equal">
      <formula>0</formula>
    </cfRule>
  </conditionalFormatting>
  <conditionalFormatting sqref="DG21:DG31">
    <cfRule type="cellIs" dxfId="6080" priority="6081" operator="equal">
      <formula>0</formula>
    </cfRule>
  </conditionalFormatting>
  <conditionalFormatting sqref="CU21:CU31">
    <cfRule type="cellIs" dxfId="6079" priority="6080" operator="equal">
      <formula>0</formula>
    </cfRule>
  </conditionalFormatting>
  <conditionalFormatting sqref="CJ21:CK31">
    <cfRule type="cellIs" dxfId="6078" priority="6079" operator="equal">
      <formula>0</formula>
    </cfRule>
  </conditionalFormatting>
  <conditionalFormatting sqref="CH21:CI31">
    <cfRule type="cellIs" dxfId="6077" priority="6078" operator="equal">
      <formula>0</formula>
    </cfRule>
  </conditionalFormatting>
  <conditionalFormatting sqref="CH21:CI31">
    <cfRule type="cellIs" dxfId="6076" priority="6077" operator="equal">
      <formula>0</formula>
    </cfRule>
  </conditionalFormatting>
  <conditionalFormatting sqref="CJ21:CK31">
    <cfRule type="cellIs" dxfId="6075" priority="6076" operator="equal">
      <formula>0</formula>
    </cfRule>
  </conditionalFormatting>
  <conditionalFormatting sqref="CJ21:CK31">
    <cfRule type="cellIs" dxfId="6074" priority="6075" operator="equal">
      <formula>0</formula>
    </cfRule>
  </conditionalFormatting>
  <conditionalFormatting sqref="CH21:CI31">
    <cfRule type="cellIs" dxfId="6073" priority="6074" operator="equal">
      <formula>0</formula>
    </cfRule>
  </conditionalFormatting>
  <conditionalFormatting sqref="CH21:CI31">
    <cfRule type="cellIs" dxfId="6072" priority="6073" operator="equal">
      <formula>0</formula>
    </cfRule>
  </conditionalFormatting>
  <conditionalFormatting sqref="CH21:CI31">
    <cfRule type="cellIs" dxfId="6071" priority="6072" operator="equal">
      <formula>0</formula>
    </cfRule>
  </conditionalFormatting>
  <conditionalFormatting sqref="CJ21:CK31">
    <cfRule type="cellIs" dxfId="6070" priority="6071" operator="equal">
      <formula>0</formula>
    </cfRule>
  </conditionalFormatting>
  <conditionalFormatting sqref="CJ21:CK31">
    <cfRule type="cellIs" dxfId="6069" priority="6070" operator="equal">
      <formula>0</formula>
    </cfRule>
  </conditionalFormatting>
  <conditionalFormatting sqref="CJ21:CK31">
    <cfRule type="cellIs" dxfId="6068" priority="6069" operator="equal">
      <formula>0</formula>
    </cfRule>
  </conditionalFormatting>
  <conditionalFormatting sqref="CH21:CI31">
    <cfRule type="cellIs" dxfId="6067" priority="6068" operator="equal">
      <formula>0</formula>
    </cfRule>
  </conditionalFormatting>
  <conditionalFormatting sqref="CH21:CI31">
    <cfRule type="cellIs" dxfId="6066" priority="6067" operator="equal">
      <formula>0</formula>
    </cfRule>
  </conditionalFormatting>
  <conditionalFormatting sqref="CU21:CU31">
    <cfRule type="cellIs" dxfId="6065" priority="6066" operator="equal">
      <formula>0</formula>
    </cfRule>
  </conditionalFormatting>
  <conditionalFormatting sqref="CU21:CU31">
    <cfRule type="cellIs" dxfId="6064" priority="6065" operator="equal">
      <formula>0</formula>
    </cfRule>
  </conditionalFormatting>
  <conditionalFormatting sqref="CJ21:CK31">
    <cfRule type="cellIs" dxfId="6063" priority="6064" operator="equal">
      <formula>0</formula>
    </cfRule>
  </conditionalFormatting>
  <conditionalFormatting sqref="CJ21:CK31">
    <cfRule type="cellIs" dxfId="6062" priority="6063" operator="equal">
      <formula>0</formula>
    </cfRule>
  </conditionalFormatting>
  <conditionalFormatting sqref="CU21:CU31">
    <cfRule type="cellIs" dxfId="6061" priority="6062" operator="equal">
      <formula>0</formula>
    </cfRule>
  </conditionalFormatting>
  <conditionalFormatting sqref="CJ21:CK31">
    <cfRule type="cellIs" dxfId="6060" priority="6061" operator="equal">
      <formula>0</formula>
    </cfRule>
  </conditionalFormatting>
  <conditionalFormatting sqref="CH21:CI31">
    <cfRule type="cellIs" dxfId="6059" priority="6060" operator="equal">
      <formula>0</formula>
    </cfRule>
  </conditionalFormatting>
  <conditionalFormatting sqref="CH21:CI31">
    <cfRule type="cellIs" dxfId="6058" priority="6059" operator="equal">
      <formula>0</formula>
    </cfRule>
  </conditionalFormatting>
  <conditionalFormatting sqref="CH21:CI31">
    <cfRule type="cellIs" dxfId="6057" priority="6058" operator="equal">
      <formula>0</formula>
    </cfRule>
  </conditionalFormatting>
  <conditionalFormatting sqref="CJ21:CK31">
    <cfRule type="cellIs" dxfId="6056" priority="6057" operator="equal">
      <formula>0</formula>
    </cfRule>
  </conditionalFormatting>
  <conditionalFormatting sqref="CJ21:CK31">
    <cfRule type="cellIs" dxfId="6055" priority="6056" operator="equal">
      <formula>0</formula>
    </cfRule>
  </conditionalFormatting>
  <conditionalFormatting sqref="CJ21:CK31">
    <cfRule type="cellIs" dxfId="6054" priority="6055" operator="equal">
      <formula>0</formula>
    </cfRule>
  </conditionalFormatting>
  <conditionalFormatting sqref="CH21:CI31">
    <cfRule type="cellIs" dxfId="6053" priority="6054" operator="equal">
      <formula>0</formula>
    </cfRule>
  </conditionalFormatting>
  <conditionalFormatting sqref="CJ21:CK31">
    <cfRule type="cellIs" dxfId="6052" priority="6053" operator="equal">
      <formula>0</formula>
    </cfRule>
  </conditionalFormatting>
  <conditionalFormatting sqref="CD21:CG31">
    <cfRule type="cellIs" dxfId="6051" priority="6052" operator="equal">
      <formula>0</formula>
    </cfRule>
  </conditionalFormatting>
  <conditionalFormatting sqref="CU21:CU31">
    <cfRule type="cellIs" dxfId="6050" priority="6051" operator="equal">
      <formula>0</formula>
    </cfRule>
  </conditionalFormatting>
  <conditionalFormatting sqref="CH21:CI31">
    <cfRule type="cellIs" dxfId="6049" priority="6050" operator="equal">
      <formula>0</formula>
    </cfRule>
  </conditionalFormatting>
  <conditionalFormatting sqref="CJ21:CK31">
    <cfRule type="cellIs" dxfId="6048" priority="6049" operator="equal">
      <formula>0</formula>
    </cfRule>
  </conditionalFormatting>
  <conditionalFormatting sqref="CH21:CI31">
    <cfRule type="cellIs" dxfId="6047" priority="6048" operator="equal">
      <formula>0</formula>
    </cfRule>
  </conditionalFormatting>
  <conditionalFormatting sqref="CJ21:CK31">
    <cfRule type="cellIs" dxfId="6046" priority="6047" operator="equal">
      <formula>0</formula>
    </cfRule>
  </conditionalFormatting>
  <conditionalFormatting sqref="CU21:CU31">
    <cfRule type="cellIs" dxfId="6045" priority="6046" operator="equal">
      <formula>0</formula>
    </cfRule>
  </conditionalFormatting>
  <conditionalFormatting sqref="CH21:CI31">
    <cfRule type="cellIs" dxfId="6044" priority="6045" operator="equal">
      <formula>0</formula>
    </cfRule>
  </conditionalFormatting>
  <conditionalFormatting sqref="CH21:CI31">
    <cfRule type="cellIs" dxfId="6043" priority="6044" operator="equal">
      <formula>0</formula>
    </cfRule>
  </conditionalFormatting>
  <conditionalFormatting sqref="CJ21:CK31">
    <cfRule type="cellIs" dxfId="6042" priority="6043" operator="equal">
      <formula>0</formula>
    </cfRule>
  </conditionalFormatting>
  <conditionalFormatting sqref="CJ21:CK31">
    <cfRule type="cellIs" dxfId="6041" priority="6042" operator="equal">
      <formula>0</formula>
    </cfRule>
  </conditionalFormatting>
  <conditionalFormatting sqref="CH21:CI31">
    <cfRule type="cellIs" dxfId="6040" priority="6041" operator="equal">
      <formula>0</formula>
    </cfRule>
  </conditionalFormatting>
  <conditionalFormatting sqref="CH21:CI31">
    <cfRule type="cellIs" dxfId="6039" priority="6040" operator="equal">
      <formula>0</formula>
    </cfRule>
  </conditionalFormatting>
  <conditionalFormatting sqref="CJ21:CK31">
    <cfRule type="cellIs" dxfId="6038" priority="6039" operator="equal">
      <formula>0</formula>
    </cfRule>
  </conditionalFormatting>
  <conditionalFormatting sqref="CJ21:CK31">
    <cfRule type="cellIs" dxfId="6037" priority="6038" operator="equal">
      <formula>0</formula>
    </cfRule>
  </conditionalFormatting>
  <conditionalFormatting sqref="CH21:CI31">
    <cfRule type="cellIs" dxfId="6036" priority="6037" operator="equal">
      <formula>0</formula>
    </cfRule>
  </conditionalFormatting>
  <conditionalFormatting sqref="CH21:CI31">
    <cfRule type="cellIs" dxfId="6035" priority="6036" operator="equal">
      <formula>0</formula>
    </cfRule>
  </conditionalFormatting>
  <conditionalFormatting sqref="CH21:CI31">
    <cfRule type="cellIs" dxfId="6034" priority="6035" operator="equal">
      <formula>0</formula>
    </cfRule>
  </conditionalFormatting>
  <conditionalFormatting sqref="CJ21:CK31">
    <cfRule type="cellIs" dxfId="6033" priority="6034" operator="equal">
      <formula>0</formula>
    </cfRule>
  </conditionalFormatting>
  <conditionalFormatting sqref="CJ21:CK31">
    <cfRule type="cellIs" dxfId="6032" priority="6033" operator="equal">
      <formula>0</formula>
    </cfRule>
  </conditionalFormatting>
  <conditionalFormatting sqref="CJ21:CK31">
    <cfRule type="cellIs" dxfId="6031" priority="6032" operator="equal">
      <formula>0</formula>
    </cfRule>
  </conditionalFormatting>
  <conditionalFormatting sqref="CH21:CI31">
    <cfRule type="cellIs" dxfId="6030" priority="6031" operator="equal">
      <formula>0</formula>
    </cfRule>
  </conditionalFormatting>
  <conditionalFormatting sqref="CJ21:CK31">
    <cfRule type="cellIs" dxfId="6029" priority="6030" operator="equal">
      <formula>0</formula>
    </cfRule>
  </conditionalFormatting>
  <conditionalFormatting sqref="CH21:CI31">
    <cfRule type="cellIs" dxfId="6028" priority="6029" operator="equal">
      <formula>0</formula>
    </cfRule>
  </conditionalFormatting>
  <conditionalFormatting sqref="CH21:CI31">
    <cfRule type="cellIs" dxfId="6027" priority="6028" operator="equal">
      <formula>0</formula>
    </cfRule>
  </conditionalFormatting>
  <conditionalFormatting sqref="CH21:CI31">
    <cfRule type="cellIs" dxfId="6026" priority="6027" operator="equal">
      <formula>0</formula>
    </cfRule>
  </conditionalFormatting>
  <conditionalFormatting sqref="CJ21:CK31">
    <cfRule type="cellIs" dxfId="6025" priority="6026" operator="equal">
      <formula>0</formula>
    </cfRule>
  </conditionalFormatting>
  <conditionalFormatting sqref="CJ21:CK31">
    <cfRule type="cellIs" dxfId="6024" priority="6025" operator="equal">
      <formula>0</formula>
    </cfRule>
  </conditionalFormatting>
  <conditionalFormatting sqref="CJ21:CK31">
    <cfRule type="cellIs" dxfId="6023" priority="6024" operator="equal">
      <formula>0</formula>
    </cfRule>
  </conditionalFormatting>
  <conditionalFormatting sqref="CH21:CI31">
    <cfRule type="cellIs" dxfId="6022" priority="6023" operator="equal">
      <formula>0</formula>
    </cfRule>
  </conditionalFormatting>
  <conditionalFormatting sqref="CH21:CI31">
    <cfRule type="cellIs" dxfId="6021" priority="6022" operator="equal">
      <formula>0</formula>
    </cfRule>
  </conditionalFormatting>
  <conditionalFormatting sqref="CH21:CI31">
    <cfRule type="cellIs" dxfId="6020" priority="6021" operator="equal">
      <formula>0</formula>
    </cfRule>
  </conditionalFormatting>
  <conditionalFormatting sqref="CJ21:CK31">
    <cfRule type="cellIs" dxfId="6019" priority="6020" operator="equal">
      <formula>0</formula>
    </cfRule>
  </conditionalFormatting>
  <conditionalFormatting sqref="CJ21:CK31">
    <cfRule type="cellIs" dxfId="6018" priority="6019" operator="equal">
      <formula>0</formula>
    </cfRule>
  </conditionalFormatting>
  <conditionalFormatting sqref="CJ21:CK31">
    <cfRule type="cellIs" dxfId="6017" priority="6018" operator="equal">
      <formula>0</formula>
    </cfRule>
  </conditionalFormatting>
  <conditionalFormatting sqref="CH21:CI31">
    <cfRule type="cellIs" dxfId="6016" priority="6017" operator="equal">
      <formula>0</formula>
    </cfRule>
  </conditionalFormatting>
  <conditionalFormatting sqref="CJ21:CK31">
    <cfRule type="cellIs" dxfId="6015" priority="6016" operator="equal">
      <formula>0</formula>
    </cfRule>
  </conditionalFormatting>
  <conditionalFormatting sqref="CH21:CI31">
    <cfRule type="cellIs" dxfId="6014" priority="6015" operator="equal">
      <formula>0</formula>
    </cfRule>
  </conditionalFormatting>
  <conditionalFormatting sqref="CH21:CI31">
    <cfRule type="cellIs" dxfId="6013" priority="6014" operator="equal">
      <formula>0</formula>
    </cfRule>
  </conditionalFormatting>
  <conditionalFormatting sqref="CH21:CI31">
    <cfRule type="cellIs" dxfId="6012" priority="6013" operator="equal">
      <formula>0</formula>
    </cfRule>
  </conditionalFormatting>
  <conditionalFormatting sqref="CJ21:CK31">
    <cfRule type="cellIs" dxfId="6011" priority="6012" operator="equal">
      <formula>0</formula>
    </cfRule>
  </conditionalFormatting>
  <conditionalFormatting sqref="CJ21:CK31">
    <cfRule type="cellIs" dxfId="6010" priority="6011" operator="equal">
      <formula>0</formula>
    </cfRule>
  </conditionalFormatting>
  <conditionalFormatting sqref="CJ21:CK31">
    <cfRule type="cellIs" dxfId="6009" priority="6010" operator="equal">
      <formula>0</formula>
    </cfRule>
  </conditionalFormatting>
  <conditionalFormatting sqref="CH21:CI31">
    <cfRule type="cellIs" dxfId="6008" priority="6009" operator="equal">
      <formula>0</formula>
    </cfRule>
  </conditionalFormatting>
  <conditionalFormatting sqref="CH21:CI31">
    <cfRule type="cellIs" dxfId="6007" priority="6008" operator="equal">
      <formula>0</formula>
    </cfRule>
  </conditionalFormatting>
  <conditionalFormatting sqref="CH21:CI31">
    <cfRule type="cellIs" dxfId="6006" priority="6007" operator="equal">
      <formula>0</formula>
    </cfRule>
  </conditionalFormatting>
  <conditionalFormatting sqref="CJ21:CK31">
    <cfRule type="cellIs" dxfId="6005" priority="6006" operator="equal">
      <formula>0</formula>
    </cfRule>
  </conditionalFormatting>
  <conditionalFormatting sqref="CJ21:CK31">
    <cfRule type="cellIs" dxfId="6004" priority="6005" operator="equal">
      <formula>0</formula>
    </cfRule>
  </conditionalFormatting>
  <conditionalFormatting sqref="CJ21:CK31">
    <cfRule type="cellIs" dxfId="6003" priority="6004" operator="equal">
      <formula>0</formula>
    </cfRule>
  </conditionalFormatting>
  <conditionalFormatting sqref="CH21:CI31">
    <cfRule type="cellIs" dxfId="6002" priority="6003" operator="equal">
      <formula>0</formula>
    </cfRule>
  </conditionalFormatting>
  <conditionalFormatting sqref="CH21:CI31">
    <cfRule type="cellIs" dxfId="6001" priority="6002" operator="equal">
      <formula>0</formula>
    </cfRule>
  </conditionalFormatting>
  <conditionalFormatting sqref="CJ21:CK31">
    <cfRule type="cellIs" dxfId="6000" priority="6001" operator="equal">
      <formula>0</formula>
    </cfRule>
  </conditionalFormatting>
  <conditionalFormatting sqref="CJ21:CK31">
    <cfRule type="cellIs" dxfId="5999" priority="6000" operator="equal">
      <formula>0</formula>
    </cfRule>
  </conditionalFormatting>
  <conditionalFormatting sqref="CH21:CI31">
    <cfRule type="cellIs" dxfId="5998" priority="5999" operator="equal">
      <formula>0</formula>
    </cfRule>
  </conditionalFormatting>
  <conditionalFormatting sqref="CJ21:CK31">
    <cfRule type="cellIs" dxfId="5997" priority="5998" operator="equal">
      <formula>0</formula>
    </cfRule>
  </conditionalFormatting>
  <conditionalFormatting sqref="CH21:CI31">
    <cfRule type="cellIs" dxfId="5996" priority="5997" operator="equal">
      <formula>0</formula>
    </cfRule>
  </conditionalFormatting>
  <conditionalFormatting sqref="CJ21:CK31">
    <cfRule type="cellIs" dxfId="5995" priority="5996" operator="equal">
      <formula>0</formula>
    </cfRule>
  </conditionalFormatting>
  <conditionalFormatting sqref="CH21:CI31">
    <cfRule type="cellIs" dxfId="5994" priority="5995" operator="equal">
      <formula>0</formula>
    </cfRule>
  </conditionalFormatting>
  <conditionalFormatting sqref="CH21:CI31">
    <cfRule type="cellIs" dxfId="5993" priority="5994" operator="equal">
      <formula>0</formula>
    </cfRule>
  </conditionalFormatting>
  <conditionalFormatting sqref="CJ21:CK31">
    <cfRule type="cellIs" dxfId="5992" priority="5993" operator="equal">
      <formula>0</formula>
    </cfRule>
  </conditionalFormatting>
  <conditionalFormatting sqref="CJ21:CK31">
    <cfRule type="cellIs" dxfId="5991" priority="5992" operator="equal">
      <formula>0</formula>
    </cfRule>
  </conditionalFormatting>
  <conditionalFormatting sqref="CH21:CI31">
    <cfRule type="cellIs" dxfId="5990" priority="5991" operator="equal">
      <formula>0</formula>
    </cfRule>
  </conditionalFormatting>
  <conditionalFormatting sqref="CH21:CI31">
    <cfRule type="cellIs" dxfId="5989" priority="5990" operator="equal">
      <formula>0</formula>
    </cfRule>
  </conditionalFormatting>
  <conditionalFormatting sqref="CJ21:CK31">
    <cfRule type="cellIs" dxfId="5988" priority="5989" operator="equal">
      <formula>0</formula>
    </cfRule>
  </conditionalFormatting>
  <conditionalFormatting sqref="CJ21:CK31">
    <cfRule type="cellIs" dxfId="5987" priority="5988" operator="equal">
      <formula>0</formula>
    </cfRule>
  </conditionalFormatting>
  <conditionalFormatting sqref="CH21:CI31">
    <cfRule type="cellIs" dxfId="5986" priority="5987" operator="equal">
      <formula>0</formula>
    </cfRule>
  </conditionalFormatting>
  <conditionalFormatting sqref="CH21:CI31">
    <cfRule type="cellIs" dxfId="5985" priority="5986" operator="equal">
      <formula>0</formula>
    </cfRule>
  </conditionalFormatting>
  <conditionalFormatting sqref="CJ21:CK31">
    <cfRule type="cellIs" dxfId="5984" priority="5985" operator="equal">
      <formula>0</formula>
    </cfRule>
  </conditionalFormatting>
  <conditionalFormatting sqref="CJ21:CK31">
    <cfRule type="cellIs" dxfId="5983" priority="5984" operator="equal">
      <formula>0</formula>
    </cfRule>
  </conditionalFormatting>
  <conditionalFormatting sqref="CH21:CI31">
    <cfRule type="cellIs" dxfId="5982" priority="5983" operator="equal">
      <formula>0</formula>
    </cfRule>
  </conditionalFormatting>
  <conditionalFormatting sqref="CH21:CI31">
    <cfRule type="cellIs" dxfId="5981" priority="5982" operator="equal">
      <formula>0</formula>
    </cfRule>
  </conditionalFormatting>
  <conditionalFormatting sqref="CJ21:CK31">
    <cfRule type="cellIs" dxfId="5980" priority="5981" operator="equal">
      <formula>0</formula>
    </cfRule>
  </conditionalFormatting>
  <conditionalFormatting sqref="CJ21:CK31">
    <cfRule type="cellIs" dxfId="5979" priority="5980" operator="equal">
      <formula>0</formula>
    </cfRule>
  </conditionalFormatting>
  <conditionalFormatting sqref="CU21:CU31">
    <cfRule type="cellIs" dxfId="5978" priority="5979" operator="equal">
      <formula>0</formula>
    </cfRule>
  </conditionalFormatting>
  <conditionalFormatting sqref="CH21:CI31">
    <cfRule type="cellIs" dxfId="5977" priority="5978" operator="equal">
      <formula>0</formula>
    </cfRule>
  </conditionalFormatting>
  <conditionalFormatting sqref="CJ21:CK31">
    <cfRule type="cellIs" dxfId="5976" priority="5977" operator="equal">
      <formula>0</formula>
    </cfRule>
  </conditionalFormatting>
  <conditionalFormatting sqref="CH21:CI31">
    <cfRule type="cellIs" dxfId="5975" priority="5976" operator="equal">
      <formula>0</formula>
    </cfRule>
  </conditionalFormatting>
  <conditionalFormatting sqref="CH21:CI31">
    <cfRule type="cellIs" dxfId="5974" priority="5975" operator="equal">
      <formula>0</formula>
    </cfRule>
  </conditionalFormatting>
  <conditionalFormatting sqref="CH21:CI31">
    <cfRule type="cellIs" dxfId="5973" priority="5974" operator="equal">
      <formula>0</formula>
    </cfRule>
  </conditionalFormatting>
  <conditionalFormatting sqref="CJ21:CK31">
    <cfRule type="cellIs" dxfId="5972" priority="5973" operator="equal">
      <formula>0</formula>
    </cfRule>
  </conditionalFormatting>
  <conditionalFormatting sqref="CJ21:CK31">
    <cfRule type="cellIs" dxfId="5971" priority="5972" operator="equal">
      <formula>0</formula>
    </cfRule>
  </conditionalFormatting>
  <conditionalFormatting sqref="CJ21:CK31">
    <cfRule type="cellIs" dxfId="5970" priority="5971" operator="equal">
      <formula>0</formula>
    </cfRule>
  </conditionalFormatting>
  <conditionalFormatting sqref="CU21:CU31">
    <cfRule type="cellIs" dxfId="5969" priority="5970" operator="equal">
      <formula>0</formula>
    </cfRule>
  </conditionalFormatting>
  <conditionalFormatting sqref="CH21:CI31">
    <cfRule type="cellIs" dxfId="5968" priority="5969" operator="equal">
      <formula>0</formula>
    </cfRule>
  </conditionalFormatting>
  <conditionalFormatting sqref="CH21:CI31">
    <cfRule type="cellIs" dxfId="5967" priority="5968" operator="equal">
      <formula>0</formula>
    </cfRule>
  </conditionalFormatting>
  <conditionalFormatting sqref="CH21:CI31">
    <cfRule type="cellIs" dxfId="5966" priority="5967" operator="equal">
      <formula>0</formula>
    </cfRule>
  </conditionalFormatting>
  <conditionalFormatting sqref="CJ21:CK31">
    <cfRule type="cellIs" dxfId="5965" priority="5966" operator="equal">
      <formula>0</formula>
    </cfRule>
  </conditionalFormatting>
  <conditionalFormatting sqref="CJ21:CK31">
    <cfRule type="cellIs" dxfId="5964" priority="5965" operator="equal">
      <formula>0</formula>
    </cfRule>
  </conditionalFormatting>
  <conditionalFormatting sqref="CJ21:CK31">
    <cfRule type="cellIs" dxfId="5963" priority="5964" operator="equal">
      <formula>0</formula>
    </cfRule>
  </conditionalFormatting>
  <conditionalFormatting sqref="CH21:CI31">
    <cfRule type="cellIs" dxfId="5962" priority="5963" operator="equal">
      <formula>0</formula>
    </cfRule>
  </conditionalFormatting>
  <conditionalFormatting sqref="CH21:CI31">
    <cfRule type="cellIs" dxfId="5961" priority="5962" operator="equal">
      <formula>0</formula>
    </cfRule>
  </conditionalFormatting>
  <conditionalFormatting sqref="CJ21:CK31">
    <cfRule type="cellIs" dxfId="5960" priority="5961" operator="equal">
      <formula>0</formula>
    </cfRule>
  </conditionalFormatting>
  <conditionalFormatting sqref="CJ21:CK31">
    <cfRule type="cellIs" dxfId="5959" priority="5960" operator="equal">
      <formula>0</formula>
    </cfRule>
  </conditionalFormatting>
  <conditionalFormatting sqref="CH21:CI31">
    <cfRule type="cellIs" dxfId="5958" priority="5959" operator="equal">
      <formula>0</formula>
    </cfRule>
  </conditionalFormatting>
  <conditionalFormatting sqref="CH21:CI31">
    <cfRule type="cellIs" dxfId="5957" priority="5958" operator="equal">
      <formula>0</formula>
    </cfRule>
  </conditionalFormatting>
  <conditionalFormatting sqref="CJ21:CK31">
    <cfRule type="cellIs" dxfId="5956" priority="5957" operator="equal">
      <formula>0</formula>
    </cfRule>
  </conditionalFormatting>
  <conditionalFormatting sqref="CJ21:CK31">
    <cfRule type="cellIs" dxfId="5955" priority="5956" operator="equal">
      <formula>0</formula>
    </cfRule>
  </conditionalFormatting>
  <conditionalFormatting sqref="CH21:CI31">
    <cfRule type="cellIs" dxfId="5954" priority="5955" operator="equal">
      <formula>0</formula>
    </cfRule>
  </conditionalFormatting>
  <conditionalFormatting sqref="CU21:CU31">
    <cfRule type="cellIs" dxfId="5953" priority="5954" operator="equal">
      <formula>0</formula>
    </cfRule>
  </conditionalFormatting>
  <conditionalFormatting sqref="CJ21:CK31">
    <cfRule type="cellIs" dxfId="5952" priority="5953" operator="equal">
      <formula>0</formula>
    </cfRule>
  </conditionalFormatting>
  <conditionalFormatting sqref="CJ21:CK31">
    <cfRule type="cellIs" dxfId="5951" priority="5952" operator="equal">
      <formula>0</formula>
    </cfRule>
  </conditionalFormatting>
  <conditionalFormatting sqref="CH21:CI31">
    <cfRule type="cellIs" dxfId="5950" priority="5951" operator="equal">
      <formula>0</formula>
    </cfRule>
  </conditionalFormatting>
  <conditionalFormatting sqref="CH21:CI31">
    <cfRule type="cellIs" dxfId="5949" priority="5950" operator="equal">
      <formula>0</formula>
    </cfRule>
  </conditionalFormatting>
  <conditionalFormatting sqref="CJ21:CK31">
    <cfRule type="cellIs" dxfId="5948" priority="5949" operator="equal">
      <formula>0</formula>
    </cfRule>
  </conditionalFormatting>
  <conditionalFormatting sqref="CJ21:CK31">
    <cfRule type="cellIs" dxfId="5947" priority="5948" operator="equal">
      <formula>0</formula>
    </cfRule>
  </conditionalFormatting>
  <conditionalFormatting sqref="CH21:CI31">
    <cfRule type="cellIs" dxfId="5946" priority="5947" operator="equal">
      <formula>0</formula>
    </cfRule>
  </conditionalFormatting>
  <conditionalFormatting sqref="CH21:CI31">
    <cfRule type="cellIs" dxfId="5945" priority="5946" operator="equal">
      <formula>0</formula>
    </cfRule>
  </conditionalFormatting>
  <conditionalFormatting sqref="CH21:CI31">
    <cfRule type="cellIs" dxfId="5944" priority="5945" operator="equal">
      <formula>0</formula>
    </cfRule>
  </conditionalFormatting>
  <conditionalFormatting sqref="CJ21:CK31">
    <cfRule type="cellIs" dxfId="5943" priority="5944" operator="equal">
      <formula>0</formula>
    </cfRule>
  </conditionalFormatting>
  <conditionalFormatting sqref="CJ21:CK31">
    <cfRule type="cellIs" dxfId="5942" priority="5943" operator="equal">
      <formula>0</formula>
    </cfRule>
  </conditionalFormatting>
  <conditionalFormatting sqref="CJ21:CK31">
    <cfRule type="cellIs" dxfId="5941" priority="5942" operator="equal">
      <formula>0</formula>
    </cfRule>
  </conditionalFormatting>
  <conditionalFormatting sqref="CH21:CI31">
    <cfRule type="cellIs" dxfId="5940" priority="5941" operator="equal">
      <formula>0</formula>
    </cfRule>
  </conditionalFormatting>
  <conditionalFormatting sqref="CH21:CI31">
    <cfRule type="cellIs" dxfId="5939" priority="5940" operator="equal">
      <formula>0</formula>
    </cfRule>
  </conditionalFormatting>
  <conditionalFormatting sqref="CJ21:CK31">
    <cfRule type="cellIs" dxfId="5938" priority="5939" operator="equal">
      <formula>0</formula>
    </cfRule>
  </conditionalFormatting>
  <conditionalFormatting sqref="CJ21:CK31">
    <cfRule type="cellIs" dxfId="5937" priority="5938" operator="equal">
      <formula>0</formula>
    </cfRule>
  </conditionalFormatting>
  <conditionalFormatting sqref="CH21:CI31">
    <cfRule type="cellIs" dxfId="5936" priority="5937" operator="equal">
      <formula>0</formula>
    </cfRule>
  </conditionalFormatting>
  <conditionalFormatting sqref="CH21:CI31">
    <cfRule type="cellIs" dxfId="5935" priority="5936" operator="equal">
      <formula>0</formula>
    </cfRule>
  </conditionalFormatting>
  <conditionalFormatting sqref="CJ21:CK31">
    <cfRule type="cellIs" dxfId="5934" priority="5935" operator="equal">
      <formula>0</formula>
    </cfRule>
  </conditionalFormatting>
  <conditionalFormatting sqref="CJ21:CK31">
    <cfRule type="cellIs" dxfId="5933" priority="5934" operator="equal">
      <formula>0</formula>
    </cfRule>
  </conditionalFormatting>
  <conditionalFormatting sqref="CH21:CI31">
    <cfRule type="cellIs" dxfId="5932" priority="5933" operator="equal">
      <formula>0</formula>
    </cfRule>
  </conditionalFormatting>
  <conditionalFormatting sqref="CH21:CI31">
    <cfRule type="cellIs" dxfId="5931" priority="5932" operator="equal">
      <formula>0</formula>
    </cfRule>
  </conditionalFormatting>
  <conditionalFormatting sqref="CH21:CI31">
    <cfRule type="cellIs" dxfId="5930" priority="5931" operator="equal">
      <formula>0</formula>
    </cfRule>
  </conditionalFormatting>
  <conditionalFormatting sqref="CJ21:CK31">
    <cfRule type="cellIs" dxfId="5929" priority="5930" operator="equal">
      <formula>0</formula>
    </cfRule>
  </conditionalFormatting>
  <conditionalFormatting sqref="CJ21:CK31">
    <cfRule type="cellIs" dxfId="5928" priority="5929" operator="equal">
      <formula>0</formula>
    </cfRule>
  </conditionalFormatting>
  <conditionalFormatting sqref="CJ21:CK31">
    <cfRule type="cellIs" dxfId="5927" priority="5928" operator="equal">
      <formula>0</formula>
    </cfRule>
  </conditionalFormatting>
  <conditionalFormatting sqref="CH21:CI31">
    <cfRule type="cellIs" dxfId="5926" priority="5927" operator="equal">
      <formula>0</formula>
    </cfRule>
  </conditionalFormatting>
  <conditionalFormatting sqref="CH21:CI31">
    <cfRule type="cellIs" dxfId="5925" priority="5926" operator="equal">
      <formula>0</formula>
    </cfRule>
  </conditionalFormatting>
  <conditionalFormatting sqref="CJ21:CK31">
    <cfRule type="cellIs" dxfId="5924" priority="5925" operator="equal">
      <formula>0</formula>
    </cfRule>
  </conditionalFormatting>
  <conditionalFormatting sqref="CJ21:CK31">
    <cfRule type="cellIs" dxfId="5923" priority="5924" operator="equal">
      <formula>0</formula>
    </cfRule>
  </conditionalFormatting>
  <conditionalFormatting sqref="CH21:CI31">
    <cfRule type="cellIs" dxfId="5922" priority="5923" operator="equal">
      <formula>0</formula>
    </cfRule>
  </conditionalFormatting>
  <conditionalFormatting sqref="CH21:CI31">
    <cfRule type="cellIs" dxfId="5921" priority="5922" operator="equal">
      <formula>0</formula>
    </cfRule>
  </conditionalFormatting>
  <conditionalFormatting sqref="CJ21:CK31">
    <cfRule type="cellIs" dxfId="5920" priority="5921" operator="equal">
      <formula>0</formula>
    </cfRule>
  </conditionalFormatting>
  <conditionalFormatting sqref="CJ21:CK31">
    <cfRule type="cellIs" dxfId="5919" priority="5920" operator="equal">
      <formula>0</formula>
    </cfRule>
  </conditionalFormatting>
  <conditionalFormatting sqref="CH21:CI31">
    <cfRule type="cellIs" dxfId="5918" priority="5919" operator="equal">
      <formula>0</formula>
    </cfRule>
  </conditionalFormatting>
  <conditionalFormatting sqref="CJ21:CK31">
    <cfRule type="cellIs" dxfId="5917" priority="5918" operator="equal">
      <formula>0</formula>
    </cfRule>
  </conditionalFormatting>
  <conditionalFormatting sqref="CH21:CI31">
    <cfRule type="cellIs" dxfId="5916" priority="5917" operator="equal">
      <formula>0</formula>
    </cfRule>
  </conditionalFormatting>
  <conditionalFormatting sqref="CH21:CI31">
    <cfRule type="cellIs" dxfId="5915" priority="5916" operator="equal">
      <formula>0</formula>
    </cfRule>
  </conditionalFormatting>
  <conditionalFormatting sqref="CJ21:CK31">
    <cfRule type="cellIs" dxfId="5914" priority="5915" operator="equal">
      <formula>0</formula>
    </cfRule>
  </conditionalFormatting>
  <conditionalFormatting sqref="CJ21:CK31">
    <cfRule type="cellIs" dxfId="5913" priority="5914" operator="equal">
      <formula>0</formula>
    </cfRule>
  </conditionalFormatting>
  <conditionalFormatting sqref="CH21:CI31">
    <cfRule type="cellIs" dxfId="5912" priority="5913" operator="equal">
      <formula>0</formula>
    </cfRule>
  </conditionalFormatting>
  <conditionalFormatting sqref="CH21:CI31">
    <cfRule type="cellIs" dxfId="5911" priority="5912" operator="equal">
      <formula>0</formula>
    </cfRule>
  </conditionalFormatting>
  <conditionalFormatting sqref="CH21:CI31">
    <cfRule type="cellIs" dxfId="5910" priority="5911" operator="equal">
      <formula>0</formula>
    </cfRule>
  </conditionalFormatting>
  <conditionalFormatting sqref="CJ21:CK31">
    <cfRule type="cellIs" dxfId="5909" priority="5910" operator="equal">
      <formula>0</formula>
    </cfRule>
  </conditionalFormatting>
  <conditionalFormatting sqref="CJ21:CK31">
    <cfRule type="cellIs" dxfId="5908" priority="5909" operator="equal">
      <formula>0</formula>
    </cfRule>
  </conditionalFormatting>
  <conditionalFormatting sqref="CJ21:CK31">
    <cfRule type="cellIs" dxfId="5907" priority="5908" operator="equal">
      <formula>0</formula>
    </cfRule>
  </conditionalFormatting>
  <conditionalFormatting sqref="CH21:CI31">
    <cfRule type="cellIs" dxfId="5906" priority="5907" operator="equal">
      <formula>0</formula>
    </cfRule>
  </conditionalFormatting>
  <conditionalFormatting sqref="CH21:CI31">
    <cfRule type="cellIs" dxfId="5905" priority="5906" operator="equal">
      <formula>0</formula>
    </cfRule>
  </conditionalFormatting>
  <conditionalFormatting sqref="CJ21:CK31">
    <cfRule type="cellIs" dxfId="5904" priority="5905" operator="equal">
      <formula>0</formula>
    </cfRule>
  </conditionalFormatting>
  <conditionalFormatting sqref="CJ21:CK31">
    <cfRule type="cellIs" dxfId="5903" priority="5904" operator="equal">
      <formula>0</formula>
    </cfRule>
  </conditionalFormatting>
  <conditionalFormatting sqref="CH21:CI31">
    <cfRule type="cellIs" dxfId="5902" priority="5903" operator="equal">
      <formula>0</formula>
    </cfRule>
  </conditionalFormatting>
  <conditionalFormatting sqref="CH21:CI31">
    <cfRule type="cellIs" dxfId="5901" priority="5902" operator="equal">
      <formula>0</formula>
    </cfRule>
  </conditionalFormatting>
  <conditionalFormatting sqref="CJ21:CK31">
    <cfRule type="cellIs" dxfId="5900" priority="5901" operator="equal">
      <formula>0</formula>
    </cfRule>
  </conditionalFormatting>
  <conditionalFormatting sqref="CJ21:CK31">
    <cfRule type="cellIs" dxfId="5899" priority="5900" operator="equal">
      <formula>0</formula>
    </cfRule>
  </conditionalFormatting>
  <conditionalFormatting sqref="CH21:CI31">
    <cfRule type="cellIs" dxfId="5898" priority="5899" operator="equal">
      <formula>0</formula>
    </cfRule>
  </conditionalFormatting>
  <conditionalFormatting sqref="CH21:CI31">
    <cfRule type="cellIs" dxfId="5897" priority="5898" operator="equal">
      <formula>0</formula>
    </cfRule>
  </conditionalFormatting>
  <conditionalFormatting sqref="CH21:CI31">
    <cfRule type="cellIs" dxfId="5896" priority="5897" operator="equal">
      <formula>0</formula>
    </cfRule>
  </conditionalFormatting>
  <conditionalFormatting sqref="CJ21:CK31">
    <cfRule type="cellIs" dxfId="5895" priority="5896" operator="equal">
      <formula>0</formula>
    </cfRule>
  </conditionalFormatting>
  <conditionalFormatting sqref="CJ21:CK31">
    <cfRule type="cellIs" dxfId="5894" priority="5895" operator="equal">
      <formula>0</formula>
    </cfRule>
  </conditionalFormatting>
  <conditionalFormatting sqref="CJ21:CK31">
    <cfRule type="cellIs" dxfId="5893" priority="5894" operator="equal">
      <formula>0</formula>
    </cfRule>
  </conditionalFormatting>
  <conditionalFormatting sqref="CH21:CI31">
    <cfRule type="cellIs" dxfId="5892" priority="5893" operator="equal">
      <formula>0</formula>
    </cfRule>
  </conditionalFormatting>
  <conditionalFormatting sqref="CH21:CI31">
    <cfRule type="cellIs" dxfId="5891" priority="5892" operator="equal">
      <formula>0</formula>
    </cfRule>
  </conditionalFormatting>
  <conditionalFormatting sqref="CJ21:CK31">
    <cfRule type="cellIs" dxfId="5890" priority="5891" operator="equal">
      <formula>0</formula>
    </cfRule>
  </conditionalFormatting>
  <conditionalFormatting sqref="CJ21:CK31">
    <cfRule type="cellIs" dxfId="5889" priority="5890" operator="equal">
      <formula>0</formula>
    </cfRule>
  </conditionalFormatting>
  <conditionalFormatting sqref="CH21:CI31">
    <cfRule type="cellIs" dxfId="5888" priority="5889" operator="equal">
      <formula>0</formula>
    </cfRule>
  </conditionalFormatting>
  <conditionalFormatting sqref="CH21:CI31">
    <cfRule type="cellIs" dxfId="5887" priority="5888" operator="equal">
      <formula>0</formula>
    </cfRule>
  </conditionalFormatting>
  <conditionalFormatting sqref="CJ21:CK31">
    <cfRule type="cellIs" dxfId="5886" priority="5887" operator="equal">
      <formula>0</formula>
    </cfRule>
  </conditionalFormatting>
  <conditionalFormatting sqref="CJ21:CK31">
    <cfRule type="cellIs" dxfId="5885" priority="5886" operator="equal">
      <formula>0</formula>
    </cfRule>
  </conditionalFormatting>
  <conditionalFormatting sqref="CH21:CI31">
    <cfRule type="cellIs" dxfId="5884" priority="5885" operator="equal">
      <formula>0</formula>
    </cfRule>
  </conditionalFormatting>
  <conditionalFormatting sqref="CH21:CI31">
    <cfRule type="cellIs" dxfId="5883" priority="5884" operator="equal">
      <formula>0</formula>
    </cfRule>
  </conditionalFormatting>
  <conditionalFormatting sqref="CJ21:CK31">
    <cfRule type="cellIs" dxfId="5882" priority="5883" operator="equal">
      <formula>0</formula>
    </cfRule>
  </conditionalFormatting>
  <conditionalFormatting sqref="CJ21:CK31">
    <cfRule type="cellIs" dxfId="5881" priority="5882" operator="equal">
      <formula>0</formula>
    </cfRule>
  </conditionalFormatting>
  <conditionalFormatting sqref="CH21:CI31">
    <cfRule type="cellIs" dxfId="5880" priority="5881" operator="equal">
      <formula>0</formula>
    </cfRule>
  </conditionalFormatting>
  <conditionalFormatting sqref="CH21:CI31">
    <cfRule type="cellIs" dxfId="5879" priority="5880" operator="equal">
      <formula>0</formula>
    </cfRule>
  </conditionalFormatting>
  <conditionalFormatting sqref="CJ21:CK31">
    <cfRule type="cellIs" dxfId="5878" priority="5879" operator="equal">
      <formula>0</formula>
    </cfRule>
  </conditionalFormatting>
  <conditionalFormatting sqref="CJ21:CK31">
    <cfRule type="cellIs" dxfId="5877" priority="5878" operator="equal">
      <formula>0</formula>
    </cfRule>
  </conditionalFormatting>
  <conditionalFormatting sqref="CJ21:CK31">
    <cfRule type="cellIs" dxfId="5876" priority="5877" operator="equal">
      <formula>0</formula>
    </cfRule>
  </conditionalFormatting>
  <conditionalFormatting sqref="CH21:CI31">
    <cfRule type="cellIs" dxfId="5875" priority="5876" operator="equal">
      <formula>0</formula>
    </cfRule>
  </conditionalFormatting>
  <conditionalFormatting sqref="CH21:CI31">
    <cfRule type="cellIs" dxfId="5874" priority="5875" operator="equal">
      <formula>0</formula>
    </cfRule>
  </conditionalFormatting>
  <conditionalFormatting sqref="CJ21:CK31">
    <cfRule type="cellIs" dxfId="5873" priority="5874" operator="equal">
      <formula>0</formula>
    </cfRule>
  </conditionalFormatting>
  <conditionalFormatting sqref="CJ21:CK31">
    <cfRule type="cellIs" dxfId="5872" priority="5873" operator="equal">
      <formula>0</formula>
    </cfRule>
  </conditionalFormatting>
  <conditionalFormatting sqref="CH21:CI31">
    <cfRule type="cellIs" dxfId="5871" priority="5872" operator="equal">
      <formula>0</formula>
    </cfRule>
  </conditionalFormatting>
  <conditionalFormatting sqref="CH21:CI31">
    <cfRule type="cellIs" dxfId="5870" priority="5871" operator="equal">
      <formula>0</formula>
    </cfRule>
  </conditionalFormatting>
  <conditionalFormatting sqref="CJ21:CK31">
    <cfRule type="cellIs" dxfId="5869" priority="5870" operator="equal">
      <formula>0</formula>
    </cfRule>
  </conditionalFormatting>
  <conditionalFormatting sqref="CJ21:CK31">
    <cfRule type="cellIs" dxfId="5868" priority="5869" operator="equal">
      <formula>0</formula>
    </cfRule>
  </conditionalFormatting>
  <conditionalFormatting sqref="CH21:CI31">
    <cfRule type="cellIs" dxfId="5867" priority="5868" operator="equal">
      <formula>0</formula>
    </cfRule>
  </conditionalFormatting>
  <conditionalFormatting sqref="CU21:CU31">
    <cfRule type="cellIs" dxfId="5866" priority="5867" operator="equal">
      <formula>0</formula>
    </cfRule>
  </conditionalFormatting>
  <conditionalFormatting sqref="CJ21:CK31">
    <cfRule type="cellIs" dxfId="5865" priority="5866" operator="equal">
      <formula>0</formula>
    </cfRule>
  </conditionalFormatting>
  <conditionalFormatting sqref="CH21:CI31">
    <cfRule type="cellIs" dxfId="5864" priority="5865" operator="equal">
      <formula>0</formula>
    </cfRule>
  </conditionalFormatting>
  <conditionalFormatting sqref="CH21:CI31">
    <cfRule type="cellIs" dxfId="5863" priority="5864" operator="equal">
      <formula>0</formula>
    </cfRule>
  </conditionalFormatting>
  <conditionalFormatting sqref="CJ21:CK31">
    <cfRule type="cellIs" dxfId="5862" priority="5863" operator="equal">
      <formula>0</formula>
    </cfRule>
  </conditionalFormatting>
  <conditionalFormatting sqref="CJ21:CK31">
    <cfRule type="cellIs" dxfId="5861" priority="5862" operator="equal">
      <formula>0</formula>
    </cfRule>
  </conditionalFormatting>
  <conditionalFormatting sqref="CH21:CI31">
    <cfRule type="cellIs" dxfId="5860" priority="5861" operator="equal">
      <formula>0</formula>
    </cfRule>
  </conditionalFormatting>
  <conditionalFormatting sqref="CJ21:CK31">
    <cfRule type="cellIs" dxfId="5859" priority="5860" operator="equal">
      <formula>0</formula>
    </cfRule>
  </conditionalFormatting>
  <conditionalFormatting sqref="CH21:CI31">
    <cfRule type="cellIs" dxfId="5858" priority="5859" operator="equal">
      <formula>0</formula>
    </cfRule>
  </conditionalFormatting>
  <conditionalFormatting sqref="CH21:CI31">
    <cfRule type="cellIs" dxfId="5857" priority="5858" operator="equal">
      <formula>0</formula>
    </cfRule>
  </conditionalFormatting>
  <conditionalFormatting sqref="CH21:CI31">
    <cfRule type="cellIs" dxfId="5856" priority="5857" operator="equal">
      <formula>0</formula>
    </cfRule>
  </conditionalFormatting>
  <conditionalFormatting sqref="CJ21:CK31">
    <cfRule type="cellIs" dxfId="5855" priority="5856" operator="equal">
      <formula>0</formula>
    </cfRule>
  </conditionalFormatting>
  <conditionalFormatting sqref="CJ21:CK31">
    <cfRule type="cellIs" dxfId="5854" priority="5855" operator="equal">
      <formula>0</formula>
    </cfRule>
  </conditionalFormatting>
  <conditionalFormatting sqref="CJ21:CK31">
    <cfRule type="cellIs" dxfId="5853" priority="5854" operator="equal">
      <formula>0</formula>
    </cfRule>
  </conditionalFormatting>
  <conditionalFormatting sqref="CH21:CI31">
    <cfRule type="cellIs" dxfId="5852" priority="5853" operator="equal">
      <formula>0</formula>
    </cfRule>
  </conditionalFormatting>
  <conditionalFormatting sqref="CJ21:CK31">
    <cfRule type="cellIs" dxfId="5851" priority="5852" operator="equal">
      <formula>0</formula>
    </cfRule>
  </conditionalFormatting>
  <conditionalFormatting sqref="CH21:CI31">
    <cfRule type="cellIs" dxfId="5850" priority="5851" operator="equal">
      <formula>0</formula>
    </cfRule>
  </conditionalFormatting>
  <conditionalFormatting sqref="CH21:CI31">
    <cfRule type="cellIs" dxfId="5849" priority="5850" operator="equal">
      <formula>0</formula>
    </cfRule>
  </conditionalFormatting>
  <conditionalFormatting sqref="CJ21:CK31">
    <cfRule type="cellIs" dxfId="5848" priority="5849" operator="equal">
      <formula>0</formula>
    </cfRule>
  </conditionalFormatting>
  <conditionalFormatting sqref="CJ21:CK31">
    <cfRule type="cellIs" dxfId="5847" priority="5848" operator="equal">
      <formula>0</formula>
    </cfRule>
  </conditionalFormatting>
  <conditionalFormatting sqref="CH21:CI31">
    <cfRule type="cellIs" dxfId="5846" priority="5847" operator="equal">
      <formula>0</formula>
    </cfRule>
  </conditionalFormatting>
  <conditionalFormatting sqref="CH21:CI31">
    <cfRule type="cellIs" dxfId="5845" priority="5846" operator="equal">
      <formula>0</formula>
    </cfRule>
  </conditionalFormatting>
  <conditionalFormatting sqref="CH21:CI31">
    <cfRule type="cellIs" dxfId="5844" priority="5845" operator="equal">
      <formula>0</formula>
    </cfRule>
  </conditionalFormatting>
  <conditionalFormatting sqref="CJ21:CK31">
    <cfRule type="cellIs" dxfId="5843" priority="5844" operator="equal">
      <formula>0</formula>
    </cfRule>
  </conditionalFormatting>
  <conditionalFormatting sqref="CJ21:CK31">
    <cfRule type="cellIs" dxfId="5842" priority="5843" operator="equal">
      <formula>0</formula>
    </cfRule>
  </conditionalFormatting>
  <conditionalFormatting sqref="CJ21:CK31">
    <cfRule type="cellIs" dxfId="5841" priority="5842" operator="equal">
      <formula>0</formula>
    </cfRule>
  </conditionalFormatting>
  <conditionalFormatting sqref="CH21:CI31">
    <cfRule type="cellIs" dxfId="5840" priority="5841" operator="equal">
      <formula>0</formula>
    </cfRule>
  </conditionalFormatting>
  <conditionalFormatting sqref="CH21:CI31">
    <cfRule type="cellIs" dxfId="5839" priority="5840" operator="equal">
      <formula>0</formula>
    </cfRule>
  </conditionalFormatting>
  <conditionalFormatting sqref="CH21:CI31">
    <cfRule type="cellIs" dxfId="5838" priority="5839" operator="equal">
      <formula>0</formula>
    </cfRule>
  </conditionalFormatting>
  <conditionalFormatting sqref="CJ21:CK31">
    <cfRule type="cellIs" dxfId="5837" priority="5838" operator="equal">
      <formula>0</formula>
    </cfRule>
  </conditionalFormatting>
  <conditionalFormatting sqref="CJ21:CK31">
    <cfRule type="cellIs" dxfId="5836" priority="5837" operator="equal">
      <formula>0</formula>
    </cfRule>
  </conditionalFormatting>
  <conditionalFormatting sqref="CJ21:CK31">
    <cfRule type="cellIs" dxfId="5835" priority="5836" operator="equal">
      <formula>0</formula>
    </cfRule>
  </conditionalFormatting>
  <conditionalFormatting sqref="CU21:CU31">
    <cfRule type="cellIs" dxfId="5834" priority="5835" operator="equal">
      <formula>0</formula>
    </cfRule>
  </conditionalFormatting>
  <conditionalFormatting sqref="CH21:CI31">
    <cfRule type="cellIs" dxfId="5833" priority="5834" operator="equal">
      <formula>0</formula>
    </cfRule>
  </conditionalFormatting>
  <conditionalFormatting sqref="CJ21:CK31">
    <cfRule type="cellIs" dxfId="5832" priority="5833" operator="equal">
      <formula>0</formula>
    </cfRule>
  </conditionalFormatting>
  <conditionalFormatting sqref="CH21:CI31">
    <cfRule type="cellIs" dxfId="5831" priority="5832" operator="equal">
      <formula>0</formula>
    </cfRule>
  </conditionalFormatting>
  <conditionalFormatting sqref="CH21:CI31">
    <cfRule type="cellIs" dxfId="5830" priority="5831" operator="equal">
      <formula>0</formula>
    </cfRule>
  </conditionalFormatting>
  <conditionalFormatting sqref="CJ21:CK31">
    <cfRule type="cellIs" dxfId="5829" priority="5830" operator="equal">
      <formula>0</formula>
    </cfRule>
  </conditionalFormatting>
  <conditionalFormatting sqref="CJ21:CK31">
    <cfRule type="cellIs" dxfId="5828" priority="5829" operator="equal">
      <formula>0</formula>
    </cfRule>
  </conditionalFormatting>
  <conditionalFormatting sqref="CH21:CI31">
    <cfRule type="cellIs" dxfId="5827" priority="5828" operator="equal">
      <formula>0</formula>
    </cfRule>
  </conditionalFormatting>
  <conditionalFormatting sqref="CH21:CI31">
    <cfRule type="cellIs" dxfId="5826" priority="5827" operator="equal">
      <formula>0</formula>
    </cfRule>
  </conditionalFormatting>
  <conditionalFormatting sqref="CJ21:CK31">
    <cfRule type="cellIs" dxfId="5825" priority="5826" operator="equal">
      <formula>0</formula>
    </cfRule>
  </conditionalFormatting>
  <conditionalFormatting sqref="CJ21:CK31">
    <cfRule type="cellIs" dxfId="5824" priority="5825" operator="equal">
      <formula>0</formula>
    </cfRule>
  </conditionalFormatting>
  <conditionalFormatting sqref="CH21:CI31">
    <cfRule type="cellIs" dxfId="5823" priority="5824" operator="equal">
      <formula>0</formula>
    </cfRule>
  </conditionalFormatting>
  <conditionalFormatting sqref="CH21:CI31">
    <cfRule type="cellIs" dxfId="5822" priority="5823" operator="equal">
      <formula>0</formula>
    </cfRule>
  </conditionalFormatting>
  <conditionalFormatting sqref="CJ21:CK31">
    <cfRule type="cellIs" dxfId="5821" priority="5822" operator="equal">
      <formula>0</formula>
    </cfRule>
  </conditionalFormatting>
  <conditionalFormatting sqref="CJ21:CK31">
    <cfRule type="cellIs" dxfId="5820" priority="5821" operator="equal">
      <formula>0</formula>
    </cfRule>
  </conditionalFormatting>
  <conditionalFormatting sqref="CH21:CI31">
    <cfRule type="cellIs" dxfId="5819" priority="5820" operator="equal">
      <formula>0</formula>
    </cfRule>
  </conditionalFormatting>
  <conditionalFormatting sqref="CJ21:CK31">
    <cfRule type="cellIs" dxfId="5818" priority="5819" operator="equal">
      <formula>0</formula>
    </cfRule>
  </conditionalFormatting>
  <conditionalFormatting sqref="CU21:CU31">
    <cfRule type="cellIs" dxfId="5817" priority="5818" operator="equal">
      <formula>0</formula>
    </cfRule>
  </conditionalFormatting>
  <conditionalFormatting sqref="CJ21:CK31">
    <cfRule type="cellIs" dxfId="5816" priority="5817" operator="equal">
      <formula>0</formula>
    </cfRule>
  </conditionalFormatting>
  <conditionalFormatting sqref="CH21:CI31">
    <cfRule type="cellIs" dxfId="5815" priority="5816" operator="equal">
      <formula>0</formula>
    </cfRule>
  </conditionalFormatting>
  <conditionalFormatting sqref="CU21:CU31">
    <cfRule type="cellIs" dxfId="5814" priority="5815" operator="equal">
      <formula>0</formula>
    </cfRule>
  </conditionalFormatting>
  <conditionalFormatting sqref="CJ21:CK31">
    <cfRule type="cellIs" dxfId="5813" priority="5814" operator="equal">
      <formula>0</formula>
    </cfRule>
  </conditionalFormatting>
  <conditionalFormatting sqref="CH21:CI31">
    <cfRule type="cellIs" dxfId="5812" priority="5813" operator="equal">
      <formula>0</formula>
    </cfRule>
  </conditionalFormatting>
  <conditionalFormatting sqref="CH21:CI31">
    <cfRule type="cellIs" dxfId="5811" priority="5812" operator="equal">
      <formula>0</formula>
    </cfRule>
  </conditionalFormatting>
  <conditionalFormatting sqref="CJ21:CK31">
    <cfRule type="cellIs" dxfId="5810" priority="5811" operator="equal">
      <formula>0</formula>
    </cfRule>
  </conditionalFormatting>
  <conditionalFormatting sqref="CJ21:CK31">
    <cfRule type="cellIs" dxfId="5809" priority="5810" operator="equal">
      <formula>0</formula>
    </cfRule>
  </conditionalFormatting>
  <conditionalFormatting sqref="CH21:CI31">
    <cfRule type="cellIs" dxfId="5808" priority="5809" operator="equal">
      <formula>0</formula>
    </cfRule>
  </conditionalFormatting>
  <conditionalFormatting sqref="CH21:CI31">
    <cfRule type="cellIs" dxfId="5807" priority="5808" operator="equal">
      <formula>0</formula>
    </cfRule>
  </conditionalFormatting>
  <conditionalFormatting sqref="CJ21:CK31">
    <cfRule type="cellIs" dxfId="5806" priority="5807" operator="equal">
      <formula>0</formula>
    </cfRule>
  </conditionalFormatting>
  <conditionalFormatting sqref="CJ21:CK31">
    <cfRule type="cellIs" dxfId="5805" priority="5806" operator="equal">
      <formula>0</formula>
    </cfRule>
  </conditionalFormatting>
  <conditionalFormatting sqref="CD21:CG31">
    <cfRule type="cellIs" dxfId="5804" priority="5805" operator="equal">
      <formula>0</formula>
    </cfRule>
  </conditionalFormatting>
  <conditionalFormatting sqref="CU21:CU31">
    <cfRule type="cellIs" dxfId="5803" priority="5804" operator="equal">
      <formula>0</formula>
    </cfRule>
  </conditionalFormatting>
  <conditionalFormatting sqref="CU21:CU31">
    <cfRule type="cellIs" dxfId="5802" priority="5803" operator="equal">
      <formula>0</formula>
    </cfRule>
  </conditionalFormatting>
  <conditionalFormatting sqref="CH21:CI31">
    <cfRule type="cellIs" dxfId="5801" priority="5802" operator="equal">
      <formula>0</formula>
    </cfRule>
  </conditionalFormatting>
  <conditionalFormatting sqref="CH21:CI31">
    <cfRule type="cellIs" dxfId="5800" priority="5801" operator="equal">
      <formula>0</formula>
    </cfRule>
  </conditionalFormatting>
  <conditionalFormatting sqref="CJ21:CK31">
    <cfRule type="cellIs" dxfId="5799" priority="5800" operator="equal">
      <formula>0</formula>
    </cfRule>
  </conditionalFormatting>
  <conditionalFormatting sqref="CJ21:CK31">
    <cfRule type="cellIs" dxfId="5798" priority="5799" operator="equal">
      <formula>0</formula>
    </cfRule>
  </conditionalFormatting>
  <conditionalFormatting sqref="CU21:CU31">
    <cfRule type="cellIs" dxfId="5797" priority="5798" operator="equal">
      <formula>0</formula>
    </cfRule>
  </conditionalFormatting>
  <conditionalFormatting sqref="CJ21:CK31">
    <cfRule type="cellIs" dxfId="5796" priority="5797" operator="equal">
      <formula>0</formula>
    </cfRule>
  </conditionalFormatting>
  <conditionalFormatting sqref="CU21:CU31">
    <cfRule type="cellIs" dxfId="5795" priority="5796" operator="equal">
      <formula>0</formula>
    </cfRule>
  </conditionalFormatting>
  <conditionalFormatting sqref="CH21:CI31">
    <cfRule type="cellIs" dxfId="5794" priority="5795" operator="equal">
      <formula>0</formula>
    </cfRule>
  </conditionalFormatting>
  <conditionalFormatting sqref="CJ21:CK31">
    <cfRule type="cellIs" dxfId="5793" priority="5794" operator="equal">
      <formula>0</formula>
    </cfRule>
  </conditionalFormatting>
  <conditionalFormatting sqref="CH21:CI31">
    <cfRule type="cellIs" dxfId="5792" priority="5793" operator="equal">
      <formula>0</formula>
    </cfRule>
  </conditionalFormatting>
  <conditionalFormatting sqref="CH21:CI31">
    <cfRule type="cellIs" dxfId="5791" priority="5792" operator="equal">
      <formula>0</formula>
    </cfRule>
  </conditionalFormatting>
  <conditionalFormatting sqref="CJ21:CK31">
    <cfRule type="cellIs" dxfId="5790" priority="5791" operator="equal">
      <formula>0</formula>
    </cfRule>
  </conditionalFormatting>
  <conditionalFormatting sqref="CJ21:CK31">
    <cfRule type="cellIs" dxfId="5789" priority="5790" operator="equal">
      <formula>0</formula>
    </cfRule>
  </conditionalFormatting>
  <conditionalFormatting sqref="CH21:CI31">
    <cfRule type="cellIs" dxfId="5788" priority="5789" operator="equal">
      <formula>0</formula>
    </cfRule>
  </conditionalFormatting>
  <conditionalFormatting sqref="CJ21:CK31">
    <cfRule type="cellIs" dxfId="5787" priority="5788" operator="equal">
      <formula>0</formula>
    </cfRule>
  </conditionalFormatting>
  <conditionalFormatting sqref="CH21:CI31">
    <cfRule type="cellIs" dxfId="5786" priority="5787" operator="equal">
      <formula>0</formula>
    </cfRule>
  </conditionalFormatting>
  <conditionalFormatting sqref="CH21:CI31">
    <cfRule type="cellIs" dxfId="5785" priority="5786" operator="equal">
      <formula>0</formula>
    </cfRule>
  </conditionalFormatting>
  <conditionalFormatting sqref="CJ21:CK31">
    <cfRule type="cellIs" dxfId="5784" priority="5785" operator="equal">
      <formula>0</formula>
    </cfRule>
  </conditionalFormatting>
  <conditionalFormatting sqref="CJ21:CK31">
    <cfRule type="cellIs" dxfId="5783" priority="5784" operator="equal">
      <formula>0</formula>
    </cfRule>
  </conditionalFormatting>
  <conditionalFormatting sqref="CU21:CU31">
    <cfRule type="cellIs" dxfId="5782" priority="5783" operator="equal">
      <formula>0</formula>
    </cfRule>
  </conditionalFormatting>
  <conditionalFormatting sqref="CH21:CI31">
    <cfRule type="cellIs" dxfId="5781" priority="5782" operator="equal">
      <formula>0</formula>
    </cfRule>
  </conditionalFormatting>
  <conditionalFormatting sqref="CH21:CI31">
    <cfRule type="cellIs" dxfId="5780" priority="5781" operator="equal">
      <formula>0</formula>
    </cfRule>
  </conditionalFormatting>
  <conditionalFormatting sqref="CH21:CI31">
    <cfRule type="cellIs" dxfId="5779" priority="5780" operator="equal">
      <formula>0</formula>
    </cfRule>
  </conditionalFormatting>
  <conditionalFormatting sqref="CJ21:CK31">
    <cfRule type="cellIs" dxfId="5778" priority="5779" operator="equal">
      <formula>0</formula>
    </cfRule>
  </conditionalFormatting>
  <conditionalFormatting sqref="CJ21:CK31">
    <cfRule type="cellIs" dxfId="5777" priority="5778" operator="equal">
      <formula>0</formula>
    </cfRule>
  </conditionalFormatting>
  <conditionalFormatting sqref="CJ21:CK31">
    <cfRule type="cellIs" dxfId="5776" priority="5777" operator="equal">
      <formula>0</formula>
    </cfRule>
  </conditionalFormatting>
  <conditionalFormatting sqref="CH21:CI31">
    <cfRule type="cellIs" dxfId="5775" priority="5776" operator="equal">
      <formula>0</formula>
    </cfRule>
  </conditionalFormatting>
  <conditionalFormatting sqref="CJ21:CK31">
    <cfRule type="cellIs" dxfId="5774" priority="5775" operator="equal">
      <formula>0</formula>
    </cfRule>
  </conditionalFormatting>
  <conditionalFormatting sqref="CH21:CI31">
    <cfRule type="cellIs" dxfId="5773" priority="5774" operator="equal">
      <formula>0</formula>
    </cfRule>
  </conditionalFormatting>
  <conditionalFormatting sqref="CH21:CI31">
    <cfRule type="cellIs" dxfId="5772" priority="5773" operator="equal">
      <formula>0</formula>
    </cfRule>
  </conditionalFormatting>
  <conditionalFormatting sqref="CJ21:CK31">
    <cfRule type="cellIs" dxfId="5771" priority="5772" operator="equal">
      <formula>0</formula>
    </cfRule>
  </conditionalFormatting>
  <conditionalFormatting sqref="CJ21:CK31">
    <cfRule type="cellIs" dxfId="5770" priority="5771" operator="equal">
      <formula>0</formula>
    </cfRule>
  </conditionalFormatting>
  <conditionalFormatting sqref="CH21:CI31">
    <cfRule type="cellIs" dxfId="5769" priority="5770" operator="equal">
      <formula>0</formula>
    </cfRule>
  </conditionalFormatting>
  <conditionalFormatting sqref="CJ21:CK31">
    <cfRule type="cellIs" dxfId="5768" priority="5769" operator="equal">
      <formula>0</formula>
    </cfRule>
  </conditionalFormatting>
  <conditionalFormatting sqref="CU21:CU31">
    <cfRule type="cellIs" dxfId="5767" priority="5768" operator="equal">
      <formula>0</formula>
    </cfRule>
  </conditionalFormatting>
  <conditionalFormatting sqref="CH21:CI31">
    <cfRule type="cellIs" dxfId="5766" priority="5767" operator="equal">
      <formula>0</formula>
    </cfRule>
  </conditionalFormatting>
  <conditionalFormatting sqref="CJ21:CK31">
    <cfRule type="cellIs" dxfId="5765" priority="5766" operator="equal">
      <formula>0</formula>
    </cfRule>
  </conditionalFormatting>
  <conditionalFormatting sqref="CH21:CI31">
    <cfRule type="cellIs" dxfId="5764" priority="5765" operator="equal">
      <formula>0</formula>
    </cfRule>
  </conditionalFormatting>
  <conditionalFormatting sqref="CH21:CI31">
    <cfRule type="cellIs" dxfId="5763" priority="5764" operator="equal">
      <formula>0</formula>
    </cfRule>
  </conditionalFormatting>
  <conditionalFormatting sqref="CJ21:CK31">
    <cfRule type="cellIs" dxfId="5762" priority="5763" operator="equal">
      <formula>0</formula>
    </cfRule>
  </conditionalFormatting>
  <conditionalFormatting sqref="CJ21:CK31">
    <cfRule type="cellIs" dxfId="5761" priority="5762" operator="equal">
      <formula>0</formula>
    </cfRule>
  </conditionalFormatting>
  <conditionalFormatting sqref="CH21:CI31">
    <cfRule type="cellIs" dxfId="5760" priority="5761" operator="equal">
      <formula>0</formula>
    </cfRule>
  </conditionalFormatting>
  <conditionalFormatting sqref="CH21:CI31">
    <cfRule type="cellIs" dxfId="5759" priority="5760" operator="equal">
      <formula>0</formula>
    </cfRule>
  </conditionalFormatting>
  <conditionalFormatting sqref="CJ21:CK31">
    <cfRule type="cellIs" dxfId="5758" priority="5759" operator="equal">
      <formula>0</formula>
    </cfRule>
  </conditionalFormatting>
  <conditionalFormatting sqref="CJ21:CK31">
    <cfRule type="cellIs" dxfId="5757" priority="5758" operator="equal">
      <formula>0</formula>
    </cfRule>
  </conditionalFormatting>
  <conditionalFormatting sqref="CU21:CU31">
    <cfRule type="cellIs" dxfId="5756" priority="5757" operator="equal">
      <formula>0</formula>
    </cfRule>
  </conditionalFormatting>
  <conditionalFormatting sqref="CH21:CI31">
    <cfRule type="cellIs" dxfId="5755" priority="5756" operator="equal">
      <formula>0</formula>
    </cfRule>
  </conditionalFormatting>
  <conditionalFormatting sqref="CJ21:CK31">
    <cfRule type="cellIs" dxfId="5754" priority="5755" operator="equal">
      <formula>0</formula>
    </cfRule>
  </conditionalFormatting>
  <conditionalFormatting sqref="CH21:CI31">
    <cfRule type="cellIs" dxfId="5753" priority="5754" operator="equal">
      <formula>0</formula>
    </cfRule>
  </conditionalFormatting>
  <conditionalFormatting sqref="CH21:CI31">
    <cfRule type="cellIs" dxfId="5752" priority="5753" operator="equal">
      <formula>0</formula>
    </cfRule>
  </conditionalFormatting>
  <conditionalFormatting sqref="CH21:CI31">
    <cfRule type="cellIs" dxfId="5751" priority="5752" operator="equal">
      <formula>0</formula>
    </cfRule>
  </conditionalFormatting>
  <conditionalFormatting sqref="CJ21:CK31">
    <cfRule type="cellIs" dxfId="5750" priority="5751" operator="equal">
      <formula>0</formula>
    </cfRule>
  </conditionalFormatting>
  <conditionalFormatting sqref="CJ21:CK31">
    <cfRule type="cellIs" dxfId="5749" priority="5750" operator="equal">
      <formula>0</formula>
    </cfRule>
  </conditionalFormatting>
  <conditionalFormatting sqref="CJ21:CK31">
    <cfRule type="cellIs" dxfId="5748" priority="5749" operator="equal">
      <formula>0</formula>
    </cfRule>
  </conditionalFormatting>
  <conditionalFormatting sqref="CH21:CI31">
    <cfRule type="cellIs" dxfId="5747" priority="5748" operator="equal">
      <formula>0</formula>
    </cfRule>
  </conditionalFormatting>
  <conditionalFormatting sqref="CJ21:CK31">
    <cfRule type="cellIs" dxfId="5746" priority="5747" operator="equal">
      <formula>0</formula>
    </cfRule>
  </conditionalFormatting>
  <conditionalFormatting sqref="CH21:CI31">
    <cfRule type="cellIs" dxfId="5745" priority="5746" operator="equal">
      <formula>0</formula>
    </cfRule>
  </conditionalFormatting>
  <conditionalFormatting sqref="CH21:CI31">
    <cfRule type="cellIs" dxfId="5744" priority="5745" operator="equal">
      <formula>0</formula>
    </cfRule>
  </conditionalFormatting>
  <conditionalFormatting sqref="CJ21:CK31">
    <cfRule type="cellIs" dxfId="5743" priority="5744" operator="equal">
      <formula>0</formula>
    </cfRule>
  </conditionalFormatting>
  <conditionalFormatting sqref="CJ21:CK31">
    <cfRule type="cellIs" dxfId="5742" priority="5743" operator="equal">
      <formula>0</formula>
    </cfRule>
  </conditionalFormatting>
  <conditionalFormatting sqref="CH21:CI31">
    <cfRule type="cellIs" dxfId="5741" priority="5742" operator="equal">
      <formula>0</formula>
    </cfRule>
  </conditionalFormatting>
  <conditionalFormatting sqref="CH21:CI31">
    <cfRule type="cellIs" dxfId="5740" priority="5741" operator="equal">
      <formula>0</formula>
    </cfRule>
  </conditionalFormatting>
  <conditionalFormatting sqref="CH21:CI31">
    <cfRule type="cellIs" dxfId="5739" priority="5740" operator="equal">
      <formula>0</formula>
    </cfRule>
  </conditionalFormatting>
  <conditionalFormatting sqref="CJ21:CK31">
    <cfRule type="cellIs" dxfId="5738" priority="5739" operator="equal">
      <formula>0</formula>
    </cfRule>
  </conditionalFormatting>
  <conditionalFormatting sqref="CJ21:CK31">
    <cfRule type="cellIs" dxfId="5737" priority="5738" operator="equal">
      <formula>0</formula>
    </cfRule>
  </conditionalFormatting>
  <conditionalFormatting sqref="CJ21:CK31">
    <cfRule type="cellIs" dxfId="5736" priority="5737" operator="equal">
      <formula>0</formula>
    </cfRule>
  </conditionalFormatting>
  <conditionalFormatting sqref="CH21:CI31">
    <cfRule type="cellIs" dxfId="5735" priority="5736" operator="equal">
      <formula>0</formula>
    </cfRule>
  </conditionalFormatting>
  <conditionalFormatting sqref="CH21:CI31">
    <cfRule type="cellIs" dxfId="5734" priority="5735" operator="equal">
      <formula>0</formula>
    </cfRule>
  </conditionalFormatting>
  <conditionalFormatting sqref="CJ21:CK31">
    <cfRule type="cellIs" dxfId="5733" priority="5734" operator="equal">
      <formula>0</formula>
    </cfRule>
  </conditionalFormatting>
  <conditionalFormatting sqref="CJ21:CK31">
    <cfRule type="cellIs" dxfId="5732" priority="5733" operator="equal">
      <formula>0</formula>
    </cfRule>
  </conditionalFormatting>
  <conditionalFormatting sqref="CH21:CI31">
    <cfRule type="cellIs" dxfId="5731" priority="5732" operator="equal">
      <formula>0</formula>
    </cfRule>
  </conditionalFormatting>
  <conditionalFormatting sqref="CH21:CI31">
    <cfRule type="cellIs" dxfId="5730" priority="5731" operator="equal">
      <formula>0</formula>
    </cfRule>
  </conditionalFormatting>
  <conditionalFormatting sqref="CJ21:CK31">
    <cfRule type="cellIs" dxfId="5729" priority="5730" operator="equal">
      <formula>0</formula>
    </cfRule>
  </conditionalFormatting>
  <conditionalFormatting sqref="CJ21:CK31">
    <cfRule type="cellIs" dxfId="5728" priority="5729" operator="equal">
      <formula>0</formula>
    </cfRule>
  </conditionalFormatting>
  <conditionalFormatting sqref="CU21:CU31">
    <cfRule type="cellIs" dxfId="5727" priority="5728" operator="equal">
      <formula>0</formula>
    </cfRule>
  </conditionalFormatting>
  <conditionalFormatting sqref="CH21:CI31">
    <cfRule type="cellIs" dxfId="5726" priority="5727" operator="equal">
      <formula>0</formula>
    </cfRule>
  </conditionalFormatting>
  <conditionalFormatting sqref="CJ21:CK31">
    <cfRule type="cellIs" dxfId="5725" priority="5726" operator="equal">
      <formula>0</formula>
    </cfRule>
  </conditionalFormatting>
  <conditionalFormatting sqref="CH21:CI31">
    <cfRule type="cellIs" dxfId="5724" priority="5725" operator="equal">
      <formula>0</formula>
    </cfRule>
  </conditionalFormatting>
  <conditionalFormatting sqref="CH21:CI31">
    <cfRule type="cellIs" dxfId="5723" priority="5724" operator="equal">
      <formula>0</formula>
    </cfRule>
  </conditionalFormatting>
  <conditionalFormatting sqref="CJ21:CK31">
    <cfRule type="cellIs" dxfId="5722" priority="5723" operator="equal">
      <formula>0</formula>
    </cfRule>
  </conditionalFormatting>
  <conditionalFormatting sqref="CJ21:CK31">
    <cfRule type="cellIs" dxfId="5721" priority="5722" operator="equal">
      <formula>0</formula>
    </cfRule>
  </conditionalFormatting>
  <conditionalFormatting sqref="CH21:CI31">
    <cfRule type="cellIs" dxfId="5720" priority="5721" operator="equal">
      <formula>0</formula>
    </cfRule>
  </conditionalFormatting>
  <conditionalFormatting sqref="CH21:CI31">
    <cfRule type="cellIs" dxfId="5719" priority="5720" operator="equal">
      <formula>0</formula>
    </cfRule>
  </conditionalFormatting>
  <conditionalFormatting sqref="CH21:CI31">
    <cfRule type="cellIs" dxfId="5718" priority="5719" operator="equal">
      <formula>0</formula>
    </cfRule>
  </conditionalFormatting>
  <conditionalFormatting sqref="CJ21:CK31">
    <cfRule type="cellIs" dxfId="5717" priority="5718" operator="equal">
      <formula>0</formula>
    </cfRule>
  </conditionalFormatting>
  <conditionalFormatting sqref="CJ21:CK31">
    <cfRule type="cellIs" dxfId="5716" priority="5717" operator="equal">
      <formula>0</formula>
    </cfRule>
  </conditionalFormatting>
  <conditionalFormatting sqref="CJ21:CK31">
    <cfRule type="cellIs" dxfId="5715" priority="5716" operator="equal">
      <formula>0</formula>
    </cfRule>
  </conditionalFormatting>
  <conditionalFormatting sqref="CH21:CI31">
    <cfRule type="cellIs" dxfId="5714" priority="5715" operator="equal">
      <formula>0</formula>
    </cfRule>
  </conditionalFormatting>
  <conditionalFormatting sqref="CH21:CI31">
    <cfRule type="cellIs" dxfId="5713" priority="5714" operator="equal">
      <formula>0</formula>
    </cfRule>
  </conditionalFormatting>
  <conditionalFormatting sqref="CJ21:CK31">
    <cfRule type="cellIs" dxfId="5712" priority="5713" operator="equal">
      <formula>0</formula>
    </cfRule>
  </conditionalFormatting>
  <conditionalFormatting sqref="CJ21:CK31">
    <cfRule type="cellIs" dxfId="5711" priority="5712" operator="equal">
      <formula>0</formula>
    </cfRule>
  </conditionalFormatting>
  <conditionalFormatting sqref="CU21:CU31">
    <cfRule type="cellIs" dxfId="5710" priority="5711" operator="equal">
      <formula>0</formula>
    </cfRule>
  </conditionalFormatting>
  <conditionalFormatting sqref="CH21:CI31">
    <cfRule type="cellIs" dxfId="5709" priority="5710" operator="equal">
      <formula>0</formula>
    </cfRule>
  </conditionalFormatting>
  <conditionalFormatting sqref="CJ21:CK31">
    <cfRule type="cellIs" dxfId="5708" priority="5709" operator="equal">
      <formula>0</formula>
    </cfRule>
  </conditionalFormatting>
  <conditionalFormatting sqref="CH21:CI31">
    <cfRule type="cellIs" dxfId="5707" priority="5708" operator="equal">
      <formula>0</formula>
    </cfRule>
  </conditionalFormatting>
  <conditionalFormatting sqref="CH21:CI31">
    <cfRule type="cellIs" dxfId="5706" priority="5707" operator="equal">
      <formula>0</formula>
    </cfRule>
  </conditionalFormatting>
  <conditionalFormatting sqref="CH21:CI31">
    <cfRule type="cellIs" dxfId="5705" priority="5706" operator="equal">
      <formula>0</formula>
    </cfRule>
  </conditionalFormatting>
  <conditionalFormatting sqref="CJ21:CK31">
    <cfRule type="cellIs" dxfId="5704" priority="5705" operator="equal">
      <formula>0</formula>
    </cfRule>
  </conditionalFormatting>
  <conditionalFormatting sqref="CJ21:CK31">
    <cfRule type="cellIs" dxfId="5703" priority="5704" operator="equal">
      <formula>0</formula>
    </cfRule>
  </conditionalFormatting>
  <conditionalFormatting sqref="CJ21:CK31">
    <cfRule type="cellIs" dxfId="5702" priority="5703" operator="equal">
      <formula>0</formula>
    </cfRule>
  </conditionalFormatting>
  <conditionalFormatting sqref="CH21:CI31">
    <cfRule type="cellIs" dxfId="5701" priority="5702" operator="equal">
      <formula>0</formula>
    </cfRule>
  </conditionalFormatting>
  <conditionalFormatting sqref="CU21:CU31">
    <cfRule type="cellIs" dxfId="5700" priority="5701" operator="equal">
      <formula>0</formula>
    </cfRule>
  </conditionalFormatting>
  <conditionalFormatting sqref="CJ21:CK31">
    <cfRule type="cellIs" dxfId="5699" priority="5700" operator="equal">
      <formula>0</formula>
    </cfRule>
  </conditionalFormatting>
  <conditionalFormatting sqref="CH21:CI31">
    <cfRule type="cellIs" dxfId="5698" priority="5699" operator="equal">
      <formula>0</formula>
    </cfRule>
  </conditionalFormatting>
  <conditionalFormatting sqref="CH21:CI31">
    <cfRule type="cellIs" dxfId="5697" priority="5698" operator="equal">
      <formula>0</formula>
    </cfRule>
  </conditionalFormatting>
  <conditionalFormatting sqref="CJ21:CK31">
    <cfRule type="cellIs" dxfId="5696" priority="5697" operator="equal">
      <formula>0</formula>
    </cfRule>
  </conditionalFormatting>
  <conditionalFormatting sqref="CJ21:CK31">
    <cfRule type="cellIs" dxfId="5695" priority="5696" operator="equal">
      <formula>0</formula>
    </cfRule>
  </conditionalFormatting>
  <conditionalFormatting sqref="CH21:CI31">
    <cfRule type="cellIs" dxfId="5694" priority="5695" operator="equal">
      <formula>0</formula>
    </cfRule>
  </conditionalFormatting>
  <conditionalFormatting sqref="CH21:CI31">
    <cfRule type="cellIs" dxfId="5693" priority="5694" operator="equal">
      <formula>0</formula>
    </cfRule>
  </conditionalFormatting>
  <conditionalFormatting sqref="CJ21:CK31">
    <cfRule type="cellIs" dxfId="5692" priority="5693" operator="equal">
      <formula>0</formula>
    </cfRule>
  </conditionalFormatting>
  <conditionalFormatting sqref="CJ21:CK31">
    <cfRule type="cellIs" dxfId="5691" priority="5692" operator="equal">
      <formula>0</formula>
    </cfRule>
  </conditionalFormatting>
  <conditionalFormatting sqref="CH21:CI31">
    <cfRule type="cellIs" dxfId="5690" priority="5691" operator="equal">
      <formula>0</formula>
    </cfRule>
  </conditionalFormatting>
  <conditionalFormatting sqref="CH21:CI31">
    <cfRule type="cellIs" dxfId="5689" priority="5690" operator="equal">
      <formula>0</formula>
    </cfRule>
  </conditionalFormatting>
  <conditionalFormatting sqref="CJ21:CK31">
    <cfRule type="cellIs" dxfId="5688" priority="5689" operator="equal">
      <formula>0</formula>
    </cfRule>
  </conditionalFormatting>
  <conditionalFormatting sqref="CJ21:CK31">
    <cfRule type="cellIs" dxfId="5687" priority="5688" operator="equal">
      <formula>0</formula>
    </cfRule>
  </conditionalFormatting>
  <conditionalFormatting sqref="CH21:CI31">
    <cfRule type="cellIs" dxfId="5686" priority="5687" operator="equal">
      <formula>0</formula>
    </cfRule>
  </conditionalFormatting>
  <conditionalFormatting sqref="CJ21:CK31">
    <cfRule type="cellIs" dxfId="5685" priority="5686" operator="equal">
      <formula>0</formula>
    </cfRule>
  </conditionalFormatting>
  <conditionalFormatting sqref="CH21:CI31">
    <cfRule type="cellIs" dxfId="5684" priority="5685" operator="equal">
      <formula>0</formula>
    </cfRule>
  </conditionalFormatting>
  <conditionalFormatting sqref="CH21:CI31">
    <cfRule type="cellIs" dxfId="5683" priority="5684" operator="equal">
      <formula>0</formula>
    </cfRule>
  </conditionalFormatting>
  <conditionalFormatting sqref="CJ21:CK31">
    <cfRule type="cellIs" dxfId="5682" priority="5683" operator="equal">
      <formula>0</formula>
    </cfRule>
  </conditionalFormatting>
  <conditionalFormatting sqref="CJ21:CK31">
    <cfRule type="cellIs" dxfId="5681" priority="5682" operator="equal">
      <formula>0</formula>
    </cfRule>
  </conditionalFormatting>
  <conditionalFormatting sqref="CH21:CI31">
    <cfRule type="cellIs" dxfId="5680" priority="5681" operator="equal">
      <formula>0</formula>
    </cfRule>
  </conditionalFormatting>
  <conditionalFormatting sqref="CH21:CI31">
    <cfRule type="cellIs" dxfId="5679" priority="5680" operator="equal">
      <formula>0</formula>
    </cfRule>
  </conditionalFormatting>
  <conditionalFormatting sqref="CJ21:CK31">
    <cfRule type="cellIs" dxfId="5678" priority="5679" operator="equal">
      <formula>0</formula>
    </cfRule>
  </conditionalFormatting>
  <conditionalFormatting sqref="CJ21:CK31">
    <cfRule type="cellIs" dxfId="5677" priority="5678" operator="equal">
      <formula>0</formula>
    </cfRule>
  </conditionalFormatting>
  <conditionalFormatting sqref="CH21:CI31">
    <cfRule type="cellIs" dxfId="5676" priority="5677" operator="equal">
      <formula>0</formula>
    </cfRule>
  </conditionalFormatting>
  <conditionalFormatting sqref="CH21:CI31">
    <cfRule type="cellIs" dxfId="5675" priority="5676" operator="equal">
      <formula>0</formula>
    </cfRule>
  </conditionalFormatting>
  <conditionalFormatting sqref="CJ21:CK31">
    <cfRule type="cellIs" dxfId="5674" priority="5675" operator="equal">
      <formula>0</formula>
    </cfRule>
  </conditionalFormatting>
  <conditionalFormatting sqref="CJ21:CK31">
    <cfRule type="cellIs" dxfId="5673" priority="5674" operator="equal">
      <formula>0</formula>
    </cfRule>
  </conditionalFormatting>
  <conditionalFormatting sqref="CH21:CI31">
    <cfRule type="cellIs" dxfId="5672" priority="5673" operator="equal">
      <formula>0</formula>
    </cfRule>
  </conditionalFormatting>
  <conditionalFormatting sqref="CH21:CI31">
    <cfRule type="cellIs" dxfId="5671" priority="5672" operator="equal">
      <formula>0</formula>
    </cfRule>
  </conditionalFormatting>
  <conditionalFormatting sqref="CJ21:CK31">
    <cfRule type="cellIs" dxfId="5670" priority="5671" operator="equal">
      <formula>0</formula>
    </cfRule>
  </conditionalFormatting>
  <conditionalFormatting sqref="CJ21:CK31">
    <cfRule type="cellIs" dxfId="5669" priority="5670" operator="equal">
      <formula>0</formula>
    </cfRule>
  </conditionalFormatting>
  <conditionalFormatting sqref="CH21:CI31">
    <cfRule type="cellIs" dxfId="5668" priority="5669" operator="equal">
      <formula>0</formula>
    </cfRule>
  </conditionalFormatting>
  <conditionalFormatting sqref="CH21:CI31">
    <cfRule type="cellIs" dxfId="5667" priority="5668" operator="equal">
      <formula>0</formula>
    </cfRule>
  </conditionalFormatting>
  <conditionalFormatting sqref="CJ21:CK31">
    <cfRule type="cellIs" dxfId="5666" priority="5667" operator="equal">
      <formula>0</formula>
    </cfRule>
  </conditionalFormatting>
  <conditionalFormatting sqref="CJ21:CK31">
    <cfRule type="cellIs" dxfId="5665" priority="5666" operator="equal">
      <formula>0</formula>
    </cfRule>
  </conditionalFormatting>
  <conditionalFormatting sqref="CH21:CI31">
    <cfRule type="cellIs" dxfId="5664" priority="5665" operator="equal">
      <formula>0</formula>
    </cfRule>
  </conditionalFormatting>
  <conditionalFormatting sqref="CH21:CI31">
    <cfRule type="cellIs" dxfId="5663" priority="5664" operator="equal">
      <formula>0</formula>
    </cfRule>
  </conditionalFormatting>
  <conditionalFormatting sqref="CJ21:CK31">
    <cfRule type="cellIs" dxfId="5662" priority="5663" operator="equal">
      <formula>0</formula>
    </cfRule>
  </conditionalFormatting>
  <conditionalFormatting sqref="CJ21:CK31">
    <cfRule type="cellIs" dxfId="5661" priority="5662" operator="equal">
      <formula>0</formula>
    </cfRule>
  </conditionalFormatting>
  <conditionalFormatting sqref="CU21:CU31">
    <cfRule type="cellIs" dxfId="5660" priority="5661" operator="equal">
      <formula>0</formula>
    </cfRule>
  </conditionalFormatting>
  <conditionalFormatting sqref="CH21:CI31">
    <cfRule type="cellIs" dxfId="5659" priority="5660" operator="equal">
      <formula>0</formula>
    </cfRule>
  </conditionalFormatting>
  <conditionalFormatting sqref="CJ21:CK31">
    <cfRule type="cellIs" dxfId="5658" priority="5659" operator="equal">
      <formula>0</formula>
    </cfRule>
  </conditionalFormatting>
  <conditionalFormatting sqref="CH21:CI31">
    <cfRule type="cellIs" dxfId="5657" priority="5658" operator="equal">
      <formula>0</formula>
    </cfRule>
  </conditionalFormatting>
  <conditionalFormatting sqref="CH21:CI31">
    <cfRule type="cellIs" dxfId="5656" priority="5657" operator="equal">
      <formula>0</formula>
    </cfRule>
  </conditionalFormatting>
  <conditionalFormatting sqref="CH21:CI31">
    <cfRule type="cellIs" dxfId="5655" priority="5656" operator="equal">
      <formula>0</formula>
    </cfRule>
  </conditionalFormatting>
  <conditionalFormatting sqref="CJ21:CK31">
    <cfRule type="cellIs" dxfId="5654" priority="5655" operator="equal">
      <formula>0</formula>
    </cfRule>
  </conditionalFormatting>
  <conditionalFormatting sqref="CJ21:CK31">
    <cfRule type="cellIs" dxfId="5653" priority="5654" operator="equal">
      <formula>0</formula>
    </cfRule>
  </conditionalFormatting>
  <conditionalFormatting sqref="CJ21:CK31">
    <cfRule type="cellIs" dxfId="5652" priority="5653" operator="equal">
      <formula>0</formula>
    </cfRule>
  </conditionalFormatting>
  <conditionalFormatting sqref="CH21:CI31">
    <cfRule type="cellIs" dxfId="5651" priority="5652" operator="equal">
      <formula>0</formula>
    </cfRule>
  </conditionalFormatting>
  <conditionalFormatting sqref="CH21:CI31">
    <cfRule type="cellIs" dxfId="5650" priority="5651" operator="equal">
      <formula>0</formula>
    </cfRule>
  </conditionalFormatting>
  <conditionalFormatting sqref="CJ21:CK31">
    <cfRule type="cellIs" dxfId="5649" priority="5650" operator="equal">
      <formula>0</formula>
    </cfRule>
  </conditionalFormatting>
  <conditionalFormatting sqref="CJ21:CK31">
    <cfRule type="cellIs" dxfId="5648" priority="5649" operator="equal">
      <formula>0</formula>
    </cfRule>
  </conditionalFormatting>
  <conditionalFormatting sqref="CH21:CI31">
    <cfRule type="cellIs" dxfId="5647" priority="5648" operator="equal">
      <formula>0</formula>
    </cfRule>
  </conditionalFormatting>
  <conditionalFormatting sqref="CH21:CI31">
    <cfRule type="cellIs" dxfId="5646" priority="5647" operator="equal">
      <formula>0</formula>
    </cfRule>
  </conditionalFormatting>
  <conditionalFormatting sqref="CJ21:CK31">
    <cfRule type="cellIs" dxfId="5645" priority="5646" operator="equal">
      <formula>0</formula>
    </cfRule>
  </conditionalFormatting>
  <conditionalFormatting sqref="CJ21:CK31">
    <cfRule type="cellIs" dxfId="5644" priority="5645" operator="equal">
      <formula>0</formula>
    </cfRule>
  </conditionalFormatting>
  <conditionalFormatting sqref="CH21:CI31">
    <cfRule type="cellIs" dxfId="5643" priority="5644" operator="equal">
      <formula>0</formula>
    </cfRule>
  </conditionalFormatting>
  <conditionalFormatting sqref="CH21:CI31">
    <cfRule type="cellIs" dxfId="5642" priority="5643" operator="equal">
      <formula>0</formula>
    </cfRule>
  </conditionalFormatting>
  <conditionalFormatting sqref="CJ21:CK31">
    <cfRule type="cellIs" dxfId="5641" priority="5642" operator="equal">
      <formula>0</formula>
    </cfRule>
  </conditionalFormatting>
  <conditionalFormatting sqref="CJ21:CK31">
    <cfRule type="cellIs" dxfId="5640" priority="5641" operator="equal">
      <formula>0</formula>
    </cfRule>
  </conditionalFormatting>
  <conditionalFormatting sqref="CU21:CU31">
    <cfRule type="cellIs" dxfId="5639" priority="5640" operator="equal">
      <formula>0</formula>
    </cfRule>
  </conditionalFormatting>
  <conditionalFormatting sqref="CH21:CI31">
    <cfRule type="cellIs" dxfId="5638" priority="5639" operator="equal">
      <formula>0</formula>
    </cfRule>
  </conditionalFormatting>
  <conditionalFormatting sqref="CH21:CI31">
    <cfRule type="cellIs" dxfId="5637" priority="5638" operator="equal">
      <formula>0</formula>
    </cfRule>
  </conditionalFormatting>
  <conditionalFormatting sqref="CJ21:CK31">
    <cfRule type="cellIs" dxfId="5636" priority="5637" operator="equal">
      <formula>0</formula>
    </cfRule>
  </conditionalFormatting>
  <conditionalFormatting sqref="CJ21:CK31">
    <cfRule type="cellIs" dxfId="5635" priority="5636" operator="equal">
      <formula>0</formula>
    </cfRule>
  </conditionalFormatting>
  <conditionalFormatting sqref="CH21:CI31">
    <cfRule type="cellIs" dxfId="5634" priority="5635" operator="equal">
      <formula>0</formula>
    </cfRule>
  </conditionalFormatting>
  <conditionalFormatting sqref="CH21:CI31">
    <cfRule type="cellIs" dxfId="5633" priority="5634" operator="equal">
      <formula>0</formula>
    </cfRule>
  </conditionalFormatting>
  <conditionalFormatting sqref="CH21:CI31">
    <cfRule type="cellIs" dxfId="5632" priority="5633" operator="equal">
      <formula>0</formula>
    </cfRule>
  </conditionalFormatting>
  <conditionalFormatting sqref="CJ21:CK31">
    <cfRule type="cellIs" dxfId="5631" priority="5632" operator="equal">
      <formula>0</formula>
    </cfRule>
  </conditionalFormatting>
  <conditionalFormatting sqref="CJ21:CK31">
    <cfRule type="cellIs" dxfId="5630" priority="5631" operator="equal">
      <formula>0</formula>
    </cfRule>
  </conditionalFormatting>
  <conditionalFormatting sqref="CJ21:CK31">
    <cfRule type="cellIs" dxfId="5629" priority="5630" operator="equal">
      <formula>0</formula>
    </cfRule>
  </conditionalFormatting>
  <conditionalFormatting sqref="CH21:CI31">
    <cfRule type="cellIs" dxfId="5628" priority="5629" operator="equal">
      <formula>0</formula>
    </cfRule>
  </conditionalFormatting>
  <conditionalFormatting sqref="CH21:CI31">
    <cfRule type="cellIs" dxfId="5627" priority="5628" operator="equal">
      <formula>0</formula>
    </cfRule>
  </conditionalFormatting>
  <conditionalFormatting sqref="CJ21:CK31">
    <cfRule type="cellIs" dxfId="5626" priority="5627" operator="equal">
      <formula>0</formula>
    </cfRule>
  </conditionalFormatting>
  <conditionalFormatting sqref="CJ21:CK31">
    <cfRule type="cellIs" dxfId="5625" priority="5626" operator="equal">
      <formula>0</formula>
    </cfRule>
  </conditionalFormatting>
  <conditionalFormatting sqref="CH21:CI31">
    <cfRule type="cellIs" dxfId="5624" priority="5625" operator="equal">
      <formula>0</formula>
    </cfRule>
  </conditionalFormatting>
  <conditionalFormatting sqref="CH21:CI31">
    <cfRule type="cellIs" dxfId="5623" priority="5624" operator="equal">
      <formula>0</formula>
    </cfRule>
  </conditionalFormatting>
  <conditionalFormatting sqref="CJ21:CK31">
    <cfRule type="cellIs" dxfId="5622" priority="5623" operator="equal">
      <formula>0</formula>
    </cfRule>
  </conditionalFormatting>
  <conditionalFormatting sqref="CJ21:CK31">
    <cfRule type="cellIs" dxfId="5621" priority="5622" operator="equal">
      <formula>0</formula>
    </cfRule>
  </conditionalFormatting>
  <conditionalFormatting sqref="CH21:CI31">
    <cfRule type="cellIs" dxfId="5620" priority="5621" operator="equal">
      <formula>0</formula>
    </cfRule>
  </conditionalFormatting>
  <conditionalFormatting sqref="CH21:CI31">
    <cfRule type="cellIs" dxfId="5619" priority="5620" operator="equal">
      <formula>0</formula>
    </cfRule>
  </conditionalFormatting>
  <conditionalFormatting sqref="CH21:CI31">
    <cfRule type="cellIs" dxfId="5618" priority="5619" operator="equal">
      <formula>0</formula>
    </cfRule>
  </conditionalFormatting>
  <conditionalFormatting sqref="CJ21:CK31">
    <cfRule type="cellIs" dxfId="5617" priority="5618" operator="equal">
      <formula>0</formula>
    </cfRule>
  </conditionalFormatting>
  <conditionalFormatting sqref="CJ21:CK31">
    <cfRule type="cellIs" dxfId="5616" priority="5617" operator="equal">
      <formula>0</formula>
    </cfRule>
  </conditionalFormatting>
  <conditionalFormatting sqref="CJ21:CK31">
    <cfRule type="cellIs" dxfId="5615" priority="5616" operator="equal">
      <formula>0</formula>
    </cfRule>
  </conditionalFormatting>
  <conditionalFormatting sqref="CH21:CI31">
    <cfRule type="cellIs" dxfId="5614" priority="5615" operator="equal">
      <formula>0</formula>
    </cfRule>
  </conditionalFormatting>
  <conditionalFormatting sqref="CH21:CI31">
    <cfRule type="cellIs" dxfId="5613" priority="5614" operator="equal">
      <formula>0</formula>
    </cfRule>
  </conditionalFormatting>
  <conditionalFormatting sqref="CJ21:CK31">
    <cfRule type="cellIs" dxfId="5612" priority="5613" operator="equal">
      <formula>0</formula>
    </cfRule>
  </conditionalFormatting>
  <conditionalFormatting sqref="CJ21:CK31">
    <cfRule type="cellIs" dxfId="5611" priority="5612" operator="equal">
      <formula>0</formula>
    </cfRule>
  </conditionalFormatting>
  <conditionalFormatting sqref="CH21:CI31">
    <cfRule type="cellIs" dxfId="5610" priority="5611" operator="equal">
      <formula>0</formula>
    </cfRule>
  </conditionalFormatting>
  <conditionalFormatting sqref="CH21:CI31">
    <cfRule type="cellIs" dxfId="5609" priority="5610" operator="equal">
      <formula>0</formula>
    </cfRule>
  </conditionalFormatting>
  <conditionalFormatting sqref="CJ21:CK31">
    <cfRule type="cellIs" dxfId="5608" priority="5609" operator="equal">
      <formula>0</formula>
    </cfRule>
  </conditionalFormatting>
  <conditionalFormatting sqref="CJ21:CK31">
    <cfRule type="cellIs" dxfId="5607" priority="5608" operator="equal">
      <formula>0</formula>
    </cfRule>
  </conditionalFormatting>
  <conditionalFormatting sqref="CH21:CI31">
    <cfRule type="cellIs" dxfId="5606" priority="5607" operator="equal">
      <formula>0</formula>
    </cfRule>
  </conditionalFormatting>
  <conditionalFormatting sqref="CU21:CU31">
    <cfRule type="cellIs" dxfId="5605" priority="5606" operator="equal">
      <formula>0</formula>
    </cfRule>
  </conditionalFormatting>
  <conditionalFormatting sqref="CU21:CU31">
    <cfRule type="cellIs" dxfId="5604" priority="5605" operator="equal">
      <formula>0</formula>
    </cfRule>
  </conditionalFormatting>
  <conditionalFormatting sqref="CJ21:CK31">
    <cfRule type="cellIs" dxfId="5603" priority="5603" operator="equal">
      <formula>0</formula>
    </cfRule>
  </conditionalFormatting>
  <conditionalFormatting sqref="CJ21:CK31">
    <cfRule type="cellIs" dxfId="5602" priority="5604" operator="equal">
      <formula>0</formula>
    </cfRule>
  </conditionalFormatting>
  <conditionalFormatting sqref="CJ21:CK31">
    <cfRule type="cellIs" dxfId="5601" priority="5602" operator="equal">
      <formula>0</formula>
    </cfRule>
  </conditionalFormatting>
  <conditionalFormatting sqref="CH21:CI31">
    <cfRule type="cellIs" dxfId="5600" priority="5601" operator="equal">
      <formula>0</formula>
    </cfRule>
  </conditionalFormatting>
  <conditionalFormatting sqref="CU21:CU31">
    <cfRule type="cellIs" dxfId="5599" priority="5600" operator="equal">
      <formula>0</formula>
    </cfRule>
  </conditionalFormatting>
  <conditionalFormatting sqref="CJ21:CK31">
    <cfRule type="cellIs" dxfId="5598" priority="5599" operator="equal">
      <formula>0</formula>
    </cfRule>
  </conditionalFormatting>
  <conditionalFormatting sqref="CH21:CI31">
    <cfRule type="cellIs" dxfId="5597" priority="5598" operator="equal">
      <formula>0</formula>
    </cfRule>
  </conditionalFormatting>
  <conditionalFormatting sqref="CH21:CI31">
    <cfRule type="cellIs" dxfId="5596" priority="5597" operator="equal">
      <formula>0</formula>
    </cfRule>
  </conditionalFormatting>
  <conditionalFormatting sqref="CJ21:CK31">
    <cfRule type="cellIs" dxfId="5595" priority="5596" operator="equal">
      <formula>0</formula>
    </cfRule>
  </conditionalFormatting>
  <conditionalFormatting sqref="CJ21:CK31">
    <cfRule type="cellIs" dxfId="5594" priority="5595" operator="equal">
      <formula>0</formula>
    </cfRule>
  </conditionalFormatting>
  <conditionalFormatting sqref="CH21:CI31">
    <cfRule type="cellIs" dxfId="5593" priority="5594" operator="equal">
      <formula>0</formula>
    </cfRule>
  </conditionalFormatting>
  <conditionalFormatting sqref="CH21:CI31">
    <cfRule type="cellIs" dxfId="5592" priority="5593" operator="equal">
      <formula>0</formula>
    </cfRule>
  </conditionalFormatting>
  <conditionalFormatting sqref="CJ21:CK31">
    <cfRule type="cellIs" dxfId="5591" priority="5592" operator="equal">
      <formula>0</formula>
    </cfRule>
  </conditionalFormatting>
  <conditionalFormatting sqref="CJ21:CK31">
    <cfRule type="cellIs" dxfId="5590" priority="5591" operator="equal">
      <formula>0</formula>
    </cfRule>
  </conditionalFormatting>
  <conditionalFormatting sqref="CH21:CI31">
    <cfRule type="cellIs" dxfId="5589" priority="5590" operator="equal">
      <formula>0</formula>
    </cfRule>
  </conditionalFormatting>
  <conditionalFormatting sqref="CH21:CI31">
    <cfRule type="cellIs" dxfId="5588" priority="5589" operator="equal">
      <formula>0</formula>
    </cfRule>
  </conditionalFormatting>
  <conditionalFormatting sqref="CH21:CI31">
    <cfRule type="cellIs" dxfId="5587" priority="5588" operator="equal">
      <formula>0</formula>
    </cfRule>
  </conditionalFormatting>
  <conditionalFormatting sqref="CJ21:CK31">
    <cfRule type="cellIs" dxfId="5586" priority="5587" operator="equal">
      <formula>0</formula>
    </cfRule>
  </conditionalFormatting>
  <conditionalFormatting sqref="CJ21:CK31">
    <cfRule type="cellIs" dxfId="5585" priority="5586" operator="equal">
      <formula>0</formula>
    </cfRule>
  </conditionalFormatting>
  <conditionalFormatting sqref="CJ21:CK31">
    <cfRule type="cellIs" dxfId="5584" priority="5585" operator="equal">
      <formula>0</formula>
    </cfRule>
  </conditionalFormatting>
  <conditionalFormatting sqref="CH21:CI31">
    <cfRule type="cellIs" dxfId="5583" priority="5584" operator="equal">
      <formula>0</formula>
    </cfRule>
  </conditionalFormatting>
  <conditionalFormatting sqref="CH21:CI31">
    <cfRule type="cellIs" dxfId="5582" priority="5583" operator="equal">
      <formula>0</formula>
    </cfRule>
  </conditionalFormatting>
  <conditionalFormatting sqref="CJ21:CK31">
    <cfRule type="cellIs" dxfId="5581" priority="5582" operator="equal">
      <formula>0</formula>
    </cfRule>
  </conditionalFormatting>
  <conditionalFormatting sqref="CJ21:CK31">
    <cfRule type="cellIs" dxfId="5580" priority="5581" operator="equal">
      <formula>0</formula>
    </cfRule>
  </conditionalFormatting>
  <conditionalFormatting sqref="CH21:CI31">
    <cfRule type="cellIs" dxfId="5579" priority="5580" operator="equal">
      <formula>0</formula>
    </cfRule>
  </conditionalFormatting>
  <conditionalFormatting sqref="CH21:CI31">
    <cfRule type="cellIs" dxfId="5578" priority="5579" operator="equal">
      <formula>0</formula>
    </cfRule>
  </conditionalFormatting>
  <conditionalFormatting sqref="CJ21:CK31">
    <cfRule type="cellIs" dxfId="5577" priority="5578" operator="equal">
      <formula>0</formula>
    </cfRule>
  </conditionalFormatting>
  <conditionalFormatting sqref="CJ21:CK31">
    <cfRule type="cellIs" dxfId="5576" priority="5577" operator="equal">
      <formula>0</formula>
    </cfRule>
  </conditionalFormatting>
  <conditionalFormatting sqref="CU21:CU31">
    <cfRule type="cellIs" dxfId="5575" priority="5576" operator="equal">
      <formula>0</formula>
    </cfRule>
  </conditionalFormatting>
  <conditionalFormatting sqref="CH21:CI31">
    <cfRule type="cellIs" dxfId="5574" priority="5575" operator="equal">
      <formula>0</formula>
    </cfRule>
  </conditionalFormatting>
  <conditionalFormatting sqref="CJ21:CK31">
    <cfRule type="cellIs" dxfId="5573" priority="5574" operator="equal">
      <formula>0</formula>
    </cfRule>
  </conditionalFormatting>
  <conditionalFormatting sqref="CH21:CI31">
    <cfRule type="cellIs" dxfId="5572" priority="5573" operator="equal">
      <formula>0</formula>
    </cfRule>
  </conditionalFormatting>
  <conditionalFormatting sqref="CH21:CI31">
    <cfRule type="cellIs" dxfId="5571" priority="5572" operator="equal">
      <formula>0</formula>
    </cfRule>
  </conditionalFormatting>
  <conditionalFormatting sqref="CJ21:CK31">
    <cfRule type="cellIs" dxfId="5570" priority="5571" operator="equal">
      <formula>0</formula>
    </cfRule>
  </conditionalFormatting>
  <conditionalFormatting sqref="CJ21:CK31">
    <cfRule type="cellIs" dxfId="5569" priority="5570" operator="equal">
      <formula>0</formula>
    </cfRule>
  </conditionalFormatting>
  <conditionalFormatting sqref="CH21:CI31">
    <cfRule type="cellIs" dxfId="5568" priority="5569" operator="equal">
      <formula>0</formula>
    </cfRule>
  </conditionalFormatting>
  <conditionalFormatting sqref="CH21:CI31">
    <cfRule type="cellIs" dxfId="5567" priority="5568" operator="equal">
      <formula>0</formula>
    </cfRule>
  </conditionalFormatting>
  <conditionalFormatting sqref="CJ21:CK31">
    <cfRule type="cellIs" dxfId="5566" priority="5567" operator="equal">
      <formula>0</formula>
    </cfRule>
  </conditionalFormatting>
  <conditionalFormatting sqref="CJ21:CK31">
    <cfRule type="cellIs" dxfId="5565" priority="5566" operator="equal">
      <formula>0</formula>
    </cfRule>
  </conditionalFormatting>
  <conditionalFormatting sqref="CH21:CI31">
    <cfRule type="cellIs" dxfId="5564" priority="5565" operator="equal">
      <formula>0</formula>
    </cfRule>
  </conditionalFormatting>
  <conditionalFormatting sqref="CJ21:CK31">
    <cfRule type="cellIs" dxfId="5563" priority="5564" operator="equal">
      <formula>0</formula>
    </cfRule>
  </conditionalFormatting>
  <conditionalFormatting sqref="CH21:CI31">
    <cfRule type="cellIs" dxfId="5562" priority="5563" operator="equal">
      <formula>0</formula>
    </cfRule>
  </conditionalFormatting>
  <conditionalFormatting sqref="CU21:CU31">
    <cfRule type="cellIs" dxfId="5561" priority="5562" operator="equal">
      <formula>0</formula>
    </cfRule>
  </conditionalFormatting>
  <conditionalFormatting sqref="CH21:CI31">
    <cfRule type="cellIs" dxfId="5560" priority="5561" operator="equal">
      <formula>0</formula>
    </cfRule>
  </conditionalFormatting>
  <conditionalFormatting sqref="CJ21:CK31">
    <cfRule type="cellIs" dxfId="5559" priority="5560" operator="equal">
      <formula>0</formula>
    </cfRule>
  </conditionalFormatting>
  <conditionalFormatting sqref="CJ21:CK31">
    <cfRule type="cellIs" dxfId="5558" priority="5559" operator="equal">
      <formula>0</formula>
    </cfRule>
  </conditionalFormatting>
  <conditionalFormatting sqref="CJ21:CK31">
    <cfRule type="cellIs" dxfId="5557" priority="5558" operator="equal">
      <formula>0</formula>
    </cfRule>
  </conditionalFormatting>
  <conditionalFormatting sqref="CH21:CI31">
    <cfRule type="cellIs" dxfId="5556" priority="5557" operator="equal">
      <formula>0</formula>
    </cfRule>
  </conditionalFormatting>
  <conditionalFormatting sqref="CH21:CI31">
    <cfRule type="cellIs" dxfId="5555" priority="5556" operator="equal">
      <formula>0</formula>
    </cfRule>
  </conditionalFormatting>
  <conditionalFormatting sqref="CJ21:CK31">
    <cfRule type="cellIs" dxfId="5554" priority="5555" operator="equal">
      <formula>0</formula>
    </cfRule>
  </conditionalFormatting>
  <conditionalFormatting sqref="CJ21:CK31">
    <cfRule type="cellIs" dxfId="5553" priority="5554" operator="equal">
      <formula>0</formula>
    </cfRule>
  </conditionalFormatting>
  <conditionalFormatting sqref="CH21:CI31">
    <cfRule type="cellIs" dxfId="5552" priority="5553" operator="equal">
      <formula>0</formula>
    </cfRule>
  </conditionalFormatting>
  <conditionalFormatting sqref="CH21:CI31">
    <cfRule type="cellIs" dxfId="5551" priority="5552" operator="equal">
      <formula>0</formula>
    </cfRule>
  </conditionalFormatting>
  <conditionalFormatting sqref="CJ21:CK31">
    <cfRule type="cellIs" dxfId="5550" priority="5551" operator="equal">
      <formula>0</formula>
    </cfRule>
  </conditionalFormatting>
  <conditionalFormatting sqref="CJ21:CK31">
    <cfRule type="cellIs" dxfId="5549" priority="5550" operator="equal">
      <formula>0</formula>
    </cfRule>
  </conditionalFormatting>
  <conditionalFormatting sqref="CH21:CI31">
    <cfRule type="cellIs" dxfId="5548" priority="5549" operator="equal">
      <formula>0</formula>
    </cfRule>
  </conditionalFormatting>
  <conditionalFormatting sqref="CH21:CI31">
    <cfRule type="cellIs" dxfId="5547" priority="5548" operator="equal">
      <formula>0</formula>
    </cfRule>
  </conditionalFormatting>
  <conditionalFormatting sqref="CH21:CI31">
    <cfRule type="cellIs" dxfId="5546" priority="5547" operator="equal">
      <formula>0</formula>
    </cfRule>
  </conditionalFormatting>
  <conditionalFormatting sqref="CJ21:CK31">
    <cfRule type="cellIs" dxfId="5545" priority="5546" operator="equal">
      <formula>0</formula>
    </cfRule>
  </conditionalFormatting>
  <conditionalFormatting sqref="CJ21:CK31">
    <cfRule type="cellIs" dxfId="5544" priority="5545" operator="equal">
      <formula>0</formula>
    </cfRule>
  </conditionalFormatting>
  <conditionalFormatting sqref="CJ21:CK31">
    <cfRule type="cellIs" dxfId="5543" priority="5544" operator="equal">
      <formula>0</formula>
    </cfRule>
  </conditionalFormatting>
  <conditionalFormatting sqref="CH21:CI31">
    <cfRule type="cellIs" dxfId="5542" priority="5543" operator="equal">
      <formula>0</formula>
    </cfRule>
  </conditionalFormatting>
  <conditionalFormatting sqref="CH21:CI31">
    <cfRule type="cellIs" dxfId="5541" priority="5542" operator="equal">
      <formula>0</formula>
    </cfRule>
  </conditionalFormatting>
  <conditionalFormatting sqref="CJ21:CK31">
    <cfRule type="cellIs" dxfId="5540" priority="5541" operator="equal">
      <formula>0</formula>
    </cfRule>
  </conditionalFormatting>
  <conditionalFormatting sqref="CJ21:CK31">
    <cfRule type="cellIs" dxfId="5539" priority="5540" operator="equal">
      <formula>0</formula>
    </cfRule>
  </conditionalFormatting>
  <conditionalFormatting sqref="CH21:CI31">
    <cfRule type="cellIs" dxfId="5538" priority="5539" operator="equal">
      <formula>0</formula>
    </cfRule>
  </conditionalFormatting>
  <conditionalFormatting sqref="CH21:CI31">
    <cfRule type="cellIs" dxfId="5537" priority="5538" operator="equal">
      <formula>0</formula>
    </cfRule>
  </conditionalFormatting>
  <conditionalFormatting sqref="CJ21:CK31">
    <cfRule type="cellIs" dxfId="5536" priority="5537" operator="equal">
      <formula>0</formula>
    </cfRule>
  </conditionalFormatting>
  <conditionalFormatting sqref="CJ21:CK31">
    <cfRule type="cellIs" dxfId="5535" priority="5536" operator="equal">
      <formula>0</formula>
    </cfRule>
  </conditionalFormatting>
  <conditionalFormatting sqref="CH21:CI31">
    <cfRule type="cellIs" dxfId="5534" priority="5535" operator="equal">
      <formula>0</formula>
    </cfRule>
  </conditionalFormatting>
  <conditionalFormatting sqref="CH21:CI31">
    <cfRule type="cellIs" dxfId="5533" priority="5534" operator="equal">
      <formula>0</formula>
    </cfRule>
  </conditionalFormatting>
  <conditionalFormatting sqref="CH21:CI31">
    <cfRule type="cellIs" dxfId="5532" priority="5533" operator="equal">
      <formula>0</formula>
    </cfRule>
  </conditionalFormatting>
  <conditionalFormatting sqref="CJ21:CK31">
    <cfRule type="cellIs" dxfId="5531" priority="5532" operator="equal">
      <formula>0</formula>
    </cfRule>
  </conditionalFormatting>
  <conditionalFormatting sqref="CJ21:CK31">
    <cfRule type="cellIs" dxfId="5530" priority="5531" operator="equal">
      <formula>0</formula>
    </cfRule>
  </conditionalFormatting>
  <conditionalFormatting sqref="CJ21:CK31">
    <cfRule type="cellIs" dxfId="5529" priority="5530" operator="equal">
      <formula>0</formula>
    </cfRule>
  </conditionalFormatting>
  <conditionalFormatting sqref="CH21:CI31">
    <cfRule type="cellIs" dxfId="5528" priority="5529" operator="equal">
      <formula>0</formula>
    </cfRule>
  </conditionalFormatting>
  <conditionalFormatting sqref="CH21:CI31">
    <cfRule type="cellIs" dxfId="5527" priority="5528" operator="equal">
      <formula>0</formula>
    </cfRule>
  </conditionalFormatting>
  <conditionalFormatting sqref="CJ21:CK31">
    <cfRule type="cellIs" dxfId="5526" priority="5527" operator="equal">
      <formula>0</formula>
    </cfRule>
  </conditionalFormatting>
  <conditionalFormatting sqref="CJ21:CK31">
    <cfRule type="cellIs" dxfId="5525" priority="5526" operator="equal">
      <formula>0</formula>
    </cfRule>
  </conditionalFormatting>
  <conditionalFormatting sqref="CH21:CI31">
    <cfRule type="cellIs" dxfId="5524" priority="5525" operator="equal">
      <formula>0</formula>
    </cfRule>
  </conditionalFormatting>
  <conditionalFormatting sqref="CH21:CI31">
    <cfRule type="cellIs" dxfId="5523" priority="5524" operator="equal">
      <formula>0</formula>
    </cfRule>
  </conditionalFormatting>
  <conditionalFormatting sqref="CJ21:CK31">
    <cfRule type="cellIs" dxfId="5522" priority="5523" operator="equal">
      <formula>0</formula>
    </cfRule>
  </conditionalFormatting>
  <conditionalFormatting sqref="CJ21:CK31">
    <cfRule type="cellIs" dxfId="5521" priority="5522" operator="equal">
      <formula>0</formula>
    </cfRule>
  </conditionalFormatting>
  <conditionalFormatting sqref="CH21:CI31">
    <cfRule type="cellIs" dxfId="5520" priority="5521" operator="equal">
      <formula>0</formula>
    </cfRule>
  </conditionalFormatting>
  <conditionalFormatting sqref="CJ21:CK31">
    <cfRule type="cellIs" dxfId="5519" priority="5520" operator="equal">
      <formula>0</formula>
    </cfRule>
  </conditionalFormatting>
  <conditionalFormatting sqref="CH21:CI31">
    <cfRule type="cellIs" dxfId="5518" priority="5519" operator="equal">
      <formula>0</formula>
    </cfRule>
  </conditionalFormatting>
  <conditionalFormatting sqref="CJ21:CK31">
    <cfRule type="cellIs" dxfId="5517" priority="5518" operator="equal">
      <formula>0</formula>
    </cfRule>
  </conditionalFormatting>
  <conditionalFormatting sqref="CH21:CI31">
    <cfRule type="cellIs" dxfId="5516" priority="5517" operator="equal">
      <formula>0</formula>
    </cfRule>
  </conditionalFormatting>
  <conditionalFormatting sqref="CH21:CI31">
    <cfRule type="cellIs" dxfId="5515" priority="5516" operator="equal">
      <formula>0</formula>
    </cfRule>
  </conditionalFormatting>
  <conditionalFormatting sqref="CH21:CI31">
    <cfRule type="cellIs" dxfId="5514" priority="5515" operator="equal">
      <formula>0</formula>
    </cfRule>
  </conditionalFormatting>
  <conditionalFormatting sqref="CJ21:CK31">
    <cfRule type="cellIs" dxfId="5513" priority="5514" operator="equal">
      <formula>0</formula>
    </cfRule>
  </conditionalFormatting>
  <conditionalFormatting sqref="CJ21:CK31">
    <cfRule type="cellIs" dxfId="5512" priority="5513" operator="equal">
      <formula>0</formula>
    </cfRule>
  </conditionalFormatting>
  <conditionalFormatting sqref="CJ21:CK31">
    <cfRule type="cellIs" dxfId="5511" priority="5512" operator="equal">
      <formula>0</formula>
    </cfRule>
  </conditionalFormatting>
  <conditionalFormatting sqref="CH21:CI31">
    <cfRule type="cellIs" dxfId="5510" priority="5511" operator="equal">
      <formula>0</formula>
    </cfRule>
  </conditionalFormatting>
  <conditionalFormatting sqref="CH21:CI31">
    <cfRule type="cellIs" dxfId="5509" priority="5510" operator="equal">
      <formula>0</formula>
    </cfRule>
  </conditionalFormatting>
  <conditionalFormatting sqref="CH21:CI31">
    <cfRule type="cellIs" dxfId="5508" priority="5509" operator="equal">
      <formula>0</formula>
    </cfRule>
  </conditionalFormatting>
  <conditionalFormatting sqref="CJ21:CK31">
    <cfRule type="cellIs" dxfId="5507" priority="5508" operator="equal">
      <formula>0</formula>
    </cfRule>
  </conditionalFormatting>
  <conditionalFormatting sqref="CJ21:CK31">
    <cfRule type="cellIs" dxfId="5506" priority="5507" operator="equal">
      <formula>0</formula>
    </cfRule>
  </conditionalFormatting>
  <conditionalFormatting sqref="CJ21:CK31">
    <cfRule type="cellIs" dxfId="5505" priority="5506" operator="equal">
      <formula>0</formula>
    </cfRule>
  </conditionalFormatting>
  <conditionalFormatting sqref="CH21:CI31">
    <cfRule type="cellIs" dxfId="5504" priority="5505" operator="equal">
      <formula>0</formula>
    </cfRule>
  </conditionalFormatting>
  <conditionalFormatting sqref="CH21:CI31">
    <cfRule type="cellIs" dxfId="5503" priority="5504" operator="equal">
      <formula>0</formula>
    </cfRule>
  </conditionalFormatting>
  <conditionalFormatting sqref="CJ21:CK31">
    <cfRule type="cellIs" dxfId="5502" priority="5503" operator="equal">
      <formula>0</formula>
    </cfRule>
  </conditionalFormatting>
  <conditionalFormatting sqref="CJ21:CK31">
    <cfRule type="cellIs" dxfId="5501" priority="5502" operator="equal">
      <formula>0</formula>
    </cfRule>
  </conditionalFormatting>
  <conditionalFormatting sqref="CH21:CI31">
    <cfRule type="cellIs" dxfId="5500" priority="5501" operator="equal">
      <formula>0</formula>
    </cfRule>
  </conditionalFormatting>
  <conditionalFormatting sqref="CH21:CI31">
    <cfRule type="cellIs" dxfId="5499" priority="5500" operator="equal">
      <formula>0</formula>
    </cfRule>
  </conditionalFormatting>
  <conditionalFormatting sqref="CJ21:CK31">
    <cfRule type="cellIs" dxfId="5498" priority="5499" operator="equal">
      <formula>0</formula>
    </cfRule>
  </conditionalFormatting>
  <conditionalFormatting sqref="CJ21:CK31">
    <cfRule type="cellIs" dxfId="5497" priority="5498" operator="equal">
      <formula>0</formula>
    </cfRule>
  </conditionalFormatting>
  <conditionalFormatting sqref="CH21:CI31">
    <cfRule type="cellIs" dxfId="5496" priority="5497" operator="equal">
      <formula>0</formula>
    </cfRule>
  </conditionalFormatting>
  <conditionalFormatting sqref="CH21:CI31">
    <cfRule type="cellIs" dxfId="5495" priority="5496" operator="equal">
      <formula>0</formula>
    </cfRule>
  </conditionalFormatting>
  <conditionalFormatting sqref="CH21:CI31">
    <cfRule type="cellIs" dxfId="5494" priority="5495" operator="equal">
      <formula>0</formula>
    </cfRule>
  </conditionalFormatting>
  <conditionalFormatting sqref="CJ21:CK31">
    <cfRule type="cellIs" dxfId="5493" priority="5494" operator="equal">
      <formula>0</formula>
    </cfRule>
  </conditionalFormatting>
  <conditionalFormatting sqref="CJ21:CK31">
    <cfRule type="cellIs" dxfId="5492" priority="5493" operator="equal">
      <formula>0</formula>
    </cfRule>
  </conditionalFormatting>
  <conditionalFormatting sqref="CJ21:CK31">
    <cfRule type="cellIs" dxfId="5491" priority="5492" operator="equal">
      <formula>0</formula>
    </cfRule>
  </conditionalFormatting>
  <conditionalFormatting sqref="CH21:CI31">
    <cfRule type="cellIs" dxfId="5490" priority="5491" operator="equal">
      <formula>0</formula>
    </cfRule>
  </conditionalFormatting>
  <conditionalFormatting sqref="CH21:CI31">
    <cfRule type="cellIs" dxfId="5489" priority="5490" operator="equal">
      <formula>0</formula>
    </cfRule>
  </conditionalFormatting>
  <conditionalFormatting sqref="CJ21:CK31">
    <cfRule type="cellIs" dxfId="5488" priority="5489" operator="equal">
      <formula>0</formula>
    </cfRule>
  </conditionalFormatting>
  <conditionalFormatting sqref="CJ21:CK31">
    <cfRule type="cellIs" dxfId="5487" priority="5488" operator="equal">
      <formula>0</formula>
    </cfRule>
  </conditionalFormatting>
  <conditionalFormatting sqref="CH21:CI31">
    <cfRule type="cellIs" dxfId="5486" priority="5487" operator="equal">
      <formula>0</formula>
    </cfRule>
  </conditionalFormatting>
  <conditionalFormatting sqref="CH21:CI31">
    <cfRule type="cellIs" dxfId="5485" priority="5486" operator="equal">
      <formula>0</formula>
    </cfRule>
  </conditionalFormatting>
  <conditionalFormatting sqref="CJ21:CK31">
    <cfRule type="cellIs" dxfId="5484" priority="5485" operator="equal">
      <formula>0</formula>
    </cfRule>
  </conditionalFormatting>
  <conditionalFormatting sqref="CJ21:CK31">
    <cfRule type="cellIs" dxfId="5483" priority="5484" operator="equal">
      <formula>0</formula>
    </cfRule>
  </conditionalFormatting>
  <conditionalFormatting sqref="DG21:DG31">
    <cfRule type="cellIs" dxfId="5482" priority="5483" operator="equal">
      <formula>0</formula>
    </cfRule>
  </conditionalFormatting>
  <conditionalFormatting sqref="CH21:CI31">
    <cfRule type="cellIs" dxfId="5481" priority="5482" operator="equal">
      <formula>0</formula>
    </cfRule>
  </conditionalFormatting>
  <conditionalFormatting sqref="CU21:CU31">
    <cfRule type="cellIs" dxfId="5480" priority="5481" operator="equal">
      <formula>0</formula>
    </cfRule>
  </conditionalFormatting>
  <conditionalFormatting sqref="CU21:CU31">
    <cfRule type="cellIs" dxfId="5479" priority="5480" operator="equal">
      <formula>0</formula>
    </cfRule>
  </conditionalFormatting>
  <conditionalFormatting sqref="CJ21:CK31">
    <cfRule type="cellIs" dxfId="5478" priority="5479" operator="equal">
      <formula>0</formula>
    </cfRule>
  </conditionalFormatting>
  <conditionalFormatting sqref="CJ21:CK31">
    <cfRule type="cellIs" dxfId="5477" priority="5478" operator="equal">
      <formula>0</formula>
    </cfRule>
  </conditionalFormatting>
  <conditionalFormatting sqref="CJ21:CK31">
    <cfRule type="cellIs" dxfId="5476" priority="5477" operator="equal">
      <formula>0</formula>
    </cfRule>
  </conditionalFormatting>
  <conditionalFormatting sqref="CH21:CI31">
    <cfRule type="cellIs" dxfId="5475" priority="5476" operator="equal">
      <formula>0</formula>
    </cfRule>
  </conditionalFormatting>
  <conditionalFormatting sqref="CJ21:CK31">
    <cfRule type="cellIs" dxfId="5474" priority="5475" operator="equal">
      <formula>0</formula>
    </cfRule>
  </conditionalFormatting>
  <conditionalFormatting sqref="CH21:CI31">
    <cfRule type="cellIs" dxfId="5473" priority="5474" operator="equal">
      <formula>0</formula>
    </cfRule>
  </conditionalFormatting>
  <conditionalFormatting sqref="CH21:CI31">
    <cfRule type="cellIs" dxfId="5472" priority="5473" operator="equal">
      <formula>0</formula>
    </cfRule>
  </conditionalFormatting>
  <conditionalFormatting sqref="CJ21:CK31">
    <cfRule type="cellIs" dxfId="5471" priority="5472" operator="equal">
      <formula>0</formula>
    </cfRule>
  </conditionalFormatting>
  <conditionalFormatting sqref="CJ21:CK31">
    <cfRule type="cellIs" dxfId="5470" priority="5471" operator="equal">
      <formula>0</formula>
    </cfRule>
  </conditionalFormatting>
  <conditionalFormatting sqref="CH21:CI31">
    <cfRule type="cellIs" dxfId="5469" priority="5470" operator="equal">
      <formula>0</formula>
    </cfRule>
  </conditionalFormatting>
  <conditionalFormatting sqref="CH21:CI31">
    <cfRule type="cellIs" dxfId="5468" priority="5469" operator="equal">
      <formula>0</formula>
    </cfRule>
  </conditionalFormatting>
  <conditionalFormatting sqref="CH21:CI31">
    <cfRule type="cellIs" dxfId="5467" priority="5468" operator="equal">
      <formula>0</formula>
    </cfRule>
  </conditionalFormatting>
  <conditionalFormatting sqref="CJ21:CK31">
    <cfRule type="cellIs" dxfId="5466" priority="5467" operator="equal">
      <formula>0</formula>
    </cfRule>
  </conditionalFormatting>
  <conditionalFormatting sqref="CJ21:CK31">
    <cfRule type="cellIs" dxfId="5465" priority="5466" operator="equal">
      <formula>0</formula>
    </cfRule>
  </conditionalFormatting>
  <conditionalFormatting sqref="CJ21:CK31">
    <cfRule type="cellIs" dxfId="5464" priority="5465" operator="equal">
      <formula>0</formula>
    </cfRule>
  </conditionalFormatting>
  <conditionalFormatting sqref="CH21:CI31">
    <cfRule type="cellIs" dxfId="5463" priority="5464" operator="equal">
      <formula>0</formula>
    </cfRule>
  </conditionalFormatting>
  <conditionalFormatting sqref="CH21:CI31">
    <cfRule type="cellIs" dxfId="5462" priority="5463" operator="equal">
      <formula>0</formula>
    </cfRule>
  </conditionalFormatting>
  <conditionalFormatting sqref="CH21:CI31">
    <cfRule type="cellIs" dxfId="5461" priority="5462" operator="equal">
      <formula>0</formula>
    </cfRule>
  </conditionalFormatting>
  <conditionalFormatting sqref="CJ21:CK31">
    <cfRule type="cellIs" dxfId="5460" priority="5461" operator="equal">
      <formula>0</formula>
    </cfRule>
  </conditionalFormatting>
  <conditionalFormatting sqref="CJ21:CK31">
    <cfRule type="cellIs" dxfId="5459" priority="5460" operator="equal">
      <formula>0</formula>
    </cfRule>
  </conditionalFormatting>
  <conditionalFormatting sqref="CJ21:CK31">
    <cfRule type="cellIs" dxfId="5458" priority="5459" operator="equal">
      <formula>0</formula>
    </cfRule>
  </conditionalFormatting>
  <conditionalFormatting sqref="CU21:CU31">
    <cfRule type="cellIs" dxfId="5457" priority="5458" operator="equal">
      <formula>0</formula>
    </cfRule>
  </conditionalFormatting>
  <conditionalFormatting sqref="CH21:CI31">
    <cfRule type="cellIs" dxfId="5456" priority="5457" operator="equal">
      <formula>0</formula>
    </cfRule>
  </conditionalFormatting>
  <conditionalFormatting sqref="CJ21:CK31">
    <cfRule type="cellIs" dxfId="5455" priority="5456" operator="equal">
      <formula>0</formula>
    </cfRule>
  </conditionalFormatting>
  <conditionalFormatting sqref="CH21:CI31">
    <cfRule type="cellIs" dxfId="5454" priority="5455" operator="equal">
      <formula>0</formula>
    </cfRule>
  </conditionalFormatting>
  <conditionalFormatting sqref="CJ21:CK31">
    <cfRule type="cellIs" dxfId="5453" priority="5454" operator="equal">
      <formula>0</formula>
    </cfRule>
  </conditionalFormatting>
  <conditionalFormatting sqref="CH21:CI31">
    <cfRule type="cellIs" dxfId="5452" priority="5453" operator="equal">
      <formula>0</formula>
    </cfRule>
  </conditionalFormatting>
  <conditionalFormatting sqref="CH21:CI31">
    <cfRule type="cellIs" dxfId="5451" priority="5452" operator="equal">
      <formula>0</formula>
    </cfRule>
  </conditionalFormatting>
  <conditionalFormatting sqref="CH21:CI31">
    <cfRule type="cellIs" dxfId="5450" priority="5451" operator="equal">
      <formula>0</formula>
    </cfRule>
  </conditionalFormatting>
  <conditionalFormatting sqref="CJ21:CK31">
    <cfRule type="cellIs" dxfId="5449" priority="5450" operator="equal">
      <formula>0</formula>
    </cfRule>
  </conditionalFormatting>
  <conditionalFormatting sqref="CJ21:CK31">
    <cfRule type="cellIs" dxfId="5448" priority="5449" operator="equal">
      <formula>0</formula>
    </cfRule>
  </conditionalFormatting>
  <conditionalFormatting sqref="CJ21:CK31">
    <cfRule type="cellIs" dxfId="5447" priority="5448" operator="equal">
      <formula>0</formula>
    </cfRule>
  </conditionalFormatting>
  <conditionalFormatting sqref="CH21:CI31">
    <cfRule type="cellIs" dxfId="5446" priority="5447" operator="equal">
      <formula>0</formula>
    </cfRule>
  </conditionalFormatting>
  <conditionalFormatting sqref="CH21:CI31">
    <cfRule type="cellIs" dxfId="5445" priority="5446" operator="equal">
      <formula>0</formula>
    </cfRule>
  </conditionalFormatting>
  <conditionalFormatting sqref="CH21:CI31">
    <cfRule type="cellIs" dxfId="5444" priority="5445" operator="equal">
      <formula>0</formula>
    </cfRule>
  </conditionalFormatting>
  <conditionalFormatting sqref="CJ21:CK31">
    <cfRule type="cellIs" dxfId="5443" priority="5444" operator="equal">
      <formula>0</formula>
    </cfRule>
  </conditionalFormatting>
  <conditionalFormatting sqref="CJ21:CK31">
    <cfRule type="cellIs" dxfId="5442" priority="5443" operator="equal">
      <formula>0</formula>
    </cfRule>
  </conditionalFormatting>
  <conditionalFormatting sqref="CJ21:CK31">
    <cfRule type="cellIs" dxfId="5441" priority="5442" operator="equal">
      <formula>0</formula>
    </cfRule>
  </conditionalFormatting>
  <conditionalFormatting sqref="CH21:CI31">
    <cfRule type="cellIs" dxfId="5440" priority="5441" operator="equal">
      <formula>0</formula>
    </cfRule>
  </conditionalFormatting>
  <conditionalFormatting sqref="CJ21:CK31">
    <cfRule type="cellIs" dxfId="5439" priority="5440" operator="equal">
      <formula>0</formula>
    </cfRule>
  </conditionalFormatting>
  <conditionalFormatting sqref="CU21:CU31">
    <cfRule type="cellIs" dxfId="5438" priority="5439" operator="equal">
      <formula>0</formula>
    </cfRule>
  </conditionalFormatting>
  <conditionalFormatting sqref="CH21:CI31">
    <cfRule type="cellIs" dxfId="5437" priority="5438" operator="equal">
      <formula>0</formula>
    </cfRule>
  </conditionalFormatting>
  <conditionalFormatting sqref="CJ21:CK31">
    <cfRule type="cellIs" dxfId="5436" priority="5437" operator="equal">
      <formula>0</formula>
    </cfRule>
  </conditionalFormatting>
  <conditionalFormatting sqref="CH21:CI31">
    <cfRule type="cellIs" dxfId="5435" priority="5436" operator="equal">
      <formula>0</formula>
    </cfRule>
  </conditionalFormatting>
  <conditionalFormatting sqref="CH21:CI31">
    <cfRule type="cellIs" dxfId="5434" priority="5435" operator="equal">
      <formula>0</formula>
    </cfRule>
  </conditionalFormatting>
  <conditionalFormatting sqref="CJ21:CK31">
    <cfRule type="cellIs" dxfId="5433" priority="5434" operator="equal">
      <formula>0</formula>
    </cfRule>
  </conditionalFormatting>
  <conditionalFormatting sqref="CJ21:CK31">
    <cfRule type="cellIs" dxfId="5432" priority="5433" operator="equal">
      <formula>0</formula>
    </cfRule>
  </conditionalFormatting>
  <conditionalFormatting sqref="CH21:CI31">
    <cfRule type="cellIs" dxfId="5431" priority="5432" operator="equal">
      <formula>0</formula>
    </cfRule>
  </conditionalFormatting>
  <conditionalFormatting sqref="CH21:CI31">
    <cfRule type="cellIs" dxfId="5430" priority="5431" operator="equal">
      <formula>0</formula>
    </cfRule>
  </conditionalFormatting>
  <conditionalFormatting sqref="CJ21:CK31">
    <cfRule type="cellIs" dxfId="5429" priority="5430" operator="equal">
      <formula>0</formula>
    </cfRule>
  </conditionalFormatting>
  <conditionalFormatting sqref="CJ21:CK31">
    <cfRule type="cellIs" dxfId="5428" priority="5429" operator="equal">
      <formula>0</formula>
    </cfRule>
  </conditionalFormatting>
  <conditionalFormatting sqref="DG21:DG31">
    <cfRule type="cellIs" dxfId="5427" priority="5428" operator="equal">
      <formula>0</formula>
    </cfRule>
  </conditionalFormatting>
  <conditionalFormatting sqref="CH21:CI31">
    <cfRule type="cellIs" dxfId="5426" priority="5427" operator="equal">
      <formula>0</formula>
    </cfRule>
  </conditionalFormatting>
  <conditionalFormatting sqref="CU21:CU31">
    <cfRule type="cellIs" dxfId="5425" priority="5426" operator="equal">
      <formula>0</formula>
    </cfRule>
  </conditionalFormatting>
  <conditionalFormatting sqref="CJ21:CK31">
    <cfRule type="cellIs" dxfId="5424" priority="5425" operator="equal">
      <formula>0</formula>
    </cfRule>
  </conditionalFormatting>
  <conditionalFormatting sqref="CJ21:CK31">
    <cfRule type="cellIs" dxfId="5423" priority="5424" operator="equal">
      <formula>0</formula>
    </cfRule>
  </conditionalFormatting>
  <conditionalFormatting sqref="CH21:CI31">
    <cfRule type="cellIs" dxfId="5422" priority="5423" operator="equal">
      <formula>0</formula>
    </cfRule>
  </conditionalFormatting>
  <conditionalFormatting sqref="CH21:CI31">
    <cfRule type="cellIs" dxfId="5421" priority="5422" operator="equal">
      <formula>0</formula>
    </cfRule>
  </conditionalFormatting>
  <conditionalFormatting sqref="CJ21:CK31">
    <cfRule type="cellIs" dxfId="5420" priority="5421" operator="equal">
      <formula>0</formula>
    </cfRule>
  </conditionalFormatting>
  <conditionalFormatting sqref="CJ21:CK31">
    <cfRule type="cellIs" dxfId="5419" priority="5420" operator="equal">
      <formula>0</formula>
    </cfRule>
  </conditionalFormatting>
  <conditionalFormatting sqref="CH21:CI31">
    <cfRule type="cellIs" dxfId="5418" priority="5419" operator="equal">
      <formula>0</formula>
    </cfRule>
  </conditionalFormatting>
  <conditionalFormatting sqref="CH21:CI31">
    <cfRule type="cellIs" dxfId="5417" priority="5418" operator="equal">
      <formula>0</formula>
    </cfRule>
  </conditionalFormatting>
  <conditionalFormatting sqref="CJ21:CK31">
    <cfRule type="cellIs" dxfId="5416" priority="5417" operator="equal">
      <formula>0</formula>
    </cfRule>
  </conditionalFormatting>
  <conditionalFormatting sqref="CJ21:CK31">
    <cfRule type="cellIs" dxfId="5415" priority="5416" operator="equal">
      <formula>0</formula>
    </cfRule>
  </conditionalFormatting>
  <conditionalFormatting sqref="CH21:CI31">
    <cfRule type="cellIs" dxfId="5414" priority="5415" operator="equal">
      <formula>0</formula>
    </cfRule>
  </conditionalFormatting>
  <conditionalFormatting sqref="CH21:CI31">
    <cfRule type="cellIs" dxfId="5413" priority="5414" operator="equal">
      <formula>0</formula>
    </cfRule>
  </conditionalFormatting>
  <conditionalFormatting sqref="CH21:CI31">
    <cfRule type="cellIs" dxfId="5412" priority="5413" operator="equal">
      <formula>0</formula>
    </cfRule>
  </conditionalFormatting>
  <conditionalFormatting sqref="CJ21:CK31">
    <cfRule type="cellIs" dxfId="5411" priority="5412" operator="equal">
      <formula>0</formula>
    </cfRule>
  </conditionalFormatting>
  <conditionalFormatting sqref="CJ21:CK31">
    <cfRule type="cellIs" dxfId="5410" priority="5411" operator="equal">
      <formula>0</formula>
    </cfRule>
  </conditionalFormatting>
  <conditionalFormatting sqref="CJ21:CK31">
    <cfRule type="cellIs" dxfId="5409" priority="5410" operator="equal">
      <formula>0</formula>
    </cfRule>
  </conditionalFormatting>
  <conditionalFormatting sqref="CH21:CI31">
    <cfRule type="cellIs" dxfId="5408" priority="5409" operator="equal">
      <formula>0</formula>
    </cfRule>
  </conditionalFormatting>
  <conditionalFormatting sqref="CU21:CU31">
    <cfRule type="cellIs" dxfId="5407" priority="5408" operator="equal">
      <formula>0</formula>
    </cfRule>
  </conditionalFormatting>
  <conditionalFormatting sqref="CJ21:CK31">
    <cfRule type="cellIs" dxfId="5406" priority="5407" operator="equal">
      <formula>0</formula>
    </cfRule>
  </conditionalFormatting>
  <conditionalFormatting sqref="CH21:CI31">
    <cfRule type="cellIs" dxfId="5405" priority="5406" operator="equal">
      <formula>0</formula>
    </cfRule>
  </conditionalFormatting>
  <conditionalFormatting sqref="CH21:CI31">
    <cfRule type="cellIs" dxfId="5404" priority="5405" operator="equal">
      <formula>0</formula>
    </cfRule>
  </conditionalFormatting>
  <conditionalFormatting sqref="CJ21:CK31">
    <cfRule type="cellIs" dxfId="5403" priority="5404" operator="equal">
      <formula>0</formula>
    </cfRule>
  </conditionalFormatting>
  <conditionalFormatting sqref="CJ21:CK31">
    <cfRule type="cellIs" dxfId="5402" priority="5403" operator="equal">
      <formula>0</formula>
    </cfRule>
  </conditionalFormatting>
  <conditionalFormatting sqref="CH21:CI31">
    <cfRule type="cellIs" dxfId="5401" priority="5402" operator="equal">
      <formula>0</formula>
    </cfRule>
  </conditionalFormatting>
  <conditionalFormatting sqref="CH21:CI31">
    <cfRule type="cellIs" dxfId="5400" priority="5401" operator="equal">
      <formula>0</formula>
    </cfRule>
  </conditionalFormatting>
  <conditionalFormatting sqref="CJ21:CK31">
    <cfRule type="cellIs" dxfId="5399" priority="5400" operator="equal">
      <formula>0</formula>
    </cfRule>
  </conditionalFormatting>
  <conditionalFormatting sqref="CJ21:CK31">
    <cfRule type="cellIs" dxfId="5398" priority="5399" operator="equal">
      <formula>0</formula>
    </cfRule>
  </conditionalFormatting>
  <conditionalFormatting sqref="CH21:CI31">
    <cfRule type="cellIs" dxfId="5397" priority="5398" operator="equal">
      <formula>0</formula>
    </cfRule>
  </conditionalFormatting>
  <conditionalFormatting sqref="CH21:CI31">
    <cfRule type="cellIs" dxfId="5396" priority="5397" operator="equal">
      <formula>0</formula>
    </cfRule>
  </conditionalFormatting>
  <conditionalFormatting sqref="CH21:CI31">
    <cfRule type="cellIs" dxfId="5395" priority="5396" operator="equal">
      <formula>0</formula>
    </cfRule>
  </conditionalFormatting>
  <conditionalFormatting sqref="CJ21:CK31">
    <cfRule type="cellIs" dxfId="5394" priority="5395" operator="equal">
      <formula>0</formula>
    </cfRule>
  </conditionalFormatting>
  <conditionalFormatting sqref="CJ21:CK31">
    <cfRule type="cellIs" dxfId="5393" priority="5394" operator="equal">
      <formula>0</formula>
    </cfRule>
  </conditionalFormatting>
  <conditionalFormatting sqref="CJ21:CK31">
    <cfRule type="cellIs" dxfId="5392" priority="5393" operator="equal">
      <formula>0</formula>
    </cfRule>
  </conditionalFormatting>
  <conditionalFormatting sqref="CH21:CI31">
    <cfRule type="cellIs" dxfId="5391" priority="5392" operator="equal">
      <formula>0</formula>
    </cfRule>
  </conditionalFormatting>
  <conditionalFormatting sqref="CH21:CI31">
    <cfRule type="cellIs" dxfId="5390" priority="5391" operator="equal">
      <formula>0</formula>
    </cfRule>
  </conditionalFormatting>
  <conditionalFormatting sqref="CJ21:CK31">
    <cfRule type="cellIs" dxfId="5389" priority="5390" operator="equal">
      <formula>0</formula>
    </cfRule>
  </conditionalFormatting>
  <conditionalFormatting sqref="CJ21:CK31">
    <cfRule type="cellIs" dxfId="5388" priority="5389" operator="equal">
      <formula>0</formula>
    </cfRule>
  </conditionalFormatting>
  <conditionalFormatting sqref="CH21:CI31">
    <cfRule type="cellIs" dxfId="5387" priority="5388" operator="equal">
      <formula>0</formula>
    </cfRule>
  </conditionalFormatting>
  <conditionalFormatting sqref="CH21:CI31">
    <cfRule type="cellIs" dxfId="5386" priority="5387" operator="equal">
      <formula>0</formula>
    </cfRule>
  </conditionalFormatting>
  <conditionalFormatting sqref="CJ21:CK31">
    <cfRule type="cellIs" dxfId="5385" priority="5386" operator="equal">
      <formula>0</formula>
    </cfRule>
  </conditionalFormatting>
  <conditionalFormatting sqref="CJ21:CK31">
    <cfRule type="cellIs" dxfId="5384" priority="5385" operator="equal">
      <formula>0</formula>
    </cfRule>
  </conditionalFormatting>
  <conditionalFormatting sqref="CH21:CI31">
    <cfRule type="cellIs" dxfId="5383" priority="5384" operator="equal">
      <formula>0</formula>
    </cfRule>
  </conditionalFormatting>
  <conditionalFormatting sqref="CH21:CI31">
    <cfRule type="cellIs" dxfId="5382" priority="5383" operator="equal">
      <formula>0</formula>
    </cfRule>
  </conditionalFormatting>
  <conditionalFormatting sqref="CJ21:CK31">
    <cfRule type="cellIs" dxfId="5381" priority="5382" operator="equal">
      <formula>0</formula>
    </cfRule>
  </conditionalFormatting>
  <conditionalFormatting sqref="CJ21:CK31">
    <cfRule type="cellIs" dxfId="5380" priority="5381" operator="equal">
      <formula>0</formula>
    </cfRule>
  </conditionalFormatting>
  <conditionalFormatting sqref="CH21:CI31">
    <cfRule type="cellIs" dxfId="5379" priority="5380" operator="equal">
      <formula>0</formula>
    </cfRule>
  </conditionalFormatting>
  <conditionalFormatting sqref="CH21:CI31">
    <cfRule type="cellIs" dxfId="5378" priority="5379" operator="equal">
      <formula>0</formula>
    </cfRule>
  </conditionalFormatting>
  <conditionalFormatting sqref="CJ21:CK31">
    <cfRule type="cellIs" dxfId="5377" priority="5378" operator="equal">
      <formula>0</formula>
    </cfRule>
  </conditionalFormatting>
  <conditionalFormatting sqref="CJ21:CK31">
    <cfRule type="cellIs" dxfId="5376" priority="5377" operator="equal">
      <formula>0</formula>
    </cfRule>
  </conditionalFormatting>
  <conditionalFormatting sqref="CH21:CI31">
    <cfRule type="cellIs" dxfId="5375" priority="5376" operator="equal">
      <formula>0</formula>
    </cfRule>
  </conditionalFormatting>
  <conditionalFormatting sqref="CJ21:CK31">
    <cfRule type="cellIs" dxfId="5374" priority="5375" operator="equal">
      <formula>0</formula>
    </cfRule>
  </conditionalFormatting>
  <conditionalFormatting sqref="CU21:CU31">
    <cfRule type="cellIs" dxfId="5373" priority="5374" operator="equal">
      <formula>0</formula>
    </cfRule>
  </conditionalFormatting>
  <conditionalFormatting sqref="CH21:CI31">
    <cfRule type="cellIs" dxfId="5372" priority="5373" operator="equal">
      <formula>0</formula>
    </cfRule>
  </conditionalFormatting>
  <conditionalFormatting sqref="CJ21:CK31">
    <cfRule type="cellIs" dxfId="5371" priority="5372" operator="equal">
      <formula>0</formula>
    </cfRule>
  </conditionalFormatting>
  <conditionalFormatting sqref="DA21:DA31">
    <cfRule type="cellIs" dxfId="5370" priority="5371" operator="equal">
      <formula>0</formula>
    </cfRule>
  </conditionalFormatting>
  <conditionalFormatting sqref="DA21:DA31">
    <cfRule type="cellIs" dxfId="5369" priority="5370" operator="equal">
      <formula>0</formula>
    </cfRule>
  </conditionalFormatting>
  <conditionalFormatting sqref="DA21:DA31">
    <cfRule type="cellIs" dxfId="5368" priority="5369" operator="equal">
      <formula>0</formula>
    </cfRule>
  </conditionalFormatting>
  <conditionalFormatting sqref="DA21:DA31">
    <cfRule type="cellIs" dxfId="5367" priority="5368" operator="equal">
      <formula>0</formula>
    </cfRule>
  </conditionalFormatting>
  <conditionalFormatting sqref="DA21:DA31">
    <cfRule type="cellIs" dxfId="5366" priority="5367" operator="equal">
      <formula>0</formula>
    </cfRule>
  </conditionalFormatting>
  <conditionalFormatting sqref="DA21:DA31">
    <cfRule type="cellIs" dxfId="5365" priority="5366" operator="equal">
      <formula>0</formula>
    </cfRule>
  </conditionalFormatting>
  <conditionalFormatting sqref="DA21:DA31">
    <cfRule type="cellIs" dxfId="5364" priority="5365" operator="equal">
      <formula>0</formula>
    </cfRule>
  </conditionalFormatting>
  <conditionalFormatting sqref="DA21:DA31">
    <cfRule type="cellIs" dxfId="5363" priority="5364" operator="equal">
      <formula>0</formula>
    </cfRule>
  </conditionalFormatting>
  <conditionalFormatting sqref="DA21:DA31">
    <cfRule type="cellIs" dxfId="5362" priority="5363" operator="equal">
      <formula>0</formula>
    </cfRule>
  </conditionalFormatting>
  <conditionalFormatting sqref="DA21:DA31">
    <cfRule type="cellIs" dxfId="5361" priority="5362" operator="equal">
      <formula>0</formula>
    </cfRule>
  </conditionalFormatting>
  <conditionalFormatting sqref="DA21:DA31">
    <cfRule type="cellIs" dxfId="5360" priority="5361" operator="equal">
      <formula>0</formula>
    </cfRule>
  </conditionalFormatting>
  <conditionalFormatting sqref="DA21:DA31">
    <cfRule type="cellIs" dxfId="5359" priority="5360" operator="equal">
      <formula>0</formula>
    </cfRule>
  </conditionalFormatting>
  <conditionalFormatting sqref="DA21:DA31">
    <cfRule type="cellIs" dxfId="5358" priority="5359" operator="equal">
      <formula>0</formula>
    </cfRule>
  </conditionalFormatting>
  <conditionalFormatting sqref="DA21:DA31">
    <cfRule type="cellIs" dxfId="5357" priority="5358" operator="equal">
      <formula>0</formula>
    </cfRule>
  </conditionalFormatting>
  <conditionalFormatting sqref="N21:N31">
    <cfRule type="cellIs" dxfId="5356" priority="5357" operator="equal">
      <formula>0</formula>
    </cfRule>
  </conditionalFormatting>
  <conditionalFormatting sqref="N21:N31">
    <cfRule type="cellIs" dxfId="5355" priority="5356" operator="equal">
      <formula>0</formula>
    </cfRule>
  </conditionalFormatting>
  <conditionalFormatting sqref="CC21:CC31">
    <cfRule type="cellIs" dxfId="5354" priority="5355" operator="equal">
      <formula>0</formula>
    </cfRule>
  </conditionalFormatting>
  <conditionalFormatting sqref="CC21:CC31">
    <cfRule type="cellIs" dxfId="5353" priority="5354" operator="equal">
      <formula>0</formula>
    </cfRule>
  </conditionalFormatting>
  <conditionalFormatting sqref="CC21:CC31">
    <cfRule type="cellIs" dxfId="5352" priority="5352" operator="equal">
      <formula>0</formula>
    </cfRule>
  </conditionalFormatting>
  <conditionalFormatting sqref="CC21:CC31">
    <cfRule type="cellIs" dxfId="5351" priority="5353" operator="equal">
      <formula>0</formula>
    </cfRule>
  </conditionalFormatting>
  <conditionalFormatting sqref="CC21:CC31">
    <cfRule type="cellIs" dxfId="5350" priority="5351" operator="equal">
      <formula>0</formula>
    </cfRule>
  </conditionalFormatting>
  <conditionalFormatting sqref="CC21:CC31">
    <cfRule type="cellIs" dxfId="5349" priority="5350" operator="equal">
      <formula>0</formula>
    </cfRule>
  </conditionalFormatting>
  <conditionalFormatting sqref="CC21:CC31">
    <cfRule type="cellIs" dxfId="5348" priority="5349" operator="equal">
      <formula>0</formula>
    </cfRule>
  </conditionalFormatting>
  <conditionalFormatting sqref="CC21:CC31">
    <cfRule type="cellIs" dxfId="5347" priority="5348" operator="equal">
      <formula>0</formula>
    </cfRule>
  </conditionalFormatting>
  <conditionalFormatting sqref="CC21:CC31">
    <cfRule type="cellIs" dxfId="5346" priority="5347" operator="equal">
      <formula>0</formula>
    </cfRule>
  </conditionalFormatting>
  <conditionalFormatting sqref="CC21:CC31">
    <cfRule type="cellIs" dxfId="5345" priority="5346" operator="equal">
      <formula>0</formula>
    </cfRule>
  </conditionalFormatting>
  <conditionalFormatting sqref="CC21:CC31">
    <cfRule type="cellIs" dxfId="5344" priority="5345" operator="equal">
      <formula>0</formula>
    </cfRule>
  </conditionalFormatting>
  <conditionalFormatting sqref="CC21:CC31">
    <cfRule type="cellIs" dxfId="5343" priority="5344" operator="equal">
      <formula>0</formula>
    </cfRule>
  </conditionalFormatting>
  <conditionalFormatting sqref="CC21:CC31">
    <cfRule type="cellIs" dxfId="5342" priority="5343" operator="equal">
      <formula>0</formula>
    </cfRule>
  </conditionalFormatting>
  <conditionalFormatting sqref="CC21:CC31">
    <cfRule type="cellIs" dxfId="5341" priority="5342" operator="equal">
      <formula>0</formula>
    </cfRule>
  </conditionalFormatting>
  <conditionalFormatting sqref="CC21:CC31">
    <cfRule type="cellIs" dxfId="5340" priority="5341" operator="equal">
      <formula>0</formula>
    </cfRule>
  </conditionalFormatting>
  <conditionalFormatting sqref="CC21:CC31">
    <cfRule type="cellIs" dxfId="5339" priority="5340" operator="equal">
      <formula>0</formula>
    </cfRule>
  </conditionalFormatting>
  <conditionalFormatting sqref="CC21:CC31">
    <cfRule type="cellIs" dxfId="5338" priority="5339" operator="equal">
      <formula>0</formula>
    </cfRule>
  </conditionalFormatting>
  <conditionalFormatting sqref="CC21:CC31">
    <cfRule type="cellIs" dxfId="5337" priority="5338" operator="equal">
      <formula>0</formula>
    </cfRule>
  </conditionalFormatting>
  <conditionalFormatting sqref="CC21:CC31">
    <cfRule type="cellIs" dxfId="5336" priority="5337" operator="equal">
      <formula>0</formula>
    </cfRule>
  </conditionalFormatting>
  <conditionalFormatting sqref="CC21:CC31">
    <cfRule type="cellIs" dxfId="5335" priority="5336" operator="equal">
      <formula>0</formula>
    </cfRule>
  </conditionalFormatting>
  <conditionalFormatting sqref="CC21:CC31">
    <cfRule type="cellIs" dxfId="5334" priority="5335" operator="equal">
      <formula>0</formula>
    </cfRule>
  </conditionalFormatting>
  <conditionalFormatting sqref="CC21:CC31">
    <cfRule type="cellIs" dxfId="5333" priority="5334" operator="equal">
      <formula>0</formula>
    </cfRule>
  </conditionalFormatting>
  <conditionalFormatting sqref="CC21:CC31">
    <cfRule type="cellIs" dxfId="5332" priority="5333" operator="equal">
      <formula>0</formula>
    </cfRule>
  </conditionalFormatting>
  <conditionalFormatting sqref="CC21:CC31">
    <cfRule type="cellIs" dxfId="5331" priority="5332" operator="equal">
      <formula>0</formula>
    </cfRule>
  </conditionalFormatting>
  <conditionalFormatting sqref="CC21:CC31">
    <cfRule type="cellIs" dxfId="5330" priority="5331" operator="equal">
      <formula>0</formula>
    </cfRule>
  </conditionalFormatting>
  <conditionalFormatting sqref="CC21:CC31">
    <cfRule type="cellIs" dxfId="5329" priority="5330" operator="equal">
      <formula>0</formula>
    </cfRule>
  </conditionalFormatting>
  <conditionalFormatting sqref="CC21:CC31">
    <cfRule type="cellIs" dxfId="5328" priority="5329" operator="equal">
      <formula>0</formula>
    </cfRule>
  </conditionalFormatting>
  <conditionalFormatting sqref="CC21:CC31">
    <cfRule type="cellIs" dxfId="5327" priority="5328" operator="equal">
      <formula>0</formula>
    </cfRule>
  </conditionalFormatting>
  <conditionalFormatting sqref="CC21:CC31">
    <cfRule type="cellIs" dxfId="5326" priority="5327" operator="equal">
      <formula>0</formula>
    </cfRule>
  </conditionalFormatting>
  <conditionalFormatting sqref="CC21:CC31">
    <cfRule type="cellIs" dxfId="5325" priority="5326" operator="equal">
      <formula>0</formula>
    </cfRule>
  </conditionalFormatting>
  <conditionalFormatting sqref="CC21:CC31">
    <cfRule type="cellIs" dxfId="5324" priority="5325" operator="equal">
      <formula>0</formula>
    </cfRule>
  </conditionalFormatting>
  <conditionalFormatting sqref="CC21:CC31">
    <cfRule type="cellIs" dxfId="5323" priority="5324" operator="equal">
      <formula>0</formula>
    </cfRule>
  </conditionalFormatting>
  <conditionalFormatting sqref="CC21:CC31">
    <cfRule type="cellIs" dxfId="5322" priority="5323" operator="equal">
      <formula>0</formula>
    </cfRule>
  </conditionalFormatting>
  <conditionalFormatting sqref="CC21:CC31">
    <cfRule type="cellIs" dxfId="5321" priority="5322" operator="equal">
      <formula>0</formula>
    </cfRule>
  </conditionalFormatting>
  <conditionalFormatting sqref="CC21:CC31">
    <cfRule type="cellIs" dxfId="5320" priority="5321" operator="equal">
      <formula>0</formula>
    </cfRule>
  </conditionalFormatting>
  <conditionalFormatting sqref="CC21:CC31">
    <cfRule type="cellIs" dxfId="5319" priority="5320" operator="equal">
      <formula>0</formula>
    </cfRule>
  </conditionalFormatting>
  <conditionalFormatting sqref="CC21:CC31">
    <cfRule type="cellIs" dxfId="5318" priority="5319" operator="equal">
      <formula>0</formula>
    </cfRule>
  </conditionalFormatting>
  <conditionalFormatting sqref="CC21:CC31">
    <cfRule type="cellIs" dxfId="5317" priority="5318" operator="equal">
      <formula>0</formula>
    </cfRule>
  </conditionalFormatting>
  <conditionalFormatting sqref="CC21:CC31">
    <cfRule type="cellIs" dxfId="5316" priority="5317" operator="equal">
      <formula>0</formula>
    </cfRule>
  </conditionalFormatting>
  <conditionalFormatting sqref="CC21:CC31">
    <cfRule type="cellIs" dxfId="5315" priority="5316" operator="equal">
      <formula>0</formula>
    </cfRule>
  </conditionalFormatting>
  <conditionalFormatting sqref="CC21:CC31">
    <cfRule type="cellIs" dxfId="5314" priority="5315" operator="equal">
      <formula>0</formula>
    </cfRule>
  </conditionalFormatting>
  <conditionalFormatting sqref="CC21:CC31">
    <cfRule type="cellIs" dxfId="5313" priority="5314" operator="equal">
      <formula>0</formula>
    </cfRule>
  </conditionalFormatting>
  <conditionalFormatting sqref="CC21:CC31">
    <cfRule type="cellIs" dxfId="5312" priority="5313" operator="equal">
      <formula>0</formula>
    </cfRule>
  </conditionalFormatting>
  <conditionalFormatting sqref="CC21:CC31">
    <cfRule type="cellIs" dxfId="5311" priority="5312" operator="equal">
      <formula>0</formula>
    </cfRule>
  </conditionalFormatting>
  <conditionalFormatting sqref="CC21:CC31">
    <cfRule type="cellIs" dxfId="5310" priority="5311" operator="equal">
      <formula>0</formula>
    </cfRule>
  </conditionalFormatting>
  <conditionalFormatting sqref="CC21:CC31">
    <cfRule type="cellIs" dxfId="5309" priority="5310" operator="equal">
      <formula>0</formula>
    </cfRule>
  </conditionalFormatting>
  <conditionalFormatting sqref="CC21:CC31">
    <cfRule type="cellIs" dxfId="5308" priority="5309" operator="equal">
      <formula>0</formula>
    </cfRule>
  </conditionalFormatting>
  <conditionalFormatting sqref="CC21:CC31">
    <cfRule type="cellIs" dxfId="5307" priority="5308" operator="equal">
      <formula>0</formula>
    </cfRule>
  </conditionalFormatting>
  <conditionalFormatting sqref="CC21:CC31">
    <cfRule type="cellIs" dxfId="5306" priority="5307" operator="equal">
      <formula>0</formula>
    </cfRule>
  </conditionalFormatting>
  <conditionalFormatting sqref="CC21:CC31">
    <cfRule type="cellIs" dxfId="5305" priority="5306" operator="equal">
      <formula>0</formula>
    </cfRule>
  </conditionalFormatting>
  <conditionalFormatting sqref="CC21:CC31">
    <cfRule type="cellIs" dxfId="5304" priority="5305" operator="equal">
      <formula>0</formula>
    </cfRule>
  </conditionalFormatting>
  <conditionalFormatting sqref="CC21:CC31">
    <cfRule type="cellIs" dxfId="5303" priority="5304" operator="equal">
      <formula>0</formula>
    </cfRule>
  </conditionalFormatting>
  <conditionalFormatting sqref="CC21:CC31">
    <cfRule type="cellIs" dxfId="5302" priority="5303" operator="equal">
      <formula>0</formula>
    </cfRule>
  </conditionalFormatting>
  <conditionalFormatting sqref="CC21:CC31">
    <cfRule type="cellIs" dxfId="5301" priority="5302" operator="equal">
      <formula>0</formula>
    </cfRule>
  </conditionalFormatting>
  <conditionalFormatting sqref="CC21:CC31">
    <cfRule type="cellIs" dxfId="5300" priority="5301" operator="equal">
      <formula>0</formula>
    </cfRule>
  </conditionalFormatting>
  <conditionalFormatting sqref="CC21:CC31">
    <cfRule type="cellIs" dxfId="5299" priority="5300" operator="equal">
      <formula>0</formula>
    </cfRule>
  </conditionalFormatting>
  <conditionalFormatting sqref="CC21:CC31">
    <cfRule type="cellIs" dxfId="5298" priority="5299" operator="equal">
      <formula>0</formula>
    </cfRule>
  </conditionalFormatting>
  <conditionalFormatting sqref="CC21:CC31">
    <cfRule type="cellIs" dxfId="5297" priority="5298" operator="equal">
      <formula>0</formula>
    </cfRule>
  </conditionalFormatting>
  <conditionalFormatting sqref="CC21:CC31">
    <cfRule type="cellIs" dxfId="5296" priority="5297" operator="equal">
      <formula>0</formula>
    </cfRule>
  </conditionalFormatting>
  <conditionalFormatting sqref="CC21:CC31">
    <cfRule type="cellIs" dxfId="5295" priority="5296" operator="equal">
      <formula>0</formula>
    </cfRule>
  </conditionalFormatting>
  <conditionalFormatting sqref="CC21:CC31">
    <cfRule type="cellIs" dxfId="5294" priority="5295" operator="equal">
      <formula>0</formula>
    </cfRule>
  </conditionalFormatting>
  <conditionalFormatting sqref="CC21:CC31">
    <cfRule type="cellIs" dxfId="5293" priority="5294" operator="equal">
      <formula>0</formula>
    </cfRule>
  </conditionalFormatting>
  <conditionalFormatting sqref="CC21:CC31">
    <cfRule type="cellIs" dxfId="5292" priority="5293" operator="equal">
      <formula>0</formula>
    </cfRule>
  </conditionalFormatting>
  <conditionalFormatting sqref="CC21:CC31">
    <cfRule type="cellIs" dxfId="5291" priority="5292" operator="equal">
      <formula>0</formula>
    </cfRule>
  </conditionalFormatting>
  <conditionalFormatting sqref="CC21:CC31">
    <cfRule type="cellIs" dxfId="5290" priority="5291" operator="equal">
      <formula>0</formula>
    </cfRule>
  </conditionalFormatting>
  <conditionalFormatting sqref="CC21:CC31">
    <cfRule type="cellIs" dxfId="5289" priority="5290" operator="equal">
      <formula>0</formula>
    </cfRule>
  </conditionalFormatting>
  <conditionalFormatting sqref="CC21:CC31">
    <cfRule type="cellIs" dxfId="5288" priority="5289" operator="equal">
      <formula>0</formula>
    </cfRule>
  </conditionalFormatting>
  <conditionalFormatting sqref="CC21:CC31">
    <cfRule type="cellIs" dxfId="5287" priority="5288" operator="equal">
      <formula>0</formula>
    </cfRule>
  </conditionalFormatting>
  <conditionalFormatting sqref="CC21:CC31">
    <cfRule type="cellIs" dxfId="5286" priority="5287" operator="equal">
      <formula>0</formula>
    </cfRule>
  </conditionalFormatting>
  <conditionalFormatting sqref="CC21:CC31">
    <cfRule type="cellIs" dxfId="5285" priority="5286" operator="equal">
      <formula>0</formula>
    </cfRule>
  </conditionalFormatting>
  <conditionalFormatting sqref="CC21:CC31">
    <cfRule type="cellIs" dxfId="5284" priority="5285" operator="equal">
      <formula>0</formula>
    </cfRule>
  </conditionalFormatting>
  <conditionalFormatting sqref="CC21:CC31">
    <cfRule type="cellIs" dxfId="5283" priority="5284" operator="equal">
      <formula>0</formula>
    </cfRule>
  </conditionalFormatting>
  <conditionalFormatting sqref="CC21:CC31">
    <cfRule type="cellIs" dxfId="5282" priority="5283" operator="equal">
      <formula>0</formula>
    </cfRule>
  </conditionalFormatting>
  <conditionalFormatting sqref="CC21:CC31">
    <cfRule type="cellIs" dxfId="5281" priority="5282" operator="equal">
      <formula>0</formula>
    </cfRule>
  </conditionalFormatting>
  <conditionalFormatting sqref="CC21:CC31">
    <cfRule type="cellIs" dxfId="5280" priority="5281" operator="equal">
      <formula>0</formula>
    </cfRule>
  </conditionalFormatting>
  <conditionalFormatting sqref="CC21:CC31">
    <cfRule type="cellIs" dxfId="5279" priority="5280" operator="equal">
      <formula>0</formula>
    </cfRule>
  </conditionalFormatting>
  <conditionalFormatting sqref="CC21:CC31">
    <cfRule type="cellIs" dxfId="5278" priority="5279" operator="equal">
      <formula>0</formula>
    </cfRule>
  </conditionalFormatting>
  <conditionalFormatting sqref="CC21:CC31">
    <cfRule type="cellIs" dxfId="5277" priority="5278" operator="equal">
      <formula>0</formula>
    </cfRule>
  </conditionalFormatting>
  <conditionalFormatting sqref="CC21:CC31">
    <cfRule type="cellIs" dxfId="5276" priority="5277" operator="equal">
      <formula>0</formula>
    </cfRule>
  </conditionalFormatting>
  <conditionalFormatting sqref="CC21:CC31">
    <cfRule type="cellIs" dxfId="5275" priority="5276" operator="equal">
      <formula>0</formula>
    </cfRule>
  </conditionalFormatting>
  <conditionalFormatting sqref="CC21:CC31">
    <cfRule type="cellIs" dxfId="5274" priority="5275" operator="equal">
      <formula>0</formula>
    </cfRule>
  </conditionalFormatting>
  <conditionalFormatting sqref="CC21:CC31">
    <cfRule type="cellIs" dxfId="5273" priority="5274" operator="equal">
      <formula>0</formula>
    </cfRule>
  </conditionalFormatting>
  <conditionalFormatting sqref="CC21:CC31">
    <cfRule type="cellIs" dxfId="5272" priority="5273" operator="equal">
      <formula>0</formula>
    </cfRule>
  </conditionalFormatting>
  <conditionalFormatting sqref="CC21:CC31">
    <cfRule type="cellIs" dxfId="5271" priority="5272" operator="equal">
      <formula>0</formula>
    </cfRule>
  </conditionalFormatting>
  <conditionalFormatting sqref="CC21:CC31">
    <cfRule type="cellIs" dxfId="5270" priority="5271" operator="equal">
      <formula>0</formula>
    </cfRule>
  </conditionalFormatting>
  <conditionalFormatting sqref="CC21:CC31">
    <cfRule type="cellIs" dxfId="5269" priority="5270" operator="equal">
      <formula>0</formula>
    </cfRule>
  </conditionalFormatting>
  <conditionalFormatting sqref="CC21:CC31">
    <cfRule type="cellIs" dxfId="5268" priority="5269" operator="equal">
      <formula>0</formula>
    </cfRule>
  </conditionalFormatting>
  <conditionalFormatting sqref="CC21:CC31">
    <cfRule type="cellIs" dxfId="5267" priority="5268" operator="equal">
      <formula>0</formula>
    </cfRule>
  </conditionalFormatting>
  <conditionalFormatting sqref="CC21:CC31">
    <cfRule type="cellIs" dxfId="5266" priority="5267" operator="equal">
      <formula>0</formula>
    </cfRule>
  </conditionalFormatting>
  <conditionalFormatting sqref="CC21:CC31">
    <cfRule type="cellIs" dxfId="5265" priority="5266" operator="equal">
      <formula>0</formula>
    </cfRule>
  </conditionalFormatting>
  <conditionalFormatting sqref="CC21:CC31">
    <cfRule type="cellIs" dxfId="5264" priority="5265" operator="equal">
      <formula>0</formula>
    </cfRule>
  </conditionalFormatting>
  <conditionalFormatting sqref="CC21:CC31">
    <cfRule type="cellIs" dxfId="5263" priority="5264" operator="equal">
      <formula>0</formula>
    </cfRule>
  </conditionalFormatting>
  <conditionalFormatting sqref="CC21:CC31">
    <cfRule type="cellIs" dxfId="5262" priority="5263" operator="equal">
      <formula>0</formula>
    </cfRule>
  </conditionalFormatting>
  <conditionalFormatting sqref="CC21:CC31">
    <cfRule type="cellIs" dxfId="5261" priority="5262" operator="equal">
      <formula>0</formula>
    </cfRule>
  </conditionalFormatting>
  <conditionalFormatting sqref="CC21:CC31">
    <cfRule type="cellIs" dxfId="5260" priority="5261" operator="equal">
      <formula>0</formula>
    </cfRule>
  </conditionalFormatting>
  <conditionalFormatting sqref="CC21:CC31">
    <cfRule type="cellIs" dxfId="5259" priority="5260" operator="equal">
      <formula>0</formula>
    </cfRule>
  </conditionalFormatting>
  <conditionalFormatting sqref="CC21:CC31">
    <cfRule type="cellIs" dxfId="5258" priority="5259" operator="equal">
      <formula>0</formula>
    </cfRule>
  </conditionalFormatting>
  <conditionalFormatting sqref="CC21:CC31">
    <cfRule type="cellIs" dxfId="5257" priority="5258" operator="equal">
      <formula>0</formula>
    </cfRule>
  </conditionalFormatting>
  <conditionalFormatting sqref="CC21:CC31">
    <cfRule type="cellIs" dxfId="5256" priority="5257" operator="equal">
      <formula>0</formula>
    </cfRule>
  </conditionalFormatting>
  <conditionalFormatting sqref="CC21:CC31">
    <cfRule type="cellIs" dxfId="5255" priority="5256" operator="equal">
      <formula>0</formula>
    </cfRule>
  </conditionalFormatting>
  <conditionalFormatting sqref="CC21:CC31">
    <cfRule type="cellIs" dxfId="5254" priority="5255" operator="equal">
      <formula>0</formula>
    </cfRule>
  </conditionalFormatting>
  <conditionalFormatting sqref="CC21:CC31">
    <cfRule type="cellIs" dxfId="5253" priority="5254" operator="equal">
      <formula>0</formula>
    </cfRule>
  </conditionalFormatting>
  <conditionalFormatting sqref="CC21:CC31">
    <cfRule type="cellIs" dxfId="5252" priority="5253" operator="equal">
      <formula>0</formula>
    </cfRule>
  </conditionalFormatting>
  <conditionalFormatting sqref="CC21:CC31">
    <cfRule type="cellIs" dxfId="5251" priority="5252" operator="equal">
      <formula>0</formula>
    </cfRule>
  </conditionalFormatting>
  <conditionalFormatting sqref="CC21:CC31">
    <cfRule type="cellIs" dxfId="5250" priority="5251" operator="equal">
      <formula>0</formula>
    </cfRule>
  </conditionalFormatting>
  <conditionalFormatting sqref="CC21:CC31">
    <cfRule type="cellIs" dxfId="5249" priority="5250" operator="equal">
      <formula>0</formula>
    </cfRule>
  </conditionalFormatting>
  <conditionalFormatting sqref="CC21:CC31">
    <cfRule type="cellIs" dxfId="5248" priority="5249" operator="equal">
      <formula>0</formula>
    </cfRule>
  </conditionalFormatting>
  <conditionalFormatting sqref="CC21:CC31">
    <cfRule type="cellIs" dxfId="5247" priority="5248" operator="equal">
      <formula>0</formula>
    </cfRule>
  </conditionalFormatting>
  <conditionalFormatting sqref="CC21:CC31">
    <cfRule type="cellIs" dxfId="5246" priority="5247" operator="equal">
      <formula>0</formula>
    </cfRule>
  </conditionalFormatting>
  <conditionalFormatting sqref="CC21:CC31">
    <cfRule type="cellIs" dxfId="5245" priority="5246" operator="equal">
      <formula>0</formula>
    </cfRule>
  </conditionalFormatting>
  <conditionalFormatting sqref="CC21:CC31">
    <cfRule type="cellIs" dxfId="5244" priority="5245" operator="equal">
      <formula>0</formula>
    </cfRule>
  </conditionalFormatting>
  <conditionalFormatting sqref="CC21:CC31">
    <cfRule type="cellIs" dxfId="5243" priority="5244" operator="equal">
      <formula>0</formula>
    </cfRule>
  </conditionalFormatting>
  <conditionalFormatting sqref="CC21:CC31">
    <cfRule type="cellIs" dxfId="5242" priority="5243" operator="equal">
      <formula>0</formula>
    </cfRule>
  </conditionalFormatting>
  <conditionalFormatting sqref="CC21:CC31">
    <cfRule type="cellIs" dxfId="5241" priority="5242" operator="equal">
      <formula>0</formula>
    </cfRule>
  </conditionalFormatting>
  <conditionalFormatting sqref="CC21:CC31">
    <cfRule type="cellIs" dxfId="5240" priority="5241" operator="equal">
      <formula>0</formula>
    </cfRule>
  </conditionalFormatting>
  <conditionalFormatting sqref="CC21:CC31">
    <cfRule type="cellIs" dxfId="5239" priority="5240" operator="equal">
      <formula>0</formula>
    </cfRule>
  </conditionalFormatting>
  <conditionalFormatting sqref="CC21:CC31">
    <cfRule type="cellIs" dxfId="5238" priority="5239" operator="equal">
      <formula>0</formula>
    </cfRule>
  </conditionalFormatting>
  <conditionalFormatting sqref="CC21:CC31">
    <cfRule type="cellIs" dxfId="5237" priority="5238" operator="equal">
      <formula>0</formula>
    </cfRule>
  </conditionalFormatting>
  <conditionalFormatting sqref="CC21:CC31">
    <cfRule type="cellIs" dxfId="5236" priority="5237" operator="equal">
      <formula>0</formula>
    </cfRule>
  </conditionalFormatting>
  <conditionalFormatting sqref="CC21:CC31">
    <cfRule type="cellIs" dxfId="5235" priority="5236" operator="equal">
      <formula>0</formula>
    </cfRule>
  </conditionalFormatting>
  <conditionalFormatting sqref="CC21:CC31">
    <cfRule type="cellIs" dxfId="5234" priority="5235" operator="equal">
      <formula>0</formula>
    </cfRule>
  </conditionalFormatting>
  <conditionalFormatting sqref="CC21:CC31">
    <cfRule type="cellIs" dxfId="5233" priority="5234" operator="equal">
      <formula>0</formula>
    </cfRule>
  </conditionalFormatting>
  <conditionalFormatting sqref="CC21:CC31">
    <cfRule type="cellIs" dxfId="5232" priority="5233" operator="equal">
      <formula>0</formula>
    </cfRule>
  </conditionalFormatting>
  <conditionalFormatting sqref="CC21:CC31">
    <cfRule type="cellIs" dxfId="5231" priority="5232" operator="equal">
      <formula>0</formula>
    </cfRule>
  </conditionalFormatting>
  <conditionalFormatting sqref="CC21:CC31">
    <cfRule type="cellIs" dxfId="5230" priority="5231" operator="equal">
      <formula>0</formula>
    </cfRule>
  </conditionalFormatting>
  <conditionalFormatting sqref="CC21:CC31">
    <cfRule type="cellIs" dxfId="5229" priority="5230" operator="equal">
      <formula>0</formula>
    </cfRule>
  </conditionalFormatting>
  <conditionalFormatting sqref="CC21:CC31">
    <cfRule type="cellIs" dxfId="5228" priority="5229" operator="equal">
      <formula>0</formula>
    </cfRule>
  </conditionalFormatting>
  <conditionalFormatting sqref="CC21:CC31">
    <cfRule type="cellIs" dxfId="5227" priority="5228" operator="equal">
      <formula>0</formula>
    </cfRule>
  </conditionalFormatting>
  <conditionalFormatting sqref="CC21:CC31">
    <cfRule type="cellIs" dxfId="5226" priority="5227" operator="equal">
      <formula>0</formula>
    </cfRule>
  </conditionalFormatting>
  <conditionalFormatting sqref="CC21:CC31">
    <cfRule type="cellIs" dxfId="5225" priority="5226" operator="equal">
      <formula>0</formula>
    </cfRule>
  </conditionalFormatting>
  <conditionalFormatting sqref="CC21:CC31">
    <cfRule type="cellIs" dxfId="5224" priority="5225" operator="equal">
      <formula>0</formula>
    </cfRule>
  </conditionalFormatting>
  <conditionalFormatting sqref="CC21:CC31">
    <cfRule type="cellIs" dxfId="5223" priority="5224" operator="equal">
      <formula>0</formula>
    </cfRule>
  </conditionalFormatting>
  <conditionalFormatting sqref="CC21:CC31">
    <cfRule type="cellIs" dxfId="5222" priority="5223" operator="equal">
      <formula>0</formula>
    </cfRule>
  </conditionalFormatting>
  <conditionalFormatting sqref="CC21:CC31">
    <cfRule type="cellIs" dxfId="5221" priority="5222" operator="equal">
      <formula>0</formula>
    </cfRule>
  </conditionalFormatting>
  <conditionalFormatting sqref="CC21:CC31">
    <cfRule type="cellIs" dxfId="5220" priority="5221" operator="equal">
      <formula>0</formula>
    </cfRule>
  </conditionalFormatting>
  <conditionalFormatting sqref="CC21:CC31">
    <cfRule type="cellIs" dxfId="5219" priority="5220" operator="equal">
      <formula>0</formula>
    </cfRule>
  </conditionalFormatting>
  <conditionalFormatting sqref="CC21:CC31">
    <cfRule type="cellIs" dxfId="5218" priority="5219" operator="equal">
      <formula>0</formula>
    </cfRule>
  </conditionalFormatting>
  <conditionalFormatting sqref="CC21:CC31">
    <cfRule type="cellIs" dxfId="5217" priority="5218" operator="equal">
      <formula>0</formula>
    </cfRule>
  </conditionalFormatting>
  <conditionalFormatting sqref="CC21:CC31">
    <cfRule type="cellIs" dxfId="5216" priority="5217" operator="equal">
      <formula>0</formula>
    </cfRule>
  </conditionalFormatting>
  <conditionalFormatting sqref="CC21:CC31">
    <cfRule type="cellIs" dxfId="5215" priority="5216" operator="equal">
      <formula>0</formula>
    </cfRule>
  </conditionalFormatting>
  <conditionalFormatting sqref="CC21:CC31">
    <cfRule type="cellIs" dxfId="5214" priority="5215" operator="equal">
      <formula>0</formula>
    </cfRule>
  </conditionalFormatting>
  <conditionalFormatting sqref="CC21:CC31">
    <cfRule type="cellIs" dxfId="5213" priority="5214" operator="equal">
      <formula>0</formula>
    </cfRule>
  </conditionalFormatting>
  <conditionalFormatting sqref="CC21:CC31">
    <cfRule type="cellIs" dxfId="5212" priority="5213" operator="equal">
      <formula>0</formula>
    </cfRule>
  </conditionalFormatting>
  <conditionalFormatting sqref="CC21:CC31">
    <cfRule type="cellIs" dxfId="5211" priority="5212" operator="equal">
      <formula>0</formula>
    </cfRule>
  </conditionalFormatting>
  <conditionalFormatting sqref="CC21:CC31">
    <cfRule type="cellIs" dxfId="5210" priority="5211" operator="equal">
      <formula>0</formula>
    </cfRule>
  </conditionalFormatting>
  <conditionalFormatting sqref="CC21:CC31">
    <cfRule type="cellIs" dxfId="5209" priority="5210" operator="equal">
      <formula>0</formula>
    </cfRule>
  </conditionalFormatting>
  <conditionalFormatting sqref="CC21:CC31">
    <cfRule type="cellIs" dxfId="5208" priority="5209" operator="equal">
      <formula>0</formula>
    </cfRule>
  </conditionalFormatting>
  <conditionalFormatting sqref="CC21:CC31">
    <cfRule type="cellIs" dxfId="5207" priority="5208" operator="equal">
      <formula>0</formula>
    </cfRule>
  </conditionalFormatting>
  <conditionalFormatting sqref="CC21:CC31">
    <cfRule type="cellIs" dxfId="5206" priority="5207" operator="equal">
      <formula>0</formula>
    </cfRule>
  </conditionalFormatting>
  <conditionalFormatting sqref="CC21:CC31">
    <cfRule type="cellIs" dxfId="5205" priority="5206" operator="equal">
      <formula>0</formula>
    </cfRule>
  </conditionalFormatting>
  <conditionalFormatting sqref="CC21:CC31">
    <cfRule type="cellIs" dxfId="5204" priority="5205" operator="equal">
      <formula>0</formula>
    </cfRule>
  </conditionalFormatting>
  <conditionalFormatting sqref="CC21:CC31">
    <cfRule type="cellIs" dxfId="5203" priority="5204" operator="equal">
      <formula>0</formula>
    </cfRule>
  </conditionalFormatting>
  <conditionalFormatting sqref="CC21:CC31">
    <cfRule type="cellIs" dxfId="5202" priority="5203" operator="equal">
      <formula>0</formula>
    </cfRule>
  </conditionalFormatting>
  <conditionalFormatting sqref="CC21:CC31">
    <cfRule type="cellIs" dxfId="5201" priority="5202" operator="equal">
      <formula>0</formula>
    </cfRule>
  </conditionalFormatting>
  <conditionalFormatting sqref="CC21:CC31">
    <cfRule type="cellIs" dxfId="5200" priority="5201" operator="equal">
      <formula>0</formula>
    </cfRule>
  </conditionalFormatting>
  <conditionalFormatting sqref="CC21:CC31">
    <cfRule type="cellIs" dxfId="5199" priority="5200" operator="equal">
      <formula>0</formula>
    </cfRule>
  </conditionalFormatting>
  <conditionalFormatting sqref="CC21:CC31">
    <cfRule type="cellIs" dxfId="5198" priority="5199" operator="equal">
      <formula>0</formula>
    </cfRule>
  </conditionalFormatting>
  <conditionalFormatting sqref="CC21:CC31">
    <cfRule type="cellIs" dxfId="5197" priority="5198" operator="equal">
      <formula>0</formula>
    </cfRule>
  </conditionalFormatting>
  <conditionalFormatting sqref="CC21:CC31">
    <cfRule type="cellIs" dxfId="5196" priority="5197" operator="equal">
      <formula>0</formula>
    </cfRule>
  </conditionalFormatting>
  <conditionalFormatting sqref="CC21:CC31">
    <cfRule type="cellIs" dxfId="5195" priority="5196" operator="equal">
      <formula>0</formula>
    </cfRule>
  </conditionalFormatting>
  <conditionalFormatting sqref="CC21:CC31">
    <cfRule type="cellIs" dxfId="5194" priority="5195" operator="equal">
      <formula>0</formula>
    </cfRule>
  </conditionalFormatting>
  <conditionalFormatting sqref="CC21:CC31">
    <cfRule type="cellIs" dxfId="5193" priority="5194" operator="equal">
      <formula>0</formula>
    </cfRule>
  </conditionalFormatting>
  <conditionalFormatting sqref="CC21:CC31">
    <cfRule type="cellIs" dxfId="5192" priority="5193" operator="equal">
      <formula>0</formula>
    </cfRule>
  </conditionalFormatting>
  <conditionalFormatting sqref="CC21:CC31">
    <cfRule type="cellIs" dxfId="5191" priority="5192" operator="equal">
      <formula>0</formula>
    </cfRule>
  </conditionalFormatting>
  <conditionalFormatting sqref="CC21:CC31">
    <cfRule type="cellIs" dxfId="5190" priority="5191" operator="equal">
      <formula>0</formula>
    </cfRule>
  </conditionalFormatting>
  <conditionalFormatting sqref="CC21:CC31">
    <cfRule type="cellIs" dxfId="5189" priority="5190" operator="equal">
      <formula>0</formula>
    </cfRule>
  </conditionalFormatting>
  <conditionalFormatting sqref="CC21:CC31">
    <cfRule type="cellIs" dxfId="5188" priority="5189" operator="equal">
      <formula>0</formula>
    </cfRule>
  </conditionalFormatting>
  <conditionalFormatting sqref="CC21:CC31">
    <cfRule type="cellIs" dxfId="5187" priority="5188" operator="equal">
      <formula>0</formula>
    </cfRule>
  </conditionalFormatting>
  <conditionalFormatting sqref="CC21:CC31">
    <cfRule type="cellIs" dxfId="5186" priority="5187" operator="equal">
      <formula>0</formula>
    </cfRule>
  </conditionalFormatting>
  <conditionalFormatting sqref="CC21:CC31">
    <cfRule type="cellIs" dxfId="5185" priority="5186" operator="equal">
      <formula>0</formula>
    </cfRule>
  </conditionalFormatting>
  <conditionalFormatting sqref="CC21:CC31">
    <cfRule type="cellIs" dxfId="5184" priority="5185" operator="equal">
      <formula>0</formula>
    </cfRule>
  </conditionalFormatting>
  <conditionalFormatting sqref="CC21:CC31">
    <cfRule type="cellIs" dxfId="5183" priority="5184" operator="equal">
      <formula>0</formula>
    </cfRule>
  </conditionalFormatting>
  <conditionalFormatting sqref="CC21:CC31">
    <cfRule type="cellIs" dxfId="5182" priority="5183" operator="equal">
      <formula>0</formula>
    </cfRule>
  </conditionalFormatting>
  <conditionalFormatting sqref="CC21:CC31">
    <cfRule type="cellIs" dxfId="5181" priority="5182" operator="equal">
      <formula>0</formula>
    </cfRule>
  </conditionalFormatting>
  <conditionalFormatting sqref="CC21:CC31">
    <cfRule type="cellIs" dxfId="5180" priority="5181" operator="equal">
      <formula>0</formula>
    </cfRule>
  </conditionalFormatting>
  <conditionalFormatting sqref="CC21:CC31">
    <cfRule type="cellIs" dxfId="5179" priority="5180" operator="equal">
      <formula>0</formula>
    </cfRule>
  </conditionalFormatting>
  <conditionalFormatting sqref="CC21:CC31">
    <cfRule type="cellIs" dxfId="5178" priority="5179" operator="equal">
      <formula>0</formula>
    </cfRule>
  </conditionalFormatting>
  <conditionalFormatting sqref="CC21:CC31">
    <cfRule type="cellIs" dxfId="5177" priority="5178" operator="equal">
      <formula>0</formula>
    </cfRule>
  </conditionalFormatting>
  <conditionalFormatting sqref="CC21:CC31">
    <cfRule type="cellIs" dxfId="5176" priority="5177" operator="equal">
      <formula>0</formula>
    </cfRule>
  </conditionalFormatting>
  <conditionalFormatting sqref="CC21:CC31">
    <cfRule type="cellIs" dxfId="5175" priority="5176" operator="equal">
      <formula>0</formula>
    </cfRule>
  </conditionalFormatting>
  <conditionalFormatting sqref="CC21:CC31">
    <cfRule type="cellIs" dxfId="5174" priority="5175" operator="equal">
      <formula>0</formula>
    </cfRule>
  </conditionalFormatting>
  <conditionalFormatting sqref="CC21:CC31">
    <cfRule type="cellIs" dxfId="5173" priority="5174" operator="equal">
      <formula>0</formula>
    </cfRule>
  </conditionalFormatting>
  <conditionalFormatting sqref="CC21:CC31">
    <cfRule type="cellIs" dxfId="5172" priority="5173" operator="equal">
      <formula>0</formula>
    </cfRule>
  </conditionalFormatting>
  <conditionalFormatting sqref="CC21:CC31">
    <cfRule type="cellIs" dxfId="5171" priority="5172" operator="equal">
      <formula>0</formula>
    </cfRule>
  </conditionalFormatting>
  <conditionalFormatting sqref="CC21:CC31">
    <cfRule type="cellIs" dxfId="5170" priority="5171" operator="equal">
      <formula>0</formula>
    </cfRule>
  </conditionalFormatting>
  <conditionalFormatting sqref="CC21:CC31">
    <cfRule type="cellIs" dxfId="5169" priority="5170" operator="equal">
      <formula>0</formula>
    </cfRule>
  </conditionalFormatting>
  <conditionalFormatting sqref="CC21:CC31">
    <cfRule type="cellIs" dxfId="5168" priority="5169" operator="equal">
      <formula>0</formula>
    </cfRule>
  </conditionalFormatting>
  <conditionalFormatting sqref="CC21:CC31">
    <cfRule type="cellIs" dxfId="5167" priority="5168" operator="equal">
      <formula>0</formula>
    </cfRule>
  </conditionalFormatting>
  <conditionalFormatting sqref="CC21:CC31">
    <cfRule type="cellIs" dxfId="5166" priority="5167" operator="equal">
      <formula>0</formula>
    </cfRule>
  </conditionalFormatting>
  <conditionalFormatting sqref="CC21:CC31">
    <cfRule type="cellIs" dxfId="5165" priority="5166" operator="equal">
      <formula>0</formula>
    </cfRule>
  </conditionalFormatting>
  <conditionalFormatting sqref="CC21:CC31">
    <cfRule type="cellIs" dxfId="5164" priority="5165" operator="equal">
      <formula>0</formula>
    </cfRule>
  </conditionalFormatting>
  <conditionalFormatting sqref="CC21:CC31">
    <cfRule type="cellIs" dxfId="5163" priority="5164" operator="equal">
      <formula>0</formula>
    </cfRule>
  </conditionalFormatting>
  <conditionalFormatting sqref="CC21:CC31">
    <cfRule type="cellIs" dxfId="5162" priority="5163" operator="equal">
      <formula>0</formula>
    </cfRule>
  </conditionalFormatting>
  <conditionalFormatting sqref="CC21:CC31">
    <cfRule type="cellIs" dxfId="5161" priority="5162" operator="equal">
      <formula>0</formula>
    </cfRule>
  </conditionalFormatting>
  <conditionalFormatting sqref="CC21:CC31">
    <cfRule type="cellIs" dxfId="5160" priority="5161" operator="equal">
      <formula>0</formula>
    </cfRule>
  </conditionalFormatting>
  <conditionalFormatting sqref="CC21:CC31">
    <cfRule type="cellIs" dxfId="5159" priority="5160" operator="equal">
      <formula>0</formula>
    </cfRule>
  </conditionalFormatting>
  <conditionalFormatting sqref="CC21:CC31">
    <cfRule type="cellIs" dxfId="5158" priority="5159" operator="equal">
      <formula>0</formula>
    </cfRule>
  </conditionalFormatting>
  <conditionalFormatting sqref="CC21:CC31">
    <cfRule type="cellIs" dxfId="5157" priority="5158" operator="equal">
      <formula>0</formula>
    </cfRule>
  </conditionalFormatting>
  <conditionalFormatting sqref="CC21:CC31">
    <cfRule type="cellIs" dxfId="5156" priority="5157" operator="equal">
      <formula>0</formula>
    </cfRule>
  </conditionalFormatting>
  <conditionalFormatting sqref="CC21:CC31">
    <cfRule type="cellIs" dxfId="5155" priority="5156" operator="equal">
      <formula>0</formula>
    </cfRule>
  </conditionalFormatting>
  <conditionalFormatting sqref="CC21:CC31">
    <cfRule type="cellIs" dxfId="5154" priority="5155" operator="equal">
      <formula>0</formula>
    </cfRule>
  </conditionalFormatting>
  <conditionalFormatting sqref="CC21:CC31">
    <cfRule type="cellIs" dxfId="5153" priority="5154" operator="equal">
      <formula>0</formula>
    </cfRule>
  </conditionalFormatting>
  <conditionalFormatting sqref="CC21:CC31">
    <cfRule type="cellIs" dxfId="5152" priority="5153" operator="equal">
      <formula>0</formula>
    </cfRule>
  </conditionalFormatting>
  <conditionalFormatting sqref="CC21:CC31">
    <cfRule type="cellIs" dxfId="5151" priority="5152" operator="equal">
      <formula>0</formula>
    </cfRule>
  </conditionalFormatting>
  <conditionalFormatting sqref="CC21:CC31">
    <cfRule type="cellIs" dxfId="5150" priority="5151" operator="equal">
      <formula>0</formula>
    </cfRule>
  </conditionalFormatting>
  <conditionalFormatting sqref="CC21:CC31">
    <cfRule type="cellIs" dxfId="5149" priority="5150" operator="equal">
      <formula>0</formula>
    </cfRule>
  </conditionalFormatting>
  <conditionalFormatting sqref="CC21:CC31">
    <cfRule type="cellIs" dxfId="5148" priority="5149" operator="equal">
      <formula>0</formula>
    </cfRule>
  </conditionalFormatting>
  <conditionalFormatting sqref="CC21:CC31">
    <cfRule type="cellIs" dxfId="5147" priority="5148" operator="equal">
      <formula>0</formula>
    </cfRule>
  </conditionalFormatting>
  <conditionalFormatting sqref="CC21:CC31">
    <cfRule type="cellIs" dxfId="5146" priority="5147" operator="equal">
      <formula>0</formula>
    </cfRule>
  </conditionalFormatting>
  <conditionalFormatting sqref="CC21:CC31">
    <cfRule type="cellIs" dxfId="5145" priority="5146" operator="equal">
      <formula>0</formula>
    </cfRule>
  </conditionalFormatting>
  <conditionalFormatting sqref="CC21:CC31">
    <cfRule type="cellIs" dxfId="5144" priority="5145" operator="equal">
      <formula>0</formula>
    </cfRule>
  </conditionalFormatting>
  <conditionalFormatting sqref="CC21:CC31">
    <cfRule type="cellIs" dxfId="5143" priority="5144" operator="equal">
      <formula>0</formula>
    </cfRule>
  </conditionalFormatting>
  <conditionalFormatting sqref="CC21:CC31">
    <cfRule type="cellIs" dxfId="5142" priority="5143" operator="equal">
      <formula>0</formula>
    </cfRule>
  </conditionalFormatting>
  <conditionalFormatting sqref="CC21:CC31">
    <cfRule type="cellIs" dxfId="5141" priority="5142" operator="equal">
      <formula>0</formula>
    </cfRule>
  </conditionalFormatting>
  <conditionalFormatting sqref="CC21:CC31">
    <cfRule type="cellIs" dxfId="5140" priority="5141" operator="equal">
      <formula>0</formula>
    </cfRule>
  </conditionalFormatting>
  <conditionalFormatting sqref="CC21:CC31">
    <cfRule type="cellIs" dxfId="5139" priority="5140" operator="equal">
      <formula>0</formula>
    </cfRule>
  </conditionalFormatting>
  <conditionalFormatting sqref="CC21:CC31">
    <cfRule type="cellIs" dxfId="5138" priority="5139" operator="equal">
      <formula>0</formula>
    </cfRule>
  </conditionalFormatting>
  <conditionalFormatting sqref="CC21:CC31">
    <cfRule type="cellIs" dxfId="5137" priority="5138" operator="equal">
      <formula>0</formula>
    </cfRule>
  </conditionalFormatting>
  <conditionalFormatting sqref="CC21:CC31">
    <cfRule type="cellIs" dxfId="5136" priority="5137" operator="equal">
      <formula>0</formula>
    </cfRule>
  </conditionalFormatting>
  <conditionalFormatting sqref="CC21:CC31">
    <cfRule type="cellIs" dxfId="5135" priority="5136" operator="equal">
      <formula>0</formula>
    </cfRule>
  </conditionalFormatting>
  <conditionalFormatting sqref="CC21:CC31">
    <cfRule type="cellIs" dxfId="5134" priority="5135" operator="equal">
      <formula>0</formula>
    </cfRule>
  </conditionalFormatting>
  <conditionalFormatting sqref="CC21:CC31">
    <cfRule type="cellIs" dxfId="5133" priority="5134" operator="equal">
      <formula>0</formula>
    </cfRule>
  </conditionalFormatting>
  <conditionalFormatting sqref="CC21:CC31">
    <cfRule type="cellIs" dxfId="5132" priority="5133" operator="equal">
      <formula>0</formula>
    </cfRule>
  </conditionalFormatting>
  <conditionalFormatting sqref="CC21:CC31">
    <cfRule type="cellIs" dxfId="5131" priority="5132" operator="equal">
      <formula>0</formula>
    </cfRule>
  </conditionalFormatting>
  <conditionalFormatting sqref="CC21:CC31">
    <cfRule type="cellIs" dxfId="5130" priority="5131" operator="equal">
      <formula>0</formula>
    </cfRule>
  </conditionalFormatting>
  <conditionalFormatting sqref="CC21:CC31">
    <cfRule type="cellIs" dxfId="5129" priority="5130" operator="equal">
      <formula>0</formula>
    </cfRule>
  </conditionalFormatting>
  <conditionalFormatting sqref="CC21:CC31">
    <cfRule type="cellIs" dxfId="5128" priority="5129" operator="equal">
      <formula>0</formula>
    </cfRule>
  </conditionalFormatting>
  <conditionalFormatting sqref="CC21:CC31">
    <cfRule type="cellIs" dxfId="5127" priority="5128" operator="equal">
      <formula>0</formula>
    </cfRule>
  </conditionalFormatting>
  <conditionalFormatting sqref="CC21:CC31">
    <cfRule type="cellIs" dxfId="5126" priority="5127" operator="equal">
      <formula>0</formula>
    </cfRule>
  </conditionalFormatting>
  <conditionalFormatting sqref="CC21:CC31">
    <cfRule type="cellIs" dxfId="5125" priority="5126" operator="equal">
      <formula>0</formula>
    </cfRule>
  </conditionalFormatting>
  <conditionalFormatting sqref="CC21:CC31">
    <cfRule type="cellIs" dxfId="5124" priority="5125" operator="equal">
      <formula>0</formula>
    </cfRule>
  </conditionalFormatting>
  <conditionalFormatting sqref="CC21:CC31">
    <cfRule type="cellIs" dxfId="5123" priority="5124" operator="equal">
      <formula>0</formula>
    </cfRule>
  </conditionalFormatting>
  <conditionalFormatting sqref="CC21:CC31">
    <cfRule type="cellIs" dxfId="5122" priority="5123" operator="equal">
      <formula>0</formula>
    </cfRule>
  </conditionalFormatting>
  <conditionalFormatting sqref="CC21:CC31">
    <cfRule type="cellIs" dxfId="5121" priority="5122" operator="equal">
      <formula>0</formula>
    </cfRule>
  </conditionalFormatting>
  <conditionalFormatting sqref="CC21:CC31">
    <cfRule type="cellIs" dxfId="5120" priority="5121" operator="equal">
      <formula>0</formula>
    </cfRule>
  </conditionalFormatting>
  <conditionalFormatting sqref="CC21:CC31">
    <cfRule type="cellIs" dxfId="5119" priority="5120" operator="equal">
      <formula>0</formula>
    </cfRule>
  </conditionalFormatting>
  <conditionalFormatting sqref="CC21:CC31">
    <cfRule type="cellIs" dxfId="5118" priority="5119" operator="equal">
      <formula>0</formula>
    </cfRule>
  </conditionalFormatting>
  <conditionalFormatting sqref="CC21:CC31">
    <cfRule type="cellIs" dxfId="5117" priority="5118" operator="equal">
      <formula>0</formula>
    </cfRule>
  </conditionalFormatting>
  <conditionalFormatting sqref="CC21:CC31">
    <cfRule type="cellIs" dxfId="5116" priority="5117" operator="equal">
      <formula>0</formula>
    </cfRule>
  </conditionalFormatting>
  <conditionalFormatting sqref="CC21:CC31">
    <cfRule type="cellIs" dxfId="5115" priority="5116" operator="equal">
      <formula>0</formula>
    </cfRule>
  </conditionalFormatting>
  <conditionalFormatting sqref="CC21:CC31">
    <cfRule type="cellIs" dxfId="5114" priority="5115" operator="equal">
      <formula>0</formula>
    </cfRule>
  </conditionalFormatting>
  <conditionalFormatting sqref="CC21:CC31">
    <cfRule type="cellIs" dxfId="5113" priority="5114" operator="equal">
      <formula>0</formula>
    </cfRule>
  </conditionalFormatting>
  <conditionalFormatting sqref="CC21:CC31">
    <cfRule type="cellIs" dxfId="5112" priority="5113" operator="equal">
      <formula>0</formula>
    </cfRule>
  </conditionalFormatting>
  <conditionalFormatting sqref="CC21:CC31">
    <cfRule type="cellIs" dxfId="5111" priority="5112" operator="equal">
      <formula>0</formula>
    </cfRule>
  </conditionalFormatting>
  <conditionalFormatting sqref="CC21:CC31">
    <cfRule type="cellIs" dxfId="5110" priority="5111" operator="equal">
      <formula>0</formula>
    </cfRule>
  </conditionalFormatting>
  <conditionalFormatting sqref="CC21:CC31">
    <cfRule type="cellIs" dxfId="5109" priority="5110" operator="equal">
      <formula>0</formula>
    </cfRule>
  </conditionalFormatting>
  <conditionalFormatting sqref="CC21:CC31">
    <cfRule type="cellIs" dxfId="5108" priority="5109" operator="equal">
      <formula>0</formula>
    </cfRule>
  </conditionalFormatting>
  <conditionalFormatting sqref="CC21:CC31">
    <cfRule type="cellIs" dxfId="5107" priority="5108" operator="equal">
      <formula>0</formula>
    </cfRule>
  </conditionalFormatting>
  <conditionalFormatting sqref="CC21:CC31">
    <cfRule type="cellIs" dxfId="5106" priority="5107" operator="equal">
      <formula>0</formula>
    </cfRule>
  </conditionalFormatting>
  <conditionalFormatting sqref="CC21:CC31">
    <cfRule type="cellIs" dxfId="5105" priority="5106" operator="equal">
      <formula>0</formula>
    </cfRule>
  </conditionalFormatting>
  <conditionalFormatting sqref="CC21:CC31">
    <cfRule type="cellIs" dxfId="5104" priority="5105" operator="equal">
      <formula>0</formula>
    </cfRule>
  </conditionalFormatting>
  <conditionalFormatting sqref="CC21:CC31">
    <cfRule type="cellIs" dxfId="5103" priority="5104" operator="equal">
      <formula>0</formula>
    </cfRule>
  </conditionalFormatting>
  <conditionalFormatting sqref="CC21:CC31">
    <cfRule type="cellIs" dxfId="5102" priority="5103" operator="equal">
      <formula>0</formula>
    </cfRule>
  </conditionalFormatting>
  <conditionalFormatting sqref="CC21:CC31">
    <cfRule type="cellIs" dxfId="5101" priority="5102" operator="equal">
      <formula>0</formula>
    </cfRule>
  </conditionalFormatting>
  <conditionalFormatting sqref="CC21:CC31">
    <cfRule type="cellIs" dxfId="5100" priority="5101" operator="equal">
      <formula>0</formula>
    </cfRule>
  </conditionalFormatting>
  <conditionalFormatting sqref="CC21:CC31">
    <cfRule type="cellIs" dxfId="5099" priority="5100" operator="equal">
      <formula>0</formula>
    </cfRule>
  </conditionalFormatting>
  <conditionalFormatting sqref="CC21:CC31">
    <cfRule type="cellIs" dxfId="5098" priority="5099" operator="equal">
      <formula>0</formula>
    </cfRule>
  </conditionalFormatting>
  <conditionalFormatting sqref="CC21:CC31">
    <cfRule type="cellIs" dxfId="5097" priority="5098" operator="equal">
      <formula>0</formula>
    </cfRule>
  </conditionalFormatting>
  <conditionalFormatting sqref="CC21:CC31">
    <cfRule type="cellIs" dxfId="5096" priority="5097" operator="equal">
      <formula>0</formula>
    </cfRule>
  </conditionalFormatting>
  <conditionalFormatting sqref="CC21:CC31">
    <cfRule type="cellIs" dxfId="5095" priority="5096" operator="equal">
      <formula>0</formula>
    </cfRule>
  </conditionalFormatting>
  <conditionalFormatting sqref="CC21:CC31">
    <cfRule type="cellIs" dxfId="5094" priority="5095" operator="equal">
      <formula>0</formula>
    </cfRule>
  </conditionalFormatting>
  <conditionalFormatting sqref="CC21:CC31">
    <cfRule type="cellIs" dxfId="5093" priority="5094" operator="equal">
      <formula>0</formula>
    </cfRule>
  </conditionalFormatting>
  <conditionalFormatting sqref="CC21:CC31">
    <cfRule type="cellIs" dxfId="5092" priority="5093" operator="equal">
      <formula>0</formula>
    </cfRule>
  </conditionalFormatting>
  <conditionalFormatting sqref="CC21:CC31">
    <cfRule type="cellIs" dxfId="5091" priority="5092" operator="equal">
      <formula>0</formula>
    </cfRule>
  </conditionalFormatting>
  <conditionalFormatting sqref="CC21:CC31">
    <cfRule type="cellIs" dxfId="5090" priority="5091" operator="equal">
      <formula>0</formula>
    </cfRule>
  </conditionalFormatting>
  <conditionalFormatting sqref="CC21:CC31">
    <cfRule type="cellIs" dxfId="5089" priority="5090" operator="equal">
      <formula>0</formula>
    </cfRule>
  </conditionalFormatting>
  <conditionalFormatting sqref="CC21:CC31">
    <cfRule type="cellIs" dxfId="5088" priority="5089" operator="equal">
      <formula>0</formula>
    </cfRule>
  </conditionalFormatting>
  <conditionalFormatting sqref="CC21:CC31">
    <cfRule type="cellIs" dxfId="5087" priority="5088" operator="equal">
      <formula>0</formula>
    </cfRule>
  </conditionalFormatting>
  <conditionalFormatting sqref="CC21:CC31">
    <cfRule type="cellIs" dxfId="5086" priority="5087" operator="equal">
      <formula>0</formula>
    </cfRule>
  </conditionalFormatting>
  <conditionalFormatting sqref="CC21:CC31">
    <cfRule type="cellIs" dxfId="5085" priority="5086" operator="equal">
      <formula>0</formula>
    </cfRule>
  </conditionalFormatting>
  <conditionalFormatting sqref="CC21:CC31">
    <cfRule type="cellIs" dxfId="5084" priority="5085" operator="equal">
      <formula>0</formula>
    </cfRule>
  </conditionalFormatting>
  <conditionalFormatting sqref="CC21:CC31">
    <cfRule type="cellIs" dxfId="5083" priority="5084" operator="equal">
      <formula>0</formula>
    </cfRule>
  </conditionalFormatting>
  <conditionalFormatting sqref="CC21:CC31">
    <cfRule type="cellIs" dxfId="5082" priority="5083" operator="equal">
      <formula>0</formula>
    </cfRule>
  </conditionalFormatting>
  <conditionalFormatting sqref="CC21:CC31">
    <cfRule type="cellIs" dxfId="5081" priority="5082" operator="equal">
      <formula>0</formula>
    </cfRule>
  </conditionalFormatting>
  <conditionalFormatting sqref="CC21:CC31">
    <cfRule type="cellIs" dxfId="5080" priority="5081" operator="equal">
      <formula>0</formula>
    </cfRule>
  </conditionalFormatting>
  <conditionalFormatting sqref="CC21:CC31">
    <cfRule type="cellIs" dxfId="5079" priority="5080" operator="equal">
      <formula>0</formula>
    </cfRule>
  </conditionalFormatting>
  <conditionalFormatting sqref="CC21:CC31">
    <cfRule type="cellIs" dxfId="5078" priority="5079" operator="equal">
      <formula>0</formula>
    </cfRule>
  </conditionalFormatting>
  <conditionalFormatting sqref="CC21:CC31">
    <cfRule type="cellIs" dxfId="5077" priority="5078" operator="equal">
      <formula>0</formula>
    </cfRule>
  </conditionalFormatting>
  <conditionalFormatting sqref="CC21:CC31">
    <cfRule type="cellIs" dxfId="5076" priority="5077" operator="equal">
      <formula>0</formula>
    </cfRule>
  </conditionalFormatting>
  <conditionalFormatting sqref="CC21:CC31">
    <cfRule type="cellIs" dxfId="5075" priority="5076" operator="equal">
      <formula>0</formula>
    </cfRule>
  </conditionalFormatting>
  <conditionalFormatting sqref="CC21:CC31">
    <cfRule type="cellIs" dxfId="5074" priority="5075" operator="equal">
      <formula>0</formula>
    </cfRule>
  </conditionalFormatting>
  <conditionalFormatting sqref="CC21:CC31">
    <cfRule type="cellIs" dxfId="5073" priority="5074" operator="equal">
      <formula>0</formula>
    </cfRule>
  </conditionalFormatting>
  <conditionalFormatting sqref="CC21:CC31">
    <cfRule type="cellIs" dxfId="5072" priority="5073" operator="equal">
      <formula>0</formula>
    </cfRule>
  </conditionalFormatting>
  <conditionalFormatting sqref="CC21:CC31">
    <cfRule type="cellIs" dxfId="5071" priority="5072" operator="equal">
      <formula>0</formula>
    </cfRule>
  </conditionalFormatting>
  <conditionalFormatting sqref="CC21:CC31">
    <cfRule type="cellIs" dxfId="5070" priority="5071" operator="equal">
      <formula>0</formula>
    </cfRule>
  </conditionalFormatting>
  <conditionalFormatting sqref="CC21:CC31">
    <cfRule type="cellIs" dxfId="5069" priority="5070" operator="equal">
      <formula>0</formula>
    </cfRule>
  </conditionalFormatting>
  <conditionalFormatting sqref="CC21:CC31">
    <cfRule type="cellIs" dxfId="5068" priority="5069" operator="equal">
      <formula>0</formula>
    </cfRule>
  </conditionalFormatting>
  <conditionalFormatting sqref="CC21:CC31">
    <cfRule type="cellIs" dxfId="5067" priority="5068" operator="equal">
      <formula>0</formula>
    </cfRule>
  </conditionalFormatting>
  <conditionalFormatting sqref="CC21:CC31">
    <cfRule type="cellIs" dxfId="5066" priority="5067" operator="equal">
      <formula>0</formula>
    </cfRule>
  </conditionalFormatting>
  <conditionalFormatting sqref="CC21:CC31">
    <cfRule type="cellIs" dxfId="5065" priority="5066" operator="equal">
      <formula>0</formula>
    </cfRule>
  </conditionalFormatting>
  <conditionalFormatting sqref="CC21:CC31">
    <cfRule type="cellIs" dxfId="5064" priority="5065" operator="equal">
      <formula>0</formula>
    </cfRule>
  </conditionalFormatting>
  <conditionalFormatting sqref="CC21:CC31">
    <cfRule type="cellIs" dxfId="5063" priority="5064" operator="equal">
      <formula>0</formula>
    </cfRule>
  </conditionalFormatting>
  <conditionalFormatting sqref="CC21:CC31">
    <cfRule type="cellIs" dxfId="5062" priority="5063" operator="equal">
      <formula>0</formula>
    </cfRule>
  </conditionalFormatting>
  <conditionalFormatting sqref="CC21:CC31">
    <cfRule type="cellIs" dxfId="5061" priority="5062" operator="equal">
      <formula>0</formula>
    </cfRule>
  </conditionalFormatting>
  <conditionalFormatting sqref="CC21:CC31">
    <cfRule type="cellIs" dxfId="5060" priority="5061" operator="equal">
      <formula>0</formula>
    </cfRule>
  </conditionalFormatting>
  <conditionalFormatting sqref="CC21:CC31">
    <cfRule type="cellIs" dxfId="5059" priority="5060" operator="equal">
      <formula>0</formula>
    </cfRule>
  </conditionalFormatting>
  <conditionalFormatting sqref="CC21:CC31">
    <cfRule type="cellIs" dxfId="5058" priority="5059" operator="equal">
      <formula>0</formula>
    </cfRule>
  </conditionalFormatting>
  <conditionalFormatting sqref="CC21:CC31">
    <cfRule type="cellIs" dxfId="5057" priority="5058" operator="equal">
      <formula>0</formula>
    </cfRule>
  </conditionalFormatting>
  <conditionalFormatting sqref="CC21:CC31">
    <cfRule type="cellIs" dxfId="5056" priority="5057" operator="equal">
      <formula>0</formula>
    </cfRule>
  </conditionalFormatting>
  <conditionalFormatting sqref="CC21:CC31">
    <cfRule type="cellIs" dxfId="5055" priority="5056" operator="equal">
      <formula>0</formula>
    </cfRule>
  </conditionalFormatting>
  <conditionalFormatting sqref="CC21:CC31">
    <cfRule type="cellIs" dxfId="5054" priority="5055" operator="equal">
      <formula>0</formula>
    </cfRule>
  </conditionalFormatting>
  <conditionalFormatting sqref="CC21:CC31">
    <cfRule type="cellIs" dxfId="5053" priority="5054" operator="equal">
      <formula>0</formula>
    </cfRule>
  </conditionalFormatting>
  <conditionalFormatting sqref="CC21:CC31">
    <cfRule type="cellIs" dxfId="5052" priority="5053" operator="equal">
      <formula>0</formula>
    </cfRule>
  </conditionalFormatting>
  <conditionalFormatting sqref="CC21:CC31">
    <cfRule type="cellIs" dxfId="5051" priority="5052" operator="equal">
      <formula>0</formula>
    </cfRule>
  </conditionalFormatting>
  <conditionalFormatting sqref="CC21:CC31">
    <cfRule type="cellIs" dxfId="5050" priority="5051" operator="equal">
      <formula>0</formula>
    </cfRule>
  </conditionalFormatting>
  <conditionalFormatting sqref="CC21:CC31">
    <cfRule type="cellIs" dxfId="5049" priority="5050" operator="equal">
      <formula>0</formula>
    </cfRule>
  </conditionalFormatting>
  <conditionalFormatting sqref="CC21:CC31">
    <cfRule type="cellIs" dxfId="5048" priority="5049" operator="equal">
      <formula>0</formula>
    </cfRule>
  </conditionalFormatting>
  <conditionalFormatting sqref="CC21:CC31">
    <cfRule type="cellIs" dxfId="5047" priority="5048" operator="equal">
      <formula>0</formula>
    </cfRule>
  </conditionalFormatting>
  <conditionalFormatting sqref="CC21:CC31">
    <cfRule type="cellIs" dxfId="5046" priority="5047" operator="equal">
      <formula>0</formula>
    </cfRule>
  </conditionalFormatting>
  <conditionalFormatting sqref="CC21:CC31">
    <cfRule type="cellIs" dxfId="5045" priority="5046" operator="equal">
      <formula>0</formula>
    </cfRule>
  </conditionalFormatting>
  <conditionalFormatting sqref="CC21:CC31">
    <cfRule type="cellIs" dxfId="5044" priority="5045" operator="equal">
      <formula>0</formula>
    </cfRule>
  </conditionalFormatting>
  <conditionalFormatting sqref="CC21:CC31">
    <cfRule type="cellIs" dxfId="5043" priority="5044" operator="equal">
      <formula>0</formula>
    </cfRule>
  </conditionalFormatting>
  <conditionalFormatting sqref="CC21:CC31">
    <cfRule type="cellIs" dxfId="5042" priority="5043" operator="equal">
      <formula>0</formula>
    </cfRule>
  </conditionalFormatting>
  <conditionalFormatting sqref="CC21:CC31">
    <cfRule type="cellIs" dxfId="5041" priority="5042" operator="equal">
      <formula>0</formula>
    </cfRule>
  </conditionalFormatting>
  <conditionalFormatting sqref="CC21:CC31">
    <cfRule type="cellIs" dxfId="5040" priority="5041" operator="equal">
      <formula>0</formula>
    </cfRule>
  </conditionalFormatting>
  <conditionalFormatting sqref="CC21:CC31">
    <cfRule type="cellIs" dxfId="5039" priority="5040" operator="equal">
      <formula>0</formula>
    </cfRule>
  </conditionalFormatting>
  <conditionalFormatting sqref="CC21:CC31">
    <cfRule type="cellIs" dxfId="5038" priority="5039" operator="equal">
      <formula>0</formula>
    </cfRule>
  </conditionalFormatting>
  <conditionalFormatting sqref="CC21:CC31">
    <cfRule type="cellIs" dxfId="5037" priority="5038" operator="equal">
      <formula>0</formula>
    </cfRule>
  </conditionalFormatting>
  <conditionalFormatting sqref="CC21:CC31">
    <cfRule type="cellIs" dxfId="5036" priority="5037" operator="equal">
      <formula>0</formula>
    </cfRule>
  </conditionalFormatting>
  <conditionalFormatting sqref="CC21:CC31">
    <cfRule type="cellIs" dxfId="5035" priority="5036" operator="equal">
      <formula>0</formula>
    </cfRule>
  </conditionalFormatting>
  <conditionalFormatting sqref="CC21:CC31">
    <cfRule type="cellIs" dxfId="5034" priority="5035" operator="equal">
      <formula>0</formula>
    </cfRule>
  </conditionalFormatting>
  <conditionalFormatting sqref="CC21:CC31">
    <cfRule type="cellIs" dxfId="5033" priority="5034" operator="equal">
      <formula>0</formula>
    </cfRule>
  </conditionalFormatting>
  <conditionalFormatting sqref="CC21:CC31">
    <cfRule type="cellIs" dxfId="5032" priority="5033" operator="equal">
      <formula>0</formula>
    </cfRule>
  </conditionalFormatting>
  <conditionalFormatting sqref="CC21:CC31">
    <cfRule type="cellIs" dxfId="5031" priority="5032" operator="equal">
      <formula>0</formula>
    </cfRule>
  </conditionalFormatting>
  <conditionalFormatting sqref="CC21:CC31">
    <cfRule type="cellIs" dxfId="5030" priority="5031" operator="equal">
      <formula>0</formula>
    </cfRule>
  </conditionalFormatting>
  <conditionalFormatting sqref="CC21:CC31">
    <cfRule type="cellIs" dxfId="5029" priority="5030" operator="equal">
      <formula>0</formula>
    </cfRule>
  </conditionalFormatting>
  <conditionalFormatting sqref="CC21:CC31">
    <cfRule type="cellIs" dxfId="5028" priority="5029" operator="equal">
      <formula>0</formula>
    </cfRule>
  </conditionalFormatting>
  <conditionalFormatting sqref="CC21:CC31">
    <cfRule type="cellIs" dxfId="5027" priority="5028" operator="equal">
      <formula>0</formula>
    </cfRule>
  </conditionalFormatting>
  <conditionalFormatting sqref="CC21:CC31">
    <cfRule type="cellIs" dxfId="5026" priority="5027" operator="equal">
      <formula>0</formula>
    </cfRule>
  </conditionalFormatting>
  <conditionalFormatting sqref="CC21:CC31">
    <cfRule type="cellIs" dxfId="5025" priority="5026" operator="equal">
      <formula>0</formula>
    </cfRule>
  </conditionalFormatting>
  <conditionalFormatting sqref="CC21:CC31">
    <cfRule type="cellIs" dxfId="5024" priority="5025" operator="equal">
      <formula>0</formula>
    </cfRule>
  </conditionalFormatting>
  <conditionalFormatting sqref="CC21:CC31">
    <cfRule type="cellIs" dxfId="5023" priority="5024" operator="equal">
      <formula>0</formula>
    </cfRule>
  </conditionalFormatting>
  <conditionalFormatting sqref="CC21:CC31">
    <cfRule type="cellIs" dxfId="5022" priority="5023" operator="equal">
      <formula>0</formula>
    </cfRule>
  </conditionalFormatting>
  <conditionalFormatting sqref="CC21:CC31">
    <cfRule type="cellIs" dxfId="5021" priority="5022" operator="equal">
      <formula>0</formula>
    </cfRule>
  </conditionalFormatting>
  <conditionalFormatting sqref="CC21:CC31">
    <cfRule type="cellIs" dxfId="5020" priority="5021" operator="equal">
      <formula>0</formula>
    </cfRule>
  </conditionalFormatting>
  <conditionalFormatting sqref="CC21:CC31">
    <cfRule type="cellIs" dxfId="5019" priority="5020" operator="equal">
      <formula>0</formula>
    </cfRule>
  </conditionalFormatting>
  <conditionalFormatting sqref="CC21:CC31">
    <cfRule type="cellIs" dxfId="5018" priority="5019" operator="equal">
      <formula>0</formula>
    </cfRule>
  </conditionalFormatting>
  <conditionalFormatting sqref="CC21:CC31">
    <cfRule type="cellIs" dxfId="5017" priority="5018" operator="equal">
      <formula>0</formula>
    </cfRule>
  </conditionalFormatting>
  <conditionalFormatting sqref="CC21:CC31">
    <cfRule type="cellIs" dxfId="5016" priority="5017" operator="equal">
      <formula>0</formula>
    </cfRule>
  </conditionalFormatting>
  <conditionalFormatting sqref="CC21:CC31">
    <cfRule type="cellIs" dxfId="5015" priority="5016" operator="equal">
      <formula>0</formula>
    </cfRule>
  </conditionalFormatting>
  <conditionalFormatting sqref="CC21:CC31">
    <cfRule type="cellIs" dxfId="5014" priority="5015" operator="equal">
      <formula>0</formula>
    </cfRule>
  </conditionalFormatting>
  <conditionalFormatting sqref="CC21:CC31">
    <cfRule type="cellIs" dxfId="5013" priority="5014" operator="equal">
      <formula>0</formula>
    </cfRule>
  </conditionalFormatting>
  <conditionalFormatting sqref="CC21:CC31">
    <cfRule type="cellIs" dxfId="5012" priority="5013" operator="equal">
      <formula>0</formula>
    </cfRule>
  </conditionalFormatting>
  <conditionalFormatting sqref="CC21:CC31">
    <cfRule type="cellIs" dxfId="5011" priority="5012" operator="equal">
      <formula>0</formula>
    </cfRule>
  </conditionalFormatting>
  <conditionalFormatting sqref="CC21:CC31">
    <cfRule type="cellIs" dxfId="5010" priority="5011" operator="equal">
      <formula>0</formula>
    </cfRule>
  </conditionalFormatting>
  <conditionalFormatting sqref="CC21:CC31">
    <cfRule type="cellIs" dxfId="5009" priority="5010" operator="equal">
      <formula>0</formula>
    </cfRule>
  </conditionalFormatting>
  <conditionalFormatting sqref="CC21:CC31">
    <cfRule type="cellIs" dxfId="5008" priority="5009" operator="equal">
      <formula>0</formula>
    </cfRule>
  </conditionalFormatting>
  <conditionalFormatting sqref="CC21:CC31">
    <cfRule type="cellIs" dxfId="5007" priority="5008" operator="equal">
      <formula>0</formula>
    </cfRule>
  </conditionalFormatting>
  <conditionalFormatting sqref="CC21:CC31">
    <cfRule type="cellIs" dxfId="5006" priority="5007" operator="equal">
      <formula>0</formula>
    </cfRule>
  </conditionalFormatting>
  <conditionalFormatting sqref="CC21:CC31">
    <cfRule type="cellIs" dxfId="5005" priority="5006" operator="equal">
      <formula>0</formula>
    </cfRule>
  </conditionalFormatting>
  <conditionalFormatting sqref="CC21:CC31">
    <cfRule type="cellIs" dxfId="5004" priority="5005" operator="equal">
      <formula>0</formula>
    </cfRule>
  </conditionalFormatting>
  <conditionalFormatting sqref="CC21:CC31">
    <cfRule type="cellIs" dxfId="5003" priority="5004" operator="equal">
      <formula>0</formula>
    </cfRule>
  </conditionalFormatting>
  <conditionalFormatting sqref="CC21:CC31">
    <cfRule type="cellIs" dxfId="5002" priority="5003" operator="equal">
      <formula>0</formula>
    </cfRule>
  </conditionalFormatting>
  <conditionalFormatting sqref="CC21:CC31">
    <cfRule type="cellIs" dxfId="5001" priority="5002" operator="equal">
      <formula>0</formula>
    </cfRule>
  </conditionalFormatting>
  <conditionalFormatting sqref="CC21:CC31">
    <cfRule type="cellIs" dxfId="5000" priority="5001" operator="equal">
      <formula>0</formula>
    </cfRule>
  </conditionalFormatting>
  <conditionalFormatting sqref="CC21:CC31">
    <cfRule type="cellIs" dxfId="4999" priority="5000" operator="equal">
      <formula>0</formula>
    </cfRule>
  </conditionalFormatting>
  <conditionalFormatting sqref="CC21:CC31">
    <cfRule type="cellIs" dxfId="4998" priority="4999" operator="equal">
      <formula>0</formula>
    </cfRule>
  </conditionalFormatting>
  <conditionalFormatting sqref="CC21:CC31">
    <cfRule type="cellIs" dxfId="4997" priority="4998" operator="equal">
      <formula>0</formula>
    </cfRule>
  </conditionalFormatting>
  <conditionalFormatting sqref="CC21:CC31">
    <cfRule type="cellIs" dxfId="4996" priority="4997" operator="equal">
      <formula>0</formula>
    </cfRule>
  </conditionalFormatting>
  <conditionalFormatting sqref="CC21:CC31">
    <cfRule type="cellIs" dxfId="4995" priority="4996" operator="equal">
      <formula>0</formula>
    </cfRule>
  </conditionalFormatting>
  <conditionalFormatting sqref="CC21:CC31">
    <cfRule type="cellIs" dxfId="4994" priority="4995" operator="equal">
      <formula>0</formula>
    </cfRule>
  </conditionalFormatting>
  <conditionalFormatting sqref="CC21:CC31">
    <cfRule type="cellIs" dxfId="4993" priority="4994" operator="equal">
      <formula>0</formula>
    </cfRule>
  </conditionalFormatting>
  <conditionalFormatting sqref="CC21:CC31">
    <cfRule type="cellIs" dxfId="4992" priority="4993" operator="equal">
      <formula>0</formula>
    </cfRule>
  </conditionalFormatting>
  <conditionalFormatting sqref="CC21:CC31">
    <cfRule type="cellIs" dxfId="4991" priority="4992" operator="equal">
      <formula>0</formula>
    </cfRule>
  </conditionalFormatting>
  <conditionalFormatting sqref="CC21:CC31">
    <cfRule type="cellIs" dxfId="4990" priority="4991" operator="equal">
      <formula>0</formula>
    </cfRule>
  </conditionalFormatting>
  <conditionalFormatting sqref="CC21:CC31">
    <cfRule type="cellIs" dxfId="4989" priority="4990" operator="equal">
      <formula>0</formula>
    </cfRule>
  </conditionalFormatting>
  <conditionalFormatting sqref="CC21:CC31">
    <cfRule type="cellIs" dxfId="4988" priority="4989" operator="equal">
      <formula>0</formula>
    </cfRule>
  </conditionalFormatting>
  <conditionalFormatting sqref="CC21:CC31">
    <cfRule type="cellIs" dxfId="4987" priority="4988" operator="equal">
      <formula>0</formula>
    </cfRule>
  </conditionalFormatting>
  <conditionalFormatting sqref="CC21:CC31">
    <cfRule type="cellIs" dxfId="4986" priority="4987" operator="equal">
      <formula>0</formula>
    </cfRule>
  </conditionalFormatting>
  <conditionalFormatting sqref="CC21:CC31">
    <cfRule type="cellIs" dxfId="4985" priority="4986" operator="equal">
      <formula>0</formula>
    </cfRule>
  </conditionalFormatting>
  <conditionalFormatting sqref="CC21:CC31">
    <cfRule type="cellIs" dxfId="4984" priority="4985" operator="equal">
      <formula>0</formula>
    </cfRule>
  </conditionalFormatting>
  <conditionalFormatting sqref="CC21:CC31">
    <cfRule type="cellIs" dxfId="4983" priority="4984" operator="equal">
      <formula>0</formula>
    </cfRule>
  </conditionalFormatting>
  <conditionalFormatting sqref="CC21:CC31">
    <cfRule type="cellIs" dxfId="4982" priority="4983" operator="equal">
      <formula>0</formula>
    </cfRule>
  </conditionalFormatting>
  <conditionalFormatting sqref="CC21:CC31">
    <cfRule type="cellIs" dxfId="4981" priority="4982" operator="equal">
      <formula>0</formula>
    </cfRule>
  </conditionalFormatting>
  <conditionalFormatting sqref="CC21:CC31">
    <cfRule type="cellIs" dxfId="4980" priority="4981" operator="equal">
      <formula>0</formula>
    </cfRule>
  </conditionalFormatting>
  <conditionalFormatting sqref="CC21:CC31">
    <cfRule type="cellIs" dxfId="4979" priority="4980" operator="equal">
      <formula>0</formula>
    </cfRule>
  </conditionalFormatting>
  <conditionalFormatting sqref="CC21:CC31">
    <cfRule type="cellIs" dxfId="4978" priority="4979" operator="equal">
      <formula>0</formula>
    </cfRule>
  </conditionalFormatting>
  <conditionalFormatting sqref="CC21:CC31">
    <cfRule type="cellIs" dxfId="4977" priority="4978" operator="equal">
      <formula>0</formula>
    </cfRule>
  </conditionalFormatting>
  <conditionalFormatting sqref="CC21:CC31">
    <cfRule type="cellIs" dxfId="4976" priority="4977" operator="equal">
      <formula>0</formula>
    </cfRule>
  </conditionalFormatting>
  <conditionalFormatting sqref="CC21:CC31">
    <cfRule type="cellIs" dxfId="4975" priority="4976" operator="equal">
      <formula>0</formula>
    </cfRule>
  </conditionalFormatting>
  <conditionalFormatting sqref="CC21:CC31">
    <cfRule type="cellIs" dxfId="4974" priority="4975" operator="equal">
      <formula>0</formula>
    </cfRule>
  </conditionalFormatting>
  <conditionalFormatting sqref="CC21:CC31">
    <cfRule type="cellIs" dxfId="4973" priority="4974" operator="equal">
      <formula>0</formula>
    </cfRule>
  </conditionalFormatting>
  <conditionalFormatting sqref="CC21:CC31">
    <cfRule type="cellIs" dxfId="4972" priority="4973" operator="equal">
      <formula>0</formula>
    </cfRule>
  </conditionalFormatting>
  <conditionalFormatting sqref="CC21:CC31">
    <cfRule type="cellIs" dxfId="4971" priority="4972" operator="equal">
      <formula>0</formula>
    </cfRule>
  </conditionalFormatting>
  <conditionalFormatting sqref="CC21:CC31">
    <cfRule type="cellIs" dxfId="4970" priority="4971" operator="equal">
      <formula>0</formula>
    </cfRule>
  </conditionalFormatting>
  <conditionalFormatting sqref="CC21:CC31">
    <cfRule type="cellIs" dxfId="4969" priority="4970" operator="equal">
      <formula>0</formula>
    </cfRule>
  </conditionalFormatting>
  <conditionalFormatting sqref="CC21:CC31">
    <cfRule type="cellIs" dxfId="4968" priority="4969" operator="equal">
      <formula>0</formula>
    </cfRule>
  </conditionalFormatting>
  <conditionalFormatting sqref="CC21:CC31">
    <cfRule type="cellIs" dxfId="4967" priority="4968" operator="equal">
      <formula>0</formula>
    </cfRule>
  </conditionalFormatting>
  <conditionalFormatting sqref="CC21:CC31">
    <cfRule type="cellIs" dxfId="4966" priority="4967" operator="equal">
      <formula>0</formula>
    </cfRule>
  </conditionalFormatting>
  <conditionalFormatting sqref="CC21:CC31">
    <cfRule type="cellIs" dxfId="4965" priority="4966" operator="equal">
      <formula>0</formula>
    </cfRule>
  </conditionalFormatting>
  <conditionalFormatting sqref="CC21:CC31">
    <cfRule type="cellIs" dxfId="4964" priority="4965" operator="equal">
      <formula>0</formula>
    </cfRule>
  </conditionalFormatting>
  <conditionalFormatting sqref="CC21:CC31">
    <cfRule type="cellIs" dxfId="4963" priority="4964" operator="equal">
      <formula>0</formula>
    </cfRule>
  </conditionalFormatting>
  <conditionalFormatting sqref="CC21:CC31">
    <cfRule type="cellIs" dxfId="4962" priority="4963" operator="equal">
      <formula>0</formula>
    </cfRule>
  </conditionalFormatting>
  <conditionalFormatting sqref="CC21:CC31">
    <cfRule type="cellIs" dxfId="4961" priority="4962" operator="equal">
      <formula>0</formula>
    </cfRule>
  </conditionalFormatting>
  <conditionalFormatting sqref="CC21:CC31">
    <cfRule type="cellIs" dxfId="4960" priority="4961" operator="equal">
      <formula>0</formula>
    </cfRule>
  </conditionalFormatting>
  <conditionalFormatting sqref="CC21:CC31">
    <cfRule type="cellIs" dxfId="4959" priority="4960" operator="equal">
      <formula>0</formula>
    </cfRule>
  </conditionalFormatting>
  <conditionalFormatting sqref="CC21:CC31">
    <cfRule type="cellIs" dxfId="4958" priority="4959" operator="equal">
      <formula>0</formula>
    </cfRule>
  </conditionalFormatting>
  <conditionalFormatting sqref="CC21:CC31">
    <cfRule type="cellIs" dxfId="4957" priority="4958" operator="equal">
      <formula>0</formula>
    </cfRule>
  </conditionalFormatting>
  <conditionalFormatting sqref="CC21:CC31">
    <cfRule type="cellIs" dxfId="4956" priority="4957" operator="equal">
      <formula>0</formula>
    </cfRule>
  </conditionalFormatting>
  <conditionalFormatting sqref="CC21:CC31">
    <cfRule type="cellIs" dxfId="4955" priority="4956" operator="equal">
      <formula>0</formula>
    </cfRule>
  </conditionalFormatting>
  <conditionalFormatting sqref="CC21:CC31">
    <cfRule type="cellIs" dxfId="4954" priority="4955" operator="equal">
      <formula>0</formula>
    </cfRule>
  </conditionalFormatting>
  <conditionalFormatting sqref="CC21:CC31">
    <cfRule type="cellIs" dxfId="4953" priority="4954" operator="equal">
      <formula>0</formula>
    </cfRule>
  </conditionalFormatting>
  <conditionalFormatting sqref="CC21:CC31">
    <cfRule type="cellIs" dxfId="4952" priority="4953" operator="equal">
      <formula>0</formula>
    </cfRule>
  </conditionalFormatting>
  <conditionalFormatting sqref="CC21:CC31">
    <cfRule type="cellIs" dxfId="4951" priority="4952" operator="equal">
      <formula>0</formula>
    </cfRule>
  </conditionalFormatting>
  <conditionalFormatting sqref="CC21:CC31">
    <cfRule type="cellIs" dxfId="4950" priority="4951" operator="equal">
      <formula>0</formula>
    </cfRule>
  </conditionalFormatting>
  <conditionalFormatting sqref="CC21:CC31">
    <cfRule type="cellIs" dxfId="4949" priority="4950" operator="equal">
      <formula>0</formula>
    </cfRule>
  </conditionalFormatting>
  <conditionalFormatting sqref="CC21:CC31">
    <cfRule type="cellIs" dxfId="4948" priority="4949" operator="equal">
      <formula>0</formula>
    </cfRule>
  </conditionalFormatting>
  <conditionalFormatting sqref="CC21:CC31">
    <cfRule type="cellIs" dxfId="4947" priority="4948" operator="equal">
      <formula>0</formula>
    </cfRule>
  </conditionalFormatting>
  <conditionalFormatting sqref="CC21:CC31">
    <cfRule type="cellIs" dxfId="4946" priority="4947" operator="equal">
      <formula>0</formula>
    </cfRule>
  </conditionalFormatting>
  <conditionalFormatting sqref="CC21:CC31">
    <cfRule type="cellIs" dxfId="4945" priority="4946" operator="equal">
      <formula>0</formula>
    </cfRule>
  </conditionalFormatting>
  <conditionalFormatting sqref="CC21:CC31">
    <cfRule type="cellIs" dxfId="4944" priority="4945" operator="equal">
      <formula>0</formula>
    </cfRule>
  </conditionalFormatting>
  <conditionalFormatting sqref="CC21:CC31">
    <cfRule type="cellIs" dxfId="4943" priority="4944" operator="equal">
      <formula>0</formula>
    </cfRule>
  </conditionalFormatting>
  <conditionalFormatting sqref="CC21:CC31">
    <cfRule type="cellIs" dxfId="4942" priority="4943" operator="equal">
      <formula>0</formula>
    </cfRule>
  </conditionalFormatting>
  <conditionalFormatting sqref="CC21:CC31">
    <cfRule type="cellIs" dxfId="4941" priority="4942" operator="equal">
      <formula>0</formula>
    </cfRule>
  </conditionalFormatting>
  <conditionalFormatting sqref="CC21:CC31">
    <cfRule type="cellIs" dxfId="4940" priority="4941" operator="equal">
      <formula>0</formula>
    </cfRule>
  </conditionalFormatting>
  <conditionalFormatting sqref="CC21:CC31">
    <cfRule type="cellIs" dxfId="4939" priority="4940" operator="equal">
      <formula>0</formula>
    </cfRule>
  </conditionalFormatting>
  <conditionalFormatting sqref="CC21:CC31">
    <cfRule type="cellIs" dxfId="4938" priority="4939" operator="equal">
      <formula>0</formula>
    </cfRule>
  </conditionalFormatting>
  <conditionalFormatting sqref="CC21:CC31">
    <cfRule type="cellIs" dxfId="4937" priority="4938" operator="equal">
      <formula>0</formula>
    </cfRule>
  </conditionalFormatting>
  <conditionalFormatting sqref="CC21:CC31">
    <cfRule type="cellIs" dxfId="4936" priority="4937" operator="equal">
      <formula>0</formula>
    </cfRule>
  </conditionalFormatting>
  <conditionalFormatting sqref="CC21:CC31">
    <cfRule type="cellIs" dxfId="4935" priority="4936" operator="equal">
      <formula>0</formula>
    </cfRule>
  </conditionalFormatting>
  <conditionalFormatting sqref="CC21:CC31">
    <cfRule type="cellIs" dxfId="4934" priority="4935" operator="equal">
      <formula>0</formula>
    </cfRule>
  </conditionalFormatting>
  <conditionalFormatting sqref="CC21:CC31">
    <cfRule type="cellIs" dxfId="4933" priority="4934" operator="equal">
      <formula>0</formula>
    </cfRule>
  </conditionalFormatting>
  <conditionalFormatting sqref="CC21:CC31">
    <cfRule type="cellIs" dxfId="4932" priority="4933" operator="equal">
      <formula>0</formula>
    </cfRule>
  </conditionalFormatting>
  <conditionalFormatting sqref="CC21:CC31">
    <cfRule type="cellIs" dxfId="4931" priority="4932" operator="equal">
      <formula>0</formula>
    </cfRule>
  </conditionalFormatting>
  <conditionalFormatting sqref="CC21:CC31">
    <cfRule type="cellIs" dxfId="4930" priority="4931" operator="equal">
      <formula>0</formula>
    </cfRule>
  </conditionalFormatting>
  <conditionalFormatting sqref="CC21:CC31">
    <cfRule type="cellIs" dxfId="4929" priority="4930" operator="equal">
      <formula>0</formula>
    </cfRule>
  </conditionalFormatting>
  <conditionalFormatting sqref="CC21:CC31">
    <cfRule type="cellIs" dxfId="4928" priority="4929" operator="equal">
      <formula>0</formula>
    </cfRule>
  </conditionalFormatting>
  <conditionalFormatting sqref="CC21:CC31">
    <cfRule type="cellIs" dxfId="4927" priority="4928" operator="equal">
      <formula>0</formula>
    </cfRule>
  </conditionalFormatting>
  <conditionalFormatting sqref="CC21:CC31">
    <cfRule type="cellIs" dxfId="4926" priority="4927" operator="equal">
      <formula>0</formula>
    </cfRule>
  </conditionalFormatting>
  <conditionalFormatting sqref="CC21:CC31">
    <cfRule type="cellIs" dxfId="4925" priority="4926" operator="equal">
      <formula>0</formula>
    </cfRule>
  </conditionalFormatting>
  <conditionalFormatting sqref="CC21:CC31">
    <cfRule type="cellIs" dxfId="4924" priority="4925" operator="equal">
      <formula>0</formula>
    </cfRule>
  </conditionalFormatting>
  <conditionalFormatting sqref="CC21:CC31">
    <cfRule type="cellIs" dxfId="4923" priority="4924" operator="equal">
      <formula>0</formula>
    </cfRule>
  </conditionalFormatting>
  <conditionalFormatting sqref="CC21:CC31">
    <cfRule type="cellIs" dxfId="4922" priority="4923" operator="equal">
      <formula>0</formula>
    </cfRule>
  </conditionalFormatting>
  <conditionalFormatting sqref="CC21:CC31">
    <cfRule type="cellIs" dxfId="4921" priority="4922" operator="equal">
      <formula>0</formula>
    </cfRule>
  </conditionalFormatting>
  <conditionalFormatting sqref="CC21:CC31">
    <cfRule type="cellIs" dxfId="4920" priority="4921" operator="equal">
      <formula>0</formula>
    </cfRule>
  </conditionalFormatting>
  <conditionalFormatting sqref="CC21:CC31">
    <cfRule type="cellIs" dxfId="4919" priority="4920" operator="equal">
      <formula>0</formula>
    </cfRule>
  </conditionalFormatting>
  <conditionalFormatting sqref="CC21:CC31">
    <cfRule type="cellIs" dxfId="4918" priority="4919" operator="equal">
      <formula>0</formula>
    </cfRule>
  </conditionalFormatting>
  <conditionalFormatting sqref="CC21:CC31">
    <cfRule type="cellIs" dxfId="4917" priority="4918" operator="equal">
      <formula>0</formula>
    </cfRule>
  </conditionalFormatting>
  <conditionalFormatting sqref="CC21:CC31">
    <cfRule type="cellIs" dxfId="4916" priority="4917" operator="equal">
      <formula>0</formula>
    </cfRule>
  </conditionalFormatting>
  <conditionalFormatting sqref="CC21:CC31">
    <cfRule type="cellIs" dxfId="4915" priority="4916" operator="equal">
      <formula>0</formula>
    </cfRule>
  </conditionalFormatting>
  <conditionalFormatting sqref="CC21:CC31">
    <cfRule type="cellIs" dxfId="4914" priority="4915" operator="equal">
      <formula>0</formula>
    </cfRule>
  </conditionalFormatting>
  <conditionalFormatting sqref="CC21:CC31">
    <cfRule type="cellIs" dxfId="4913" priority="4914" operator="equal">
      <formula>0</formula>
    </cfRule>
  </conditionalFormatting>
  <conditionalFormatting sqref="CC21:CC31">
    <cfRule type="cellIs" dxfId="4912" priority="4913" operator="equal">
      <formula>0</formula>
    </cfRule>
  </conditionalFormatting>
  <conditionalFormatting sqref="CC21:CC31">
    <cfRule type="cellIs" dxfId="4911" priority="4912" operator="equal">
      <formula>0</formula>
    </cfRule>
  </conditionalFormatting>
  <conditionalFormatting sqref="CC21:CC31">
    <cfRule type="cellIs" dxfId="4910" priority="4911" operator="equal">
      <formula>0</formula>
    </cfRule>
  </conditionalFormatting>
  <conditionalFormatting sqref="CC21:CC31">
    <cfRule type="cellIs" dxfId="4909" priority="4910" operator="equal">
      <formula>0</formula>
    </cfRule>
  </conditionalFormatting>
  <conditionalFormatting sqref="CC21:CC31">
    <cfRule type="cellIs" dxfId="4908" priority="4909" operator="equal">
      <formula>0</formula>
    </cfRule>
  </conditionalFormatting>
  <conditionalFormatting sqref="CC21:CC31">
    <cfRule type="cellIs" dxfId="4907" priority="4908" operator="equal">
      <formula>0</formula>
    </cfRule>
  </conditionalFormatting>
  <conditionalFormatting sqref="CC21:CC31">
    <cfRule type="cellIs" dxfId="4906" priority="4907" operator="equal">
      <formula>0</formula>
    </cfRule>
  </conditionalFormatting>
  <conditionalFormatting sqref="CC21:CC31">
    <cfRule type="cellIs" dxfId="4905" priority="4906" operator="equal">
      <formula>0</formula>
    </cfRule>
  </conditionalFormatting>
  <conditionalFormatting sqref="CC21:CC31">
    <cfRule type="cellIs" dxfId="4904" priority="4905" operator="equal">
      <formula>0</formula>
    </cfRule>
  </conditionalFormatting>
  <conditionalFormatting sqref="CC21:CC31">
    <cfRule type="cellIs" dxfId="4903" priority="4904" operator="equal">
      <formula>0</formula>
    </cfRule>
  </conditionalFormatting>
  <conditionalFormatting sqref="CC21:CC31">
    <cfRule type="cellIs" dxfId="4902" priority="4903" operator="equal">
      <formula>0</formula>
    </cfRule>
  </conditionalFormatting>
  <conditionalFormatting sqref="CC21:CC31">
    <cfRule type="cellIs" dxfId="4901" priority="4902" operator="equal">
      <formula>0</formula>
    </cfRule>
  </conditionalFormatting>
  <conditionalFormatting sqref="CC21:CC31">
    <cfRule type="cellIs" dxfId="4900" priority="4901" operator="equal">
      <formula>0</formula>
    </cfRule>
  </conditionalFormatting>
  <conditionalFormatting sqref="CC21:CC31">
    <cfRule type="cellIs" dxfId="4899" priority="4900" operator="equal">
      <formula>0</formula>
    </cfRule>
  </conditionalFormatting>
  <conditionalFormatting sqref="CC21:CC31">
    <cfRule type="cellIs" dxfId="4898" priority="4899" operator="equal">
      <formula>0</formula>
    </cfRule>
  </conditionalFormatting>
  <conditionalFormatting sqref="CC21:CC31">
    <cfRule type="cellIs" dxfId="4897" priority="4898" operator="equal">
      <formula>0</formula>
    </cfRule>
  </conditionalFormatting>
  <conditionalFormatting sqref="CC21:CC31">
    <cfRule type="cellIs" dxfId="4896" priority="4897" operator="equal">
      <formula>0</formula>
    </cfRule>
  </conditionalFormatting>
  <conditionalFormatting sqref="CC21:CC31">
    <cfRule type="cellIs" dxfId="4895" priority="4896" operator="equal">
      <formula>0</formula>
    </cfRule>
  </conditionalFormatting>
  <conditionalFormatting sqref="CC21:CC31">
    <cfRule type="cellIs" dxfId="4894" priority="4895" operator="equal">
      <formula>0</formula>
    </cfRule>
  </conditionalFormatting>
  <conditionalFormatting sqref="CC21:CC31">
    <cfRule type="cellIs" dxfId="4893" priority="4894" operator="equal">
      <formula>0</formula>
    </cfRule>
  </conditionalFormatting>
  <conditionalFormatting sqref="CC21:CC31">
    <cfRule type="cellIs" dxfId="4892" priority="4893" operator="equal">
      <formula>0</formula>
    </cfRule>
  </conditionalFormatting>
  <conditionalFormatting sqref="CC21:CC31">
    <cfRule type="cellIs" dxfId="4891" priority="4892" operator="equal">
      <formula>0</formula>
    </cfRule>
  </conditionalFormatting>
  <conditionalFormatting sqref="CC21:CC31">
    <cfRule type="cellIs" dxfId="4890" priority="4891" operator="equal">
      <formula>0</formula>
    </cfRule>
  </conditionalFormatting>
  <conditionalFormatting sqref="CC21:CC31">
    <cfRule type="cellIs" dxfId="4889" priority="4890" operator="equal">
      <formula>0</formula>
    </cfRule>
  </conditionalFormatting>
  <conditionalFormatting sqref="CC21:CC31">
    <cfRule type="cellIs" dxfId="4888" priority="4889" operator="equal">
      <formula>0</formula>
    </cfRule>
  </conditionalFormatting>
  <conditionalFormatting sqref="CC21:CC31">
    <cfRule type="cellIs" dxfId="4887" priority="4888" operator="equal">
      <formula>0</formula>
    </cfRule>
  </conditionalFormatting>
  <conditionalFormatting sqref="CC21:CC31">
    <cfRule type="cellIs" dxfId="4886" priority="4887" operator="equal">
      <formula>0</formula>
    </cfRule>
  </conditionalFormatting>
  <conditionalFormatting sqref="CC21:CC31">
    <cfRule type="cellIs" dxfId="4885" priority="4886" operator="equal">
      <formula>0</formula>
    </cfRule>
  </conditionalFormatting>
  <conditionalFormatting sqref="CC21:CC31">
    <cfRule type="cellIs" dxfId="4884" priority="4885" operator="equal">
      <formula>0</formula>
    </cfRule>
  </conditionalFormatting>
  <conditionalFormatting sqref="CC21:CC31">
    <cfRule type="cellIs" dxfId="4883" priority="4884" operator="equal">
      <formula>0</formula>
    </cfRule>
  </conditionalFormatting>
  <conditionalFormatting sqref="CC21:CC31">
    <cfRule type="cellIs" dxfId="4882" priority="4883" operator="equal">
      <formula>0</formula>
    </cfRule>
  </conditionalFormatting>
  <conditionalFormatting sqref="CC21:CC31">
    <cfRule type="cellIs" dxfId="4881" priority="4882" operator="equal">
      <formula>0</formula>
    </cfRule>
  </conditionalFormatting>
  <conditionalFormatting sqref="CC21:CC31">
    <cfRule type="cellIs" dxfId="4880" priority="4881" operator="equal">
      <formula>0</formula>
    </cfRule>
  </conditionalFormatting>
  <conditionalFormatting sqref="CC21:CC31">
    <cfRule type="cellIs" dxfId="4879" priority="4880" operator="equal">
      <formula>0</formula>
    </cfRule>
  </conditionalFormatting>
  <conditionalFormatting sqref="CC21:CC31">
    <cfRule type="cellIs" dxfId="4878" priority="4879" operator="equal">
      <formula>0</formula>
    </cfRule>
  </conditionalFormatting>
  <conditionalFormatting sqref="CC21:CC31">
    <cfRule type="cellIs" dxfId="4877" priority="4878" operator="equal">
      <formula>0</formula>
    </cfRule>
  </conditionalFormatting>
  <conditionalFormatting sqref="CC21:CC31">
    <cfRule type="cellIs" dxfId="4876" priority="4877" operator="equal">
      <formula>0</formula>
    </cfRule>
  </conditionalFormatting>
  <conditionalFormatting sqref="CC21:CC31">
    <cfRule type="cellIs" dxfId="4875" priority="4876" operator="equal">
      <formula>0</formula>
    </cfRule>
  </conditionalFormatting>
  <conditionalFormatting sqref="CC21:CC31">
    <cfRule type="cellIs" dxfId="4874" priority="4875" operator="equal">
      <formula>0</formula>
    </cfRule>
  </conditionalFormatting>
  <conditionalFormatting sqref="CC21:CC31">
    <cfRule type="cellIs" dxfId="4873" priority="4874" operator="equal">
      <formula>0</formula>
    </cfRule>
  </conditionalFormatting>
  <conditionalFormatting sqref="CC21:CC31">
    <cfRule type="cellIs" dxfId="4872" priority="4873" operator="equal">
      <formula>0</formula>
    </cfRule>
  </conditionalFormatting>
  <conditionalFormatting sqref="CC21:CC31">
    <cfRule type="cellIs" dxfId="4871" priority="4872" operator="equal">
      <formula>0</formula>
    </cfRule>
  </conditionalFormatting>
  <conditionalFormatting sqref="CC21:CC31">
    <cfRule type="cellIs" dxfId="4870" priority="4871" operator="equal">
      <formula>0</formula>
    </cfRule>
  </conditionalFormatting>
  <conditionalFormatting sqref="CC21:CC31">
    <cfRule type="cellIs" dxfId="4869" priority="4870" operator="equal">
      <formula>0</formula>
    </cfRule>
  </conditionalFormatting>
  <conditionalFormatting sqref="CC21:CC31">
    <cfRule type="cellIs" dxfId="4868" priority="4869" operator="equal">
      <formula>0</formula>
    </cfRule>
  </conditionalFormatting>
  <conditionalFormatting sqref="CC21:CC31">
    <cfRule type="cellIs" dxfId="4867" priority="4868" operator="equal">
      <formula>0</formula>
    </cfRule>
  </conditionalFormatting>
  <conditionalFormatting sqref="CC21:CC31">
    <cfRule type="cellIs" dxfId="4866" priority="4867" operator="equal">
      <formula>0</formula>
    </cfRule>
  </conditionalFormatting>
  <conditionalFormatting sqref="CC21:CC31">
    <cfRule type="cellIs" dxfId="4865" priority="4866" operator="equal">
      <formula>0</formula>
    </cfRule>
  </conditionalFormatting>
  <conditionalFormatting sqref="CC21:CC31">
    <cfRule type="cellIs" dxfId="4864" priority="4865" operator="equal">
      <formula>0</formula>
    </cfRule>
  </conditionalFormatting>
  <conditionalFormatting sqref="CC21:CC31">
    <cfRule type="cellIs" dxfId="4863" priority="4864" operator="equal">
      <formula>0</formula>
    </cfRule>
  </conditionalFormatting>
  <conditionalFormatting sqref="CC21:CC31">
    <cfRule type="cellIs" dxfId="4862" priority="4863" operator="equal">
      <formula>0</formula>
    </cfRule>
  </conditionalFormatting>
  <conditionalFormatting sqref="CC21:CC31">
    <cfRule type="cellIs" dxfId="4861" priority="4862" operator="equal">
      <formula>0</formula>
    </cfRule>
  </conditionalFormatting>
  <conditionalFormatting sqref="CC21:CC31">
    <cfRule type="cellIs" dxfId="4860" priority="4861" operator="equal">
      <formula>0</formula>
    </cfRule>
  </conditionalFormatting>
  <conditionalFormatting sqref="CC21:CC31">
    <cfRule type="cellIs" dxfId="4859" priority="4860" operator="equal">
      <formula>0</formula>
    </cfRule>
  </conditionalFormatting>
  <conditionalFormatting sqref="CC21:CC31">
    <cfRule type="cellIs" dxfId="4858" priority="4859" operator="equal">
      <formula>0</formula>
    </cfRule>
  </conditionalFormatting>
  <conditionalFormatting sqref="CC21:CC31">
    <cfRule type="cellIs" dxfId="4857" priority="4858" operator="equal">
      <formula>0</formula>
    </cfRule>
  </conditionalFormatting>
  <conditionalFormatting sqref="CC21:CC31">
    <cfRule type="cellIs" dxfId="4856" priority="4857" operator="equal">
      <formula>0</formula>
    </cfRule>
  </conditionalFormatting>
  <conditionalFormatting sqref="CC21:CC31">
    <cfRule type="cellIs" dxfId="4855" priority="4856" operator="equal">
      <formula>0</formula>
    </cfRule>
  </conditionalFormatting>
  <conditionalFormatting sqref="CC21:CC31">
    <cfRule type="cellIs" dxfId="4854" priority="4855" operator="equal">
      <formula>0</formula>
    </cfRule>
  </conditionalFormatting>
  <conditionalFormatting sqref="CC21:CC31">
    <cfRule type="cellIs" dxfId="4853" priority="4854" operator="equal">
      <formula>0</formula>
    </cfRule>
  </conditionalFormatting>
  <conditionalFormatting sqref="CC21:CC31">
    <cfRule type="cellIs" dxfId="4852" priority="4853" operator="equal">
      <formula>0</formula>
    </cfRule>
  </conditionalFormatting>
  <conditionalFormatting sqref="CC21:CC31">
    <cfRule type="cellIs" dxfId="4851" priority="4852" operator="equal">
      <formula>0</formula>
    </cfRule>
  </conditionalFormatting>
  <conditionalFormatting sqref="CC21:CC31">
    <cfRule type="cellIs" dxfId="4850" priority="4851" operator="equal">
      <formula>0</formula>
    </cfRule>
  </conditionalFormatting>
  <conditionalFormatting sqref="CC21:CC31">
    <cfRule type="cellIs" dxfId="4849" priority="4850" operator="equal">
      <formula>0</formula>
    </cfRule>
  </conditionalFormatting>
  <conditionalFormatting sqref="CC21:CC31">
    <cfRule type="cellIs" dxfId="4848" priority="4849" operator="equal">
      <formula>0</formula>
    </cfRule>
  </conditionalFormatting>
  <conditionalFormatting sqref="CC21:CC31">
    <cfRule type="cellIs" dxfId="4847" priority="4848" operator="equal">
      <formula>0</formula>
    </cfRule>
  </conditionalFormatting>
  <conditionalFormatting sqref="CC21:CC31">
    <cfRule type="cellIs" dxfId="4846" priority="4847" operator="equal">
      <formula>0</formula>
    </cfRule>
  </conditionalFormatting>
  <conditionalFormatting sqref="CC21:CC31">
    <cfRule type="cellIs" dxfId="4845" priority="4846" operator="equal">
      <formula>0</formula>
    </cfRule>
  </conditionalFormatting>
  <conditionalFormatting sqref="CC21:CC31">
    <cfRule type="cellIs" dxfId="4844" priority="4845" operator="equal">
      <formula>0</formula>
    </cfRule>
  </conditionalFormatting>
  <conditionalFormatting sqref="CC21:CC31">
    <cfRule type="cellIs" dxfId="4843" priority="4844" operator="equal">
      <formula>0</formula>
    </cfRule>
  </conditionalFormatting>
  <conditionalFormatting sqref="CC21:CC31">
    <cfRule type="cellIs" dxfId="4842" priority="4843" operator="equal">
      <formula>0</formula>
    </cfRule>
  </conditionalFormatting>
  <conditionalFormatting sqref="CC21:CC31">
    <cfRule type="cellIs" dxfId="4841" priority="4842" operator="equal">
      <formula>0</formula>
    </cfRule>
  </conditionalFormatting>
  <conditionalFormatting sqref="CC21:CC31">
    <cfRule type="cellIs" dxfId="4840" priority="4841" operator="equal">
      <formula>0</formula>
    </cfRule>
  </conditionalFormatting>
  <conditionalFormatting sqref="CC21:CC31">
    <cfRule type="cellIs" dxfId="4839" priority="4840" operator="equal">
      <formula>0</formula>
    </cfRule>
  </conditionalFormatting>
  <conditionalFormatting sqref="CC21:CC31">
    <cfRule type="cellIs" dxfId="4838" priority="4839" operator="equal">
      <formula>0</formula>
    </cfRule>
  </conditionalFormatting>
  <conditionalFormatting sqref="CC21:CC31">
    <cfRule type="cellIs" dxfId="4837" priority="4838" operator="equal">
      <formula>0</formula>
    </cfRule>
  </conditionalFormatting>
  <conditionalFormatting sqref="CC21:CC31">
    <cfRule type="cellIs" dxfId="4836" priority="4837" operator="equal">
      <formula>0</formula>
    </cfRule>
  </conditionalFormatting>
  <conditionalFormatting sqref="CC21:CC31">
    <cfRule type="cellIs" dxfId="4835" priority="4836" operator="equal">
      <formula>0</formula>
    </cfRule>
  </conditionalFormatting>
  <conditionalFormatting sqref="CC21:CC31">
    <cfRule type="cellIs" dxfId="4834" priority="4835" operator="equal">
      <formula>0</formula>
    </cfRule>
  </conditionalFormatting>
  <conditionalFormatting sqref="CC21:CC31">
    <cfRule type="cellIs" dxfId="4833" priority="4834" operator="equal">
      <formula>0</formula>
    </cfRule>
  </conditionalFormatting>
  <conditionalFormatting sqref="CC21:CC31">
    <cfRule type="cellIs" dxfId="4832" priority="4833" operator="equal">
      <formula>0</formula>
    </cfRule>
  </conditionalFormatting>
  <conditionalFormatting sqref="CC21:CC31">
    <cfRule type="cellIs" dxfId="4831" priority="4832" operator="equal">
      <formula>0</formula>
    </cfRule>
  </conditionalFormatting>
  <conditionalFormatting sqref="CC21:CC31">
    <cfRule type="cellIs" dxfId="4830" priority="4831" operator="equal">
      <formula>0</formula>
    </cfRule>
  </conditionalFormatting>
  <conditionalFormatting sqref="CC21:CC31">
    <cfRule type="cellIs" dxfId="4829" priority="4830" operator="equal">
      <formula>0</formula>
    </cfRule>
  </conditionalFormatting>
  <conditionalFormatting sqref="CC21:CC31">
    <cfRule type="cellIs" dxfId="4828" priority="4829" operator="equal">
      <formula>0</formula>
    </cfRule>
  </conditionalFormatting>
  <conditionalFormatting sqref="CC21:CC31">
    <cfRule type="cellIs" dxfId="4827" priority="4828" operator="equal">
      <formula>0</formula>
    </cfRule>
  </conditionalFormatting>
  <conditionalFormatting sqref="CC21:CC31">
    <cfRule type="cellIs" dxfId="4826" priority="4827" operator="equal">
      <formula>0</formula>
    </cfRule>
  </conditionalFormatting>
  <conditionalFormatting sqref="CC21:CC31">
    <cfRule type="cellIs" dxfId="4825" priority="4826" operator="equal">
      <formula>0</formula>
    </cfRule>
  </conditionalFormatting>
  <conditionalFormatting sqref="CC21:CC31">
    <cfRule type="cellIs" dxfId="4824" priority="4825" operator="equal">
      <formula>0</formula>
    </cfRule>
  </conditionalFormatting>
  <conditionalFormatting sqref="CC21:CC31">
    <cfRule type="cellIs" dxfId="4823" priority="4824" operator="equal">
      <formula>0</formula>
    </cfRule>
  </conditionalFormatting>
  <conditionalFormatting sqref="CC21:CC31">
    <cfRule type="cellIs" dxfId="4822" priority="4823" operator="equal">
      <formula>0</formula>
    </cfRule>
  </conditionalFormatting>
  <conditionalFormatting sqref="CC21:CC31">
    <cfRule type="cellIs" dxfId="4821" priority="4822" operator="equal">
      <formula>0</formula>
    </cfRule>
  </conditionalFormatting>
  <conditionalFormatting sqref="CC21:CC31">
    <cfRule type="cellIs" dxfId="4820" priority="4821" operator="equal">
      <formula>0</formula>
    </cfRule>
  </conditionalFormatting>
  <conditionalFormatting sqref="CC21:CC31">
    <cfRule type="cellIs" dxfId="4819" priority="4820" operator="equal">
      <formula>0</formula>
    </cfRule>
  </conditionalFormatting>
  <conditionalFormatting sqref="CC21:CC31">
    <cfRule type="cellIs" dxfId="4818" priority="4819" operator="equal">
      <formula>0</formula>
    </cfRule>
  </conditionalFormatting>
  <conditionalFormatting sqref="CC21:CC31">
    <cfRule type="cellIs" dxfId="4817" priority="4818" operator="equal">
      <formula>0</formula>
    </cfRule>
  </conditionalFormatting>
  <conditionalFormatting sqref="CC21:CC31">
    <cfRule type="cellIs" dxfId="4816" priority="4817" operator="equal">
      <formula>0</formula>
    </cfRule>
  </conditionalFormatting>
  <conditionalFormatting sqref="CC21:CC31">
    <cfRule type="cellIs" dxfId="4815" priority="4816" operator="equal">
      <formula>0</formula>
    </cfRule>
  </conditionalFormatting>
  <conditionalFormatting sqref="CC21:CC31">
    <cfRule type="cellIs" dxfId="4814" priority="4815" operator="equal">
      <formula>0</formula>
    </cfRule>
  </conditionalFormatting>
  <conditionalFormatting sqref="CC21:CC31">
    <cfRule type="cellIs" dxfId="4813" priority="4814" operator="equal">
      <formula>0</formula>
    </cfRule>
  </conditionalFormatting>
  <conditionalFormatting sqref="CC21:CC31">
    <cfRule type="cellIs" dxfId="4812" priority="4813" operator="equal">
      <formula>0</formula>
    </cfRule>
  </conditionalFormatting>
  <conditionalFormatting sqref="CC21:CC31">
    <cfRule type="cellIs" dxfId="4811" priority="4812" operator="equal">
      <formula>0</formula>
    </cfRule>
  </conditionalFormatting>
  <conditionalFormatting sqref="CC21:CC31">
    <cfRule type="cellIs" dxfId="4810" priority="4811" operator="equal">
      <formula>0</formula>
    </cfRule>
  </conditionalFormatting>
  <conditionalFormatting sqref="CC21:CC31">
    <cfRule type="cellIs" dxfId="4809" priority="4810" operator="equal">
      <formula>0</formula>
    </cfRule>
  </conditionalFormatting>
  <conditionalFormatting sqref="CC21:CC31">
    <cfRule type="cellIs" dxfId="4808" priority="4809" operator="equal">
      <formula>0</formula>
    </cfRule>
  </conditionalFormatting>
  <conditionalFormatting sqref="CC21:CC31">
    <cfRule type="cellIs" dxfId="4807" priority="4808" operator="equal">
      <formula>0</formula>
    </cfRule>
  </conditionalFormatting>
  <conditionalFormatting sqref="CC21:CC31">
    <cfRule type="cellIs" dxfId="4806" priority="4807" operator="equal">
      <formula>0</formula>
    </cfRule>
  </conditionalFormatting>
  <conditionalFormatting sqref="CC21:CC31">
    <cfRule type="cellIs" dxfId="4805" priority="4806" operator="equal">
      <formula>0</formula>
    </cfRule>
  </conditionalFormatting>
  <conditionalFormatting sqref="CC21:CC31">
    <cfRule type="cellIs" dxfId="4804" priority="4805" operator="equal">
      <formula>0</formula>
    </cfRule>
  </conditionalFormatting>
  <conditionalFormatting sqref="CC21:CC31">
    <cfRule type="cellIs" dxfId="4803" priority="4804" operator="equal">
      <formula>0</formula>
    </cfRule>
  </conditionalFormatting>
  <conditionalFormatting sqref="CC21:CC31">
    <cfRule type="cellIs" dxfId="4802" priority="4803" operator="equal">
      <formula>0</formula>
    </cfRule>
  </conditionalFormatting>
  <conditionalFormatting sqref="CC21:CC31">
    <cfRule type="cellIs" dxfId="4801" priority="4802" operator="equal">
      <formula>0</formula>
    </cfRule>
  </conditionalFormatting>
  <conditionalFormatting sqref="CC21:CC31">
    <cfRule type="cellIs" dxfId="4800" priority="4801" operator="equal">
      <formula>0</formula>
    </cfRule>
  </conditionalFormatting>
  <conditionalFormatting sqref="CC21:CC31">
    <cfRule type="cellIs" dxfId="4799" priority="4800" operator="equal">
      <formula>0</formula>
    </cfRule>
  </conditionalFormatting>
  <conditionalFormatting sqref="CC21:CC31">
    <cfRule type="cellIs" dxfId="4798" priority="4799" operator="equal">
      <formula>0</formula>
    </cfRule>
  </conditionalFormatting>
  <conditionalFormatting sqref="CC21:CC31">
    <cfRule type="cellIs" dxfId="4797" priority="4798" operator="equal">
      <formula>0</formula>
    </cfRule>
  </conditionalFormatting>
  <conditionalFormatting sqref="CC21:CC31">
    <cfRule type="cellIs" dxfId="4796" priority="4797" operator="equal">
      <formula>0</formula>
    </cfRule>
  </conditionalFormatting>
  <conditionalFormatting sqref="CC21:CC31">
    <cfRule type="cellIs" dxfId="4795" priority="4796" operator="equal">
      <formula>0</formula>
    </cfRule>
  </conditionalFormatting>
  <conditionalFormatting sqref="CC21:CC31">
    <cfRule type="cellIs" dxfId="4794" priority="4794" operator="equal">
      <formula>0</formula>
    </cfRule>
  </conditionalFormatting>
  <conditionalFormatting sqref="CC21:CC31">
    <cfRule type="cellIs" dxfId="4793" priority="4795" operator="equal">
      <formula>0</formula>
    </cfRule>
  </conditionalFormatting>
  <conditionalFormatting sqref="CC21:CC31">
    <cfRule type="cellIs" dxfId="4792" priority="4793" operator="equal">
      <formula>0</formula>
    </cfRule>
  </conditionalFormatting>
  <conditionalFormatting sqref="CC21:CC31">
    <cfRule type="cellIs" dxfId="4791" priority="4792" operator="equal">
      <formula>0</formula>
    </cfRule>
  </conditionalFormatting>
  <conditionalFormatting sqref="CC21:CC31">
    <cfRule type="cellIs" dxfId="4790" priority="4791" operator="equal">
      <formula>0</formula>
    </cfRule>
  </conditionalFormatting>
  <conditionalFormatting sqref="CC21:CC31">
    <cfRule type="cellIs" dxfId="4789" priority="4790" operator="equal">
      <formula>0</formula>
    </cfRule>
  </conditionalFormatting>
  <conditionalFormatting sqref="CC21:CC31">
    <cfRule type="cellIs" dxfId="4788" priority="4789" operator="equal">
      <formula>0</formula>
    </cfRule>
  </conditionalFormatting>
  <conditionalFormatting sqref="CC21:CC31">
    <cfRule type="cellIs" dxfId="4787" priority="4788" operator="equal">
      <formula>0</formula>
    </cfRule>
  </conditionalFormatting>
  <conditionalFormatting sqref="CC21:CC31">
    <cfRule type="cellIs" dxfId="4786" priority="4787" operator="equal">
      <formula>0</formula>
    </cfRule>
  </conditionalFormatting>
  <conditionalFormatting sqref="CC21:CC31">
    <cfRule type="cellIs" dxfId="4785" priority="4786" operator="equal">
      <formula>0</formula>
    </cfRule>
  </conditionalFormatting>
  <conditionalFormatting sqref="CC21:CC31">
    <cfRule type="cellIs" dxfId="4784" priority="4785" operator="equal">
      <formula>0</formula>
    </cfRule>
  </conditionalFormatting>
  <conditionalFormatting sqref="CC21:CC31">
    <cfRule type="cellIs" dxfId="4783" priority="4784" operator="equal">
      <formula>0</formula>
    </cfRule>
  </conditionalFormatting>
  <conditionalFormatting sqref="CC21:CC31">
    <cfRule type="cellIs" dxfId="4782" priority="4783" operator="equal">
      <formula>0</formula>
    </cfRule>
  </conditionalFormatting>
  <conditionalFormatting sqref="CC21:CC31">
    <cfRule type="cellIs" dxfId="4781" priority="4782" operator="equal">
      <formula>0</formula>
    </cfRule>
  </conditionalFormatting>
  <conditionalFormatting sqref="CC21:CC31">
    <cfRule type="cellIs" dxfId="4780" priority="4781" operator="equal">
      <formula>0</formula>
    </cfRule>
  </conditionalFormatting>
  <conditionalFormatting sqref="CC21:CC31">
    <cfRule type="cellIs" dxfId="4779" priority="4780" operator="equal">
      <formula>0</formula>
    </cfRule>
  </conditionalFormatting>
  <conditionalFormatting sqref="CC21:CC31">
    <cfRule type="cellIs" dxfId="4778" priority="4779" operator="equal">
      <formula>0</formula>
    </cfRule>
  </conditionalFormatting>
  <conditionalFormatting sqref="CC21:CC31">
    <cfRule type="cellIs" dxfId="4777" priority="4778" operator="equal">
      <formula>0</formula>
    </cfRule>
  </conditionalFormatting>
  <conditionalFormatting sqref="CC21:CC31">
    <cfRule type="cellIs" dxfId="4776" priority="4777" operator="equal">
      <formula>0</formula>
    </cfRule>
  </conditionalFormatting>
  <conditionalFormatting sqref="CC21:CC31">
    <cfRule type="cellIs" dxfId="4775" priority="4776" operator="equal">
      <formula>0</formula>
    </cfRule>
  </conditionalFormatting>
  <conditionalFormatting sqref="CC21:CC31">
    <cfRule type="cellIs" dxfId="4774" priority="4775" operator="equal">
      <formula>0</formula>
    </cfRule>
  </conditionalFormatting>
  <conditionalFormatting sqref="CC21:CC31">
    <cfRule type="cellIs" dxfId="4773" priority="4774" operator="equal">
      <formula>0</formula>
    </cfRule>
  </conditionalFormatting>
  <conditionalFormatting sqref="CC21:CC31">
    <cfRule type="cellIs" dxfId="4772" priority="4773" operator="equal">
      <formula>0</formula>
    </cfRule>
  </conditionalFormatting>
  <conditionalFormatting sqref="CC21:CC31">
    <cfRule type="cellIs" dxfId="4771" priority="4772" operator="equal">
      <formula>0</formula>
    </cfRule>
  </conditionalFormatting>
  <conditionalFormatting sqref="CC21:CC31">
    <cfRule type="cellIs" dxfId="4770" priority="4771" operator="equal">
      <formula>0</formula>
    </cfRule>
  </conditionalFormatting>
  <conditionalFormatting sqref="CC21:CC31">
    <cfRule type="cellIs" dxfId="4769" priority="4770" operator="equal">
      <formula>0</formula>
    </cfRule>
  </conditionalFormatting>
  <conditionalFormatting sqref="CC21:CC31">
    <cfRule type="cellIs" dxfId="4768" priority="4769" operator="equal">
      <formula>0</formula>
    </cfRule>
  </conditionalFormatting>
  <conditionalFormatting sqref="CC21:CC31">
    <cfRule type="cellIs" dxfId="4767" priority="4768" operator="equal">
      <formula>0</formula>
    </cfRule>
  </conditionalFormatting>
  <conditionalFormatting sqref="CC21:CC31">
    <cfRule type="cellIs" dxfId="4766" priority="4767" operator="equal">
      <formula>0</formula>
    </cfRule>
  </conditionalFormatting>
  <conditionalFormatting sqref="CC21:CC31">
    <cfRule type="cellIs" dxfId="4765" priority="4766" operator="equal">
      <formula>0</formula>
    </cfRule>
  </conditionalFormatting>
  <conditionalFormatting sqref="CC21:CC31">
    <cfRule type="cellIs" dxfId="4764" priority="4765" operator="equal">
      <formula>0</formula>
    </cfRule>
  </conditionalFormatting>
  <conditionalFormatting sqref="CC21:CC31">
    <cfRule type="cellIs" dxfId="4763" priority="4764" operator="equal">
      <formula>0</formula>
    </cfRule>
  </conditionalFormatting>
  <conditionalFormatting sqref="CC21:CC31">
    <cfRule type="cellIs" dxfId="4762" priority="4763" operator="equal">
      <formula>0</formula>
    </cfRule>
  </conditionalFormatting>
  <conditionalFormatting sqref="CC21:CC31">
    <cfRule type="cellIs" dxfId="4761" priority="4762" operator="equal">
      <formula>0</formula>
    </cfRule>
  </conditionalFormatting>
  <conditionalFormatting sqref="CC21:CC31">
    <cfRule type="cellIs" dxfId="4760" priority="4761" operator="equal">
      <formula>0</formula>
    </cfRule>
  </conditionalFormatting>
  <conditionalFormatting sqref="CC21:CC31">
    <cfRule type="cellIs" dxfId="4759" priority="4760" operator="equal">
      <formula>0</formula>
    </cfRule>
  </conditionalFormatting>
  <conditionalFormatting sqref="CC21:CC31">
    <cfRule type="cellIs" dxfId="4758" priority="4759" operator="equal">
      <formula>0</formula>
    </cfRule>
  </conditionalFormatting>
  <conditionalFormatting sqref="CC21:CC31">
    <cfRule type="cellIs" dxfId="4757" priority="4758" operator="equal">
      <formula>0</formula>
    </cfRule>
  </conditionalFormatting>
  <conditionalFormatting sqref="CC21:CC31">
    <cfRule type="cellIs" dxfId="4756" priority="4757" operator="equal">
      <formula>0</formula>
    </cfRule>
  </conditionalFormatting>
  <conditionalFormatting sqref="CC21:CC31">
    <cfRule type="cellIs" dxfId="4755" priority="4756" operator="equal">
      <formula>0</formula>
    </cfRule>
  </conditionalFormatting>
  <conditionalFormatting sqref="CC21:CC31">
    <cfRule type="cellIs" dxfId="4754" priority="4755" operator="equal">
      <formula>0</formula>
    </cfRule>
  </conditionalFormatting>
  <conditionalFormatting sqref="CC21:CC31">
    <cfRule type="cellIs" dxfId="4753" priority="4754" operator="equal">
      <formula>0</formula>
    </cfRule>
  </conditionalFormatting>
  <conditionalFormatting sqref="CC21:CC31">
    <cfRule type="cellIs" dxfId="4752" priority="4753" operator="equal">
      <formula>0</formula>
    </cfRule>
  </conditionalFormatting>
  <conditionalFormatting sqref="CC21:CC31">
    <cfRule type="cellIs" dxfId="4751" priority="4752" operator="equal">
      <formula>0</formula>
    </cfRule>
  </conditionalFormatting>
  <conditionalFormatting sqref="CC21:CC31">
    <cfRule type="cellIs" dxfId="4750" priority="4751" operator="equal">
      <formula>0</formula>
    </cfRule>
  </conditionalFormatting>
  <conditionalFormatting sqref="CC21:CC31">
    <cfRule type="cellIs" dxfId="4749" priority="4750" operator="equal">
      <formula>0</formula>
    </cfRule>
  </conditionalFormatting>
  <conditionalFormatting sqref="CC21:CC31">
    <cfRule type="cellIs" dxfId="4748" priority="4749" operator="equal">
      <formula>0</formula>
    </cfRule>
  </conditionalFormatting>
  <conditionalFormatting sqref="CC21:CC31">
    <cfRule type="cellIs" dxfId="4747" priority="4748" operator="equal">
      <formula>0</formula>
    </cfRule>
  </conditionalFormatting>
  <conditionalFormatting sqref="CC21:CC31">
    <cfRule type="cellIs" dxfId="4746" priority="4747" operator="equal">
      <formula>0</formula>
    </cfRule>
  </conditionalFormatting>
  <conditionalFormatting sqref="CC21:CC31">
    <cfRule type="cellIs" dxfId="4745" priority="4746" operator="equal">
      <formula>0</formula>
    </cfRule>
  </conditionalFormatting>
  <conditionalFormatting sqref="CC21:CC31">
    <cfRule type="cellIs" dxfId="4744" priority="4745" operator="equal">
      <formula>0</formula>
    </cfRule>
  </conditionalFormatting>
  <conditionalFormatting sqref="CC21:CC31">
    <cfRule type="cellIs" dxfId="4743" priority="4744" operator="equal">
      <formula>0</formula>
    </cfRule>
  </conditionalFormatting>
  <conditionalFormatting sqref="CC21:CC31">
    <cfRule type="cellIs" dxfId="4742" priority="4743" operator="equal">
      <formula>0</formula>
    </cfRule>
  </conditionalFormatting>
  <conditionalFormatting sqref="CC21:CC31">
    <cfRule type="cellIs" dxfId="4741" priority="4742" operator="equal">
      <formula>0</formula>
    </cfRule>
  </conditionalFormatting>
  <conditionalFormatting sqref="CC21:CC31">
    <cfRule type="cellIs" dxfId="4740" priority="4741" operator="equal">
      <formula>0</formula>
    </cfRule>
  </conditionalFormatting>
  <conditionalFormatting sqref="CC21:CC31">
    <cfRule type="cellIs" dxfId="4739" priority="4740" operator="equal">
      <formula>0</formula>
    </cfRule>
  </conditionalFormatting>
  <conditionalFormatting sqref="CC21:CC31">
    <cfRule type="cellIs" dxfId="4738" priority="4739" operator="equal">
      <formula>0</formula>
    </cfRule>
  </conditionalFormatting>
  <conditionalFormatting sqref="CC21:CC31">
    <cfRule type="cellIs" dxfId="4737" priority="4738" operator="equal">
      <formula>0</formula>
    </cfRule>
  </conditionalFormatting>
  <conditionalFormatting sqref="CC21:CC31">
    <cfRule type="cellIs" dxfId="4736" priority="4737" operator="equal">
      <formula>0</formula>
    </cfRule>
  </conditionalFormatting>
  <conditionalFormatting sqref="CC21:CC31">
    <cfRule type="cellIs" dxfId="4735" priority="4736" operator="equal">
      <formula>0</formula>
    </cfRule>
  </conditionalFormatting>
  <conditionalFormatting sqref="CC21:CC31">
    <cfRule type="cellIs" dxfId="4734" priority="4735" operator="equal">
      <formula>0</formula>
    </cfRule>
  </conditionalFormatting>
  <conditionalFormatting sqref="CC21:CC31">
    <cfRule type="cellIs" dxfId="4733" priority="4734" operator="equal">
      <formula>0</formula>
    </cfRule>
  </conditionalFormatting>
  <conditionalFormatting sqref="CC21:CC31">
    <cfRule type="cellIs" dxfId="4732" priority="4733" operator="equal">
      <formula>0</formula>
    </cfRule>
  </conditionalFormatting>
  <conditionalFormatting sqref="CC21:CC31">
    <cfRule type="cellIs" dxfId="4731" priority="4732" operator="equal">
      <formula>0</formula>
    </cfRule>
  </conditionalFormatting>
  <conditionalFormatting sqref="CC21:CC31">
    <cfRule type="cellIs" dxfId="4730" priority="4731" operator="equal">
      <formula>0</formula>
    </cfRule>
  </conditionalFormatting>
  <conditionalFormatting sqref="CC21:CC31">
    <cfRule type="cellIs" dxfId="4729" priority="4730" operator="equal">
      <formula>0</formula>
    </cfRule>
  </conditionalFormatting>
  <conditionalFormatting sqref="CC21:CC31">
    <cfRule type="cellIs" dxfId="4728" priority="4729" operator="equal">
      <formula>0</formula>
    </cfRule>
  </conditionalFormatting>
  <conditionalFormatting sqref="CC21:CC31">
    <cfRule type="cellIs" dxfId="4727" priority="4728" operator="equal">
      <formula>0</formula>
    </cfRule>
  </conditionalFormatting>
  <conditionalFormatting sqref="CC21:CC31">
    <cfRule type="cellIs" dxfId="4726" priority="4727" operator="equal">
      <formula>0</formula>
    </cfRule>
  </conditionalFormatting>
  <conditionalFormatting sqref="CC21:CC31">
    <cfRule type="cellIs" dxfId="4725" priority="4726" operator="equal">
      <formula>0</formula>
    </cfRule>
  </conditionalFormatting>
  <conditionalFormatting sqref="CC21:CC31">
    <cfRule type="cellIs" dxfId="4724" priority="4725" operator="equal">
      <formula>0</formula>
    </cfRule>
  </conditionalFormatting>
  <conditionalFormatting sqref="CC21:CC31">
    <cfRule type="cellIs" dxfId="4723" priority="4724" operator="equal">
      <formula>0</formula>
    </cfRule>
  </conditionalFormatting>
  <conditionalFormatting sqref="CC21:CC31">
    <cfRule type="cellIs" dxfId="4722" priority="4723" operator="equal">
      <formula>0</formula>
    </cfRule>
  </conditionalFormatting>
  <conditionalFormatting sqref="CC21:CC31">
    <cfRule type="cellIs" dxfId="4721" priority="4722" operator="equal">
      <formula>0</formula>
    </cfRule>
  </conditionalFormatting>
  <conditionalFormatting sqref="CC21:CC31">
    <cfRule type="cellIs" dxfId="4720" priority="4721" operator="equal">
      <formula>0</formula>
    </cfRule>
  </conditionalFormatting>
  <conditionalFormatting sqref="CC21:CC31">
    <cfRule type="cellIs" dxfId="4719" priority="4720" operator="equal">
      <formula>0</formula>
    </cfRule>
  </conditionalFormatting>
  <conditionalFormatting sqref="CC21:CC31">
    <cfRule type="cellIs" dxfId="4718" priority="4719" operator="equal">
      <formula>0</formula>
    </cfRule>
  </conditionalFormatting>
  <conditionalFormatting sqref="CC21:CC31">
    <cfRule type="cellIs" dxfId="4717" priority="4718" operator="equal">
      <formula>0</formula>
    </cfRule>
  </conditionalFormatting>
  <conditionalFormatting sqref="CC21:CC31">
    <cfRule type="cellIs" dxfId="4716" priority="4717" operator="equal">
      <formula>0</formula>
    </cfRule>
  </conditionalFormatting>
  <conditionalFormatting sqref="CC21:CC31">
    <cfRule type="cellIs" dxfId="4715" priority="4716" operator="equal">
      <formula>0</formula>
    </cfRule>
  </conditionalFormatting>
  <conditionalFormatting sqref="CC21:CC31">
    <cfRule type="cellIs" dxfId="4714" priority="4715" operator="equal">
      <formula>0</formula>
    </cfRule>
  </conditionalFormatting>
  <conditionalFormatting sqref="CC21:CC31">
    <cfRule type="cellIs" dxfId="4713" priority="4714" operator="equal">
      <formula>0</formula>
    </cfRule>
  </conditionalFormatting>
  <conditionalFormatting sqref="CC21:CC31">
    <cfRule type="cellIs" dxfId="4712" priority="4713" operator="equal">
      <formula>0</formula>
    </cfRule>
  </conditionalFormatting>
  <conditionalFormatting sqref="CC21:CC31">
    <cfRule type="cellIs" dxfId="4711" priority="4712" operator="equal">
      <formula>0</formula>
    </cfRule>
  </conditionalFormatting>
  <conditionalFormatting sqref="CC21:CC31">
    <cfRule type="cellIs" dxfId="4710" priority="4711" operator="equal">
      <formula>0</formula>
    </cfRule>
  </conditionalFormatting>
  <conditionalFormatting sqref="CC21:CC31">
    <cfRule type="cellIs" dxfId="4709" priority="4710" operator="equal">
      <formula>0</formula>
    </cfRule>
  </conditionalFormatting>
  <conditionalFormatting sqref="CC21:CC31">
    <cfRule type="cellIs" dxfId="4708" priority="4709" operator="equal">
      <formula>0</formula>
    </cfRule>
  </conditionalFormatting>
  <conditionalFormatting sqref="CC21:CC31">
    <cfRule type="cellIs" dxfId="4707" priority="4708" operator="equal">
      <formula>0</formula>
    </cfRule>
  </conditionalFormatting>
  <conditionalFormatting sqref="CC21:CC31">
    <cfRule type="cellIs" dxfId="4706" priority="4707" operator="equal">
      <formula>0</formula>
    </cfRule>
  </conditionalFormatting>
  <conditionalFormatting sqref="CC21:CC31">
    <cfRule type="cellIs" dxfId="4705" priority="4706" operator="equal">
      <formula>0</formula>
    </cfRule>
  </conditionalFormatting>
  <conditionalFormatting sqref="CC21:CC31">
    <cfRule type="cellIs" dxfId="4704" priority="4705" operator="equal">
      <formula>0</formula>
    </cfRule>
  </conditionalFormatting>
  <conditionalFormatting sqref="CC21:CC31">
    <cfRule type="cellIs" dxfId="4703" priority="4704" operator="equal">
      <formula>0</formula>
    </cfRule>
  </conditionalFormatting>
  <conditionalFormatting sqref="CC21:CC31">
    <cfRule type="cellIs" dxfId="4702" priority="4703" operator="equal">
      <formula>0</formula>
    </cfRule>
  </conditionalFormatting>
  <conditionalFormatting sqref="CC21:CC31">
    <cfRule type="cellIs" dxfId="4701" priority="4702" operator="equal">
      <formula>0</formula>
    </cfRule>
  </conditionalFormatting>
  <conditionalFormatting sqref="CC21:CC31">
    <cfRule type="cellIs" dxfId="4700" priority="4701" operator="equal">
      <formula>0</formula>
    </cfRule>
  </conditionalFormatting>
  <conditionalFormatting sqref="CC21:CC31">
    <cfRule type="cellIs" dxfId="4699" priority="4700" operator="equal">
      <formula>0</formula>
    </cfRule>
  </conditionalFormatting>
  <conditionalFormatting sqref="CC21:CC31">
    <cfRule type="cellIs" dxfId="4698" priority="4699" operator="equal">
      <formula>0</formula>
    </cfRule>
  </conditionalFormatting>
  <conditionalFormatting sqref="CC21:CC31">
    <cfRule type="cellIs" dxfId="4697" priority="4698" operator="equal">
      <formula>0</formula>
    </cfRule>
  </conditionalFormatting>
  <conditionalFormatting sqref="CC21:CC31">
    <cfRule type="cellIs" dxfId="4696" priority="4697" operator="equal">
      <formula>0</formula>
    </cfRule>
  </conditionalFormatting>
  <conditionalFormatting sqref="CC21:CC31">
    <cfRule type="cellIs" dxfId="4695" priority="4696" operator="equal">
      <formula>0</formula>
    </cfRule>
  </conditionalFormatting>
  <conditionalFormatting sqref="CC21:CC31">
    <cfRule type="cellIs" dxfId="4694" priority="4695" operator="equal">
      <formula>0</formula>
    </cfRule>
  </conditionalFormatting>
  <conditionalFormatting sqref="CC21:CC31">
    <cfRule type="cellIs" dxfId="4693" priority="4694" operator="equal">
      <formula>0</formula>
    </cfRule>
  </conditionalFormatting>
  <conditionalFormatting sqref="CC21:CC31">
    <cfRule type="cellIs" dxfId="4692" priority="4693" operator="equal">
      <formula>0</formula>
    </cfRule>
  </conditionalFormatting>
  <conditionalFormatting sqref="CC21:CC31">
    <cfRule type="cellIs" dxfId="4691" priority="4692" operator="equal">
      <formula>0</formula>
    </cfRule>
  </conditionalFormatting>
  <conditionalFormatting sqref="CC21:CC31">
    <cfRule type="cellIs" dxfId="4690" priority="4691" operator="equal">
      <formula>0</formula>
    </cfRule>
  </conditionalFormatting>
  <conditionalFormatting sqref="CC21:CC31">
    <cfRule type="cellIs" dxfId="4689" priority="4690" operator="equal">
      <formula>0</formula>
    </cfRule>
  </conditionalFormatting>
  <conditionalFormatting sqref="CC21:CC31">
    <cfRule type="cellIs" dxfId="4688" priority="4689" operator="equal">
      <formula>0</formula>
    </cfRule>
  </conditionalFormatting>
  <conditionalFormatting sqref="CC21:CC31">
    <cfRule type="cellIs" dxfId="4687" priority="4688" operator="equal">
      <formula>0</formula>
    </cfRule>
  </conditionalFormatting>
  <conditionalFormatting sqref="CC21:CC31">
    <cfRule type="cellIs" dxfId="4686" priority="4687" operator="equal">
      <formula>0</formula>
    </cfRule>
  </conditionalFormatting>
  <conditionalFormatting sqref="CC21:CC31">
    <cfRule type="cellIs" dxfId="4685" priority="4686" operator="equal">
      <formula>0</formula>
    </cfRule>
  </conditionalFormatting>
  <conditionalFormatting sqref="CC21:CC31">
    <cfRule type="cellIs" dxfId="4684" priority="4685" operator="equal">
      <formula>0</formula>
    </cfRule>
  </conditionalFormatting>
  <conditionalFormatting sqref="CC21:CC31">
    <cfRule type="cellIs" dxfId="4683" priority="4684" operator="equal">
      <formula>0</formula>
    </cfRule>
  </conditionalFormatting>
  <conditionalFormatting sqref="CC21:CC31">
    <cfRule type="cellIs" dxfId="4682" priority="4683" operator="equal">
      <formula>0</formula>
    </cfRule>
  </conditionalFormatting>
  <conditionalFormatting sqref="CC21:CC31">
    <cfRule type="cellIs" dxfId="4681" priority="4682" operator="equal">
      <formula>0</formula>
    </cfRule>
  </conditionalFormatting>
  <conditionalFormatting sqref="O21:O31">
    <cfRule type="cellIs" dxfId="4680" priority="4680" operator="equal">
      <formula>0</formula>
    </cfRule>
  </conditionalFormatting>
  <conditionalFormatting sqref="O21:O31">
    <cfRule type="cellIs" dxfId="4679" priority="4681" operator="equal">
      <formula>0</formula>
    </cfRule>
  </conditionalFormatting>
  <conditionalFormatting sqref="BK21:BK31">
    <cfRule type="cellIs" dxfId="4678" priority="4679" operator="equal">
      <formula>0</formula>
    </cfRule>
  </conditionalFormatting>
  <conditionalFormatting sqref="AC21:AC31">
    <cfRule type="cellIs" dxfId="4677" priority="4678" operator="equal">
      <formula>0</formula>
    </cfRule>
  </conditionalFormatting>
  <conditionalFormatting sqref="S21:S31">
    <cfRule type="cellIs" dxfId="4676" priority="4677" operator="equal">
      <formula>0</formula>
    </cfRule>
  </conditionalFormatting>
  <conditionalFormatting sqref="S21:S31">
    <cfRule type="cellIs" dxfId="4675" priority="4676" operator="equal">
      <formula>0</formula>
    </cfRule>
  </conditionalFormatting>
  <conditionalFormatting sqref="S21:S31">
    <cfRule type="cellIs" dxfId="4674" priority="4675" operator="equal">
      <formula>0</formula>
    </cfRule>
  </conditionalFormatting>
  <conditionalFormatting sqref="S21:S31">
    <cfRule type="cellIs" dxfId="4673" priority="4674" operator="equal">
      <formula>0</formula>
    </cfRule>
  </conditionalFormatting>
  <conditionalFormatting sqref="S21:S31">
    <cfRule type="cellIs" dxfId="4672" priority="4673" operator="equal">
      <formula>0</formula>
    </cfRule>
  </conditionalFormatting>
  <conditionalFormatting sqref="S21:S31">
    <cfRule type="cellIs" dxfId="4671" priority="4672" operator="equal">
      <formula>0</formula>
    </cfRule>
  </conditionalFormatting>
  <conditionalFormatting sqref="S21:S31">
    <cfRule type="cellIs" dxfId="4670" priority="4671" operator="equal">
      <formula>0</formula>
    </cfRule>
  </conditionalFormatting>
  <conditionalFormatting sqref="S21:S31">
    <cfRule type="cellIs" dxfId="4669" priority="4670" operator="equal">
      <formula>0</formula>
    </cfRule>
  </conditionalFormatting>
  <conditionalFormatting sqref="S21:S31">
    <cfRule type="cellIs" dxfId="4668" priority="4669" operator="equal">
      <formula>0</formula>
    </cfRule>
  </conditionalFormatting>
  <conditionalFormatting sqref="S21:S31">
    <cfRule type="cellIs" dxfId="4667" priority="4668" operator="equal">
      <formula>0</formula>
    </cfRule>
  </conditionalFormatting>
  <conditionalFormatting sqref="S21:S31">
    <cfRule type="cellIs" dxfId="4666" priority="4667" operator="equal">
      <formula>0</formula>
    </cfRule>
  </conditionalFormatting>
  <conditionalFormatting sqref="S21:S31">
    <cfRule type="cellIs" dxfId="4665" priority="4666" operator="equal">
      <formula>0</formula>
    </cfRule>
  </conditionalFormatting>
  <conditionalFormatting sqref="S21:S31">
    <cfRule type="cellIs" dxfId="4664" priority="4665" operator="equal">
      <formula>0</formula>
    </cfRule>
  </conditionalFormatting>
  <conditionalFormatting sqref="S21:S31">
    <cfRule type="cellIs" dxfId="4663" priority="4664" operator="equal">
      <formula>0</formula>
    </cfRule>
  </conditionalFormatting>
  <conditionalFormatting sqref="S21:S31">
    <cfRule type="cellIs" dxfId="4662" priority="4663" operator="equal">
      <formula>0</formula>
    </cfRule>
  </conditionalFormatting>
  <conditionalFormatting sqref="S21:S31">
    <cfRule type="cellIs" dxfId="4661" priority="4662" operator="equal">
      <formula>0</formula>
    </cfRule>
  </conditionalFormatting>
  <conditionalFormatting sqref="S21:S31">
    <cfRule type="cellIs" dxfId="4660" priority="4661" operator="equal">
      <formula>0</formula>
    </cfRule>
  </conditionalFormatting>
  <conditionalFormatting sqref="S21:S31">
    <cfRule type="cellIs" dxfId="4659" priority="4660" operator="equal">
      <formula>0</formula>
    </cfRule>
  </conditionalFormatting>
  <conditionalFormatting sqref="S21:S31">
    <cfRule type="cellIs" dxfId="4658" priority="4659" operator="equal">
      <formula>0</formula>
    </cfRule>
  </conditionalFormatting>
  <conditionalFormatting sqref="S21:S31">
    <cfRule type="cellIs" dxfId="4657" priority="4658" operator="equal">
      <formula>0</formula>
    </cfRule>
  </conditionalFormatting>
  <conditionalFormatting sqref="S21:S31">
    <cfRule type="cellIs" dxfId="4656" priority="4657" operator="equal">
      <formula>0</formula>
    </cfRule>
  </conditionalFormatting>
  <conditionalFormatting sqref="S21:S31">
    <cfRule type="cellIs" dxfId="4655" priority="4656" operator="equal">
      <formula>0</formula>
    </cfRule>
  </conditionalFormatting>
  <conditionalFormatting sqref="S21:S31">
    <cfRule type="cellIs" dxfId="4654" priority="4655" operator="equal">
      <formula>0</formula>
    </cfRule>
  </conditionalFormatting>
  <conditionalFormatting sqref="S21:S31">
    <cfRule type="cellIs" dxfId="4653" priority="4654" operator="equal">
      <formula>0</formula>
    </cfRule>
  </conditionalFormatting>
  <conditionalFormatting sqref="S21:S31">
    <cfRule type="cellIs" dxfId="4652" priority="4653" operator="equal">
      <formula>0</formula>
    </cfRule>
  </conditionalFormatting>
  <conditionalFormatting sqref="S21:S31">
    <cfRule type="cellIs" dxfId="4651" priority="4652" operator="equal">
      <formula>0</formula>
    </cfRule>
  </conditionalFormatting>
  <conditionalFormatting sqref="S21:S31">
    <cfRule type="cellIs" dxfId="4650" priority="4651" operator="equal">
      <formula>0</formula>
    </cfRule>
  </conditionalFormatting>
  <conditionalFormatting sqref="S21:S31">
    <cfRule type="cellIs" dxfId="4649" priority="4650" operator="equal">
      <formula>0</formula>
    </cfRule>
  </conditionalFormatting>
  <conditionalFormatting sqref="Z21:Z31">
    <cfRule type="cellIs" dxfId="4648" priority="4649" operator="equal">
      <formula>0</formula>
    </cfRule>
  </conditionalFormatting>
  <conditionalFormatting sqref="AD21:AF31">
    <cfRule type="cellIs" dxfId="4647" priority="4648" operator="equal">
      <formula>0</formula>
    </cfRule>
  </conditionalFormatting>
  <conditionalFormatting sqref="BF21:BF31">
    <cfRule type="cellIs" dxfId="4646" priority="4647" operator="equal">
      <formula>0</formula>
    </cfRule>
  </conditionalFormatting>
  <conditionalFormatting sqref="BF21:BF31">
    <cfRule type="cellIs" dxfId="4645" priority="4646" operator="equal">
      <formula>0</formula>
    </cfRule>
  </conditionalFormatting>
  <conditionalFormatting sqref="BF21:BF31">
    <cfRule type="cellIs" dxfId="4644" priority="4645" operator="equal">
      <formula>0</formula>
    </cfRule>
  </conditionalFormatting>
  <conditionalFormatting sqref="BF21:BF31">
    <cfRule type="cellIs" dxfId="4643" priority="4644" operator="equal">
      <formula>0</formula>
    </cfRule>
  </conditionalFormatting>
  <conditionalFormatting sqref="BF21:BF31">
    <cfRule type="cellIs" dxfId="4642" priority="4643" operator="equal">
      <formula>0</formula>
    </cfRule>
  </conditionalFormatting>
  <conditionalFormatting sqref="BF21:BF31">
    <cfRule type="cellIs" dxfId="4641" priority="4642" operator="equal">
      <formula>0</formula>
    </cfRule>
  </conditionalFormatting>
  <conditionalFormatting sqref="BF21:BF31">
    <cfRule type="cellIs" dxfId="4640" priority="4641" operator="equal">
      <formula>0</formula>
    </cfRule>
  </conditionalFormatting>
  <conditionalFormatting sqref="BF21:BF31">
    <cfRule type="cellIs" dxfId="4639" priority="4640" operator="equal">
      <formula>0</formula>
    </cfRule>
  </conditionalFormatting>
  <conditionalFormatting sqref="BF21:BF31">
    <cfRule type="cellIs" dxfId="4638" priority="4639" operator="equal">
      <formula>0</formula>
    </cfRule>
  </conditionalFormatting>
  <conditionalFormatting sqref="BF21:BF31">
    <cfRule type="cellIs" dxfId="4637" priority="4638" operator="equal">
      <formula>0</formula>
    </cfRule>
  </conditionalFormatting>
  <conditionalFormatting sqref="BF21:BF31">
    <cfRule type="cellIs" dxfId="4636" priority="4637" operator="equal">
      <formula>0</formula>
    </cfRule>
  </conditionalFormatting>
  <conditionalFormatting sqref="BF21:BF31">
    <cfRule type="cellIs" dxfId="4635" priority="4636" operator="equal">
      <formula>0</formula>
    </cfRule>
  </conditionalFormatting>
  <conditionalFormatting sqref="BF21:BF31">
    <cfRule type="cellIs" dxfId="4634" priority="4635" operator="equal">
      <formula>0</formula>
    </cfRule>
  </conditionalFormatting>
  <conditionalFormatting sqref="BF21:BF31">
    <cfRule type="cellIs" dxfId="4633" priority="4634" operator="equal">
      <formula>0</formula>
    </cfRule>
  </conditionalFormatting>
  <conditionalFormatting sqref="BF21:BF31">
    <cfRule type="cellIs" dxfId="4632" priority="4633" operator="equal">
      <formula>0</formula>
    </cfRule>
  </conditionalFormatting>
  <conditionalFormatting sqref="BF21:BF31">
    <cfRule type="cellIs" dxfId="4631" priority="4632" operator="equal">
      <formula>0</formula>
    </cfRule>
  </conditionalFormatting>
  <conditionalFormatting sqref="BF21:BF31">
    <cfRule type="cellIs" dxfId="4630" priority="4631" operator="equal">
      <formula>0</formula>
    </cfRule>
  </conditionalFormatting>
  <conditionalFormatting sqref="BF21:BF31">
    <cfRule type="cellIs" dxfId="4629" priority="4630" operator="equal">
      <formula>0</formula>
    </cfRule>
  </conditionalFormatting>
  <conditionalFormatting sqref="BF21:BF31">
    <cfRule type="cellIs" dxfId="4628" priority="4629" operator="equal">
      <formula>0</formula>
    </cfRule>
  </conditionalFormatting>
  <conditionalFormatting sqref="BF21:BF31">
    <cfRule type="cellIs" dxfId="4627" priority="4628" operator="equal">
      <formula>0</formula>
    </cfRule>
  </conditionalFormatting>
  <conditionalFormatting sqref="BF21:BF31">
    <cfRule type="cellIs" dxfId="4626" priority="4627" operator="equal">
      <formula>0</formula>
    </cfRule>
  </conditionalFormatting>
  <conditionalFormatting sqref="BF21:BF31">
    <cfRule type="cellIs" dxfId="4625" priority="4626" operator="equal">
      <formula>0</formula>
    </cfRule>
  </conditionalFormatting>
  <conditionalFormatting sqref="BF21:BF31">
    <cfRule type="cellIs" dxfId="4624" priority="4625" operator="equal">
      <formula>0</formula>
    </cfRule>
  </conditionalFormatting>
  <conditionalFormatting sqref="BF21:BF31">
    <cfRule type="cellIs" dxfId="4623" priority="4624" operator="equal">
      <formula>0</formula>
    </cfRule>
  </conditionalFormatting>
  <conditionalFormatting sqref="BF21:BF31">
    <cfRule type="cellIs" dxfId="4622" priority="4623" operator="equal">
      <formula>0</formula>
    </cfRule>
  </conditionalFormatting>
  <conditionalFormatting sqref="BF21:BF31">
    <cfRule type="cellIs" dxfId="4621" priority="4622" operator="equal">
      <formula>0</formula>
    </cfRule>
  </conditionalFormatting>
  <conditionalFormatting sqref="BF21:BF31">
    <cfRule type="cellIs" dxfId="4620" priority="4621" operator="equal">
      <formula>0</formula>
    </cfRule>
  </conditionalFormatting>
  <conditionalFormatting sqref="BF21:BF31">
    <cfRule type="cellIs" dxfId="4619" priority="4620" operator="equal">
      <formula>0</formula>
    </cfRule>
  </conditionalFormatting>
  <conditionalFormatting sqref="AV21:AV31">
    <cfRule type="cellIs" dxfId="4618" priority="4619" operator="equal">
      <formula>0</formula>
    </cfRule>
  </conditionalFormatting>
  <conditionalFormatting sqref="AV21:AV31">
    <cfRule type="cellIs" dxfId="4617" priority="4618" operator="equal">
      <formula>0</formula>
    </cfRule>
  </conditionalFormatting>
  <conditionalFormatting sqref="AV21:AV31">
    <cfRule type="cellIs" dxfId="4616" priority="4617" operator="equal">
      <formula>0</formula>
    </cfRule>
  </conditionalFormatting>
  <conditionalFormatting sqref="AV21:AV31">
    <cfRule type="cellIs" dxfId="4615" priority="4616" operator="equal">
      <formula>0</formula>
    </cfRule>
  </conditionalFormatting>
  <conditionalFormatting sqref="AV21:AV31">
    <cfRule type="cellIs" dxfId="4614" priority="4615" operator="equal">
      <formula>0</formula>
    </cfRule>
  </conditionalFormatting>
  <conditionalFormatting sqref="AV21:AV31">
    <cfRule type="cellIs" dxfId="4613" priority="4614" operator="equal">
      <formula>0</formula>
    </cfRule>
  </conditionalFormatting>
  <conditionalFormatting sqref="AV21:AV31">
    <cfRule type="cellIs" dxfId="4612" priority="4613" operator="equal">
      <formula>0</formula>
    </cfRule>
  </conditionalFormatting>
  <conditionalFormatting sqref="AV21:AV31">
    <cfRule type="cellIs" dxfId="4611" priority="4612" operator="equal">
      <formula>0</formula>
    </cfRule>
  </conditionalFormatting>
  <conditionalFormatting sqref="AV21:AV31">
    <cfRule type="cellIs" dxfId="4610" priority="4611" operator="equal">
      <formula>0</formula>
    </cfRule>
  </conditionalFormatting>
  <conditionalFormatting sqref="AV21:AV31">
    <cfRule type="cellIs" dxfId="4609" priority="4610" operator="equal">
      <formula>0</formula>
    </cfRule>
  </conditionalFormatting>
  <conditionalFormatting sqref="AV21:AV31">
    <cfRule type="cellIs" dxfId="4608" priority="4609" operator="equal">
      <formula>0</formula>
    </cfRule>
  </conditionalFormatting>
  <conditionalFormatting sqref="AV21:AV31">
    <cfRule type="cellIs" dxfId="4607" priority="4608" operator="equal">
      <formula>0</formula>
    </cfRule>
  </conditionalFormatting>
  <conditionalFormatting sqref="AV21:AV31">
    <cfRule type="cellIs" dxfId="4606" priority="4607" operator="equal">
      <formula>0</formula>
    </cfRule>
  </conditionalFormatting>
  <conditionalFormatting sqref="AV21:AV31">
    <cfRule type="cellIs" dxfId="4605" priority="4606" operator="equal">
      <formula>0</formula>
    </cfRule>
  </conditionalFormatting>
  <conditionalFormatting sqref="AV21:AV31">
    <cfRule type="cellIs" dxfId="4604" priority="4605" operator="equal">
      <formula>0</formula>
    </cfRule>
  </conditionalFormatting>
  <conditionalFormatting sqref="AV21:AV31">
    <cfRule type="cellIs" dxfId="4603" priority="4604" operator="equal">
      <formula>0</formula>
    </cfRule>
  </conditionalFormatting>
  <conditionalFormatting sqref="AV21:AV31">
    <cfRule type="cellIs" dxfId="4602" priority="4603" operator="equal">
      <formula>0</formula>
    </cfRule>
  </conditionalFormatting>
  <conditionalFormatting sqref="AV21:AV31">
    <cfRule type="cellIs" dxfId="4601" priority="4602" operator="equal">
      <formula>0</formula>
    </cfRule>
  </conditionalFormatting>
  <conditionalFormatting sqref="AV21:AV31">
    <cfRule type="cellIs" dxfId="4600" priority="4601" operator="equal">
      <formula>0</formula>
    </cfRule>
  </conditionalFormatting>
  <conditionalFormatting sqref="AV21:AV31">
    <cfRule type="cellIs" dxfId="4599" priority="4600" operator="equal">
      <formula>0</formula>
    </cfRule>
  </conditionalFormatting>
  <conditionalFormatting sqref="AV21:AV31">
    <cfRule type="cellIs" dxfId="4598" priority="4599" operator="equal">
      <formula>0</formula>
    </cfRule>
  </conditionalFormatting>
  <conditionalFormatting sqref="AV21:AV31">
    <cfRule type="cellIs" dxfId="4597" priority="4598" operator="equal">
      <formula>0</formula>
    </cfRule>
  </conditionalFormatting>
  <conditionalFormatting sqref="AV21:AV31">
    <cfRule type="cellIs" dxfId="4596" priority="4597" operator="equal">
      <formula>0</formula>
    </cfRule>
  </conditionalFormatting>
  <conditionalFormatting sqref="AV21:AV31">
    <cfRule type="cellIs" dxfId="4595" priority="4596" operator="equal">
      <formula>0</formula>
    </cfRule>
  </conditionalFormatting>
  <conditionalFormatting sqref="AV21:AV31">
    <cfRule type="cellIs" dxfId="4594" priority="4595" operator="equal">
      <formula>0</formula>
    </cfRule>
  </conditionalFormatting>
  <conditionalFormatting sqref="AV21:AV31">
    <cfRule type="cellIs" dxfId="4593" priority="4594" operator="equal">
      <formula>0</formula>
    </cfRule>
  </conditionalFormatting>
  <conditionalFormatting sqref="AV21:AV31">
    <cfRule type="cellIs" dxfId="4592" priority="4593" operator="equal">
      <formula>0</formula>
    </cfRule>
  </conditionalFormatting>
  <conditionalFormatting sqref="AV21:AV31">
    <cfRule type="cellIs" dxfId="4591" priority="4592" operator="equal">
      <formula>0</formula>
    </cfRule>
  </conditionalFormatting>
  <conditionalFormatting sqref="AU21:AU31">
    <cfRule type="cellIs" dxfId="4590" priority="4591" operator="equal">
      <formula>0</formula>
    </cfRule>
  </conditionalFormatting>
  <conditionalFormatting sqref="AU21:AU31">
    <cfRule type="cellIs" dxfId="4589" priority="4590" operator="equal">
      <formula>0</formula>
    </cfRule>
  </conditionalFormatting>
  <conditionalFormatting sqref="AU21:AU31">
    <cfRule type="cellIs" dxfId="4588" priority="4589" operator="equal">
      <formula>0</formula>
    </cfRule>
  </conditionalFormatting>
  <conditionalFormatting sqref="AU21:AU31">
    <cfRule type="cellIs" dxfId="4587" priority="4588" operator="equal">
      <formula>0</formula>
    </cfRule>
  </conditionalFormatting>
  <conditionalFormatting sqref="AU21:AU31">
    <cfRule type="cellIs" dxfId="4586" priority="4587" operator="equal">
      <formula>0</formula>
    </cfRule>
  </conditionalFormatting>
  <conditionalFormatting sqref="AU21:AU31">
    <cfRule type="cellIs" dxfId="4585" priority="4586" operator="equal">
      <formula>0</formula>
    </cfRule>
  </conditionalFormatting>
  <conditionalFormatting sqref="AU21:AU31">
    <cfRule type="cellIs" dxfId="4584" priority="4585" operator="equal">
      <formula>0</formula>
    </cfRule>
  </conditionalFormatting>
  <conditionalFormatting sqref="AU21:AU31">
    <cfRule type="cellIs" dxfId="4583" priority="4584" operator="equal">
      <formula>0</formula>
    </cfRule>
  </conditionalFormatting>
  <conditionalFormatting sqref="AU21:AU31">
    <cfRule type="cellIs" dxfId="4582" priority="4583" operator="equal">
      <formula>0</formula>
    </cfRule>
  </conditionalFormatting>
  <conditionalFormatting sqref="AU21:AU31">
    <cfRule type="cellIs" dxfId="4581" priority="4582" operator="equal">
      <formula>0</formula>
    </cfRule>
  </conditionalFormatting>
  <conditionalFormatting sqref="AU21:AU31">
    <cfRule type="cellIs" dxfId="4580" priority="4581" operator="equal">
      <formula>0</formula>
    </cfRule>
  </conditionalFormatting>
  <conditionalFormatting sqref="AU21:AU31">
    <cfRule type="cellIs" dxfId="4579" priority="4580" operator="equal">
      <formula>0</formula>
    </cfRule>
  </conditionalFormatting>
  <conditionalFormatting sqref="AU21:AU31">
    <cfRule type="cellIs" dxfId="4578" priority="4579" operator="equal">
      <formula>0</formula>
    </cfRule>
  </conditionalFormatting>
  <conditionalFormatting sqref="AU21:AU31">
    <cfRule type="cellIs" dxfId="4577" priority="4578" operator="equal">
      <formula>0</formula>
    </cfRule>
  </conditionalFormatting>
  <conditionalFormatting sqref="AU21:AU31">
    <cfRule type="cellIs" dxfId="4576" priority="4577" operator="equal">
      <formula>0</formula>
    </cfRule>
  </conditionalFormatting>
  <conditionalFormatting sqref="AU21:AU31">
    <cfRule type="cellIs" dxfId="4575" priority="4576" operator="equal">
      <formula>0</formula>
    </cfRule>
  </conditionalFormatting>
  <conditionalFormatting sqref="AU21:AU31">
    <cfRule type="cellIs" dxfId="4574" priority="4575" operator="equal">
      <formula>0</formula>
    </cfRule>
  </conditionalFormatting>
  <conditionalFormatting sqref="AU21:AU31">
    <cfRule type="cellIs" dxfId="4573" priority="4574" operator="equal">
      <formula>0</formula>
    </cfRule>
  </conditionalFormatting>
  <conditionalFormatting sqref="AU21:AU31">
    <cfRule type="cellIs" dxfId="4572" priority="4573" operator="equal">
      <formula>0</formula>
    </cfRule>
  </conditionalFormatting>
  <conditionalFormatting sqref="AU21:AU31">
    <cfRule type="cellIs" dxfId="4571" priority="4572" operator="equal">
      <formula>0</formula>
    </cfRule>
  </conditionalFormatting>
  <conditionalFormatting sqref="AU21:AU31">
    <cfRule type="cellIs" dxfId="4570" priority="4571" operator="equal">
      <formula>0</formula>
    </cfRule>
  </conditionalFormatting>
  <conditionalFormatting sqref="AU21:AU31">
    <cfRule type="cellIs" dxfId="4569" priority="4570" operator="equal">
      <formula>0</formula>
    </cfRule>
  </conditionalFormatting>
  <conditionalFormatting sqref="AU21:AU31">
    <cfRule type="cellIs" dxfId="4568" priority="4569" operator="equal">
      <formula>0</formula>
    </cfRule>
  </conditionalFormatting>
  <conditionalFormatting sqref="AU21:AU31">
    <cfRule type="cellIs" dxfId="4567" priority="4568" operator="equal">
      <formula>0</formula>
    </cfRule>
  </conditionalFormatting>
  <conditionalFormatting sqref="AU21:AU31">
    <cfRule type="cellIs" dxfId="4566" priority="4567" operator="equal">
      <formula>0</formula>
    </cfRule>
  </conditionalFormatting>
  <conditionalFormatting sqref="AU21:AU31">
    <cfRule type="cellIs" dxfId="4565" priority="4566" operator="equal">
      <formula>0</formula>
    </cfRule>
  </conditionalFormatting>
  <conditionalFormatting sqref="AU21:AU31">
    <cfRule type="cellIs" dxfId="4564" priority="4565" operator="equal">
      <formula>0</formula>
    </cfRule>
  </conditionalFormatting>
  <conditionalFormatting sqref="AU21:AU31">
    <cfRule type="cellIs" dxfId="4563" priority="4564" operator="equal">
      <formula>0</formula>
    </cfRule>
  </conditionalFormatting>
  <conditionalFormatting sqref="AS21:AS31">
    <cfRule type="cellIs" dxfId="4562" priority="4563" operator="equal">
      <formula>0</formula>
    </cfRule>
  </conditionalFormatting>
  <conditionalFormatting sqref="AT21:AT31">
    <cfRule type="cellIs" dxfId="4561" priority="4562" operator="equal">
      <formula>0</formula>
    </cfRule>
  </conditionalFormatting>
  <conditionalFormatting sqref="BB21:BB31">
    <cfRule type="cellIs" dxfId="4560" priority="4561" operator="equal">
      <formula>0</formula>
    </cfRule>
  </conditionalFormatting>
  <conditionalFormatting sqref="BD21:BE31">
    <cfRule type="cellIs" dxfId="4559" priority="4560" operator="equal">
      <formula>0</formula>
    </cfRule>
  </conditionalFormatting>
  <conditionalFormatting sqref="AG21:AG31">
    <cfRule type="cellIs" dxfId="4558" priority="4559" operator="equal">
      <formula>0</formula>
    </cfRule>
  </conditionalFormatting>
  <conditionalFormatting sqref="AH21:AI31">
    <cfRule type="cellIs" dxfId="4557" priority="4558" operator="equal">
      <formula>0</formula>
    </cfRule>
  </conditionalFormatting>
  <conditionalFormatting sqref="AM21:AM31">
    <cfRule type="cellIs" dxfId="4556" priority="4557" operator="equal">
      <formula>0</formula>
    </cfRule>
  </conditionalFormatting>
  <conditionalFormatting sqref="X21:X31">
    <cfRule type="cellIs" dxfId="4555" priority="4556" operator="equal">
      <formula>0</formula>
    </cfRule>
  </conditionalFormatting>
  <conditionalFormatting sqref="Y21:Y31">
    <cfRule type="cellIs" dxfId="4554" priority="4555" operator="equal">
      <formula>0</formula>
    </cfRule>
  </conditionalFormatting>
  <conditionalFormatting sqref="M21:M31">
    <cfRule type="cellIs" dxfId="4553" priority="4551" operator="equal">
      <formula>0</formula>
    </cfRule>
  </conditionalFormatting>
  <conditionalFormatting sqref="P21:P31">
    <cfRule type="cellIs" dxfId="4552" priority="4547" operator="equal">
      <formula>0</formula>
    </cfRule>
  </conditionalFormatting>
  <conditionalFormatting sqref="K21:K31">
    <cfRule type="cellIs" dxfId="4551" priority="4554" operator="equal">
      <formula>0</formula>
    </cfRule>
  </conditionalFormatting>
  <conditionalFormatting sqref="L21:L31">
    <cfRule type="cellIs" dxfId="4550" priority="4553" operator="equal">
      <formula>0</formula>
    </cfRule>
  </conditionalFormatting>
  <conditionalFormatting sqref="M21:M31">
    <cfRule type="cellIs" dxfId="4549" priority="4552" operator="equal">
      <formula>0</formula>
    </cfRule>
  </conditionalFormatting>
  <conditionalFormatting sqref="J21:J31">
    <cfRule type="cellIs" dxfId="4548" priority="4550" operator="equal">
      <formula>0</formula>
    </cfRule>
  </conditionalFormatting>
  <conditionalFormatting sqref="I21:I31">
    <cfRule type="cellIs" dxfId="4547" priority="4549" operator="equal">
      <formula>0</formula>
    </cfRule>
  </conditionalFormatting>
  <conditionalFormatting sqref="B21:B31">
    <cfRule type="cellIs" dxfId="4546" priority="4548" operator="equal">
      <formula>0</formula>
    </cfRule>
  </conditionalFormatting>
  <conditionalFormatting sqref="Q21:R31">
    <cfRule type="cellIs" dxfId="4545" priority="4546" operator="equal">
      <formula>0</formula>
    </cfRule>
  </conditionalFormatting>
  <conditionalFormatting sqref="T21:U31">
    <cfRule type="cellIs" dxfId="4544" priority="4545" operator="equal">
      <formula>0</formula>
    </cfRule>
  </conditionalFormatting>
  <conditionalFormatting sqref="BC21:BC31">
    <cfRule type="cellIs" dxfId="4543" priority="4544" operator="equal">
      <formula>0</formula>
    </cfRule>
  </conditionalFormatting>
  <conditionalFormatting sqref="V21:V31">
    <cfRule type="cellIs" dxfId="4542" priority="4543" operator="equal">
      <formula>0</formula>
    </cfRule>
  </conditionalFormatting>
  <conditionalFormatting sqref="W21:W31">
    <cfRule type="cellIs" dxfId="4541" priority="4542" operator="equal">
      <formula>0</formula>
    </cfRule>
  </conditionalFormatting>
  <conditionalFormatting sqref="BO21:BR31">
    <cfRule type="cellIs" dxfId="4540" priority="4541" operator="equal">
      <formula>0</formula>
    </cfRule>
  </conditionalFormatting>
  <conditionalFormatting sqref="CK3:CK5">
    <cfRule type="cellIs" dxfId="4539" priority="4540" operator="equal">
      <formula>0</formula>
    </cfRule>
  </conditionalFormatting>
  <conditionalFormatting sqref="CK6">
    <cfRule type="cellIs" dxfId="4538" priority="4539" operator="equal">
      <formula>0</formula>
    </cfRule>
  </conditionalFormatting>
  <conditionalFormatting sqref="AE3:AE6">
    <cfRule type="cellIs" dxfId="4537" priority="4538" operator="equal">
      <formula>0</formula>
    </cfRule>
  </conditionalFormatting>
  <conditionalFormatting sqref="BP3:BP4">
    <cfRule type="cellIs" dxfId="4536" priority="4537" operator="equal">
      <formula>0</formula>
    </cfRule>
  </conditionalFormatting>
  <conditionalFormatting sqref="BP5">
    <cfRule type="cellIs" dxfId="4535" priority="4536" operator="equal">
      <formula>0</formula>
    </cfRule>
  </conditionalFormatting>
  <conditionalFormatting sqref="BQ3:BQ4">
    <cfRule type="cellIs" dxfId="4534" priority="4535" operator="equal">
      <formula>0</formula>
    </cfRule>
  </conditionalFormatting>
  <conditionalFormatting sqref="BQ5">
    <cfRule type="cellIs" dxfId="4533" priority="4534" operator="equal">
      <formula>0</formula>
    </cfRule>
  </conditionalFormatting>
  <conditionalFormatting sqref="CV9:CZ18 AN9:AR18 C9:H18 AA9:AB18 DB9:DG18 BL9:BN18 BG9:BJ18 CD9:CI18 AJ9:AL18 CL9:CT18 BS9:CB18 AW9:BA18">
    <cfRule type="cellIs" dxfId="4532" priority="4533" operator="equal">
      <formula>0</formula>
    </cfRule>
  </conditionalFormatting>
  <conditionalFormatting sqref="CU9:CU18">
    <cfRule type="cellIs" dxfId="4531" priority="4532" operator="equal">
      <formula>0</formula>
    </cfRule>
  </conditionalFormatting>
  <conditionalFormatting sqref="CU9:CU18">
    <cfRule type="cellIs" dxfId="4530" priority="4531" operator="equal">
      <formula>0</formula>
    </cfRule>
  </conditionalFormatting>
  <conditionalFormatting sqref="CH9:CI18">
    <cfRule type="cellIs" dxfId="4529" priority="4530" operator="equal">
      <formula>0</formula>
    </cfRule>
  </conditionalFormatting>
  <conditionalFormatting sqref="CJ9:CK18">
    <cfRule type="cellIs" dxfId="4528" priority="4529" operator="equal">
      <formula>0</formula>
    </cfRule>
  </conditionalFormatting>
  <conditionalFormatting sqref="CU9:CU18">
    <cfRule type="cellIs" dxfId="4527" priority="4528" operator="equal">
      <formula>0</formula>
    </cfRule>
  </conditionalFormatting>
  <conditionalFormatting sqref="CJ9:CK18">
    <cfRule type="cellIs" dxfId="4526" priority="4527" operator="equal">
      <formula>0</formula>
    </cfRule>
  </conditionalFormatting>
  <conditionalFormatting sqref="CH9:CI18">
    <cfRule type="cellIs" dxfId="4525" priority="4526" operator="equal">
      <formula>0</formula>
    </cfRule>
  </conditionalFormatting>
  <conditionalFormatting sqref="CU9:CU18">
    <cfRule type="cellIs" dxfId="4524" priority="4525" operator="equal">
      <formula>0</formula>
    </cfRule>
  </conditionalFormatting>
  <conditionalFormatting sqref="CU9:CU18">
    <cfRule type="cellIs" dxfId="4523" priority="4524" operator="equal">
      <formula>0</formula>
    </cfRule>
  </conditionalFormatting>
  <conditionalFormatting sqref="CU9:CU18">
    <cfRule type="cellIs" dxfId="4522" priority="4523" operator="equal">
      <formula>0</formula>
    </cfRule>
  </conditionalFormatting>
  <conditionalFormatting sqref="CU9:CU18">
    <cfRule type="cellIs" dxfId="4521" priority="4522" operator="equal">
      <formula>0</formula>
    </cfRule>
  </conditionalFormatting>
  <conditionalFormatting sqref="CJ9:CK18">
    <cfRule type="cellIs" dxfId="4520" priority="4521" operator="equal">
      <formula>0</formula>
    </cfRule>
  </conditionalFormatting>
  <conditionalFormatting sqref="CH9:CI18">
    <cfRule type="cellIs" dxfId="4519" priority="4520" operator="equal">
      <formula>0</formula>
    </cfRule>
  </conditionalFormatting>
  <conditionalFormatting sqref="CJ9:CK18">
    <cfRule type="cellIs" dxfId="4518" priority="4519" operator="equal">
      <formula>0</formula>
    </cfRule>
  </conditionalFormatting>
  <conditionalFormatting sqref="CJ9:CK18">
    <cfRule type="cellIs" dxfId="4517" priority="4518" operator="equal">
      <formula>0</formula>
    </cfRule>
  </conditionalFormatting>
  <conditionalFormatting sqref="CJ9:CK18">
    <cfRule type="cellIs" dxfId="4516" priority="4517" operator="equal">
      <formula>0</formula>
    </cfRule>
  </conditionalFormatting>
  <conditionalFormatting sqref="CH9:CI18">
    <cfRule type="cellIs" dxfId="4515" priority="4516" operator="equal">
      <formula>0</formula>
    </cfRule>
  </conditionalFormatting>
  <conditionalFormatting sqref="CU9:CU18">
    <cfRule type="cellIs" dxfId="4514" priority="4515" operator="equal">
      <formula>0</formula>
    </cfRule>
  </conditionalFormatting>
  <conditionalFormatting sqref="CH9:CI18">
    <cfRule type="cellIs" dxfId="4513" priority="4514" operator="equal">
      <formula>0</formula>
    </cfRule>
  </conditionalFormatting>
  <conditionalFormatting sqref="CJ9:CK18">
    <cfRule type="cellIs" dxfId="4512" priority="4513" operator="equal">
      <formula>0</formula>
    </cfRule>
  </conditionalFormatting>
  <conditionalFormatting sqref="CJ9:CK18">
    <cfRule type="cellIs" dxfId="4511" priority="4512" operator="equal">
      <formula>0</formula>
    </cfRule>
  </conditionalFormatting>
  <conditionalFormatting sqref="CH9:CI18">
    <cfRule type="cellIs" dxfId="4510" priority="4511" operator="equal">
      <formula>0</formula>
    </cfRule>
  </conditionalFormatting>
  <conditionalFormatting sqref="CH9:CI18">
    <cfRule type="cellIs" dxfId="4509" priority="4510" operator="equal">
      <formula>0</formula>
    </cfRule>
  </conditionalFormatting>
  <conditionalFormatting sqref="CH9:CI18">
    <cfRule type="cellIs" dxfId="4508" priority="4509" operator="equal">
      <formula>0</formula>
    </cfRule>
  </conditionalFormatting>
  <conditionalFormatting sqref="CJ9:CK18">
    <cfRule type="cellIs" dxfId="4507" priority="4508" operator="equal">
      <formula>0</formula>
    </cfRule>
  </conditionalFormatting>
  <conditionalFormatting sqref="CJ9:CK18">
    <cfRule type="cellIs" dxfId="4506" priority="4507" operator="equal">
      <formula>0</formula>
    </cfRule>
  </conditionalFormatting>
  <conditionalFormatting sqref="CJ9:CK18">
    <cfRule type="cellIs" dxfId="4505" priority="4506" operator="equal">
      <formula>0</formula>
    </cfRule>
  </conditionalFormatting>
  <conditionalFormatting sqref="CH9:CI18">
    <cfRule type="cellIs" dxfId="4504" priority="4505" operator="equal">
      <formula>0</formula>
    </cfRule>
  </conditionalFormatting>
  <conditionalFormatting sqref="CH9:CI18">
    <cfRule type="cellIs" dxfId="4503" priority="4504" operator="equal">
      <formula>0</formula>
    </cfRule>
  </conditionalFormatting>
  <conditionalFormatting sqref="CJ9:CK18">
    <cfRule type="cellIs" dxfId="4502" priority="4503" operator="equal">
      <formula>0</formula>
    </cfRule>
  </conditionalFormatting>
  <conditionalFormatting sqref="CJ9:CK18">
    <cfRule type="cellIs" dxfId="4501" priority="4502" operator="equal">
      <formula>0</formula>
    </cfRule>
  </conditionalFormatting>
  <conditionalFormatting sqref="CH9:CI18">
    <cfRule type="cellIs" dxfId="4500" priority="4501" operator="equal">
      <formula>0</formula>
    </cfRule>
  </conditionalFormatting>
  <conditionalFormatting sqref="CU9:CU18">
    <cfRule type="cellIs" dxfId="4499" priority="4500" operator="equal">
      <formula>0</formula>
    </cfRule>
  </conditionalFormatting>
  <conditionalFormatting sqref="CJ9:CK18">
    <cfRule type="cellIs" dxfId="4498" priority="4499" operator="equal">
      <formula>0</formula>
    </cfRule>
  </conditionalFormatting>
  <conditionalFormatting sqref="CH9:CI18">
    <cfRule type="cellIs" dxfId="4497" priority="4498" operator="equal">
      <formula>0</formula>
    </cfRule>
  </conditionalFormatting>
  <conditionalFormatting sqref="CH9:CI18">
    <cfRule type="cellIs" dxfId="4496" priority="4497" operator="equal">
      <formula>0</formula>
    </cfRule>
  </conditionalFormatting>
  <conditionalFormatting sqref="CJ9:CK18">
    <cfRule type="cellIs" dxfId="4495" priority="4496" operator="equal">
      <formula>0</formula>
    </cfRule>
  </conditionalFormatting>
  <conditionalFormatting sqref="CJ9:CK18">
    <cfRule type="cellIs" dxfId="4494" priority="4495" operator="equal">
      <formula>0</formula>
    </cfRule>
  </conditionalFormatting>
  <conditionalFormatting sqref="CH9:CI18">
    <cfRule type="cellIs" dxfId="4493" priority="4494" operator="equal">
      <formula>0</formula>
    </cfRule>
  </conditionalFormatting>
  <conditionalFormatting sqref="CH9:CI18">
    <cfRule type="cellIs" dxfId="4492" priority="4493" operator="equal">
      <formula>0</formula>
    </cfRule>
  </conditionalFormatting>
  <conditionalFormatting sqref="CH9:CI18">
    <cfRule type="cellIs" dxfId="4491" priority="4492" operator="equal">
      <formula>0</formula>
    </cfRule>
  </conditionalFormatting>
  <conditionalFormatting sqref="CJ9:CK18">
    <cfRule type="cellIs" dxfId="4490" priority="4491" operator="equal">
      <formula>0</formula>
    </cfRule>
  </conditionalFormatting>
  <conditionalFormatting sqref="CJ9:CK18">
    <cfRule type="cellIs" dxfId="4489" priority="4490" operator="equal">
      <formula>0</formula>
    </cfRule>
  </conditionalFormatting>
  <conditionalFormatting sqref="CJ9:CK18">
    <cfRule type="cellIs" dxfId="4488" priority="4489" operator="equal">
      <formula>0</formula>
    </cfRule>
  </conditionalFormatting>
  <conditionalFormatting sqref="CH9:CI18">
    <cfRule type="cellIs" dxfId="4487" priority="4488" operator="equal">
      <formula>0</formula>
    </cfRule>
  </conditionalFormatting>
  <conditionalFormatting sqref="CH9:CI18">
    <cfRule type="cellIs" dxfId="4486" priority="4487" operator="equal">
      <formula>0</formula>
    </cfRule>
  </conditionalFormatting>
  <conditionalFormatting sqref="CH9:CI18">
    <cfRule type="cellIs" dxfId="4485" priority="4486" operator="equal">
      <formula>0</formula>
    </cfRule>
  </conditionalFormatting>
  <conditionalFormatting sqref="CJ9:CK18">
    <cfRule type="cellIs" dxfId="4484" priority="4485" operator="equal">
      <formula>0</formula>
    </cfRule>
  </conditionalFormatting>
  <conditionalFormatting sqref="CJ9:CK18">
    <cfRule type="cellIs" dxfId="4483" priority="4484" operator="equal">
      <formula>0</formula>
    </cfRule>
  </conditionalFormatting>
  <conditionalFormatting sqref="CJ9:CK18">
    <cfRule type="cellIs" dxfId="4482" priority="4483" operator="equal">
      <formula>0</formula>
    </cfRule>
  </conditionalFormatting>
  <conditionalFormatting sqref="CU9:CU18">
    <cfRule type="cellIs" dxfId="4481" priority="4482" operator="equal">
      <formula>0</formula>
    </cfRule>
  </conditionalFormatting>
  <conditionalFormatting sqref="CH9:CI18">
    <cfRule type="cellIs" dxfId="4480" priority="4481" operator="equal">
      <formula>0</formula>
    </cfRule>
  </conditionalFormatting>
  <conditionalFormatting sqref="CJ9:CK18">
    <cfRule type="cellIs" dxfId="4479" priority="4480" operator="equal">
      <formula>0</formula>
    </cfRule>
  </conditionalFormatting>
  <conditionalFormatting sqref="CD9:CG18">
    <cfRule type="cellIs" dxfId="4478" priority="4479" operator="equal">
      <formula>0</formula>
    </cfRule>
  </conditionalFormatting>
  <conditionalFormatting sqref="CU9:CU18">
    <cfRule type="cellIs" dxfId="4477" priority="4478" operator="equal">
      <formula>0</formula>
    </cfRule>
  </conditionalFormatting>
  <conditionalFormatting sqref="CH9:CI18">
    <cfRule type="cellIs" dxfId="4476" priority="4477" operator="equal">
      <formula>0</formula>
    </cfRule>
  </conditionalFormatting>
  <conditionalFormatting sqref="CJ9:CK18">
    <cfRule type="cellIs" dxfId="4475" priority="4476" operator="equal">
      <formula>0</formula>
    </cfRule>
  </conditionalFormatting>
  <conditionalFormatting sqref="CH9:CI18">
    <cfRule type="cellIs" dxfId="4474" priority="4475" operator="equal">
      <formula>0</formula>
    </cfRule>
  </conditionalFormatting>
  <conditionalFormatting sqref="CJ9:CK18">
    <cfRule type="cellIs" dxfId="4473" priority="4474" operator="equal">
      <formula>0</formula>
    </cfRule>
  </conditionalFormatting>
  <conditionalFormatting sqref="CH9:CI18">
    <cfRule type="cellIs" dxfId="4472" priority="4473" operator="equal">
      <formula>0</formula>
    </cfRule>
  </conditionalFormatting>
  <conditionalFormatting sqref="CH9:CI18">
    <cfRule type="cellIs" dxfId="4471" priority="4472" operator="equal">
      <formula>0</formula>
    </cfRule>
  </conditionalFormatting>
  <conditionalFormatting sqref="CH9:CI18">
    <cfRule type="cellIs" dxfId="4470" priority="4471" operator="equal">
      <formula>0</formula>
    </cfRule>
  </conditionalFormatting>
  <conditionalFormatting sqref="CH9:CI18">
    <cfRule type="cellIs" dxfId="4469" priority="4470" operator="equal">
      <formula>0</formula>
    </cfRule>
  </conditionalFormatting>
  <conditionalFormatting sqref="CJ9:CK18">
    <cfRule type="cellIs" dxfId="4468" priority="4469" operator="equal">
      <formula>0</formula>
    </cfRule>
  </conditionalFormatting>
  <conditionalFormatting sqref="CJ9:CK18">
    <cfRule type="cellIs" dxfId="4467" priority="4468" operator="equal">
      <formula>0</formula>
    </cfRule>
  </conditionalFormatting>
  <conditionalFormatting sqref="CJ9:CK18">
    <cfRule type="cellIs" dxfId="4466" priority="4467" operator="equal">
      <formula>0</formula>
    </cfRule>
  </conditionalFormatting>
  <conditionalFormatting sqref="CJ9:CK18">
    <cfRule type="cellIs" dxfId="4465" priority="4466" operator="equal">
      <formula>0</formula>
    </cfRule>
  </conditionalFormatting>
  <conditionalFormatting sqref="CH9:CI18">
    <cfRule type="cellIs" dxfId="4464" priority="4465" operator="equal">
      <formula>0</formula>
    </cfRule>
  </conditionalFormatting>
  <conditionalFormatting sqref="CH9:CI18">
    <cfRule type="cellIs" dxfId="4463" priority="4464" operator="equal">
      <formula>0</formula>
    </cfRule>
  </conditionalFormatting>
  <conditionalFormatting sqref="CH9:CI18">
    <cfRule type="cellIs" dxfId="4462" priority="4463" operator="equal">
      <formula>0</formula>
    </cfRule>
  </conditionalFormatting>
  <conditionalFormatting sqref="CJ9:CK18">
    <cfRule type="cellIs" dxfId="4461" priority="4462" operator="equal">
      <formula>0</formula>
    </cfRule>
  </conditionalFormatting>
  <conditionalFormatting sqref="CJ9:CK18">
    <cfRule type="cellIs" dxfId="4460" priority="4461" operator="equal">
      <formula>0</formula>
    </cfRule>
  </conditionalFormatting>
  <conditionalFormatting sqref="CJ9:CK18">
    <cfRule type="cellIs" dxfId="4459" priority="4460" operator="equal">
      <formula>0</formula>
    </cfRule>
  </conditionalFormatting>
  <conditionalFormatting sqref="CH9:CI18">
    <cfRule type="cellIs" dxfId="4458" priority="4459" operator="equal">
      <formula>0</formula>
    </cfRule>
  </conditionalFormatting>
  <conditionalFormatting sqref="CH9:CI18">
    <cfRule type="cellIs" dxfId="4457" priority="4458" operator="equal">
      <formula>0</formula>
    </cfRule>
  </conditionalFormatting>
  <conditionalFormatting sqref="CH9:CI18">
    <cfRule type="cellIs" dxfId="4456" priority="4457" operator="equal">
      <formula>0</formula>
    </cfRule>
  </conditionalFormatting>
  <conditionalFormatting sqref="CH9:CI18">
    <cfRule type="cellIs" dxfId="4455" priority="4456" operator="equal">
      <formula>0</formula>
    </cfRule>
  </conditionalFormatting>
  <conditionalFormatting sqref="CJ9:CK18">
    <cfRule type="cellIs" dxfId="4454" priority="4455" operator="equal">
      <formula>0</formula>
    </cfRule>
  </conditionalFormatting>
  <conditionalFormatting sqref="CJ9:CK18">
    <cfRule type="cellIs" dxfId="4453" priority="4454" operator="equal">
      <formula>0</formula>
    </cfRule>
  </conditionalFormatting>
  <conditionalFormatting sqref="CJ9:CK18">
    <cfRule type="cellIs" dxfId="4452" priority="4453" operator="equal">
      <formula>0</formula>
    </cfRule>
  </conditionalFormatting>
  <conditionalFormatting sqref="CJ9:CK18">
    <cfRule type="cellIs" dxfId="4451" priority="4452" operator="equal">
      <formula>0</formula>
    </cfRule>
  </conditionalFormatting>
  <conditionalFormatting sqref="CH9:CI18">
    <cfRule type="cellIs" dxfId="4450" priority="4451" operator="equal">
      <formula>0</formula>
    </cfRule>
  </conditionalFormatting>
  <conditionalFormatting sqref="CH9:CI18">
    <cfRule type="cellIs" dxfId="4449" priority="4450" operator="equal">
      <formula>0</formula>
    </cfRule>
  </conditionalFormatting>
  <conditionalFormatting sqref="CH9:CI18">
    <cfRule type="cellIs" dxfId="4448" priority="4449" operator="equal">
      <formula>0</formula>
    </cfRule>
  </conditionalFormatting>
  <conditionalFormatting sqref="CJ9:CK18">
    <cfRule type="cellIs" dxfId="4447" priority="4448" operator="equal">
      <formula>0</formula>
    </cfRule>
  </conditionalFormatting>
  <conditionalFormatting sqref="CJ9:CK18">
    <cfRule type="cellIs" dxfId="4446" priority="4447" operator="equal">
      <formula>0</formula>
    </cfRule>
  </conditionalFormatting>
  <conditionalFormatting sqref="CJ9:CK18">
    <cfRule type="cellIs" dxfId="4445" priority="4446" operator="equal">
      <formula>0</formula>
    </cfRule>
  </conditionalFormatting>
  <conditionalFormatting sqref="CH9:CI18">
    <cfRule type="cellIs" dxfId="4444" priority="4445" operator="equal">
      <formula>0</formula>
    </cfRule>
  </conditionalFormatting>
  <conditionalFormatting sqref="CU9:CU18">
    <cfRule type="cellIs" dxfId="4443" priority="4444" operator="equal">
      <formula>0</formula>
    </cfRule>
  </conditionalFormatting>
  <conditionalFormatting sqref="CU9:CU18">
    <cfRule type="cellIs" dxfId="4442" priority="4443" operator="equal">
      <formula>0</formula>
    </cfRule>
  </conditionalFormatting>
  <conditionalFormatting sqref="CJ9:CK18">
    <cfRule type="cellIs" dxfId="4441" priority="4442" operator="equal">
      <formula>0</formula>
    </cfRule>
  </conditionalFormatting>
  <conditionalFormatting sqref="CJ9:CK18">
    <cfRule type="cellIs" dxfId="4440" priority="4441" operator="equal">
      <formula>0</formula>
    </cfRule>
  </conditionalFormatting>
  <conditionalFormatting sqref="CH9:CI18">
    <cfRule type="cellIs" dxfId="4439" priority="4440" operator="equal">
      <formula>0</formula>
    </cfRule>
  </conditionalFormatting>
  <conditionalFormatting sqref="CH9:CI18">
    <cfRule type="cellIs" dxfId="4438" priority="4439" operator="equal">
      <formula>0</formula>
    </cfRule>
  </conditionalFormatting>
  <conditionalFormatting sqref="CH9:CI18">
    <cfRule type="cellIs" dxfId="4437" priority="4438" operator="equal">
      <formula>0</formula>
    </cfRule>
  </conditionalFormatting>
  <conditionalFormatting sqref="CJ9:CK18">
    <cfRule type="cellIs" dxfId="4436" priority="4437" operator="equal">
      <formula>0</formula>
    </cfRule>
  </conditionalFormatting>
  <conditionalFormatting sqref="CJ9:CK18">
    <cfRule type="cellIs" dxfId="4435" priority="4436" operator="equal">
      <formula>0</formula>
    </cfRule>
  </conditionalFormatting>
  <conditionalFormatting sqref="CJ9:CK18">
    <cfRule type="cellIs" dxfId="4434" priority="4435" operator="equal">
      <formula>0</formula>
    </cfRule>
  </conditionalFormatting>
  <conditionalFormatting sqref="CH9:CI18">
    <cfRule type="cellIs" dxfId="4433" priority="4434" operator="equal">
      <formula>0</formula>
    </cfRule>
  </conditionalFormatting>
  <conditionalFormatting sqref="CH9:CI18">
    <cfRule type="cellIs" dxfId="4432" priority="4433" operator="equal">
      <formula>0</formula>
    </cfRule>
  </conditionalFormatting>
  <conditionalFormatting sqref="CH9:CI18">
    <cfRule type="cellIs" dxfId="4431" priority="4432" operator="equal">
      <formula>0</formula>
    </cfRule>
  </conditionalFormatting>
  <conditionalFormatting sqref="CJ9:CK18">
    <cfRule type="cellIs" dxfId="4430" priority="4431" operator="equal">
      <formula>0</formula>
    </cfRule>
  </conditionalFormatting>
  <conditionalFormatting sqref="CJ9:CK18">
    <cfRule type="cellIs" dxfId="4429" priority="4430" operator="equal">
      <formula>0</formula>
    </cfRule>
  </conditionalFormatting>
  <conditionalFormatting sqref="CJ9:CK18">
    <cfRule type="cellIs" dxfId="4428" priority="4429" operator="equal">
      <formula>0</formula>
    </cfRule>
  </conditionalFormatting>
  <conditionalFormatting sqref="CH9:CI18">
    <cfRule type="cellIs" dxfId="4427" priority="4428" operator="equal">
      <formula>0</formula>
    </cfRule>
  </conditionalFormatting>
  <conditionalFormatting sqref="CH9:CI18">
    <cfRule type="cellIs" dxfId="4426" priority="4427" operator="equal">
      <formula>0</formula>
    </cfRule>
  </conditionalFormatting>
  <conditionalFormatting sqref="CH9:CI18">
    <cfRule type="cellIs" dxfId="4425" priority="4426" operator="equal">
      <formula>0</formula>
    </cfRule>
  </conditionalFormatting>
  <conditionalFormatting sqref="CJ9:CK18">
    <cfRule type="cellIs" dxfId="4424" priority="4425" operator="equal">
      <formula>0</formula>
    </cfRule>
  </conditionalFormatting>
  <conditionalFormatting sqref="CJ9:CK18">
    <cfRule type="cellIs" dxfId="4423" priority="4424" operator="equal">
      <formula>0</formula>
    </cfRule>
  </conditionalFormatting>
  <conditionalFormatting sqref="CJ9:CK18">
    <cfRule type="cellIs" dxfId="4422" priority="4423" operator="equal">
      <formula>0</formula>
    </cfRule>
  </conditionalFormatting>
  <conditionalFormatting sqref="CU9:CU18">
    <cfRule type="cellIs" dxfId="4421" priority="4422" operator="equal">
      <formula>0</formula>
    </cfRule>
  </conditionalFormatting>
  <conditionalFormatting sqref="CH9:CI18">
    <cfRule type="cellIs" dxfId="4420" priority="4421" operator="equal">
      <formula>0</formula>
    </cfRule>
  </conditionalFormatting>
  <conditionalFormatting sqref="CH9:CI18">
    <cfRule type="cellIs" dxfId="4419" priority="4420" operator="equal">
      <formula>0</formula>
    </cfRule>
  </conditionalFormatting>
  <conditionalFormatting sqref="CJ9:CK18">
    <cfRule type="cellIs" dxfId="4418" priority="4419" operator="equal">
      <formula>0</formula>
    </cfRule>
  </conditionalFormatting>
  <conditionalFormatting sqref="CJ9:CK18">
    <cfRule type="cellIs" dxfId="4417" priority="4418" operator="equal">
      <formula>0</formula>
    </cfRule>
  </conditionalFormatting>
  <conditionalFormatting sqref="CH9:CI18">
    <cfRule type="cellIs" dxfId="4416" priority="4417" operator="equal">
      <formula>0</formula>
    </cfRule>
  </conditionalFormatting>
  <conditionalFormatting sqref="CH9:CI18">
    <cfRule type="cellIs" dxfId="4415" priority="4416" operator="equal">
      <formula>0</formula>
    </cfRule>
  </conditionalFormatting>
  <conditionalFormatting sqref="CH9:CI18">
    <cfRule type="cellIs" dxfId="4414" priority="4415" operator="equal">
      <formula>0</formula>
    </cfRule>
  </conditionalFormatting>
  <conditionalFormatting sqref="CJ9:CK18">
    <cfRule type="cellIs" dxfId="4413" priority="4414" operator="equal">
      <formula>0</formula>
    </cfRule>
  </conditionalFormatting>
  <conditionalFormatting sqref="CJ9:CK18">
    <cfRule type="cellIs" dxfId="4412" priority="4413" operator="equal">
      <formula>0</formula>
    </cfRule>
  </conditionalFormatting>
  <conditionalFormatting sqref="CJ9:CK18">
    <cfRule type="cellIs" dxfId="4411" priority="4412" operator="equal">
      <formula>0</formula>
    </cfRule>
  </conditionalFormatting>
  <conditionalFormatting sqref="CD9:CG18">
    <cfRule type="cellIs" dxfId="4410" priority="4411" operator="equal">
      <formula>0</formula>
    </cfRule>
  </conditionalFormatting>
  <conditionalFormatting sqref="CU9:CU18">
    <cfRule type="cellIs" dxfId="4409" priority="4410" operator="equal">
      <formula>0</formula>
    </cfRule>
  </conditionalFormatting>
  <conditionalFormatting sqref="CU9:CU18">
    <cfRule type="cellIs" dxfId="4408" priority="4409" operator="equal">
      <formula>0</formula>
    </cfRule>
  </conditionalFormatting>
  <conditionalFormatting sqref="CH9:CI18">
    <cfRule type="cellIs" dxfId="4407" priority="4408" operator="equal">
      <formula>0</formula>
    </cfRule>
  </conditionalFormatting>
  <conditionalFormatting sqref="CH9:CI18">
    <cfRule type="cellIs" dxfId="4406" priority="4407" operator="equal">
      <formula>0</formula>
    </cfRule>
  </conditionalFormatting>
  <conditionalFormatting sqref="CH9:CI18">
    <cfRule type="cellIs" dxfId="4405" priority="4406" operator="equal">
      <formula>0</formula>
    </cfRule>
  </conditionalFormatting>
  <conditionalFormatting sqref="CH9:CI18">
    <cfRule type="cellIs" dxfId="4404" priority="4405" operator="equal">
      <formula>0</formula>
    </cfRule>
  </conditionalFormatting>
  <conditionalFormatting sqref="CJ9:CK18">
    <cfRule type="cellIs" dxfId="4403" priority="4404" operator="equal">
      <formula>0</formula>
    </cfRule>
  </conditionalFormatting>
  <conditionalFormatting sqref="CJ9:CK18">
    <cfRule type="cellIs" dxfId="4402" priority="4403" operator="equal">
      <formula>0</formula>
    </cfRule>
  </conditionalFormatting>
  <conditionalFormatting sqref="CJ9:CK18">
    <cfRule type="cellIs" dxfId="4401" priority="4402" operator="equal">
      <formula>0</formula>
    </cfRule>
  </conditionalFormatting>
  <conditionalFormatting sqref="CJ9:CK18">
    <cfRule type="cellIs" dxfId="4400" priority="4401" operator="equal">
      <formula>0</formula>
    </cfRule>
  </conditionalFormatting>
  <conditionalFormatting sqref="CH9:CI18">
    <cfRule type="cellIs" dxfId="4399" priority="4400" operator="equal">
      <formula>0</formula>
    </cfRule>
  </conditionalFormatting>
  <conditionalFormatting sqref="CH9:CI18">
    <cfRule type="cellIs" dxfId="4398" priority="4399" operator="equal">
      <formula>0</formula>
    </cfRule>
  </conditionalFormatting>
  <conditionalFormatting sqref="CJ9:CK18">
    <cfRule type="cellIs" dxfId="4397" priority="4398" operator="equal">
      <formula>0</formula>
    </cfRule>
  </conditionalFormatting>
  <conditionalFormatting sqref="CJ9:CK18">
    <cfRule type="cellIs" dxfId="4396" priority="4397" operator="equal">
      <formula>0</formula>
    </cfRule>
  </conditionalFormatting>
  <conditionalFormatting sqref="CH9:CI18">
    <cfRule type="cellIs" dxfId="4395" priority="4396" operator="equal">
      <formula>0</formula>
    </cfRule>
  </conditionalFormatting>
  <conditionalFormatting sqref="CH9:CI18">
    <cfRule type="cellIs" dxfId="4394" priority="4395" operator="equal">
      <formula>0</formula>
    </cfRule>
  </conditionalFormatting>
  <conditionalFormatting sqref="CH9:CI18">
    <cfRule type="cellIs" dxfId="4393" priority="4394" operator="equal">
      <formula>0</formula>
    </cfRule>
  </conditionalFormatting>
  <conditionalFormatting sqref="CJ9:CK18">
    <cfRule type="cellIs" dxfId="4392" priority="4393" operator="equal">
      <formula>0</formula>
    </cfRule>
  </conditionalFormatting>
  <conditionalFormatting sqref="CJ9:CK18">
    <cfRule type="cellIs" dxfId="4391" priority="4392" operator="equal">
      <formula>0</formula>
    </cfRule>
  </conditionalFormatting>
  <conditionalFormatting sqref="CJ9:CK18">
    <cfRule type="cellIs" dxfId="4390" priority="4391" operator="equal">
      <formula>0</formula>
    </cfRule>
  </conditionalFormatting>
  <conditionalFormatting sqref="CH9:CI18">
    <cfRule type="cellIs" dxfId="4389" priority="4390" operator="equal">
      <formula>0</formula>
    </cfRule>
  </conditionalFormatting>
  <conditionalFormatting sqref="CJ9:CK18">
    <cfRule type="cellIs" dxfId="4388" priority="4389" operator="equal">
      <formula>0</formula>
    </cfRule>
  </conditionalFormatting>
  <conditionalFormatting sqref="CH9:CI18">
    <cfRule type="cellIs" dxfId="4387" priority="4388" operator="equal">
      <formula>0</formula>
    </cfRule>
  </conditionalFormatting>
  <conditionalFormatting sqref="CH9:CI18">
    <cfRule type="cellIs" dxfId="4386" priority="4387" operator="equal">
      <formula>0</formula>
    </cfRule>
  </conditionalFormatting>
  <conditionalFormatting sqref="CJ9:CK18">
    <cfRule type="cellIs" dxfId="4385" priority="4386" operator="equal">
      <formula>0</formula>
    </cfRule>
  </conditionalFormatting>
  <conditionalFormatting sqref="CJ9:CK18">
    <cfRule type="cellIs" dxfId="4384" priority="4385" operator="equal">
      <formula>0</formula>
    </cfRule>
  </conditionalFormatting>
  <conditionalFormatting sqref="CH9:CI18">
    <cfRule type="cellIs" dxfId="4383" priority="4384" operator="equal">
      <formula>0</formula>
    </cfRule>
  </conditionalFormatting>
  <conditionalFormatting sqref="CH9:CI18">
    <cfRule type="cellIs" dxfId="4382" priority="4383" operator="equal">
      <formula>0</formula>
    </cfRule>
  </conditionalFormatting>
  <conditionalFormatting sqref="CH9:CI18">
    <cfRule type="cellIs" dxfId="4381" priority="4382" operator="equal">
      <formula>0</formula>
    </cfRule>
  </conditionalFormatting>
  <conditionalFormatting sqref="CJ9:CK18">
    <cfRule type="cellIs" dxfId="4380" priority="4381" operator="equal">
      <formula>0</formula>
    </cfRule>
  </conditionalFormatting>
  <conditionalFormatting sqref="CJ9:CK18">
    <cfRule type="cellIs" dxfId="4379" priority="4380" operator="equal">
      <formula>0</formula>
    </cfRule>
  </conditionalFormatting>
  <conditionalFormatting sqref="CJ9:CK18">
    <cfRule type="cellIs" dxfId="4378" priority="4379" operator="equal">
      <formula>0</formula>
    </cfRule>
  </conditionalFormatting>
  <conditionalFormatting sqref="CH9:CI18">
    <cfRule type="cellIs" dxfId="4377" priority="4378" operator="equal">
      <formula>0</formula>
    </cfRule>
  </conditionalFormatting>
  <conditionalFormatting sqref="CH9:CI18">
    <cfRule type="cellIs" dxfId="4376" priority="4377" operator="equal">
      <formula>0</formula>
    </cfRule>
  </conditionalFormatting>
  <conditionalFormatting sqref="CH9:CI18">
    <cfRule type="cellIs" dxfId="4375" priority="4376" operator="equal">
      <formula>0</formula>
    </cfRule>
  </conditionalFormatting>
  <conditionalFormatting sqref="CJ9:CK18">
    <cfRule type="cellIs" dxfId="4374" priority="4375" operator="equal">
      <formula>0</formula>
    </cfRule>
  </conditionalFormatting>
  <conditionalFormatting sqref="CJ9:CK18">
    <cfRule type="cellIs" dxfId="4373" priority="4374" operator="equal">
      <formula>0</formula>
    </cfRule>
  </conditionalFormatting>
  <conditionalFormatting sqref="CJ9:CK18">
    <cfRule type="cellIs" dxfId="4372" priority="4373" operator="equal">
      <formula>0</formula>
    </cfRule>
  </conditionalFormatting>
  <conditionalFormatting sqref="CU9:CU18">
    <cfRule type="cellIs" dxfId="4371" priority="4372" operator="equal">
      <formula>0</formula>
    </cfRule>
  </conditionalFormatting>
  <conditionalFormatting sqref="CH9:CI18">
    <cfRule type="cellIs" dxfId="4370" priority="4371" operator="equal">
      <formula>0</formula>
    </cfRule>
  </conditionalFormatting>
  <conditionalFormatting sqref="CJ9:CK18">
    <cfRule type="cellIs" dxfId="4369" priority="4370" operator="equal">
      <formula>0</formula>
    </cfRule>
  </conditionalFormatting>
  <conditionalFormatting sqref="CD9:CG18">
    <cfRule type="cellIs" dxfId="4368" priority="4369" operator="equal">
      <formula>0</formula>
    </cfRule>
  </conditionalFormatting>
  <conditionalFormatting sqref="CU9:CU18">
    <cfRule type="cellIs" dxfId="4367" priority="4368" operator="equal">
      <formula>0</formula>
    </cfRule>
  </conditionalFormatting>
  <conditionalFormatting sqref="CH9:CI18">
    <cfRule type="cellIs" dxfId="4366" priority="4367" operator="equal">
      <formula>0</formula>
    </cfRule>
  </conditionalFormatting>
  <conditionalFormatting sqref="CJ9:CK18">
    <cfRule type="cellIs" dxfId="4365" priority="4366" operator="equal">
      <formula>0</formula>
    </cfRule>
  </conditionalFormatting>
  <conditionalFormatting sqref="CH9:CI18">
    <cfRule type="cellIs" dxfId="4364" priority="4365" operator="equal">
      <formula>0</formula>
    </cfRule>
  </conditionalFormatting>
  <conditionalFormatting sqref="CJ9:CK18">
    <cfRule type="cellIs" dxfId="4363" priority="4364" operator="equal">
      <formula>0</formula>
    </cfRule>
  </conditionalFormatting>
  <conditionalFormatting sqref="CH9:CI18">
    <cfRule type="cellIs" dxfId="4362" priority="4363" operator="equal">
      <formula>0</formula>
    </cfRule>
  </conditionalFormatting>
  <conditionalFormatting sqref="CH9:CI18">
    <cfRule type="cellIs" dxfId="4361" priority="4362" operator="equal">
      <formula>0</formula>
    </cfRule>
  </conditionalFormatting>
  <conditionalFormatting sqref="CU9:CU18">
    <cfRule type="cellIs" dxfId="4360" priority="4361" operator="equal">
      <formula>0</formula>
    </cfRule>
  </conditionalFormatting>
  <conditionalFormatting sqref="CU9:CU18">
    <cfRule type="cellIs" dxfId="4359" priority="4360" operator="equal">
      <formula>0</formula>
    </cfRule>
  </conditionalFormatting>
  <conditionalFormatting sqref="CJ9:CK18">
    <cfRule type="cellIs" dxfId="4358" priority="4359" operator="equal">
      <formula>0</formula>
    </cfRule>
  </conditionalFormatting>
  <conditionalFormatting sqref="CJ9:CK18">
    <cfRule type="cellIs" dxfId="4357" priority="4358" operator="equal">
      <formula>0</formula>
    </cfRule>
  </conditionalFormatting>
  <conditionalFormatting sqref="CU9:CU18">
    <cfRule type="cellIs" dxfId="4356" priority="4357" operator="equal">
      <formula>0</formula>
    </cfRule>
  </conditionalFormatting>
  <conditionalFormatting sqref="CJ9:CK18">
    <cfRule type="cellIs" dxfId="4355" priority="4356" operator="equal">
      <formula>0</formula>
    </cfRule>
  </conditionalFormatting>
  <conditionalFormatting sqref="CH9:CI18">
    <cfRule type="cellIs" dxfId="4354" priority="4355" operator="equal">
      <formula>0</formula>
    </cfRule>
  </conditionalFormatting>
  <conditionalFormatting sqref="CH9:CI18">
    <cfRule type="cellIs" dxfId="4353" priority="4354" operator="equal">
      <formula>0</formula>
    </cfRule>
  </conditionalFormatting>
  <conditionalFormatting sqref="CH9:CI18">
    <cfRule type="cellIs" dxfId="4352" priority="4353" operator="equal">
      <formula>0</formula>
    </cfRule>
  </conditionalFormatting>
  <conditionalFormatting sqref="CJ9:CK18">
    <cfRule type="cellIs" dxfId="4351" priority="4352" operator="equal">
      <formula>0</formula>
    </cfRule>
  </conditionalFormatting>
  <conditionalFormatting sqref="CJ9:CK18">
    <cfRule type="cellIs" dxfId="4350" priority="4351" operator="equal">
      <formula>0</formula>
    </cfRule>
  </conditionalFormatting>
  <conditionalFormatting sqref="CJ9:CK18">
    <cfRule type="cellIs" dxfId="4349" priority="4350" operator="equal">
      <formula>0</formula>
    </cfRule>
  </conditionalFormatting>
  <conditionalFormatting sqref="CH9:CI18">
    <cfRule type="cellIs" dxfId="4348" priority="4349" operator="equal">
      <formula>0</formula>
    </cfRule>
  </conditionalFormatting>
  <conditionalFormatting sqref="CH9:CI18">
    <cfRule type="cellIs" dxfId="4347" priority="4348" operator="equal">
      <formula>0</formula>
    </cfRule>
  </conditionalFormatting>
  <conditionalFormatting sqref="CJ9:CK18">
    <cfRule type="cellIs" dxfId="4346" priority="4347" operator="equal">
      <formula>0</formula>
    </cfRule>
  </conditionalFormatting>
  <conditionalFormatting sqref="CJ9:CK18">
    <cfRule type="cellIs" dxfId="4345" priority="4346" operator="equal">
      <formula>0</formula>
    </cfRule>
  </conditionalFormatting>
  <conditionalFormatting sqref="CU9:CU18">
    <cfRule type="cellIs" dxfId="4344" priority="4345" operator="equal">
      <formula>0</formula>
    </cfRule>
  </conditionalFormatting>
  <conditionalFormatting sqref="CH9:CI18">
    <cfRule type="cellIs" dxfId="4343" priority="4344" operator="equal">
      <formula>0</formula>
    </cfRule>
  </conditionalFormatting>
  <conditionalFormatting sqref="CH9:CI18">
    <cfRule type="cellIs" dxfId="4342" priority="4343" operator="equal">
      <formula>0</formula>
    </cfRule>
  </conditionalFormatting>
  <conditionalFormatting sqref="CJ9:CK18">
    <cfRule type="cellIs" dxfId="4341" priority="4342" operator="equal">
      <formula>0</formula>
    </cfRule>
  </conditionalFormatting>
  <conditionalFormatting sqref="CJ9:CK18">
    <cfRule type="cellIs" dxfId="4340" priority="4341" operator="equal">
      <formula>0</formula>
    </cfRule>
  </conditionalFormatting>
  <conditionalFormatting sqref="CH9:CI18">
    <cfRule type="cellIs" dxfId="4339" priority="4340" operator="equal">
      <formula>0</formula>
    </cfRule>
  </conditionalFormatting>
  <conditionalFormatting sqref="CH9:CI18">
    <cfRule type="cellIs" dxfId="4338" priority="4339" operator="equal">
      <formula>0</formula>
    </cfRule>
  </conditionalFormatting>
  <conditionalFormatting sqref="CJ9:CK18">
    <cfRule type="cellIs" dxfId="4337" priority="4338" operator="equal">
      <formula>0</formula>
    </cfRule>
  </conditionalFormatting>
  <conditionalFormatting sqref="CJ9:CK18">
    <cfRule type="cellIs" dxfId="4336" priority="4337" operator="equal">
      <formula>0</formula>
    </cfRule>
  </conditionalFormatting>
  <conditionalFormatting sqref="DG9:DG18">
    <cfRule type="cellIs" dxfId="4335" priority="4336" operator="equal">
      <formula>0</formula>
    </cfRule>
  </conditionalFormatting>
  <conditionalFormatting sqref="CU9:CU18">
    <cfRule type="cellIs" dxfId="4334" priority="4335" operator="equal">
      <formula>0</formula>
    </cfRule>
  </conditionalFormatting>
  <conditionalFormatting sqref="CJ9:CK18">
    <cfRule type="cellIs" dxfId="4333" priority="4334" operator="equal">
      <formula>0</formula>
    </cfRule>
  </conditionalFormatting>
  <conditionalFormatting sqref="CH9:CI18">
    <cfRule type="cellIs" dxfId="4332" priority="4333" operator="equal">
      <formula>0</formula>
    </cfRule>
  </conditionalFormatting>
  <conditionalFormatting sqref="CJ9:CK18">
    <cfRule type="cellIs" dxfId="4331" priority="4332" operator="equal">
      <formula>0</formula>
    </cfRule>
  </conditionalFormatting>
  <conditionalFormatting sqref="CH9:CI18">
    <cfRule type="cellIs" dxfId="4330" priority="4331" operator="equal">
      <formula>0</formula>
    </cfRule>
  </conditionalFormatting>
  <conditionalFormatting sqref="CJ9:CK18">
    <cfRule type="cellIs" dxfId="4329" priority="4330" operator="equal">
      <formula>0</formula>
    </cfRule>
  </conditionalFormatting>
  <conditionalFormatting sqref="CH9:CI18">
    <cfRule type="cellIs" dxfId="4328" priority="4329" operator="equal">
      <formula>0</formula>
    </cfRule>
  </conditionalFormatting>
  <conditionalFormatting sqref="CH9:CI18">
    <cfRule type="cellIs" dxfId="4327" priority="4328" operator="equal">
      <formula>0</formula>
    </cfRule>
  </conditionalFormatting>
  <conditionalFormatting sqref="CH9:CI18">
    <cfRule type="cellIs" dxfId="4326" priority="4327" operator="equal">
      <formula>0</formula>
    </cfRule>
  </conditionalFormatting>
  <conditionalFormatting sqref="CJ9:CK18">
    <cfRule type="cellIs" dxfId="4325" priority="4326" operator="equal">
      <formula>0</formula>
    </cfRule>
  </conditionalFormatting>
  <conditionalFormatting sqref="CJ9:CK18">
    <cfRule type="cellIs" dxfId="4324" priority="4325" operator="equal">
      <formula>0</formula>
    </cfRule>
  </conditionalFormatting>
  <conditionalFormatting sqref="CJ9:CK18">
    <cfRule type="cellIs" dxfId="4323" priority="4324" operator="equal">
      <formula>0</formula>
    </cfRule>
  </conditionalFormatting>
  <conditionalFormatting sqref="CU9:CU18">
    <cfRule type="cellIs" dxfId="4322" priority="4323" operator="equal">
      <formula>0</formula>
    </cfRule>
  </conditionalFormatting>
  <conditionalFormatting sqref="CH9:CI18">
    <cfRule type="cellIs" dxfId="4321" priority="4322" operator="equal">
      <formula>0</formula>
    </cfRule>
  </conditionalFormatting>
  <conditionalFormatting sqref="CH9:CI18">
    <cfRule type="cellIs" dxfId="4320" priority="4321" operator="equal">
      <formula>0</formula>
    </cfRule>
  </conditionalFormatting>
  <conditionalFormatting sqref="CH9:CI18">
    <cfRule type="cellIs" dxfId="4319" priority="4320" operator="equal">
      <formula>0</formula>
    </cfRule>
  </conditionalFormatting>
  <conditionalFormatting sqref="CJ9:CK18">
    <cfRule type="cellIs" dxfId="4318" priority="4319" operator="equal">
      <formula>0</formula>
    </cfRule>
  </conditionalFormatting>
  <conditionalFormatting sqref="CJ9:CK18">
    <cfRule type="cellIs" dxfId="4317" priority="4318" operator="equal">
      <formula>0</formula>
    </cfRule>
  </conditionalFormatting>
  <conditionalFormatting sqref="CJ9:CK18">
    <cfRule type="cellIs" dxfId="4316" priority="4317" operator="equal">
      <formula>0</formula>
    </cfRule>
  </conditionalFormatting>
  <conditionalFormatting sqref="CH9:CI18">
    <cfRule type="cellIs" dxfId="4315" priority="4316" operator="equal">
      <formula>0</formula>
    </cfRule>
  </conditionalFormatting>
  <conditionalFormatting sqref="CJ9:CK18">
    <cfRule type="cellIs" dxfId="4314" priority="4315" operator="equal">
      <formula>0</formula>
    </cfRule>
  </conditionalFormatting>
  <conditionalFormatting sqref="CH9:CI18">
    <cfRule type="cellIs" dxfId="4313" priority="4314" operator="equal">
      <formula>0</formula>
    </cfRule>
  </conditionalFormatting>
  <conditionalFormatting sqref="CH9:CI18">
    <cfRule type="cellIs" dxfId="4312" priority="4313" operator="equal">
      <formula>0</formula>
    </cfRule>
  </conditionalFormatting>
  <conditionalFormatting sqref="CJ9:CK18">
    <cfRule type="cellIs" dxfId="4311" priority="4312" operator="equal">
      <formula>0</formula>
    </cfRule>
  </conditionalFormatting>
  <conditionalFormatting sqref="CJ9:CK18">
    <cfRule type="cellIs" dxfId="4310" priority="4311" operator="equal">
      <formula>0</formula>
    </cfRule>
  </conditionalFormatting>
  <conditionalFormatting sqref="CH9:CI18">
    <cfRule type="cellIs" dxfId="4309" priority="4310" operator="equal">
      <formula>0</formula>
    </cfRule>
  </conditionalFormatting>
  <conditionalFormatting sqref="CH9:CI18">
    <cfRule type="cellIs" dxfId="4308" priority="4309" operator="equal">
      <formula>0</formula>
    </cfRule>
  </conditionalFormatting>
  <conditionalFormatting sqref="CJ9:CK18">
    <cfRule type="cellIs" dxfId="4307" priority="4308" operator="equal">
      <formula>0</formula>
    </cfRule>
  </conditionalFormatting>
  <conditionalFormatting sqref="CJ9:CK18">
    <cfRule type="cellIs" dxfId="4306" priority="4307" operator="equal">
      <formula>0</formula>
    </cfRule>
  </conditionalFormatting>
  <conditionalFormatting sqref="CH9:CI18">
    <cfRule type="cellIs" dxfId="4305" priority="4306" operator="equal">
      <formula>0</formula>
    </cfRule>
  </conditionalFormatting>
  <conditionalFormatting sqref="CH9:CI18">
    <cfRule type="cellIs" dxfId="4304" priority="4305" operator="equal">
      <formula>0</formula>
    </cfRule>
  </conditionalFormatting>
  <conditionalFormatting sqref="CJ9:CK18">
    <cfRule type="cellIs" dxfId="4303" priority="4304" operator="equal">
      <formula>0</formula>
    </cfRule>
  </conditionalFormatting>
  <conditionalFormatting sqref="CJ9:CK18">
    <cfRule type="cellIs" dxfId="4302" priority="4303" operator="equal">
      <formula>0</formula>
    </cfRule>
  </conditionalFormatting>
  <conditionalFormatting sqref="CH9:CI18">
    <cfRule type="cellIs" dxfId="4301" priority="4302" operator="equal">
      <formula>0</formula>
    </cfRule>
  </conditionalFormatting>
  <conditionalFormatting sqref="CH9:CI18">
    <cfRule type="cellIs" dxfId="4300" priority="4301" operator="equal">
      <formula>0</formula>
    </cfRule>
  </conditionalFormatting>
  <conditionalFormatting sqref="CJ9:CK18">
    <cfRule type="cellIs" dxfId="4299" priority="4300" operator="equal">
      <formula>0</formula>
    </cfRule>
  </conditionalFormatting>
  <conditionalFormatting sqref="CJ9:CK18">
    <cfRule type="cellIs" dxfId="4298" priority="4299" operator="equal">
      <formula>0</formula>
    </cfRule>
  </conditionalFormatting>
  <conditionalFormatting sqref="CH9:CI18">
    <cfRule type="cellIs" dxfId="4297" priority="4298" operator="equal">
      <formula>0</formula>
    </cfRule>
  </conditionalFormatting>
  <conditionalFormatting sqref="CH9:CI18">
    <cfRule type="cellIs" dxfId="4296" priority="4297" operator="equal">
      <formula>0</formula>
    </cfRule>
  </conditionalFormatting>
  <conditionalFormatting sqref="CJ9:CK18">
    <cfRule type="cellIs" dxfId="4295" priority="4296" operator="equal">
      <formula>0</formula>
    </cfRule>
  </conditionalFormatting>
  <conditionalFormatting sqref="CJ9:CK18">
    <cfRule type="cellIs" dxfId="4294" priority="4295" operator="equal">
      <formula>0</formula>
    </cfRule>
  </conditionalFormatting>
  <conditionalFormatting sqref="CU9:CU18">
    <cfRule type="cellIs" dxfId="4293" priority="4294" operator="equal">
      <formula>0</formula>
    </cfRule>
  </conditionalFormatting>
  <conditionalFormatting sqref="CH9:CI18">
    <cfRule type="cellIs" dxfId="4292" priority="4293" operator="equal">
      <formula>0</formula>
    </cfRule>
  </conditionalFormatting>
  <conditionalFormatting sqref="CJ9:CK18">
    <cfRule type="cellIs" dxfId="4291" priority="4292" operator="equal">
      <formula>0</formula>
    </cfRule>
  </conditionalFormatting>
  <conditionalFormatting sqref="CH9:CI18">
    <cfRule type="cellIs" dxfId="4290" priority="4291" operator="equal">
      <formula>0</formula>
    </cfRule>
  </conditionalFormatting>
  <conditionalFormatting sqref="CJ9:CK18">
    <cfRule type="cellIs" dxfId="4289" priority="4290" operator="equal">
      <formula>0</formula>
    </cfRule>
  </conditionalFormatting>
  <conditionalFormatting sqref="CU9:CU18">
    <cfRule type="cellIs" dxfId="4288" priority="4289" operator="equal">
      <formula>0</formula>
    </cfRule>
  </conditionalFormatting>
  <conditionalFormatting sqref="CH9:CI18">
    <cfRule type="cellIs" dxfId="4287" priority="4288" operator="equal">
      <formula>0</formula>
    </cfRule>
  </conditionalFormatting>
  <conditionalFormatting sqref="CJ9:CK18">
    <cfRule type="cellIs" dxfId="4286" priority="4287" operator="equal">
      <formula>0</formula>
    </cfRule>
  </conditionalFormatting>
  <conditionalFormatting sqref="CU9:CU18">
    <cfRule type="cellIs" dxfId="4285" priority="4286" operator="equal">
      <formula>0</formula>
    </cfRule>
  </conditionalFormatting>
  <conditionalFormatting sqref="CH9:CI18">
    <cfRule type="cellIs" dxfId="4284" priority="4285" operator="equal">
      <formula>0</formula>
    </cfRule>
  </conditionalFormatting>
  <conditionalFormatting sqref="CH9:CI18">
    <cfRule type="cellIs" dxfId="4283" priority="4284" operator="equal">
      <formula>0</formula>
    </cfRule>
  </conditionalFormatting>
  <conditionalFormatting sqref="CH9:CI18">
    <cfRule type="cellIs" dxfId="4282" priority="4283" operator="equal">
      <formula>0</formula>
    </cfRule>
  </conditionalFormatting>
  <conditionalFormatting sqref="CJ9:CK18">
    <cfRule type="cellIs" dxfId="4281" priority="4282" operator="equal">
      <formula>0</formula>
    </cfRule>
  </conditionalFormatting>
  <conditionalFormatting sqref="CJ9:CK18">
    <cfRule type="cellIs" dxfId="4280" priority="4281" operator="equal">
      <formula>0</formula>
    </cfRule>
  </conditionalFormatting>
  <conditionalFormatting sqref="CJ9:CK18">
    <cfRule type="cellIs" dxfId="4279" priority="4280" operator="equal">
      <formula>0</formula>
    </cfRule>
  </conditionalFormatting>
  <conditionalFormatting sqref="CH9:CI18">
    <cfRule type="cellIs" dxfId="4278" priority="4279" operator="equal">
      <formula>0</formula>
    </cfRule>
  </conditionalFormatting>
  <conditionalFormatting sqref="CJ9:CK18">
    <cfRule type="cellIs" dxfId="4277" priority="4278" operator="equal">
      <formula>0</formula>
    </cfRule>
  </conditionalFormatting>
  <conditionalFormatting sqref="CH9:CI18">
    <cfRule type="cellIs" dxfId="4276" priority="4277" operator="equal">
      <formula>0</formula>
    </cfRule>
  </conditionalFormatting>
  <conditionalFormatting sqref="CH9:CI18">
    <cfRule type="cellIs" dxfId="4275" priority="4276" operator="equal">
      <formula>0</formula>
    </cfRule>
  </conditionalFormatting>
  <conditionalFormatting sqref="CH9:CI18">
    <cfRule type="cellIs" dxfId="4274" priority="4275" operator="equal">
      <formula>0</formula>
    </cfRule>
  </conditionalFormatting>
  <conditionalFormatting sqref="CJ9:CK18">
    <cfRule type="cellIs" dxfId="4273" priority="4274" operator="equal">
      <formula>0</formula>
    </cfRule>
  </conditionalFormatting>
  <conditionalFormatting sqref="CJ9:CK18">
    <cfRule type="cellIs" dxfId="4272" priority="4273" operator="equal">
      <formula>0</formula>
    </cfRule>
  </conditionalFormatting>
  <conditionalFormatting sqref="CJ9:CK18">
    <cfRule type="cellIs" dxfId="4271" priority="4272" operator="equal">
      <formula>0</formula>
    </cfRule>
  </conditionalFormatting>
  <conditionalFormatting sqref="CH9:CI18">
    <cfRule type="cellIs" dxfId="4270" priority="4271" operator="equal">
      <formula>0</formula>
    </cfRule>
  </conditionalFormatting>
  <conditionalFormatting sqref="CJ9:CK18">
    <cfRule type="cellIs" dxfId="4269" priority="4270" operator="equal">
      <formula>0</formula>
    </cfRule>
  </conditionalFormatting>
  <conditionalFormatting sqref="CH9:CI18">
    <cfRule type="cellIs" dxfId="4268" priority="4269" operator="equal">
      <formula>0</formula>
    </cfRule>
  </conditionalFormatting>
  <conditionalFormatting sqref="CJ9:CK18">
    <cfRule type="cellIs" dxfId="4267" priority="4268" operator="equal">
      <formula>0</formula>
    </cfRule>
  </conditionalFormatting>
  <conditionalFormatting sqref="CH9:CI18">
    <cfRule type="cellIs" dxfId="4266" priority="4267" operator="equal">
      <formula>0</formula>
    </cfRule>
  </conditionalFormatting>
  <conditionalFormatting sqref="CJ9:CK18">
    <cfRule type="cellIs" dxfId="4265" priority="4266" operator="equal">
      <formula>0</formula>
    </cfRule>
  </conditionalFormatting>
  <conditionalFormatting sqref="CH9:CI18">
    <cfRule type="cellIs" dxfId="4264" priority="4265" operator="equal">
      <formula>0</formula>
    </cfRule>
  </conditionalFormatting>
  <conditionalFormatting sqref="CH9:CI18">
    <cfRule type="cellIs" dxfId="4263" priority="4264" operator="equal">
      <formula>0</formula>
    </cfRule>
  </conditionalFormatting>
  <conditionalFormatting sqref="CJ9:CK18">
    <cfRule type="cellIs" dxfId="4262" priority="4263" operator="equal">
      <formula>0</formula>
    </cfRule>
  </conditionalFormatting>
  <conditionalFormatting sqref="CJ9:CK18">
    <cfRule type="cellIs" dxfId="4261" priority="4262" operator="equal">
      <formula>0</formula>
    </cfRule>
  </conditionalFormatting>
  <conditionalFormatting sqref="CU9:CU18">
    <cfRule type="cellIs" dxfId="4260" priority="4261" operator="equal">
      <formula>0</formula>
    </cfRule>
  </conditionalFormatting>
  <conditionalFormatting sqref="CH9:CI18">
    <cfRule type="cellIs" dxfId="4259" priority="4260" operator="equal">
      <formula>0</formula>
    </cfRule>
  </conditionalFormatting>
  <conditionalFormatting sqref="CH9:CI18">
    <cfRule type="cellIs" dxfId="4258" priority="4259" operator="equal">
      <formula>0</formula>
    </cfRule>
  </conditionalFormatting>
  <conditionalFormatting sqref="CH9:CI18">
    <cfRule type="cellIs" dxfId="4257" priority="4258" operator="equal">
      <formula>0</formula>
    </cfRule>
  </conditionalFormatting>
  <conditionalFormatting sqref="CJ9:CK18">
    <cfRule type="cellIs" dxfId="4256" priority="4257" operator="equal">
      <formula>0</formula>
    </cfRule>
  </conditionalFormatting>
  <conditionalFormatting sqref="CJ9:CK18">
    <cfRule type="cellIs" dxfId="4255" priority="4256" operator="equal">
      <formula>0</formula>
    </cfRule>
  </conditionalFormatting>
  <conditionalFormatting sqref="CJ9:CK18">
    <cfRule type="cellIs" dxfId="4254" priority="4255" operator="equal">
      <formula>0</formula>
    </cfRule>
  </conditionalFormatting>
  <conditionalFormatting sqref="CH9:CI18">
    <cfRule type="cellIs" dxfId="4253" priority="4254" operator="equal">
      <formula>0</formula>
    </cfRule>
  </conditionalFormatting>
  <conditionalFormatting sqref="CH9:CI18">
    <cfRule type="cellIs" dxfId="4252" priority="4253" operator="equal">
      <formula>0</formula>
    </cfRule>
  </conditionalFormatting>
  <conditionalFormatting sqref="CJ9:CK18">
    <cfRule type="cellIs" dxfId="4251" priority="4252" operator="equal">
      <formula>0</formula>
    </cfRule>
  </conditionalFormatting>
  <conditionalFormatting sqref="CJ9:CK18">
    <cfRule type="cellIs" dxfId="4250" priority="4251" operator="equal">
      <formula>0</formula>
    </cfRule>
  </conditionalFormatting>
  <conditionalFormatting sqref="CU9:CU18">
    <cfRule type="cellIs" dxfId="4249" priority="4250" operator="equal">
      <formula>0</formula>
    </cfRule>
  </conditionalFormatting>
  <conditionalFormatting sqref="CH9:CI18">
    <cfRule type="cellIs" dxfId="4248" priority="4249" operator="equal">
      <formula>0</formula>
    </cfRule>
  </conditionalFormatting>
  <conditionalFormatting sqref="CJ9:CK18">
    <cfRule type="cellIs" dxfId="4247" priority="4248" operator="equal">
      <formula>0</formula>
    </cfRule>
  </conditionalFormatting>
  <conditionalFormatting sqref="CH9:CI18">
    <cfRule type="cellIs" dxfId="4246" priority="4247" operator="equal">
      <formula>0</formula>
    </cfRule>
  </conditionalFormatting>
  <conditionalFormatting sqref="CH9:CI18">
    <cfRule type="cellIs" dxfId="4245" priority="4246" operator="equal">
      <formula>0</formula>
    </cfRule>
  </conditionalFormatting>
  <conditionalFormatting sqref="CJ9:CK18">
    <cfRule type="cellIs" dxfId="4244" priority="4245" operator="equal">
      <formula>0</formula>
    </cfRule>
  </conditionalFormatting>
  <conditionalFormatting sqref="CJ9:CK18">
    <cfRule type="cellIs" dxfId="4243" priority="4244" operator="equal">
      <formula>0</formula>
    </cfRule>
  </conditionalFormatting>
  <conditionalFormatting sqref="CH9:CI18">
    <cfRule type="cellIs" dxfId="4242" priority="4243" operator="equal">
      <formula>0</formula>
    </cfRule>
  </conditionalFormatting>
  <conditionalFormatting sqref="CH9:CI18">
    <cfRule type="cellIs" dxfId="4241" priority="4242" operator="equal">
      <formula>0</formula>
    </cfRule>
  </conditionalFormatting>
  <conditionalFormatting sqref="CH9:CI18">
    <cfRule type="cellIs" dxfId="4240" priority="4241" operator="equal">
      <formula>0</formula>
    </cfRule>
  </conditionalFormatting>
  <conditionalFormatting sqref="CJ9:CK18">
    <cfRule type="cellIs" dxfId="4239" priority="4240" operator="equal">
      <formula>0</formula>
    </cfRule>
  </conditionalFormatting>
  <conditionalFormatting sqref="CJ9:CK18">
    <cfRule type="cellIs" dxfId="4238" priority="4239" operator="equal">
      <formula>0</formula>
    </cfRule>
  </conditionalFormatting>
  <conditionalFormatting sqref="CJ9:CK18">
    <cfRule type="cellIs" dxfId="4237" priority="4238" operator="equal">
      <formula>0</formula>
    </cfRule>
  </conditionalFormatting>
  <conditionalFormatting sqref="CU9:CU18">
    <cfRule type="cellIs" dxfId="4236" priority="4237" operator="equal">
      <formula>0</formula>
    </cfRule>
  </conditionalFormatting>
  <conditionalFormatting sqref="CH9:CI18">
    <cfRule type="cellIs" dxfId="4235" priority="4236" operator="equal">
      <formula>0</formula>
    </cfRule>
  </conditionalFormatting>
  <conditionalFormatting sqref="CJ9:CK18">
    <cfRule type="cellIs" dxfId="4234" priority="4235" operator="equal">
      <formula>0</formula>
    </cfRule>
  </conditionalFormatting>
  <conditionalFormatting sqref="CH9:CI18">
    <cfRule type="cellIs" dxfId="4233" priority="4234" operator="equal">
      <formula>0</formula>
    </cfRule>
  </conditionalFormatting>
  <conditionalFormatting sqref="CJ9:CK18">
    <cfRule type="cellIs" dxfId="4232" priority="4233" operator="equal">
      <formula>0</formula>
    </cfRule>
  </conditionalFormatting>
  <conditionalFormatting sqref="CH9:CI18">
    <cfRule type="cellIs" dxfId="4231" priority="4232" operator="equal">
      <formula>0</formula>
    </cfRule>
  </conditionalFormatting>
  <conditionalFormatting sqref="CH9:CI18">
    <cfRule type="cellIs" dxfId="4230" priority="4231" operator="equal">
      <formula>0</formula>
    </cfRule>
  </conditionalFormatting>
  <conditionalFormatting sqref="CH9:CI18">
    <cfRule type="cellIs" dxfId="4229" priority="4230" operator="equal">
      <formula>0</formula>
    </cfRule>
  </conditionalFormatting>
  <conditionalFormatting sqref="CJ9:CK18">
    <cfRule type="cellIs" dxfId="4228" priority="4229" operator="equal">
      <formula>0</formula>
    </cfRule>
  </conditionalFormatting>
  <conditionalFormatting sqref="CJ9:CK18">
    <cfRule type="cellIs" dxfId="4227" priority="4228" operator="equal">
      <formula>0</formula>
    </cfRule>
  </conditionalFormatting>
  <conditionalFormatting sqref="CJ9:CK18">
    <cfRule type="cellIs" dxfId="4226" priority="4227" operator="equal">
      <formula>0</formula>
    </cfRule>
  </conditionalFormatting>
  <conditionalFormatting sqref="CH9:CI18">
    <cfRule type="cellIs" dxfId="4225" priority="4226" operator="equal">
      <formula>0</formula>
    </cfRule>
  </conditionalFormatting>
  <conditionalFormatting sqref="CH9:CI18">
    <cfRule type="cellIs" dxfId="4224" priority="4225" operator="equal">
      <formula>0</formula>
    </cfRule>
  </conditionalFormatting>
  <conditionalFormatting sqref="CH9:CI18">
    <cfRule type="cellIs" dxfId="4223" priority="4224" operator="equal">
      <formula>0</formula>
    </cfRule>
  </conditionalFormatting>
  <conditionalFormatting sqref="CU9:CU18">
    <cfRule type="cellIs" dxfId="4222" priority="4223" operator="equal">
      <formula>0</formula>
    </cfRule>
  </conditionalFormatting>
  <conditionalFormatting sqref="CU9:CU18">
    <cfRule type="cellIs" dxfId="4221" priority="4222" operator="equal">
      <formula>0</formula>
    </cfRule>
  </conditionalFormatting>
  <conditionalFormatting sqref="CU9:CU18">
    <cfRule type="cellIs" dxfId="4220" priority="4221" operator="equal">
      <formula>0</formula>
    </cfRule>
  </conditionalFormatting>
  <conditionalFormatting sqref="CH9:CI18">
    <cfRule type="cellIs" dxfId="4219" priority="4220" operator="equal">
      <formula>0</formula>
    </cfRule>
  </conditionalFormatting>
  <conditionalFormatting sqref="CH9:CI18">
    <cfRule type="cellIs" dxfId="4218" priority="4219" operator="equal">
      <formula>0</formula>
    </cfRule>
  </conditionalFormatting>
  <conditionalFormatting sqref="CJ9:CK18">
    <cfRule type="cellIs" dxfId="4217" priority="4218" operator="equal">
      <formula>0</formula>
    </cfRule>
  </conditionalFormatting>
  <conditionalFormatting sqref="CJ9:CK18">
    <cfRule type="cellIs" dxfId="4216" priority="4217" operator="equal">
      <formula>0</formula>
    </cfRule>
  </conditionalFormatting>
  <conditionalFormatting sqref="CJ9:CK18">
    <cfRule type="cellIs" dxfId="4215" priority="4216" operator="equal">
      <formula>0</formula>
    </cfRule>
  </conditionalFormatting>
  <conditionalFormatting sqref="CJ9:CK18">
    <cfRule type="cellIs" dxfId="4214" priority="4215" operator="equal">
      <formula>0</formula>
    </cfRule>
  </conditionalFormatting>
  <conditionalFormatting sqref="CJ9:CK18">
    <cfRule type="cellIs" dxfId="4213" priority="4214" operator="equal">
      <formula>0</formula>
    </cfRule>
  </conditionalFormatting>
  <conditionalFormatting sqref="CJ9:CK18">
    <cfRule type="cellIs" dxfId="4212" priority="4213" operator="equal">
      <formula>0</formula>
    </cfRule>
  </conditionalFormatting>
  <conditionalFormatting sqref="DG9:DG18">
    <cfRule type="cellIs" dxfId="4211" priority="4212" operator="equal">
      <formula>0</formula>
    </cfRule>
  </conditionalFormatting>
  <conditionalFormatting sqref="CU9:CU18">
    <cfRule type="cellIs" dxfId="4210" priority="4211" operator="equal">
      <formula>0</formula>
    </cfRule>
  </conditionalFormatting>
  <conditionalFormatting sqref="CJ9:CK18">
    <cfRule type="cellIs" dxfId="4209" priority="4210" operator="equal">
      <formula>0</formula>
    </cfRule>
  </conditionalFormatting>
  <conditionalFormatting sqref="CH9:CI18">
    <cfRule type="cellIs" dxfId="4208" priority="4209" operator="equal">
      <formula>0</formula>
    </cfRule>
  </conditionalFormatting>
  <conditionalFormatting sqref="CH9:CI18">
    <cfRule type="cellIs" dxfId="4207" priority="4208" operator="equal">
      <formula>0</formula>
    </cfRule>
  </conditionalFormatting>
  <conditionalFormatting sqref="CH9:CI18">
    <cfRule type="cellIs" dxfId="4206" priority="4207" operator="equal">
      <formula>0</formula>
    </cfRule>
  </conditionalFormatting>
  <conditionalFormatting sqref="CJ9:CK18">
    <cfRule type="cellIs" dxfId="4205" priority="4206" operator="equal">
      <formula>0</formula>
    </cfRule>
  </conditionalFormatting>
  <conditionalFormatting sqref="CJ9:CK18">
    <cfRule type="cellIs" dxfId="4204" priority="4205" operator="equal">
      <formula>0</formula>
    </cfRule>
  </conditionalFormatting>
  <conditionalFormatting sqref="CJ9:CK18">
    <cfRule type="cellIs" dxfId="4203" priority="4204" operator="equal">
      <formula>0</formula>
    </cfRule>
  </conditionalFormatting>
  <conditionalFormatting sqref="CH9:CI18">
    <cfRule type="cellIs" dxfId="4202" priority="4203" operator="equal">
      <formula>0</formula>
    </cfRule>
  </conditionalFormatting>
  <conditionalFormatting sqref="CJ9:CK18">
    <cfRule type="cellIs" dxfId="4201" priority="4202" operator="equal">
      <formula>0</formula>
    </cfRule>
  </conditionalFormatting>
  <conditionalFormatting sqref="CH9:CI18">
    <cfRule type="cellIs" dxfId="4200" priority="4201" operator="equal">
      <formula>0</formula>
    </cfRule>
  </conditionalFormatting>
  <conditionalFormatting sqref="CH9:CI18">
    <cfRule type="cellIs" dxfId="4199" priority="4200" operator="equal">
      <formula>0</formula>
    </cfRule>
  </conditionalFormatting>
  <conditionalFormatting sqref="CH9:CI18">
    <cfRule type="cellIs" dxfId="4198" priority="4199" operator="equal">
      <formula>0</formula>
    </cfRule>
  </conditionalFormatting>
  <conditionalFormatting sqref="CJ9:CK18">
    <cfRule type="cellIs" dxfId="4197" priority="4198" operator="equal">
      <formula>0</formula>
    </cfRule>
  </conditionalFormatting>
  <conditionalFormatting sqref="CJ9:CK18">
    <cfRule type="cellIs" dxfId="4196" priority="4197" operator="equal">
      <formula>0</formula>
    </cfRule>
  </conditionalFormatting>
  <conditionalFormatting sqref="CJ9:CK18">
    <cfRule type="cellIs" dxfId="4195" priority="4196" operator="equal">
      <formula>0</formula>
    </cfRule>
  </conditionalFormatting>
  <conditionalFormatting sqref="CH9:CI18">
    <cfRule type="cellIs" dxfId="4194" priority="4195" operator="equal">
      <formula>0</formula>
    </cfRule>
  </conditionalFormatting>
  <conditionalFormatting sqref="CJ9:CK18">
    <cfRule type="cellIs" dxfId="4193" priority="4194" operator="equal">
      <formula>0</formula>
    </cfRule>
  </conditionalFormatting>
  <conditionalFormatting sqref="CH9:CI18">
    <cfRule type="cellIs" dxfId="4192" priority="4193" operator="equal">
      <formula>0</formula>
    </cfRule>
  </conditionalFormatting>
  <conditionalFormatting sqref="CH9:CI18">
    <cfRule type="cellIs" dxfId="4191" priority="4192" operator="equal">
      <formula>0</formula>
    </cfRule>
  </conditionalFormatting>
  <conditionalFormatting sqref="CJ9:CK18">
    <cfRule type="cellIs" dxfId="4190" priority="4191" operator="equal">
      <formula>0</formula>
    </cfRule>
  </conditionalFormatting>
  <conditionalFormatting sqref="CJ9:CK18">
    <cfRule type="cellIs" dxfId="4189" priority="4190" operator="equal">
      <formula>0</formula>
    </cfRule>
  </conditionalFormatting>
  <conditionalFormatting sqref="CH9:CI18">
    <cfRule type="cellIs" dxfId="4188" priority="4189" operator="equal">
      <formula>0</formula>
    </cfRule>
  </conditionalFormatting>
  <conditionalFormatting sqref="CH9:CI18">
    <cfRule type="cellIs" dxfId="4187" priority="4188" operator="equal">
      <formula>0</formula>
    </cfRule>
  </conditionalFormatting>
  <conditionalFormatting sqref="CH9:CI18">
    <cfRule type="cellIs" dxfId="4186" priority="4187" operator="equal">
      <formula>0</formula>
    </cfRule>
  </conditionalFormatting>
  <conditionalFormatting sqref="CJ9:CK18">
    <cfRule type="cellIs" dxfId="4185" priority="4186" operator="equal">
      <formula>0</formula>
    </cfRule>
  </conditionalFormatting>
  <conditionalFormatting sqref="CJ9:CK18">
    <cfRule type="cellIs" dxfId="4184" priority="4185" operator="equal">
      <formula>0</formula>
    </cfRule>
  </conditionalFormatting>
  <conditionalFormatting sqref="CJ9:CK18">
    <cfRule type="cellIs" dxfId="4183" priority="4184" operator="equal">
      <formula>0</formula>
    </cfRule>
  </conditionalFormatting>
  <conditionalFormatting sqref="CH9:CI18">
    <cfRule type="cellIs" dxfId="4182" priority="4183" operator="equal">
      <formula>0</formula>
    </cfRule>
  </conditionalFormatting>
  <conditionalFormatting sqref="CH9:CI18">
    <cfRule type="cellIs" dxfId="4181" priority="4182" operator="equal">
      <formula>0</formula>
    </cfRule>
  </conditionalFormatting>
  <conditionalFormatting sqref="CH9:CI18">
    <cfRule type="cellIs" dxfId="4180" priority="4181" operator="equal">
      <formula>0</formula>
    </cfRule>
  </conditionalFormatting>
  <conditionalFormatting sqref="CJ9:CK18">
    <cfRule type="cellIs" dxfId="4179" priority="4180" operator="equal">
      <formula>0</formula>
    </cfRule>
  </conditionalFormatting>
  <conditionalFormatting sqref="CJ9:CK18">
    <cfRule type="cellIs" dxfId="4178" priority="4179" operator="equal">
      <formula>0</formula>
    </cfRule>
  </conditionalFormatting>
  <conditionalFormatting sqref="CJ9:CK18">
    <cfRule type="cellIs" dxfId="4177" priority="4178" operator="equal">
      <formula>0</formula>
    </cfRule>
  </conditionalFormatting>
  <conditionalFormatting sqref="CU9:CU18">
    <cfRule type="cellIs" dxfId="4176" priority="4177" operator="equal">
      <formula>0</formula>
    </cfRule>
  </conditionalFormatting>
  <conditionalFormatting sqref="CH9:CI18">
    <cfRule type="cellIs" dxfId="4175" priority="4176" operator="equal">
      <formula>0</formula>
    </cfRule>
  </conditionalFormatting>
  <conditionalFormatting sqref="CJ9:CK18">
    <cfRule type="cellIs" dxfId="4174" priority="4175" operator="equal">
      <formula>0</formula>
    </cfRule>
  </conditionalFormatting>
  <conditionalFormatting sqref="CH9:CI18">
    <cfRule type="cellIs" dxfId="4173" priority="4174" operator="equal">
      <formula>0</formula>
    </cfRule>
  </conditionalFormatting>
  <conditionalFormatting sqref="CJ9:CK18">
    <cfRule type="cellIs" dxfId="4172" priority="4173" operator="equal">
      <formula>0</formula>
    </cfRule>
  </conditionalFormatting>
  <conditionalFormatting sqref="CH9:CI18">
    <cfRule type="cellIs" dxfId="4171" priority="4172" operator="equal">
      <formula>0</formula>
    </cfRule>
  </conditionalFormatting>
  <conditionalFormatting sqref="CH9:CI18">
    <cfRule type="cellIs" dxfId="4170" priority="4171" operator="equal">
      <formula>0</formula>
    </cfRule>
  </conditionalFormatting>
  <conditionalFormatting sqref="CH9:CI18">
    <cfRule type="cellIs" dxfId="4169" priority="4170" operator="equal">
      <formula>0</formula>
    </cfRule>
  </conditionalFormatting>
  <conditionalFormatting sqref="CJ9:CK18">
    <cfRule type="cellIs" dxfId="4168" priority="4169" operator="equal">
      <formula>0</formula>
    </cfRule>
  </conditionalFormatting>
  <conditionalFormatting sqref="CJ9:CK18">
    <cfRule type="cellIs" dxfId="4167" priority="4168" operator="equal">
      <formula>0</formula>
    </cfRule>
  </conditionalFormatting>
  <conditionalFormatting sqref="CJ9:CK18">
    <cfRule type="cellIs" dxfId="4166" priority="4167" operator="equal">
      <formula>0</formula>
    </cfRule>
  </conditionalFormatting>
  <conditionalFormatting sqref="CU9:CU18">
    <cfRule type="cellIs" dxfId="4165" priority="4166" operator="equal">
      <formula>0</formula>
    </cfRule>
  </conditionalFormatting>
  <conditionalFormatting sqref="CH9:CI18">
    <cfRule type="cellIs" dxfId="4164" priority="4165" operator="equal">
      <formula>0</formula>
    </cfRule>
  </conditionalFormatting>
  <conditionalFormatting sqref="CH9:CI18">
    <cfRule type="cellIs" dxfId="4163" priority="4164" operator="equal">
      <formula>0</formula>
    </cfRule>
  </conditionalFormatting>
  <conditionalFormatting sqref="CH9:CI18">
    <cfRule type="cellIs" dxfId="4162" priority="4163" operator="equal">
      <formula>0</formula>
    </cfRule>
  </conditionalFormatting>
  <conditionalFormatting sqref="CJ9:CK18">
    <cfRule type="cellIs" dxfId="4161" priority="4162" operator="equal">
      <formula>0</formula>
    </cfRule>
  </conditionalFormatting>
  <conditionalFormatting sqref="CJ9:CK18">
    <cfRule type="cellIs" dxfId="4160" priority="4161" operator="equal">
      <formula>0</formula>
    </cfRule>
  </conditionalFormatting>
  <conditionalFormatting sqref="CJ9:CK18">
    <cfRule type="cellIs" dxfId="4159" priority="4160" operator="equal">
      <formula>0</formula>
    </cfRule>
  </conditionalFormatting>
  <conditionalFormatting sqref="CH9:CI18">
    <cfRule type="cellIs" dxfId="4158" priority="4159" operator="equal">
      <formula>0</formula>
    </cfRule>
  </conditionalFormatting>
  <conditionalFormatting sqref="CH9:CI18">
    <cfRule type="cellIs" dxfId="4157" priority="4158" operator="equal">
      <formula>0</formula>
    </cfRule>
  </conditionalFormatting>
  <conditionalFormatting sqref="CH9:CI18">
    <cfRule type="cellIs" dxfId="4156" priority="4157" operator="equal">
      <formula>0</formula>
    </cfRule>
  </conditionalFormatting>
  <conditionalFormatting sqref="CJ9:CK18">
    <cfRule type="cellIs" dxfId="4155" priority="4156" operator="equal">
      <formula>0</formula>
    </cfRule>
  </conditionalFormatting>
  <conditionalFormatting sqref="CJ9:CK18">
    <cfRule type="cellIs" dxfId="4154" priority="4155" operator="equal">
      <formula>0</formula>
    </cfRule>
  </conditionalFormatting>
  <conditionalFormatting sqref="CJ9:CK18">
    <cfRule type="cellIs" dxfId="4153" priority="4154" operator="equal">
      <formula>0</formula>
    </cfRule>
  </conditionalFormatting>
  <conditionalFormatting sqref="CH9:CI18">
    <cfRule type="cellIs" dxfId="4152" priority="4153" operator="equal">
      <formula>0</formula>
    </cfRule>
  </conditionalFormatting>
  <conditionalFormatting sqref="CH9:CI18">
    <cfRule type="cellIs" dxfId="4151" priority="4152" operator="equal">
      <formula>0</formula>
    </cfRule>
  </conditionalFormatting>
  <conditionalFormatting sqref="CJ9:CK18">
    <cfRule type="cellIs" dxfId="4150" priority="4151" operator="equal">
      <formula>0</formula>
    </cfRule>
  </conditionalFormatting>
  <conditionalFormatting sqref="CJ9:CK18">
    <cfRule type="cellIs" dxfId="4149" priority="4150" operator="equal">
      <formula>0</formula>
    </cfRule>
  </conditionalFormatting>
  <conditionalFormatting sqref="CH9:CI18">
    <cfRule type="cellIs" dxfId="4148" priority="4149" operator="equal">
      <formula>0</formula>
    </cfRule>
  </conditionalFormatting>
  <conditionalFormatting sqref="CH9:CI18">
    <cfRule type="cellIs" dxfId="4147" priority="4148" operator="equal">
      <formula>0</formula>
    </cfRule>
  </conditionalFormatting>
  <conditionalFormatting sqref="CJ9:CK18">
    <cfRule type="cellIs" dxfId="4146" priority="4147" operator="equal">
      <formula>0</formula>
    </cfRule>
  </conditionalFormatting>
  <conditionalFormatting sqref="CJ9:CK18">
    <cfRule type="cellIs" dxfId="4145" priority="4146" operator="equal">
      <formula>0</formula>
    </cfRule>
  </conditionalFormatting>
  <conditionalFormatting sqref="CU9:CU18">
    <cfRule type="cellIs" dxfId="4144" priority="4145" operator="equal">
      <formula>0</formula>
    </cfRule>
  </conditionalFormatting>
  <conditionalFormatting sqref="CH9:CI18">
    <cfRule type="cellIs" dxfId="4143" priority="4144" operator="equal">
      <formula>0</formula>
    </cfRule>
  </conditionalFormatting>
  <conditionalFormatting sqref="CJ9:CK18">
    <cfRule type="cellIs" dxfId="4142" priority="4143" operator="equal">
      <formula>0</formula>
    </cfRule>
  </conditionalFormatting>
  <conditionalFormatting sqref="CH9:CI18">
    <cfRule type="cellIs" dxfId="4141" priority="4142" operator="equal">
      <formula>0</formula>
    </cfRule>
  </conditionalFormatting>
  <conditionalFormatting sqref="CH9:CI18">
    <cfRule type="cellIs" dxfId="4140" priority="4141" operator="equal">
      <formula>0</formula>
    </cfRule>
  </conditionalFormatting>
  <conditionalFormatting sqref="CJ9:CK18">
    <cfRule type="cellIs" dxfId="4139" priority="4140" operator="equal">
      <formula>0</formula>
    </cfRule>
  </conditionalFormatting>
  <conditionalFormatting sqref="CJ9:CK18">
    <cfRule type="cellIs" dxfId="4138" priority="4139" operator="equal">
      <formula>0</formula>
    </cfRule>
  </conditionalFormatting>
  <conditionalFormatting sqref="CH9:CI18">
    <cfRule type="cellIs" dxfId="4137" priority="4138" operator="equal">
      <formula>0</formula>
    </cfRule>
  </conditionalFormatting>
  <conditionalFormatting sqref="CH9:CI18">
    <cfRule type="cellIs" dxfId="4136" priority="4137" operator="equal">
      <formula>0</formula>
    </cfRule>
  </conditionalFormatting>
  <conditionalFormatting sqref="CH9:CI18">
    <cfRule type="cellIs" dxfId="4135" priority="4136" operator="equal">
      <formula>0</formula>
    </cfRule>
  </conditionalFormatting>
  <conditionalFormatting sqref="CJ9:CK18">
    <cfRule type="cellIs" dxfId="4134" priority="4135" operator="equal">
      <formula>0</formula>
    </cfRule>
  </conditionalFormatting>
  <conditionalFormatting sqref="CJ9:CK18">
    <cfRule type="cellIs" dxfId="4133" priority="4134" operator="equal">
      <formula>0</formula>
    </cfRule>
  </conditionalFormatting>
  <conditionalFormatting sqref="CJ9:CK18">
    <cfRule type="cellIs" dxfId="4132" priority="4133" operator="equal">
      <formula>0</formula>
    </cfRule>
  </conditionalFormatting>
  <conditionalFormatting sqref="DG9:DG18">
    <cfRule type="cellIs" dxfId="4131" priority="4132" operator="equal">
      <formula>0</formula>
    </cfRule>
  </conditionalFormatting>
  <conditionalFormatting sqref="CH9:CI18">
    <cfRule type="cellIs" dxfId="4130" priority="4131" operator="equal">
      <formula>0</formula>
    </cfRule>
  </conditionalFormatting>
  <conditionalFormatting sqref="CU9:CU18">
    <cfRule type="cellIs" dxfId="4129" priority="4130" operator="equal">
      <formula>0</formula>
    </cfRule>
  </conditionalFormatting>
  <conditionalFormatting sqref="CU9:CU18">
    <cfRule type="cellIs" dxfId="4128" priority="4129" operator="equal">
      <formula>0</formula>
    </cfRule>
  </conditionalFormatting>
  <conditionalFormatting sqref="CJ9:CK18">
    <cfRule type="cellIs" dxfId="4127" priority="4128" operator="equal">
      <formula>0</formula>
    </cfRule>
  </conditionalFormatting>
  <conditionalFormatting sqref="CJ9:CK18">
    <cfRule type="cellIs" dxfId="4126" priority="4127" operator="equal">
      <formula>0</formula>
    </cfRule>
  </conditionalFormatting>
  <conditionalFormatting sqref="CJ9:CK18">
    <cfRule type="cellIs" dxfId="4125" priority="4126" operator="equal">
      <formula>0</formula>
    </cfRule>
  </conditionalFormatting>
  <conditionalFormatting sqref="CH9:CI18">
    <cfRule type="cellIs" dxfId="4124" priority="4125" operator="equal">
      <formula>0</formula>
    </cfRule>
  </conditionalFormatting>
  <conditionalFormatting sqref="CJ9:CK18">
    <cfRule type="cellIs" dxfId="4123" priority="4124" operator="equal">
      <formula>0</formula>
    </cfRule>
  </conditionalFormatting>
  <conditionalFormatting sqref="CH9:CI18">
    <cfRule type="cellIs" dxfId="4122" priority="4123" operator="equal">
      <formula>0</formula>
    </cfRule>
  </conditionalFormatting>
  <conditionalFormatting sqref="CH9:CI18">
    <cfRule type="cellIs" dxfId="4121" priority="4122" operator="equal">
      <formula>0</formula>
    </cfRule>
  </conditionalFormatting>
  <conditionalFormatting sqref="CJ9:CK18">
    <cfRule type="cellIs" dxfId="4120" priority="4121" operator="equal">
      <formula>0</formula>
    </cfRule>
  </conditionalFormatting>
  <conditionalFormatting sqref="CJ9:CK18">
    <cfRule type="cellIs" dxfId="4119" priority="4120" operator="equal">
      <formula>0</formula>
    </cfRule>
  </conditionalFormatting>
  <conditionalFormatting sqref="CH9:CI18">
    <cfRule type="cellIs" dxfId="4118" priority="4119" operator="equal">
      <formula>0</formula>
    </cfRule>
  </conditionalFormatting>
  <conditionalFormatting sqref="CH9:CI18">
    <cfRule type="cellIs" dxfId="4117" priority="4118" operator="equal">
      <formula>0</formula>
    </cfRule>
  </conditionalFormatting>
  <conditionalFormatting sqref="CH9:CI18">
    <cfRule type="cellIs" dxfId="4116" priority="4117" operator="equal">
      <formula>0</formula>
    </cfRule>
  </conditionalFormatting>
  <conditionalFormatting sqref="CJ9:CK18">
    <cfRule type="cellIs" dxfId="4115" priority="4116" operator="equal">
      <formula>0</formula>
    </cfRule>
  </conditionalFormatting>
  <conditionalFormatting sqref="CJ9:CK18">
    <cfRule type="cellIs" dxfId="4114" priority="4115" operator="equal">
      <formula>0</formula>
    </cfRule>
  </conditionalFormatting>
  <conditionalFormatting sqref="CJ9:CK18">
    <cfRule type="cellIs" dxfId="4113" priority="4114" operator="equal">
      <formula>0</formula>
    </cfRule>
  </conditionalFormatting>
  <conditionalFormatting sqref="CH9:CI18">
    <cfRule type="cellIs" dxfId="4112" priority="4113" operator="equal">
      <formula>0</formula>
    </cfRule>
  </conditionalFormatting>
  <conditionalFormatting sqref="CH9:CI18">
    <cfRule type="cellIs" dxfId="4111" priority="4112" operator="equal">
      <formula>0</formula>
    </cfRule>
  </conditionalFormatting>
  <conditionalFormatting sqref="CH9:CI18">
    <cfRule type="cellIs" dxfId="4110" priority="4111" operator="equal">
      <formula>0</formula>
    </cfRule>
  </conditionalFormatting>
  <conditionalFormatting sqref="CJ9:CK18">
    <cfRule type="cellIs" dxfId="4109" priority="4110" operator="equal">
      <formula>0</formula>
    </cfRule>
  </conditionalFormatting>
  <conditionalFormatting sqref="CJ9:CK18">
    <cfRule type="cellIs" dxfId="4108" priority="4109" operator="equal">
      <formula>0</formula>
    </cfRule>
  </conditionalFormatting>
  <conditionalFormatting sqref="CJ9:CK18">
    <cfRule type="cellIs" dxfId="4107" priority="4108" operator="equal">
      <formula>0</formula>
    </cfRule>
  </conditionalFormatting>
  <conditionalFormatting sqref="CU9:CU18">
    <cfRule type="cellIs" dxfId="4106" priority="4107" operator="equal">
      <formula>0</formula>
    </cfRule>
  </conditionalFormatting>
  <conditionalFormatting sqref="CH9:CI18">
    <cfRule type="cellIs" dxfId="4105" priority="4106" operator="equal">
      <formula>0</formula>
    </cfRule>
  </conditionalFormatting>
  <conditionalFormatting sqref="CJ9:CK18">
    <cfRule type="cellIs" dxfId="4104" priority="4105" operator="equal">
      <formula>0</formula>
    </cfRule>
  </conditionalFormatting>
  <conditionalFormatting sqref="CH9:CI18">
    <cfRule type="cellIs" dxfId="4103" priority="4104" operator="equal">
      <formula>0</formula>
    </cfRule>
  </conditionalFormatting>
  <conditionalFormatting sqref="CJ9:CK18">
    <cfRule type="cellIs" dxfId="4102" priority="4103" operator="equal">
      <formula>0</formula>
    </cfRule>
  </conditionalFormatting>
  <conditionalFormatting sqref="CH9:CI18">
    <cfRule type="cellIs" dxfId="4101" priority="4102" operator="equal">
      <formula>0</formula>
    </cfRule>
  </conditionalFormatting>
  <conditionalFormatting sqref="CH9:CI18">
    <cfRule type="cellIs" dxfId="4100" priority="4101" operator="equal">
      <formula>0</formula>
    </cfRule>
  </conditionalFormatting>
  <conditionalFormatting sqref="CH9:CI18">
    <cfRule type="cellIs" dxfId="4099" priority="4100" operator="equal">
      <formula>0</formula>
    </cfRule>
  </conditionalFormatting>
  <conditionalFormatting sqref="CJ9:CK18">
    <cfRule type="cellIs" dxfId="4098" priority="4099" operator="equal">
      <formula>0</formula>
    </cfRule>
  </conditionalFormatting>
  <conditionalFormatting sqref="CJ9:CK18">
    <cfRule type="cellIs" dxfId="4097" priority="4098" operator="equal">
      <formula>0</formula>
    </cfRule>
  </conditionalFormatting>
  <conditionalFormatting sqref="CJ9:CK18">
    <cfRule type="cellIs" dxfId="4096" priority="4097" operator="equal">
      <formula>0</formula>
    </cfRule>
  </conditionalFormatting>
  <conditionalFormatting sqref="CH9:CI18">
    <cfRule type="cellIs" dxfId="4095" priority="4096" operator="equal">
      <formula>0</formula>
    </cfRule>
  </conditionalFormatting>
  <conditionalFormatting sqref="CH9:CI18">
    <cfRule type="cellIs" dxfId="4094" priority="4095" operator="equal">
      <formula>0</formula>
    </cfRule>
  </conditionalFormatting>
  <conditionalFormatting sqref="CH9:CI18">
    <cfRule type="cellIs" dxfId="4093" priority="4094" operator="equal">
      <formula>0</formula>
    </cfRule>
  </conditionalFormatting>
  <conditionalFormatting sqref="CJ9:CK18">
    <cfRule type="cellIs" dxfId="4092" priority="4093" operator="equal">
      <formula>0</formula>
    </cfRule>
  </conditionalFormatting>
  <conditionalFormatting sqref="CJ9:CK18">
    <cfRule type="cellIs" dxfId="4091" priority="4092" operator="equal">
      <formula>0</formula>
    </cfRule>
  </conditionalFormatting>
  <conditionalFormatting sqref="CJ9:CK18">
    <cfRule type="cellIs" dxfId="4090" priority="4091" operator="equal">
      <formula>0</formula>
    </cfRule>
  </conditionalFormatting>
  <conditionalFormatting sqref="CH9:CI18">
    <cfRule type="cellIs" dxfId="4089" priority="4090" operator="equal">
      <formula>0</formula>
    </cfRule>
  </conditionalFormatting>
  <conditionalFormatting sqref="CJ9:CK18">
    <cfRule type="cellIs" dxfId="4088" priority="4089" operator="equal">
      <formula>0</formula>
    </cfRule>
  </conditionalFormatting>
  <conditionalFormatting sqref="CU9:CU18">
    <cfRule type="cellIs" dxfId="4087" priority="4088" operator="equal">
      <formula>0</formula>
    </cfRule>
  </conditionalFormatting>
  <conditionalFormatting sqref="CH9:CI18">
    <cfRule type="cellIs" dxfId="4086" priority="4087" operator="equal">
      <formula>0</formula>
    </cfRule>
  </conditionalFormatting>
  <conditionalFormatting sqref="CJ9:CK18">
    <cfRule type="cellIs" dxfId="4085" priority="4086" operator="equal">
      <formula>0</formula>
    </cfRule>
  </conditionalFormatting>
  <conditionalFormatting sqref="CH9:CI18">
    <cfRule type="cellIs" dxfId="4084" priority="4085" operator="equal">
      <formula>0</formula>
    </cfRule>
  </conditionalFormatting>
  <conditionalFormatting sqref="CH9:CI18">
    <cfRule type="cellIs" dxfId="4083" priority="4084" operator="equal">
      <formula>0</formula>
    </cfRule>
  </conditionalFormatting>
  <conditionalFormatting sqref="CJ9:CK18">
    <cfRule type="cellIs" dxfId="4082" priority="4083" operator="equal">
      <formula>0</formula>
    </cfRule>
  </conditionalFormatting>
  <conditionalFormatting sqref="CJ9:CK18">
    <cfRule type="cellIs" dxfId="4081" priority="4082" operator="equal">
      <formula>0</formula>
    </cfRule>
  </conditionalFormatting>
  <conditionalFormatting sqref="CH9:CI18">
    <cfRule type="cellIs" dxfId="4080" priority="4081" operator="equal">
      <formula>0</formula>
    </cfRule>
  </conditionalFormatting>
  <conditionalFormatting sqref="CH9:CI18">
    <cfRule type="cellIs" dxfId="4079" priority="4080" operator="equal">
      <formula>0</formula>
    </cfRule>
  </conditionalFormatting>
  <conditionalFormatting sqref="CJ9:CK18">
    <cfRule type="cellIs" dxfId="4078" priority="4079" operator="equal">
      <formula>0</formula>
    </cfRule>
  </conditionalFormatting>
  <conditionalFormatting sqref="CJ9:CK18">
    <cfRule type="cellIs" dxfId="4077" priority="4078" operator="equal">
      <formula>0</formula>
    </cfRule>
  </conditionalFormatting>
  <conditionalFormatting sqref="CU9:CU18">
    <cfRule type="cellIs" dxfId="4076" priority="4077" operator="equal">
      <formula>0</formula>
    </cfRule>
  </conditionalFormatting>
  <conditionalFormatting sqref="CH9:CI18">
    <cfRule type="cellIs" dxfId="4075" priority="4076" operator="equal">
      <formula>0</formula>
    </cfRule>
  </conditionalFormatting>
  <conditionalFormatting sqref="CJ9:CK18">
    <cfRule type="cellIs" dxfId="4074" priority="4075" operator="equal">
      <formula>0</formula>
    </cfRule>
  </conditionalFormatting>
  <conditionalFormatting sqref="CH9:CI18">
    <cfRule type="cellIs" dxfId="4073" priority="4074" operator="equal">
      <formula>0</formula>
    </cfRule>
  </conditionalFormatting>
  <conditionalFormatting sqref="CH9:CI18">
    <cfRule type="cellIs" dxfId="4072" priority="4073" operator="equal">
      <formula>0</formula>
    </cfRule>
  </conditionalFormatting>
  <conditionalFormatting sqref="CJ9:CK18">
    <cfRule type="cellIs" dxfId="4071" priority="4072" operator="equal">
      <formula>0</formula>
    </cfRule>
  </conditionalFormatting>
  <conditionalFormatting sqref="CJ9:CK18">
    <cfRule type="cellIs" dxfId="4070" priority="4071" operator="equal">
      <formula>0</formula>
    </cfRule>
  </conditionalFormatting>
  <conditionalFormatting sqref="CH9:CI18">
    <cfRule type="cellIs" dxfId="4069" priority="4070" operator="equal">
      <formula>0</formula>
    </cfRule>
  </conditionalFormatting>
  <conditionalFormatting sqref="CH9:CI18">
    <cfRule type="cellIs" dxfId="4068" priority="4069" operator="equal">
      <formula>0</formula>
    </cfRule>
  </conditionalFormatting>
  <conditionalFormatting sqref="CH9:CI18">
    <cfRule type="cellIs" dxfId="4067" priority="4068" operator="equal">
      <formula>0</formula>
    </cfRule>
  </conditionalFormatting>
  <conditionalFormatting sqref="CJ9:CK18">
    <cfRule type="cellIs" dxfId="4066" priority="4067" operator="equal">
      <formula>0</formula>
    </cfRule>
  </conditionalFormatting>
  <conditionalFormatting sqref="CJ9:CK18">
    <cfRule type="cellIs" dxfId="4065" priority="4066" operator="equal">
      <formula>0</formula>
    </cfRule>
  </conditionalFormatting>
  <conditionalFormatting sqref="CJ9:CK18">
    <cfRule type="cellIs" dxfId="4064" priority="4065" operator="equal">
      <formula>0</formula>
    </cfRule>
  </conditionalFormatting>
  <conditionalFormatting sqref="CU9:CU18">
    <cfRule type="cellIs" dxfId="4063" priority="4064" operator="equal">
      <formula>0</formula>
    </cfRule>
  </conditionalFormatting>
  <conditionalFormatting sqref="CH9:CI18">
    <cfRule type="cellIs" dxfId="4062" priority="4063" operator="equal">
      <formula>0</formula>
    </cfRule>
  </conditionalFormatting>
  <conditionalFormatting sqref="CJ9:CK18">
    <cfRule type="cellIs" dxfId="4061" priority="4062" operator="equal">
      <formula>0</formula>
    </cfRule>
  </conditionalFormatting>
  <conditionalFormatting sqref="CH9:CI18">
    <cfRule type="cellIs" dxfId="4060" priority="4061" operator="equal">
      <formula>0</formula>
    </cfRule>
  </conditionalFormatting>
  <conditionalFormatting sqref="CJ9:CK18">
    <cfRule type="cellIs" dxfId="4059" priority="4060" operator="equal">
      <formula>0</formula>
    </cfRule>
  </conditionalFormatting>
  <conditionalFormatting sqref="CH9:CI18">
    <cfRule type="cellIs" dxfId="4058" priority="4059" operator="equal">
      <formula>0</formula>
    </cfRule>
  </conditionalFormatting>
  <conditionalFormatting sqref="CH9:CI18">
    <cfRule type="cellIs" dxfId="4057" priority="4058" operator="equal">
      <formula>0</formula>
    </cfRule>
  </conditionalFormatting>
  <conditionalFormatting sqref="CH9:CI18">
    <cfRule type="cellIs" dxfId="4056" priority="4057" operator="equal">
      <formula>0</formula>
    </cfRule>
  </conditionalFormatting>
  <conditionalFormatting sqref="CJ9:CK18">
    <cfRule type="cellIs" dxfId="4055" priority="4056" operator="equal">
      <formula>0</formula>
    </cfRule>
  </conditionalFormatting>
  <conditionalFormatting sqref="CJ9:CK18">
    <cfRule type="cellIs" dxfId="4054" priority="4055" operator="equal">
      <formula>0</formula>
    </cfRule>
  </conditionalFormatting>
  <conditionalFormatting sqref="CJ9:CK18">
    <cfRule type="cellIs" dxfId="4053" priority="4054" operator="equal">
      <formula>0</formula>
    </cfRule>
  </conditionalFormatting>
  <conditionalFormatting sqref="CH9:CI18">
    <cfRule type="cellIs" dxfId="4052" priority="4053" operator="equal">
      <formula>0</formula>
    </cfRule>
  </conditionalFormatting>
  <conditionalFormatting sqref="CU9:CU18">
    <cfRule type="cellIs" dxfId="4051" priority="4052" operator="equal">
      <formula>0</formula>
    </cfRule>
  </conditionalFormatting>
  <conditionalFormatting sqref="CU9:CU18">
    <cfRule type="cellIs" dxfId="4050" priority="4051" operator="equal">
      <formula>0</formula>
    </cfRule>
  </conditionalFormatting>
  <conditionalFormatting sqref="CJ9:CK18">
    <cfRule type="cellIs" dxfId="4049" priority="4050" operator="equal">
      <formula>0</formula>
    </cfRule>
  </conditionalFormatting>
  <conditionalFormatting sqref="CJ9:CK18">
    <cfRule type="cellIs" dxfId="4048" priority="4049" operator="equal">
      <formula>0</formula>
    </cfRule>
  </conditionalFormatting>
  <conditionalFormatting sqref="CH9:CI18">
    <cfRule type="cellIs" dxfId="4047" priority="4048" operator="equal">
      <formula>0</formula>
    </cfRule>
  </conditionalFormatting>
  <conditionalFormatting sqref="CH9:CI18">
    <cfRule type="cellIs" dxfId="4046" priority="4047" operator="equal">
      <formula>0</formula>
    </cfRule>
  </conditionalFormatting>
  <conditionalFormatting sqref="CJ9:CK18">
    <cfRule type="cellIs" dxfId="4045" priority="4046" operator="equal">
      <formula>0</formula>
    </cfRule>
  </conditionalFormatting>
  <conditionalFormatting sqref="CJ9:CK18">
    <cfRule type="cellIs" dxfId="4044" priority="4045" operator="equal">
      <formula>0</formula>
    </cfRule>
  </conditionalFormatting>
  <conditionalFormatting sqref="CH9:CI18">
    <cfRule type="cellIs" dxfId="4043" priority="4044" operator="equal">
      <formula>0</formula>
    </cfRule>
  </conditionalFormatting>
  <conditionalFormatting sqref="CH9:CI18">
    <cfRule type="cellIs" dxfId="4042" priority="4043" operator="equal">
      <formula>0</formula>
    </cfRule>
  </conditionalFormatting>
  <conditionalFormatting sqref="CH9:CI18">
    <cfRule type="cellIs" dxfId="4041" priority="4042" operator="equal">
      <formula>0</formula>
    </cfRule>
  </conditionalFormatting>
  <conditionalFormatting sqref="CJ9:CK18">
    <cfRule type="cellIs" dxfId="4040" priority="4041" operator="equal">
      <formula>0</formula>
    </cfRule>
  </conditionalFormatting>
  <conditionalFormatting sqref="CJ9:CK18">
    <cfRule type="cellIs" dxfId="4039" priority="4040" operator="equal">
      <formula>0</formula>
    </cfRule>
  </conditionalFormatting>
  <conditionalFormatting sqref="CJ9:CK18">
    <cfRule type="cellIs" dxfId="4038" priority="4039" operator="equal">
      <formula>0</formula>
    </cfRule>
  </conditionalFormatting>
  <conditionalFormatting sqref="CH9:CI18">
    <cfRule type="cellIs" dxfId="4037" priority="4038" operator="equal">
      <formula>0</formula>
    </cfRule>
  </conditionalFormatting>
  <conditionalFormatting sqref="CH9:CI18">
    <cfRule type="cellIs" dxfId="4036" priority="4037" operator="equal">
      <formula>0</formula>
    </cfRule>
  </conditionalFormatting>
  <conditionalFormatting sqref="CH9:CI18">
    <cfRule type="cellIs" dxfId="4035" priority="4036" operator="equal">
      <formula>0</formula>
    </cfRule>
  </conditionalFormatting>
  <conditionalFormatting sqref="CJ9:CK18">
    <cfRule type="cellIs" dxfId="4034" priority="4035" operator="equal">
      <formula>0</formula>
    </cfRule>
  </conditionalFormatting>
  <conditionalFormatting sqref="CJ9:CK18">
    <cfRule type="cellIs" dxfId="4033" priority="4034" operator="equal">
      <formula>0</formula>
    </cfRule>
  </conditionalFormatting>
  <conditionalFormatting sqref="CJ9:CK18">
    <cfRule type="cellIs" dxfId="4032" priority="4033" operator="equal">
      <formula>0</formula>
    </cfRule>
  </conditionalFormatting>
  <conditionalFormatting sqref="CH9:CI18">
    <cfRule type="cellIs" dxfId="4031" priority="4032" operator="equal">
      <formula>0</formula>
    </cfRule>
  </conditionalFormatting>
  <conditionalFormatting sqref="CH9:CI18">
    <cfRule type="cellIs" dxfId="4030" priority="4031" operator="equal">
      <formula>0</formula>
    </cfRule>
  </conditionalFormatting>
  <conditionalFormatting sqref="CJ9:CK18">
    <cfRule type="cellIs" dxfId="4029" priority="4030" operator="equal">
      <formula>0</formula>
    </cfRule>
  </conditionalFormatting>
  <conditionalFormatting sqref="CJ9:CK18">
    <cfRule type="cellIs" dxfId="4028" priority="4029" operator="equal">
      <formula>0</formula>
    </cfRule>
  </conditionalFormatting>
  <conditionalFormatting sqref="CH9:CI18">
    <cfRule type="cellIs" dxfId="4027" priority="4028" operator="equal">
      <formula>0</formula>
    </cfRule>
  </conditionalFormatting>
  <conditionalFormatting sqref="CH9:CI18">
    <cfRule type="cellIs" dxfId="4026" priority="4027" operator="equal">
      <formula>0</formula>
    </cfRule>
  </conditionalFormatting>
  <conditionalFormatting sqref="CH9:CI18">
    <cfRule type="cellIs" dxfId="4025" priority="4026" operator="equal">
      <formula>0</formula>
    </cfRule>
  </conditionalFormatting>
  <conditionalFormatting sqref="CJ9:CK18">
    <cfRule type="cellIs" dxfId="4024" priority="4025" operator="equal">
      <formula>0</formula>
    </cfRule>
  </conditionalFormatting>
  <conditionalFormatting sqref="CJ9:CK18">
    <cfRule type="cellIs" dxfId="4023" priority="4024" operator="equal">
      <formula>0</formula>
    </cfRule>
  </conditionalFormatting>
  <conditionalFormatting sqref="CJ9:CK18">
    <cfRule type="cellIs" dxfId="4022" priority="4023" operator="equal">
      <formula>0</formula>
    </cfRule>
  </conditionalFormatting>
  <conditionalFormatting sqref="CH9:CI18">
    <cfRule type="cellIs" dxfId="4021" priority="4022" operator="equal">
      <formula>0</formula>
    </cfRule>
  </conditionalFormatting>
  <conditionalFormatting sqref="CH9:CI18">
    <cfRule type="cellIs" dxfId="4020" priority="4021" operator="equal">
      <formula>0</formula>
    </cfRule>
  </conditionalFormatting>
  <conditionalFormatting sqref="CJ9:CK18">
    <cfRule type="cellIs" dxfId="4019" priority="4020" operator="equal">
      <formula>0</formula>
    </cfRule>
  </conditionalFormatting>
  <conditionalFormatting sqref="CJ9:CK18">
    <cfRule type="cellIs" dxfId="4018" priority="4019" operator="equal">
      <formula>0</formula>
    </cfRule>
  </conditionalFormatting>
  <conditionalFormatting sqref="CH9:CI18">
    <cfRule type="cellIs" dxfId="4017" priority="4018" operator="equal">
      <formula>0</formula>
    </cfRule>
  </conditionalFormatting>
  <conditionalFormatting sqref="CH9:CI18">
    <cfRule type="cellIs" dxfId="4016" priority="4017" operator="equal">
      <formula>0</formula>
    </cfRule>
  </conditionalFormatting>
  <conditionalFormatting sqref="CJ9:CK18">
    <cfRule type="cellIs" dxfId="4015" priority="4016" operator="equal">
      <formula>0</formula>
    </cfRule>
  </conditionalFormatting>
  <conditionalFormatting sqref="CJ9:CK18">
    <cfRule type="cellIs" dxfId="4014" priority="4015" operator="equal">
      <formula>0</formula>
    </cfRule>
  </conditionalFormatting>
  <conditionalFormatting sqref="CH9:CI18">
    <cfRule type="cellIs" dxfId="4013" priority="4014" operator="equal">
      <formula>0</formula>
    </cfRule>
  </conditionalFormatting>
  <conditionalFormatting sqref="CH9:CI18">
    <cfRule type="cellIs" dxfId="4012" priority="4013" operator="equal">
      <formula>0</formula>
    </cfRule>
  </conditionalFormatting>
  <conditionalFormatting sqref="CJ9:CK18">
    <cfRule type="cellIs" dxfId="4011" priority="4012" operator="equal">
      <formula>0</formula>
    </cfRule>
  </conditionalFormatting>
  <conditionalFormatting sqref="CJ9:CK18">
    <cfRule type="cellIs" dxfId="4010" priority="4011" operator="equal">
      <formula>0</formula>
    </cfRule>
  </conditionalFormatting>
  <conditionalFormatting sqref="CH9:CI18">
    <cfRule type="cellIs" dxfId="4009" priority="4010" operator="equal">
      <formula>0</formula>
    </cfRule>
  </conditionalFormatting>
  <conditionalFormatting sqref="CJ9:CK18">
    <cfRule type="cellIs" dxfId="4008" priority="4009" operator="equal">
      <formula>0</formula>
    </cfRule>
  </conditionalFormatting>
  <conditionalFormatting sqref="DG9:DG18">
    <cfRule type="cellIs" dxfId="4007" priority="4008" operator="equal">
      <formula>0</formula>
    </cfRule>
  </conditionalFormatting>
  <conditionalFormatting sqref="CH9:CI18">
    <cfRule type="cellIs" dxfId="4006" priority="4007" operator="equal">
      <formula>0</formula>
    </cfRule>
  </conditionalFormatting>
  <conditionalFormatting sqref="CU9:CU18">
    <cfRule type="cellIs" dxfId="4005" priority="4006" operator="equal">
      <formula>0</formula>
    </cfRule>
  </conditionalFormatting>
  <conditionalFormatting sqref="CJ9:CK18">
    <cfRule type="cellIs" dxfId="4004" priority="4005" operator="equal">
      <formula>0</formula>
    </cfRule>
  </conditionalFormatting>
  <conditionalFormatting sqref="CJ9:CK18">
    <cfRule type="cellIs" dxfId="4003" priority="4004" operator="equal">
      <formula>0</formula>
    </cfRule>
  </conditionalFormatting>
  <conditionalFormatting sqref="CH9:CI18">
    <cfRule type="cellIs" dxfId="4002" priority="4003" operator="equal">
      <formula>0</formula>
    </cfRule>
  </conditionalFormatting>
  <conditionalFormatting sqref="CH9:CI18">
    <cfRule type="cellIs" dxfId="4001" priority="4002" operator="equal">
      <formula>0</formula>
    </cfRule>
  </conditionalFormatting>
  <conditionalFormatting sqref="CJ9:CK18">
    <cfRule type="cellIs" dxfId="4000" priority="4001" operator="equal">
      <formula>0</formula>
    </cfRule>
  </conditionalFormatting>
  <conditionalFormatting sqref="CJ9:CK18">
    <cfRule type="cellIs" dxfId="3999" priority="4000" operator="equal">
      <formula>0</formula>
    </cfRule>
  </conditionalFormatting>
  <conditionalFormatting sqref="CH9:CI18">
    <cfRule type="cellIs" dxfId="3998" priority="3999" operator="equal">
      <formula>0</formula>
    </cfRule>
  </conditionalFormatting>
  <conditionalFormatting sqref="CH9:CI18">
    <cfRule type="cellIs" dxfId="3997" priority="3998" operator="equal">
      <formula>0</formula>
    </cfRule>
  </conditionalFormatting>
  <conditionalFormatting sqref="CJ9:CK18">
    <cfRule type="cellIs" dxfId="3996" priority="3997" operator="equal">
      <formula>0</formula>
    </cfRule>
  </conditionalFormatting>
  <conditionalFormatting sqref="CJ9:CK18">
    <cfRule type="cellIs" dxfId="3995" priority="3996" operator="equal">
      <formula>0</formula>
    </cfRule>
  </conditionalFormatting>
  <conditionalFormatting sqref="CH9:CI18">
    <cfRule type="cellIs" dxfId="3994" priority="3995" operator="equal">
      <formula>0</formula>
    </cfRule>
  </conditionalFormatting>
  <conditionalFormatting sqref="CH9:CI18">
    <cfRule type="cellIs" dxfId="3993" priority="3994" operator="equal">
      <formula>0</formula>
    </cfRule>
  </conditionalFormatting>
  <conditionalFormatting sqref="CH9:CI18">
    <cfRule type="cellIs" dxfId="3992" priority="3993" operator="equal">
      <formula>0</formula>
    </cfRule>
  </conditionalFormatting>
  <conditionalFormatting sqref="CJ9:CK18">
    <cfRule type="cellIs" dxfId="3991" priority="3992" operator="equal">
      <formula>0</formula>
    </cfRule>
  </conditionalFormatting>
  <conditionalFormatting sqref="CJ9:CK18">
    <cfRule type="cellIs" dxfId="3990" priority="3991" operator="equal">
      <formula>0</formula>
    </cfRule>
  </conditionalFormatting>
  <conditionalFormatting sqref="CJ9:CK18">
    <cfRule type="cellIs" dxfId="3989" priority="3990" operator="equal">
      <formula>0</formula>
    </cfRule>
  </conditionalFormatting>
  <conditionalFormatting sqref="CH9:CI18">
    <cfRule type="cellIs" dxfId="3988" priority="3989" operator="equal">
      <formula>0</formula>
    </cfRule>
  </conditionalFormatting>
  <conditionalFormatting sqref="CU9:CU18">
    <cfRule type="cellIs" dxfId="3987" priority="3988" operator="equal">
      <formula>0</formula>
    </cfRule>
  </conditionalFormatting>
  <conditionalFormatting sqref="CJ9:CK18">
    <cfRule type="cellIs" dxfId="3986" priority="3987" operator="equal">
      <formula>0</formula>
    </cfRule>
  </conditionalFormatting>
  <conditionalFormatting sqref="CH9:CI18">
    <cfRule type="cellIs" dxfId="3985" priority="3986" operator="equal">
      <formula>0</formula>
    </cfRule>
  </conditionalFormatting>
  <conditionalFormatting sqref="CH9:CI18">
    <cfRule type="cellIs" dxfId="3984" priority="3985" operator="equal">
      <formula>0</formula>
    </cfRule>
  </conditionalFormatting>
  <conditionalFormatting sqref="CJ9:CK18">
    <cfRule type="cellIs" dxfId="3983" priority="3984" operator="equal">
      <formula>0</formula>
    </cfRule>
  </conditionalFormatting>
  <conditionalFormatting sqref="CJ9:CK18">
    <cfRule type="cellIs" dxfId="3982" priority="3983" operator="equal">
      <formula>0</formula>
    </cfRule>
  </conditionalFormatting>
  <conditionalFormatting sqref="CH9:CI18">
    <cfRule type="cellIs" dxfId="3981" priority="3982" operator="equal">
      <formula>0</formula>
    </cfRule>
  </conditionalFormatting>
  <conditionalFormatting sqref="CH9:CI18">
    <cfRule type="cellIs" dxfId="3980" priority="3981" operator="equal">
      <formula>0</formula>
    </cfRule>
  </conditionalFormatting>
  <conditionalFormatting sqref="CJ9:CK18">
    <cfRule type="cellIs" dxfId="3979" priority="3980" operator="equal">
      <formula>0</formula>
    </cfRule>
  </conditionalFormatting>
  <conditionalFormatting sqref="CJ9:CK18">
    <cfRule type="cellIs" dxfId="3978" priority="3979" operator="equal">
      <formula>0</formula>
    </cfRule>
  </conditionalFormatting>
  <conditionalFormatting sqref="CH9:CI18">
    <cfRule type="cellIs" dxfId="3977" priority="3978" operator="equal">
      <formula>0</formula>
    </cfRule>
  </conditionalFormatting>
  <conditionalFormatting sqref="CH9:CI18">
    <cfRule type="cellIs" dxfId="3976" priority="3977" operator="equal">
      <formula>0</formula>
    </cfRule>
  </conditionalFormatting>
  <conditionalFormatting sqref="CH9:CI18">
    <cfRule type="cellIs" dxfId="3975" priority="3976" operator="equal">
      <formula>0</formula>
    </cfRule>
  </conditionalFormatting>
  <conditionalFormatting sqref="CJ9:CK18">
    <cfRule type="cellIs" dxfId="3974" priority="3975" operator="equal">
      <formula>0</formula>
    </cfRule>
  </conditionalFormatting>
  <conditionalFormatting sqref="CJ9:CK18">
    <cfRule type="cellIs" dxfId="3973" priority="3974" operator="equal">
      <formula>0</formula>
    </cfRule>
  </conditionalFormatting>
  <conditionalFormatting sqref="CJ9:CK18">
    <cfRule type="cellIs" dxfId="3972" priority="3973" operator="equal">
      <formula>0</formula>
    </cfRule>
  </conditionalFormatting>
  <conditionalFormatting sqref="CH9:CI18">
    <cfRule type="cellIs" dxfId="3971" priority="3972" operator="equal">
      <formula>0</formula>
    </cfRule>
  </conditionalFormatting>
  <conditionalFormatting sqref="CH9:CI18">
    <cfRule type="cellIs" dxfId="3970" priority="3971" operator="equal">
      <formula>0</formula>
    </cfRule>
  </conditionalFormatting>
  <conditionalFormatting sqref="CJ9:CK18">
    <cfRule type="cellIs" dxfId="3969" priority="3970" operator="equal">
      <formula>0</formula>
    </cfRule>
  </conditionalFormatting>
  <conditionalFormatting sqref="CJ9:CK18">
    <cfRule type="cellIs" dxfId="3968" priority="3969" operator="equal">
      <formula>0</formula>
    </cfRule>
  </conditionalFormatting>
  <conditionalFormatting sqref="CH9:CI18">
    <cfRule type="cellIs" dxfId="3967" priority="3968" operator="equal">
      <formula>0</formula>
    </cfRule>
  </conditionalFormatting>
  <conditionalFormatting sqref="CH9:CI18">
    <cfRule type="cellIs" dxfId="3966" priority="3967" operator="equal">
      <formula>0</formula>
    </cfRule>
  </conditionalFormatting>
  <conditionalFormatting sqref="CJ9:CK18">
    <cfRule type="cellIs" dxfId="3965" priority="3966" operator="equal">
      <formula>0</formula>
    </cfRule>
  </conditionalFormatting>
  <conditionalFormatting sqref="CJ9:CK18">
    <cfRule type="cellIs" dxfId="3964" priority="3965" operator="equal">
      <formula>0</formula>
    </cfRule>
  </conditionalFormatting>
  <conditionalFormatting sqref="CH9:CI18">
    <cfRule type="cellIs" dxfId="3963" priority="3964" operator="equal">
      <formula>0</formula>
    </cfRule>
  </conditionalFormatting>
  <conditionalFormatting sqref="CH9:CI18">
    <cfRule type="cellIs" dxfId="3962" priority="3963" operator="equal">
      <formula>0</formula>
    </cfRule>
  </conditionalFormatting>
  <conditionalFormatting sqref="CJ9:CK18">
    <cfRule type="cellIs" dxfId="3961" priority="3962" operator="equal">
      <formula>0</formula>
    </cfRule>
  </conditionalFormatting>
  <conditionalFormatting sqref="CJ9:CK18">
    <cfRule type="cellIs" dxfId="3960" priority="3961" operator="equal">
      <formula>0</formula>
    </cfRule>
  </conditionalFormatting>
  <conditionalFormatting sqref="CH9:CI18">
    <cfRule type="cellIs" dxfId="3959" priority="3960" operator="equal">
      <formula>0</formula>
    </cfRule>
  </conditionalFormatting>
  <conditionalFormatting sqref="CH9:CI18">
    <cfRule type="cellIs" dxfId="3958" priority="3959" operator="equal">
      <formula>0</formula>
    </cfRule>
  </conditionalFormatting>
  <conditionalFormatting sqref="CJ9:CK18">
    <cfRule type="cellIs" dxfId="3957" priority="3958" operator="equal">
      <formula>0</formula>
    </cfRule>
  </conditionalFormatting>
  <conditionalFormatting sqref="CJ9:CK18">
    <cfRule type="cellIs" dxfId="3956" priority="3957" operator="equal">
      <formula>0</formula>
    </cfRule>
  </conditionalFormatting>
  <conditionalFormatting sqref="CH9:CI18">
    <cfRule type="cellIs" dxfId="3955" priority="3956" operator="equal">
      <formula>0</formula>
    </cfRule>
  </conditionalFormatting>
  <conditionalFormatting sqref="CJ9:CK18">
    <cfRule type="cellIs" dxfId="3954" priority="3955" operator="equal">
      <formula>0</formula>
    </cfRule>
  </conditionalFormatting>
  <conditionalFormatting sqref="CH9:CI18">
    <cfRule type="cellIs" dxfId="3953" priority="3954" operator="equal">
      <formula>0</formula>
    </cfRule>
  </conditionalFormatting>
  <conditionalFormatting sqref="CU9:CU18">
    <cfRule type="cellIs" dxfId="3952" priority="3953" operator="equal">
      <formula>0</formula>
    </cfRule>
  </conditionalFormatting>
  <conditionalFormatting sqref="CJ9:CK18">
    <cfRule type="cellIs" dxfId="3951" priority="3952" operator="equal">
      <formula>0</formula>
    </cfRule>
  </conditionalFormatting>
  <conditionalFormatting sqref="CJ9:CK18">
    <cfRule type="cellIs" dxfId="3950" priority="3951" operator="equal">
      <formula>0</formula>
    </cfRule>
  </conditionalFormatting>
  <conditionalFormatting sqref="CH9:CI18">
    <cfRule type="cellIs" dxfId="3949" priority="3950" operator="equal">
      <formula>0</formula>
    </cfRule>
  </conditionalFormatting>
  <conditionalFormatting sqref="CH9:CI18">
    <cfRule type="cellIs" dxfId="3948" priority="3949" operator="equal">
      <formula>0</formula>
    </cfRule>
  </conditionalFormatting>
  <conditionalFormatting sqref="CJ9:CK18">
    <cfRule type="cellIs" dxfId="3947" priority="3948" operator="equal">
      <formula>0</formula>
    </cfRule>
  </conditionalFormatting>
  <conditionalFormatting sqref="CJ9:CK18">
    <cfRule type="cellIs" dxfId="3946" priority="3947" operator="equal">
      <formula>0</formula>
    </cfRule>
  </conditionalFormatting>
  <conditionalFormatting sqref="CH9:CI18">
    <cfRule type="cellIs" dxfId="3945" priority="3946" operator="equal">
      <formula>0</formula>
    </cfRule>
  </conditionalFormatting>
  <conditionalFormatting sqref="CH9:CI18">
    <cfRule type="cellIs" dxfId="3944" priority="3945" operator="equal">
      <formula>0</formula>
    </cfRule>
  </conditionalFormatting>
  <conditionalFormatting sqref="CH9:CI18">
    <cfRule type="cellIs" dxfId="3943" priority="3944" operator="equal">
      <formula>0</formula>
    </cfRule>
  </conditionalFormatting>
  <conditionalFormatting sqref="CJ9:CK18">
    <cfRule type="cellIs" dxfId="3942" priority="3943" operator="equal">
      <formula>0</formula>
    </cfRule>
  </conditionalFormatting>
  <conditionalFormatting sqref="CJ9:CK18">
    <cfRule type="cellIs" dxfId="3941" priority="3942" operator="equal">
      <formula>0</formula>
    </cfRule>
  </conditionalFormatting>
  <conditionalFormatting sqref="CJ9:CK18">
    <cfRule type="cellIs" dxfId="3940" priority="3941" operator="equal">
      <formula>0</formula>
    </cfRule>
  </conditionalFormatting>
  <conditionalFormatting sqref="CH9:CI18">
    <cfRule type="cellIs" dxfId="3939" priority="3940" operator="equal">
      <formula>0</formula>
    </cfRule>
  </conditionalFormatting>
  <conditionalFormatting sqref="CH9:CI18">
    <cfRule type="cellIs" dxfId="3938" priority="3939" operator="equal">
      <formula>0</formula>
    </cfRule>
  </conditionalFormatting>
  <conditionalFormatting sqref="CH9:CI18">
    <cfRule type="cellIs" dxfId="3937" priority="3938" operator="equal">
      <formula>0</formula>
    </cfRule>
  </conditionalFormatting>
  <conditionalFormatting sqref="CJ9:CK18">
    <cfRule type="cellIs" dxfId="3936" priority="3937" operator="equal">
      <formula>0</formula>
    </cfRule>
  </conditionalFormatting>
  <conditionalFormatting sqref="CJ9:CK18">
    <cfRule type="cellIs" dxfId="3935" priority="3936" operator="equal">
      <formula>0</formula>
    </cfRule>
  </conditionalFormatting>
  <conditionalFormatting sqref="CJ9:CK18">
    <cfRule type="cellIs" dxfId="3934" priority="3935" operator="equal">
      <formula>0</formula>
    </cfRule>
  </conditionalFormatting>
  <conditionalFormatting sqref="CH9:CI18">
    <cfRule type="cellIs" dxfId="3933" priority="3934" operator="equal">
      <formula>0</formula>
    </cfRule>
  </conditionalFormatting>
  <conditionalFormatting sqref="CH9:CI18">
    <cfRule type="cellIs" dxfId="3932" priority="3933" operator="equal">
      <formula>0</formula>
    </cfRule>
  </conditionalFormatting>
  <conditionalFormatting sqref="CJ9:CK18">
    <cfRule type="cellIs" dxfId="3931" priority="3932" operator="equal">
      <formula>0</formula>
    </cfRule>
  </conditionalFormatting>
  <conditionalFormatting sqref="CJ9:CK18">
    <cfRule type="cellIs" dxfId="3930" priority="3931" operator="equal">
      <formula>0</formula>
    </cfRule>
  </conditionalFormatting>
  <conditionalFormatting sqref="CH9:CI18">
    <cfRule type="cellIs" dxfId="3929" priority="3930" operator="equal">
      <formula>0</formula>
    </cfRule>
  </conditionalFormatting>
  <conditionalFormatting sqref="CH9:CI18">
    <cfRule type="cellIs" dxfId="3928" priority="3929" operator="equal">
      <formula>0</formula>
    </cfRule>
  </conditionalFormatting>
  <conditionalFormatting sqref="CH9:CI18">
    <cfRule type="cellIs" dxfId="3927" priority="3928" operator="equal">
      <formula>0</formula>
    </cfRule>
  </conditionalFormatting>
  <conditionalFormatting sqref="CJ9:CK18">
    <cfRule type="cellIs" dxfId="3926" priority="3927" operator="equal">
      <formula>0</formula>
    </cfRule>
  </conditionalFormatting>
  <conditionalFormatting sqref="CJ9:CK18">
    <cfRule type="cellIs" dxfId="3925" priority="3926" operator="equal">
      <formula>0</formula>
    </cfRule>
  </conditionalFormatting>
  <conditionalFormatting sqref="CJ9:CK18">
    <cfRule type="cellIs" dxfId="3924" priority="3925" operator="equal">
      <formula>0</formula>
    </cfRule>
  </conditionalFormatting>
  <conditionalFormatting sqref="CH9:CI18">
    <cfRule type="cellIs" dxfId="3923" priority="3924" operator="equal">
      <formula>0</formula>
    </cfRule>
  </conditionalFormatting>
  <conditionalFormatting sqref="CH9:CI18">
    <cfRule type="cellIs" dxfId="3922" priority="3923" operator="equal">
      <formula>0</formula>
    </cfRule>
  </conditionalFormatting>
  <conditionalFormatting sqref="CJ9:CK18">
    <cfRule type="cellIs" dxfId="3921" priority="3922" operator="equal">
      <formula>0</formula>
    </cfRule>
  </conditionalFormatting>
  <conditionalFormatting sqref="CJ9:CK18">
    <cfRule type="cellIs" dxfId="3920" priority="3921" operator="equal">
      <formula>0</formula>
    </cfRule>
  </conditionalFormatting>
  <conditionalFormatting sqref="CH9:CI18">
    <cfRule type="cellIs" dxfId="3919" priority="3920" operator="equal">
      <formula>0</formula>
    </cfRule>
  </conditionalFormatting>
  <conditionalFormatting sqref="CH9:CI18">
    <cfRule type="cellIs" dxfId="3918" priority="3919" operator="equal">
      <formula>0</formula>
    </cfRule>
  </conditionalFormatting>
  <conditionalFormatting sqref="CJ9:CK18">
    <cfRule type="cellIs" dxfId="3917" priority="3918" operator="equal">
      <formula>0</formula>
    </cfRule>
  </conditionalFormatting>
  <conditionalFormatting sqref="CJ9:CK18">
    <cfRule type="cellIs" dxfId="3916" priority="3917" operator="equal">
      <formula>0</formula>
    </cfRule>
  </conditionalFormatting>
  <conditionalFormatting sqref="CH9:CI18">
    <cfRule type="cellIs" dxfId="3915" priority="3916" operator="equal">
      <formula>0</formula>
    </cfRule>
  </conditionalFormatting>
  <conditionalFormatting sqref="CH9:CI18">
    <cfRule type="cellIs" dxfId="3914" priority="3915" operator="equal">
      <formula>0</formula>
    </cfRule>
  </conditionalFormatting>
  <conditionalFormatting sqref="CJ9:CK18">
    <cfRule type="cellIs" dxfId="3913" priority="3914" operator="equal">
      <formula>0</formula>
    </cfRule>
  </conditionalFormatting>
  <conditionalFormatting sqref="CJ9:CK18">
    <cfRule type="cellIs" dxfId="3912" priority="3913" operator="equal">
      <formula>0</formula>
    </cfRule>
  </conditionalFormatting>
  <conditionalFormatting sqref="CH9:CI18">
    <cfRule type="cellIs" dxfId="3911" priority="3912" operator="equal">
      <formula>0</formula>
    </cfRule>
  </conditionalFormatting>
  <conditionalFormatting sqref="CJ9:CK18">
    <cfRule type="cellIs" dxfId="3910" priority="3911" operator="equal">
      <formula>0</formula>
    </cfRule>
  </conditionalFormatting>
  <conditionalFormatting sqref="CU9:CU18">
    <cfRule type="cellIs" dxfId="3909" priority="3910" operator="equal">
      <formula>0</formula>
    </cfRule>
  </conditionalFormatting>
  <conditionalFormatting sqref="CU9:CU18">
    <cfRule type="cellIs" dxfId="3908" priority="3909" operator="equal">
      <formula>0</formula>
    </cfRule>
  </conditionalFormatting>
  <conditionalFormatting sqref="CH9:CI18">
    <cfRule type="cellIs" dxfId="3907" priority="3908" operator="equal">
      <formula>0</formula>
    </cfRule>
  </conditionalFormatting>
  <conditionalFormatting sqref="CH9:CI18">
    <cfRule type="cellIs" dxfId="3906" priority="3907" operator="equal">
      <formula>0</formula>
    </cfRule>
  </conditionalFormatting>
  <conditionalFormatting sqref="CJ9:CK18">
    <cfRule type="cellIs" dxfId="3905" priority="3906" operator="equal">
      <formula>0</formula>
    </cfRule>
  </conditionalFormatting>
  <conditionalFormatting sqref="CJ9:CK18">
    <cfRule type="cellIs" dxfId="3904" priority="3905" operator="equal">
      <formula>0</formula>
    </cfRule>
  </conditionalFormatting>
  <conditionalFormatting sqref="CH9:CI18">
    <cfRule type="cellIs" dxfId="3903" priority="3904" operator="equal">
      <formula>0</formula>
    </cfRule>
  </conditionalFormatting>
  <conditionalFormatting sqref="CH9:CI18">
    <cfRule type="cellIs" dxfId="3902" priority="3903" operator="equal">
      <formula>0</formula>
    </cfRule>
  </conditionalFormatting>
  <conditionalFormatting sqref="CJ9:CK18">
    <cfRule type="cellIs" dxfId="3901" priority="3902" operator="equal">
      <formula>0</formula>
    </cfRule>
  </conditionalFormatting>
  <conditionalFormatting sqref="CJ9:CK18">
    <cfRule type="cellIs" dxfId="3900" priority="3901" operator="equal">
      <formula>0</formula>
    </cfRule>
  </conditionalFormatting>
  <conditionalFormatting sqref="CH9:CI18">
    <cfRule type="cellIs" dxfId="3899" priority="3900" operator="equal">
      <formula>0</formula>
    </cfRule>
  </conditionalFormatting>
  <conditionalFormatting sqref="CU9:CU18">
    <cfRule type="cellIs" dxfId="3898" priority="3899" operator="equal">
      <formula>0</formula>
    </cfRule>
  </conditionalFormatting>
  <conditionalFormatting sqref="CU9:CU18">
    <cfRule type="cellIs" dxfId="3897" priority="3898" operator="equal">
      <formula>0</formula>
    </cfRule>
  </conditionalFormatting>
  <conditionalFormatting sqref="CU9:CU18">
    <cfRule type="cellIs" dxfId="3896" priority="3897" operator="equal">
      <formula>0</formula>
    </cfRule>
  </conditionalFormatting>
  <conditionalFormatting sqref="CH9:CI18">
    <cfRule type="cellIs" dxfId="3895" priority="3896" operator="equal">
      <formula>0</formula>
    </cfRule>
  </conditionalFormatting>
  <conditionalFormatting sqref="CJ9:CK18">
    <cfRule type="cellIs" dxfId="3894" priority="3895" operator="equal">
      <formula>0</formula>
    </cfRule>
  </conditionalFormatting>
  <conditionalFormatting sqref="CJ9:CK18">
    <cfRule type="cellIs" dxfId="3893" priority="3894" operator="equal">
      <formula>0</formula>
    </cfRule>
  </conditionalFormatting>
  <conditionalFormatting sqref="CJ9:CK18">
    <cfRule type="cellIs" dxfId="3892" priority="3893" operator="equal">
      <formula>0</formula>
    </cfRule>
  </conditionalFormatting>
  <conditionalFormatting sqref="CU9:CU18">
    <cfRule type="cellIs" dxfId="3891" priority="3892" operator="equal">
      <formula>0</formula>
    </cfRule>
  </conditionalFormatting>
  <conditionalFormatting sqref="CU9:CU18">
    <cfRule type="cellIs" dxfId="3890" priority="3891" operator="equal">
      <formula>0</formula>
    </cfRule>
  </conditionalFormatting>
  <conditionalFormatting sqref="CH9:CI18">
    <cfRule type="cellIs" dxfId="3889" priority="3890" operator="equal">
      <formula>0</formula>
    </cfRule>
  </conditionalFormatting>
  <conditionalFormatting sqref="CH9:CI18">
    <cfRule type="cellIs" dxfId="3888" priority="3889" operator="equal">
      <formula>0</formula>
    </cfRule>
  </conditionalFormatting>
  <conditionalFormatting sqref="CH9:CI18">
    <cfRule type="cellIs" dxfId="3887" priority="3888" operator="equal">
      <formula>0</formula>
    </cfRule>
  </conditionalFormatting>
  <conditionalFormatting sqref="CJ9:CK18">
    <cfRule type="cellIs" dxfId="3886" priority="3887" operator="equal">
      <formula>0</formula>
    </cfRule>
  </conditionalFormatting>
  <conditionalFormatting sqref="CJ9:CK18">
    <cfRule type="cellIs" dxfId="3885" priority="3886" operator="equal">
      <formula>0</formula>
    </cfRule>
  </conditionalFormatting>
  <conditionalFormatting sqref="CJ9:CK18">
    <cfRule type="cellIs" dxfId="3884" priority="3885" operator="equal">
      <formula>0</formula>
    </cfRule>
  </conditionalFormatting>
  <conditionalFormatting sqref="CH9:CI18">
    <cfRule type="cellIs" dxfId="3883" priority="3884" operator="equal">
      <formula>0</formula>
    </cfRule>
  </conditionalFormatting>
  <conditionalFormatting sqref="CH9:CI18">
    <cfRule type="cellIs" dxfId="3882" priority="3883" operator="equal">
      <formula>0</formula>
    </cfRule>
  </conditionalFormatting>
  <conditionalFormatting sqref="CH9:CI18">
    <cfRule type="cellIs" dxfId="3881" priority="3882" operator="equal">
      <formula>0</formula>
    </cfRule>
  </conditionalFormatting>
  <conditionalFormatting sqref="CJ9:CK18">
    <cfRule type="cellIs" dxfId="3880" priority="3881" operator="equal">
      <formula>0</formula>
    </cfRule>
  </conditionalFormatting>
  <conditionalFormatting sqref="CJ9:CK18">
    <cfRule type="cellIs" dxfId="3879" priority="3880" operator="equal">
      <formula>0</formula>
    </cfRule>
  </conditionalFormatting>
  <conditionalFormatting sqref="CJ9:CK18">
    <cfRule type="cellIs" dxfId="3878" priority="3879" operator="equal">
      <formula>0</formula>
    </cfRule>
  </conditionalFormatting>
  <conditionalFormatting sqref="CH9:CI18">
    <cfRule type="cellIs" dxfId="3877" priority="3878" operator="equal">
      <formula>0</formula>
    </cfRule>
  </conditionalFormatting>
  <conditionalFormatting sqref="CH9:CI18">
    <cfRule type="cellIs" dxfId="3876" priority="3877" operator="equal">
      <formula>0</formula>
    </cfRule>
  </conditionalFormatting>
  <conditionalFormatting sqref="CH9:CI18">
    <cfRule type="cellIs" dxfId="3875" priority="3876" operator="equal">
      <formula>0</formula>
    </cfRule>
  </conditionalFormatting>
  <conditionalFormatting sqref="CJ9:CK18">
    <cfRule type="cellIs" dxfId="3874" priority="3875" operator="equal">
      <formula>0</formula>
    </cfRule>
  </conditionalFormatting>
  <conditionalFormatting sqref="CJ9:CK18">
    <cfRule type="cellIs" dxfId="3873" priority="3874" operator="equal">
      <formula>0</formula>
    </cfRule>
  </conditionalFormatting>
  <conditionalFormatting sqref="CJ9:CK18">
    <cfRule type="cellIs" dxfId="3872" priority="3873" operator="equal">
      <formula>0</formula>
    </cfRule>
  </conditionalFormatting>
  <conditionalFormatting sqref="CU9:CU18">
    <cfRule type="cellIs" dxfId="3871" priority="3872" operator="equal">
      <formula>0</formula>
    </cfRule>
  </conditionalFormatting>
  <conditionalFormatting sqref="CH9:CI18">
    <cfRule type="cellIs" dxfId="3870" priority="3871" operator="equal">
      <formula>0</formula>
    </cfRule>
  </conditionalFormatting>
  <conditionalFormatting sqref="CJ9:CK18">
    <cfRule type="cellIs" dxfId="3869" priority="3870" operator="equal">
      <formula>0</formula>
    </cfRule>
  </conditionalFormatting>
  <conditionalFormatting sqref="CH9:CI18">
    <cfRule type="cellIs" dxfId="3868" priority="3869" operator="equal">
      <formula>0</formula>
    </cfRule>
  </conditionalFormatting>
  <conditionalFormatting sqref="CH9:CI18">
    <cfRule type="cellIs" dxfId="3867" priority="3868" operator="equal">
      <formula>0</formula>
    </cfRule>
  </conditionalFormatting>
  <conditionalFormatting sqref="CJ9:CK18">
    <cfRule type="cellIs" dxfId="3866" priority="3867" operator="equal">
      <formula>0</formula>
    </cfRule>
  </conditionalFormatting>
  <conditionalFormatting sqref="CJ9:CK18">
    <cfRule type="cellIs" dxfId="3865" priority="3866" operator="equal">
      <formula>0</formula>
    </cfRule>
  </conditionalFormatting>
  <conditionalFormatting sqref="CH9:CI18">
    <cfRule type="cellIs" dxfId="3864" priority="3865" operator="equal">
      <formula>0</formula>
    </cfRule>
  </conditionalFormatting>
  <conditionalFormatting sqref="CH9:CI18">
    <cfRule type="cellIs" dxfId="3863" priority="3864" operator="equal">
      <formula>0</formula>
    </cfRule>
  </conditionalFormatting>
  <conditionalFormatting sqref="CJ9:CK18">
    <cfRule type="cellIs" dxfId="3862" priority="3863" operator="equal">
      <formula>0</formula>
    </cfRule>
  </conditionalFormatting>
  <conditionalFormatting sqref="CJ9:CK18">
    <cfRule type="cellIs" dxfId="3861" priority="3862" operator="equal">
      <formula>0</formula>
    </cfRule>
  </conditionalFormatting>
  <conditionalFormatting sqref="CH9:CI18">
    <cfRule type="cellIs" dxfId="3860" priority="3861" operator="equal">
      <formula>0</formula>
    </cfRule>
  </conditionalFormatting>
  <conditionalFormatting sqref="CU9:CU18">
    <cfRule type="cellIs" dxfId="3859" priority="3860" operator="equal">
      <formula>0</formula>
    </cfRule>
  </conditionalFormatting>
  <conditionalFormatting sqref="CJ9:CK18">
    <cfRule type="cellIs" dxfId="3858" priority="3859" operator="equal">
      <formula>0</formula>
    </cfRule>
  </conditionalFormatting>
  <conditionalFormatting sqref="CH9:CI18">
    <cfRule type="cellIs" dxfId="3857" priority="3858" operator="equal">
      <formula>0</formula>
    </cfRule>
  </conditionalFormatting>
  <conditionalFormatting sqref="CH9:CI18">
    <cfRule type="cellIs" dxfId="3856" priority="3857" operator="equal">
      <formula>0</formula>
    </cfRule>
  </conditionalFormatting>
  <conditionalFormatting sqref="CJ9:CK18">
    <cfRule type="cellIs" dxfId="3855" priority="3856" operator="equal">
      <formula>0</formula>
    </cfRule>
  </conditionalFormatting>
  <conditionalFormatting sqref="CJ9:CK18">
    <cfRule type="cellIs" dxfId="3854" priority="3855" operator="equal">
      <formula>0</formula>
    </cfRule>
  </conditionalFormatting>
  <conditionalFormatting sqref="CH9:CI18">
    <cfRule type="cellIs" dxfId="3853" priority="3854" operator="equal">
      <formula>0</formula>
    </cfRule>
  </conditionalFormatting>
  <conditionalFormatting sqref="CH9:CI18">
    <cfRule type="cellIs" dxfId="3852" priority="3853" operator="equal">
      <formula>0</formula>
    </cfRule>
  </conditionalFormatting>
  <conditionalFormatting sqref="CJ9:CK18">
    <cfRule type="cellIs" dxfId="3851" priority="3852" operator="equal">
      <formula>0</formula>
    </cfRule>
  </conditionalFormatting>
  <conditionalFormatting sqref="CJ9:CK18">
    <cfRule type="cellIs" dxfId="3850" priority="3851" operator="equal">
      <formula>0</formula>
    </cfRule>
  </conditionalFormatting>
  <conditionalFormatting sqref="CH9:CI18">
    <cfRule type="cellIs" dxfId="3849" priority="3850" operator="equal">
      <formula>0</formula>
    </cfRule>
  </conditionalFormatting>
  <conditionalFormatting sqref="CH9:CI18">
    <cfRule type="cellIs" dxfId="3848" priority="3849" operator="equal">
      <formula>0</formula>
    </cfRule>
  </conditionalFormatting>
  <conditionalFormatting sqref="CJ9:CK18">
    <cfRule type="cellIs" dxfId="3847" priority="3848" operator="equal">
      <formula>0</formula>
    </cfRule>
  </conditionalFormatting>
  <conditionalFormatting sqref="CJ9:CK18">
    <cfRule type="cellIs" dxfId="3846" priority="3847" operator="equal">
      <formula>0</formula>
    </cfRule>
  </conditionalFormatting>
  <conditionalFormatting sqref="CU9:CU18">
    <cfRule type="cellIs" dxfId="3845" priority="3846" operator="equal">
      <formula>0</formula>
    </cfRule>
  </conditionalFormatting>
  <conditionalFormatting sqref="CH9:CI18">
    <cfRule type="cellIs" dxfId="3844" priority="3845" operator="equal">
      <formula>0</formula>
    </cfRule>
  </conditionalFormatting>
  <conditionalFormatting sqref="CJ9:CK18">
    <cfRule type="cellIs" dxfId="3843" priority="3844" operator="equal">
      <formula>0</formula>
    </cfRule>
  </conditionalFormatting>
  <conditionalFormatting sqref="CH9:CI18">
    <cfRule type="cellIs" dxfId="3842" priority="3843" operator="equal">
      <formula>0</formula>
    </cfRule>
  </conditionalFormatting>
  <conditionalFormatting sqref="CH9:CI18">
    <cfRule type="cellIs" dxfId="3841" priority="3842" operator="equal">
      <formula>0</formula>
    </cfRule>
  </conditionalFormatting>
  <conditionalFormatting sqref="CJ9:CK18">
    <cfRule type="cellIs" dxfId="3840" priority="3841" operator="equal">
      <formula>0</formula>
    </cfRule>
  </conditionalFormatting>
  <conditionalFormatting sqref="CJ9:CK18">
    <cfRule type="cellIs" dxfId="3839" priority="3840" operator="equal">
      <formula>0</formula>
    </cfRule>
  </conditionalFormatting>
  <conditionalFormatting sqref="CD9:CG18">
    <cfRule type="cellIs" dxfId="3838" priority="3839" operator="equal">
      <formula>0</formula>
    </cfRule>
  </conditionalFormatting>
  <conditionalFormatting sqref="CU9:CU18">
    <cfRule type="cellIs" dxfId="3837" priority="3838" operator="equal">
      <formula>0</formula>
    </cfRule>
  </conditionalFormatting>
  <conditionalFormatting sqref="CU9:CU18">
    <cfRule type="cellIs" dxfId="3836" priority="3837" operator="equal">
      <formula>0</formula>
    </cfRule>
  </conditionalFormatting>
  <conditionalFormatting sqref="CH9:CI18">
    <cfRule type="cellIs" dxfId="3835" priority="3836" operator="equal">
      <formula>0</formula>
    </cfRule>
  </conditionalFormatting>
  <conditionalFormatting sqref="CH9:CI18">
    <cfRule type="cellIs" dxfId="3834" priority="3835" operator="equal">
      <formula>0</formula>
    </cfRule>
  </conditionalFormatting>
  <conditionalFormatting sqref="CH9:CI18">
    <cfRule type="cellIs" dxfId="3833" priority="3834" operator="equal">
      <formula>0</formula>
    </cfRule>
  </conditionalFormatting>
  <conditionalFormatting sqref="CH9:CI18">
    <cfRule type="cellIs" dxfId="3832" priority="3833" operator="equal">
      <formula>0</formula>
    </cfRule>
  </conditionalFormatting>
  <conditionalFormatting sqref="CJ9:CK18">
    <cfRule type="cellIs" dxfId="3831" priority="3832" operator="equal">
      <formula>0</formula>
    </cfRule>
  </conditionalFormatting>
  <conditionalFormatting sqref="CJ9:CK18">
    <cfRule type="cellIs" dxfId="3830" priority="3831" operator="equal">
      <formula>0</formula>
    </cfRule>
  </conditionalFormatting>
  <conditionalFormatting sqref="CJ9:CK18">
    <cfRule type="cellIs" dxfId="3829" priority="3830" operator="equal">
      <formula>0</formula>
    </cfRule>
  </conditionalFormatting>
  <conditionalFormatting sqref="CJ9:CK18">
    <cfRule type="cellIs" dxfId="3828" priority="3829" operator="equal">
      <formula>0</formula>
    </cfRule>
  </conditionalFormatting>
  <conditionalFormatting sqref="CH9:CI18">
    <cfRule type="cellIs" dxfId="3827" priority="3828" operator="equal">
      <formula>0</formula>
    </cfRule>
  </conditionalFormatting>
  <conditionalFormatting sqref="CH9:CI18">
    <cfRule type="cellIs" dxfId="3826" priority="3827" operator="equal">
      <formula>0</formula>
    </cfRule>
  </conditionalFormatting>
  <conditionalFormatting sqref="CJ9:CK18">
    <cfRule type="cellIs" dxfId="3825" priority="3826" operator="equal">
      <formula>0</formula>
    </cfRule>
  </conditionalFormatting>
  <conditionalFormatting sqref="CJ9:CK18">
    <cfRule type="cellIs" dxfId="3824" priority="3825" operator="equal">
      <formula>0</formula>
    </cfRule>
  </conditionalFormatting>
  <conditionalFormatting sqref="CH9:CI18">
    <cfRule type="cellIs" dxfId="3823" priority="3824" operator="equal">
      <formula>0</formula>
    </cfRule>
  </conditionalFormatting>
  <conditionalFormatting sqref="CJ9:CK18">
    <cfRule type="cellIs" dxfId="3822" priority="3823" operator="equal">
      <formula>0</formula>
    </cfRule>
  </conditionalFormatting>
  <conditionalFormatting sqref="CH9:CI18">
    <cfRule type="cellIs" dxfId="3821" priority="3822" operator="equal">
      <formula>0</formula>
    </cfRule>
  </conditionalFormatting>
  <conditionalFormatting sqref="CH9:CI18">
    <cfRule type="cellIs" dxfId="3820" priority="3821" operator="equal">
      <formula>0</formula>
    </cfRule>
  </conditionalFormatting>
  <conditionalFormatting sqref="CH9:CI18">
    <cfRule type="cellIs" dxfId="3819" priority="3820" operator="equal">
      <formula>0</formula>
    </cfRule>
  </conditionalFormatting>
  <conditionalFormatting sqref="CJ9:CK18">
    <cfRule type="cellIs" dxfId="3818" priority="3819" operator="equal">
      <formula>0</formula>
    </cfRule>
  </conditionalFormatting>
  <conditionalFormatting sqref="CJ9:CK18">
    <cfRule type="cellIs" dxfId="3817" priority="3818" operator="equal">
      <formula>0</formula>
    </cfRule>
  </conditionalFormatting>
  <conditionalFormatting sqref="CJ9:CK18">
    <cfRule type="cellIs" dxfId="3816" priority="3817" operator="equal">
      <formula>0</formula>
    </cfRule>
  </conditionalFormatting>
  <conditionalFormatting sqref="CH9:CI18">
    <cfRule type="cellIs" dxfId="3815" priority="3816" operator="equal">
      <formula>0</formula>
    </cfRule>
  </conditionalFormatting>
  <conditionalFormatting sqref="CH9:CI18">
    <cfRule type="cellIs" dxfId="3814" priority="3815" operator="equal">
      <formula>0</formula>
    </cfRule>
  </conditionalFormatting>
  <conditionalFormatting sqref="CH9:CI18">
    <cfRule type="cellIs" dxfId="3813" priority="3814" operator="equal">
      <formula>0</formula>
    </cfRule>
  </conditionalFormatting>
  <conditionalFormatting sqref="CJ9:CK18">
    <cfRule type="cellIs" dxfId="3812" priority="3813" operator="equal">
      <formula>0</formula>
    </cfRule>
  </conditionalFormatting>
  <conditionalFormatting sqref="CJ9:CK18">
    <cfRule type="cellIs" dxfId="3811" priority="3812" operator="equal">
      <formula>0</formula>
    </cfRule>
  </conditionalFormatting>
  <conditionalFormatting sqref="CJ9:CK18">
    <cfRule type="cellIs" dxfId="3810" priority="3811" operator="equal">
      <formula>0</formula>
    </cfRule>
  </conditionalFormatting>
  <conditionalFormatting sqref="DG9:DG18">
    <cfRule type="cellIs" dxfId="3809" priority="3810" operator="equal">
      <formula>0</formula>
    </cfRule>
  </conditionalFormatting>
  <conditionalFormatting sqref="CU9:CU18">
    <cfRule type="cellIs" dxfId="3808" priority="3809" operator="equal">
      <formula>0</formula>
    </cfRule>
  </conditionalFormatting>
  <conditionalFormatting sqref="CJ9:CK18">
    <cfRule type="cellIs" dxfId="3807" priority="3808" operator="equal">
      <formula>0</formula>
    </cfRule>
  </conditionalFormatting>
  <conditionalFormatting sqref="CH9:CI18">
    <cfRule type="cellIs" dxfId="3806" priority="3807" operator="equal">
      <formula>0</formula>
    </cfRule>
  </conditionalFormatting>
  <conditionalFormatting sqref="CH9:CI18">
    <cfRule type="cellIs" dxfId="3805" priority="3806" operator="equal">
      <formula>0</formula>
    </cfRule>
  </conditionalFormatting>
  <conditionalFormatting sqref="CJ9:CK18">
    <cfRule type="cellIs" dxfId="3804" priority="3805" operator="equal">
      <formula>0</formula>
    </cfRule>
  </conditionalFormatting>
  <conditionalFormatting sqref="CJ9:CK18">
    <cfRule type="cellIs" dxfId="3803" priority="3804" operator="equal">
      <formula>0</formula>
    </cfRule>
  </conditionalFormatting>
  <conditionalFormatting sqref="CH9:CI18">
    <cfRule type="cellIs" dxfId="3802" priority="3803" operator="equal">
      <formula>0</formula>
    </cfRule>
  </conditionalFormatting>
  <conditionalFormatting sqref="CH9:CI18">
    <cfRule type="cellIs" dxfId="3801" priority="3802" operator="equal">
      <formula>0</formula>
    </cfRule>
  </conditionalFormatting>
  <conditionalFormatting sqref="CH9:CI18">
    <cfRule type="cellIs" dxfId="3800" priority="3801" operator="equal">
      <formula>0</formula>
    </cfRule>
  </conditionalFormatting>
  <conditionalFormatting sqref="CJ9:CK18">
    <cfRule type="cellIs" dxfId="3799" priority="3800" operator="equal">
      <formula>0</formula>
    </cfRule>
  </conditionalFormatting>
  <conditionalFormatting sqref="CJ9:CK18">
    <cfRule type="cellIs" dxfId="3798" priority="3799" operator="equal">
      <formula>0</formula>
    </cfRule>
  </conditionalFormatting>
  <conditionalFormatting sqref="CJ9:CK18">
    <cfRule type="cellIs" dxfId="3797" priority="3798" operator="equal">
      <formula>0</formula>
    </cfRule>
  </conditionalFormatting>
  <conditionalFormatting sqref="CH9:CI18">
    <cfRule type="cellIs" dxfId="3796" priority="3797" operator="equal">
      <formula>0</formula>
    </cfRule>
  </conditionalFormatting>
  <conditionalFormatting sqref="CH9:CI18">
    <cfRule type="cellIs" dxfId="3795" priority="3796" operator="equal">
      <formula>0</formula>
    </cfRule>
  </conditionalFormatting>
  <conditionalFormatting sqref="CU9:CU18">
    <cfRule type="cellIs" dxfId="3794" priority="3795" operator="equal">
      <formula>0</formula>
    </cfRule>
  </conditionalFormatting>
  <conditionalFormatting sqref="CU9:CU18">
    <cfRule type="cellIs" dxfId="3793" priority="3794" operator="equal">
      <formula>0</formula>
    </cfRule>
  </conditionalFormatting>
  <conditionalFormatting sqref="CJ9:CK18">
    <cfRule type="cellIs" dxfId="3792" priority="3793" operator="equal">
      <formula>0</formula>
    </cfRule>
  </conditionalFormatting>
  <conditionalFormatting sqref="CJ9:CK18">
    <cfRule type="cellIs" dxfId="3791" priority="3792" operator="equal">
      <formula>0</formula>
    </cfRule>
  </conditionalFormatting>
  <conditionalFormatting sqref="CU9:CU18">
    <cfRule type="cellIs" dxfId="3790" priority="3791" operator="equal">
      <formula>0</formula>
    </cfRule>
  </conditionalFormatting>
  <conditionalFormatting sqref="CJ9:CK18">
    <cfRule type="cellIs" dxfId="3789" priority="3790" operator="equal">
      <formula>0</formula>
    </cfRule>
  </conditionalFormatting>
  <conditionalFormatting sqref="CH9:CI18">
    <cfRule type="cellIs" dxfId="3788" priority="3789" operator="equal">
      <formula>0</formula>
    </cfRule>
  </conditionalFormatting>
  <conditionalFormatting sqref="CH9:CI18">
    <cfRule type="cellIs" dxfId="3787" priority="3788" operator="equal">
      <formula>0</formula>
    </cfRule>
  </conditionalFormatting>
  <conditionalFormatting sqref="CH9:CI18">
    <cfRule type="cellIs" dxfId="3786" priority="3787" operator="equal">
      <formula>0</formula>
    </cfRule>
  </conditionalFormatting>
  <conditionalFormatting sqref="CJ9:CK18">
    <cfRule type="cellIs" dxfId="3785" priority="3786" operator="equal">
      <formula>0</formula>
    </cfRule>
  </conditionalFormatting>
  <conditionalFormatting sqref="CJ9:CK18">
    <cfRule type="cellIs" dxfId="3784" priority="3785" operator="equal">
      <formula>0</formula>
    </cfRule>
  </conditionalFormatting>
  <conditionalFormatting sqref="CJ9:CK18">
    <cfRule type="cellIs" dxfId="3783" priority="3784" operator="equal">
      <formula>0</formula>
    </cfRule>
  </conditionalFormatting>
  <conditionalFormatting sqref="CH9:CI18">
    <cfRule type="cellIs" dxfId="3782" priority="3783" operator="equal">
      <formula>0</formula>
    </cfRule>
  </conditionalFormatting>
  <conditionalFormatting sqref="CJ9:CK18">
    <cfRule type="cellIs" dxfId="3781" priority="3782" operator="equal">
      <formula>0</formula>
    </cfRule>
  </conditionalFormatting>
  <conditionalFormatting sqref="CD9:CG18">
    <cfRule type="cellIs" dxfId="3780" priority="3781" operator="equal">
      <formula>0</formula>
    </cfRule>
  </conditionalFormatting>
  <conditionalFormatting sqref="CU9:CU18">
    <cfRule type="cellIs" dxfId="3779" priority="3780" operator="equal">
      <formula>0</formula>
    </cfRule>
  </conditionalFormatting>
  <conditionalFormatting sqref="CH9:CI18">
    <cfRule type="cellIs" dxfId="3778" priority="3779" operator="equal">
      <formula>0</formula>
    </cfRule>
  </conditionalFormatting>
  <conditionalFormatting sqref="CJ9:CK18">
    <cfRule type="cellIs" dxfId="3777" priority="3778" operator="equal">
      <formula>0</formula>
    </cfRule>
  </conditionalFormatting>
  <conditionalFormatting sqref="CH9:CI18">
    <cfRule type="cellIs" dxfId="3776" priority="3777" operator="equal">
      <formula>0</formula>
    </cfRule>
  </conditionalFormatting>
  <conditionalFormatting sqref="CJ9:CK18">
    <cfRule type="cellIs" dxfId="3775" priority="3776" operator="equal">
      <formula>0</formula>
    </cfRule>
  </conditionalFormatting>
  <conditionalFormatting sqref="CU9:CU18">
    <cfRule type="cellIs" dxfId="3774" priority="3775" operator="equal">
      <formula>0</formula>
    </cfRule>
  </conditionalFormatting>
  <conditionalFormatting sqref="CH9:CI18">
    <cfRule type="cellIs" dxfId="3773" priority="3774" operator="equal">
      <formula>0</formula>
    </cfRule>
  </conditionalFormatting>
  <conditionalFormatting sqref="CH9:CI18">
    <cfRule type="cellIs" dxfId="3772" priority="3773" operator="equal">
      <formula>0</formula>
    </cfRule>
  </conditionalFormatting>
  <conditionalFormatting sqref="CJ9:CK18">
    <cfRule type="cellIs" dxfId="3771" priority="3772" operator="equal">
      <formula>0</formula>
    </cfRule>
  </conditionalFormatting>
  <conditionalFormatting sqref="CJ9:CK18">
    <cfRule type="cellIs" dxfId="3770" priority="3771" operator="equal">
      <formula>0</formula>
    </cfRule>
  </conditionalFormatting>
  <conditionalFormatting sqref="CH9:CI18">
    <cfRule type="cellIs" dxfId="3769" priority="3770" operator="equal">
      <formula>0</formula>
    </cfRule>
  </conditionalFormatting>
  <conditionalFormatting sqref="CH9:CI18">
    <cfRule type="cellIs" dxfId="3768" priority="3769" operator="equal">
      <formula>0</formula>
    </cfRule>
  </conditionalFormatting>
  <conditionalFormatting sqref="CJ9:CK18">
    <cfRule type="cellIs" dxfId="3767" priority="3768" operator="equal">
      <formula>0</formula>
    </cfRule>
  </conditionalFormatting>
  <conditionalFormatting sqref="CJ9:CK18">
    <cfRule type="cellIs" dxfId="3766" priority="3767" operator="equal">
      <formula>0</formula>
    </cfRule>
  </conditionalFormatting>
  <conditionalFormatting sqref="CH9:CI18">
    <cfRule type="cellIs" dxfId="3765" priority="3766" operator="equal">
      <formula>0</formula>
    </cfRule>
  </conditionalFormatting>
  <conditionalFormatting sqref="CH9:CI18">
    <cfRule type="cellIs" dxfId="3764" priority="3765" operator="equal">
      <formula>0</formula>
    </cfRule>
  </conditionalFormatting>
  <conditionalFormatting sqref="CH9:CI18">
    <cfRule type="cellIs" dxfId="3763" priority="3764" operator="equal">
      <formula>0</formula>
    </cfRule>
  </conditionalFormatting>
  <conditionalFormatting sqref="CJ9:CK18">
    <cfRule type="cellIs" dxfId="3762" priority="3763" operator="equal">
      <formula>0</formula>
    </cfRule>
  </conditionalFormatting>
  <conditionalFormatting sqref="CJ9:CK18">
    <cfRule type="cellIs" dxfId="3761" priority="3762" operator="equal">
      <formula>0</formula>
    </cfRule>
  </conditionalFormatting>
  <conditionalFormatting sqref="CJ9:CK18">
    <cfRule type="cellIs" dxfId="3760" priority="3761" operator="equal">
      <formula>0</formula>
    </cfRule>
  </conditionalFormatting>
  <conditionalFormatting sqref="CH9:CI18">
    <cfRule type="cellIs" dxfId="3759" priority="3760" operator="equal">
      <formula>0</formula>
    </cfRule>
  </conditionalFormatting>
  <conditionalFormatting sqref="CJ9:CK18">
    <cfRule type="cellIs" dxfId="3758" priority="3759" operator="equal">
      <formula>0</formula>
    </cfRule>
  </conditionalFormatting>
  <conditionalFormatting sqref="CH9:CI18">
    <cfRule type="cellIs" dxfId="3757" priority="3758" operator="equal">
      <formula>0</formula>
    </cfRule>
  </conditionalFormatting>
  <conditionalFormatting sqref="CH9:CI18">
    <cfRule type="cellIs" dxfId="3756" priority="3757" operator="equal">
      <formula>0</formula>
    </cfRule>
  </conditionalFormatting>
  <conditionalFormatting sqref="CH9:CI18">
    <cfRule type="cellIs" dxfId="3755" priority="3756" operator="equal">
      <formula>0</formula>
    </cfRule>
  </conditionalFormatting>
  <conditionalFormatting sqref="CJ9:CK18">
    <cfRule type="cellIs" dxfId="3754" priority="3755" operator="equal">
      <formula>0</formula>
    </cfRule>
  </conditionalFormatting>
  <conditionalFormatting sqref="CJ9:CK18">
    <cfRule type="cellIs" dxfId="3753" priority="3754" operator="equal">
      <formula>0</formula>
    </cfRule>
  </conditionalFormatting>
  <conditionalFormatting sqref="CJ9:CK18">
    <cfRule type="cellIs" dxfId="3752" priority="3753" operator="equal">
      <formula>0</formula>
    </cfRule>
  </conditionalFormatting>
  <conditionalFormatting sqref="CH9:CI18">
    <cfRule type="cellIs" dxfId="3751" priority="3752" operator="equal">
      <formula>0</formula>
    </cfRule>
  </conditionalFormatting>
  <conditionalFormatting sqref="CH9:CI18">
    <cfRule type="cellIs" dxfId="3750" priority="3751" operator="equal">
      <formula>0</formula>
    </cfRule>
  </conditionalFormatting>
  <conditionalFormatting sqref="CH9:CI18">
    <cfRule type="cellIs" dxfId="3749" priority="3750" operator="equal">
      <formula>0</formula>
    </cfRule>
  </conditionalFormatting>
  <conditionalFormatting sqref="CJ9:CK18">
    <cfRule type="cellIs" dxfId="3748" priority="3749" operator="equal">
      <formula>0</formula>
    </cfRule>
  </conditionalFormatting>
  <conditionalFormatting sqref="CJ9:CK18">
    <cfRule type="cellIs" dxfId="3747" priority="3748" operator="equal">
      <formula>0</formula>
    </cfRule>
  </conditionalFormatting>
  <conditionalFormatting sqref="CJ9:CK18">
    <cfRule type="cellIs" dxfId="3746" priority="3747" operator="equal">
      <formula>0</formula>
    </cfRule>
  </conditionalFormatting>
  <conditionalFormatting sqref="CH9:CI18">
    <cfRule type="cellIs" dxfId="3745" priority="3746" operator="equal">
      <formula>0</formula>
    </cfRule>
  </conditionalFormatting>
  <conditionalFormatting sqref="CJ9:CK18">
    <cfRule type="cellIs" dxfId="3744" priority="3745" operator="equal">
      <formula>0</formula>
    </cfRule>
  </conditionalFormatting>
  <conditionalFormatting sqref="CH9:CI18">
    <cfRule type="cellIs" dxfId="3743" priority="3744" operator="equal">
      <formula>0</formula>
    </cfRule>
  </conditionalFormatting>
  <conditionalFormatting sqref="CH9:CI18">
    <cfRule type="cellIs" dxfId="3742" priority="3743" operator="equal">
      <formula>0</formula>
    </cfRule>
  </conditionalFormatting>
  <conditionalFormatting sqref="CH9:CI18">
    <cfRule type="cellIs" dxfId="3741" priority="3742" operator="equal">
      <formula>0</formula>
    </cfRule>
  </conditionalFormatting>
  <conditionalFormatting sqref="CJ9:CK18">
    <cfRule type="cellIs" dxfId="3740" priority="3741" operator="equal">
      <formula>0</formula>
    </cfRule>
  </conditionalFormatting>
  <conditionalFormatting sqref="CJ9:CK18">
    <cfRule type="cellIs" dxfId="3739" priority="3740" operator="equal">
      <formula>0</formula>
    </cfRule>
  </conditionalFormatting>
  <conditionalFormatting sqref="CJ9:CK18">
    <cfRule type="cellIs" dxfId="3738" priority="3739" operator="equal">
      <formula>0</formula>
    </cfRule>
  </conditionalFormatting>
  <conditionalFormatting sqref="CH9:CI18">
    <cfRule type="cellIs" dxfId="3737" priority="3738" operator="equal">
      <formula>0</formula>
    </cfRule>
  </conditionalFormatting>
  <conditionalFormatting sqref="CH9:CI18">
    <cfRule type="cellIs" dxfId="3736" priority="3737" operator="equal">
      <formula>0</formula>
    </cfRule>
  </conditionalFormatting>
  <conditionalFormatting sqref="CH9:CI18">
    <cfRule type="cellIs" dxfId="3735" priority="3736" operator="equal">
      <formula>0</formula>
    </cfRule>
  </conditionalFormatting>
  <conditionalFormatting sqref="CJ9:CK18">
    <cfRule type="cellIs" dxfId="3734" priority="3735" operator="equal">
      <formula>0</formula>
    </cfRule>
  </conditionalFormatting>
  <conditionalFormatting sqref="CJ9:CK18">
    <cfRule type="cellIs" dxfId="3733" priority="3734" operator="equal">
      <formula>0</formula>
    </cfRule>
  </conditionalFormatting>
  <conditionalFormatting sqref="CJ9:CK18">
    <cfRule type="cellIs" dxfId="3732" priority="3733" operator="equal">
      <formula>0</formula>
    </cfRule>
  </conditionalFormatting>
  <conditionalFormatting sqref="CH9:CI18">
    <cfRule type="cellIs" dxfId="3731" priority="3732" operator="equal">
      <formula>0</formula>
    </cfRule>
  </conditionalFormatting>
  <conditionalFormatting sqref="CH9:CI18">
    <cfRule type="cellIs" dxfId="3730" priority="3731" operator="equal">
      <formula>0</formula>
    </cfRule>
  </conditionalFormatting>
  <conditionalFormatting sqref="CJ9:CK18">
    <cfRule type="cellIs" dxfId="3729" priority="3730" operator="equal">
      <formula>0</formula>
    </cfRule>
  </conditionalFormatting>
  <conditionalFormatting sqref="CJ9:CK18">
    <cfRule type="cellIs" dxfId="3728" priority="3729" operator="equal">
      <formula>0</formula>
    </cfRule>
  </conditionalFormatting>
  <conditionalFormatting sqref="CH9:CI18">
    <cfRule type="cellIs" dxfId="3727" priority="3728" operator="equal">
      <formula>0</formula>
    </cfRule>
  </conditionalFormatting>
  <conditionalFormatting sqref="CJ9:CK18">
    <cfRule type="cellIs" dxfId="3726" priority="3727" operator="equal">
      <formula>0</formula>
    </cfRule>
  </conditionalFormatting>
  <conditionalFormatting sqref="CH9:CI18">
    <cfRule type="cellIs" dxfId="3725" priority="3726" operator="equal">
      <formula>0</formula>
    </cfRule>
  </conditionalFormatting>
  <conditionalFormatting sqref="CJ9:CK18">
    <cfRule type="cellIs" dxfId="3724" priority="3725" operator="equal">
      <formula>0</formula>
    </cfRule>
  </conditionalFormatting>
  <conditionalFormatting sqref="CH9:CI18">
    <cfRule type="cellIs" dxfId="3723" priority="3724" operator="equal">
      <formula>0</formula>
    </cfRule>
  </conditionalFormatting>
  <conditionalFormatting sqref="CH9:CI18">
    <cfRule type="cellIs" dxfId="3722" priority="3723" operator="equal">
      <formula>0</formula>
    </cfRule>
  </conditionalFormatting>
  <conditionalFormatting sqref="CJ9:CK18">
    <cfRule type="cellIs" dxfId="3721" priority="3722" operator="equal">
      <formula>0</formula>
    </cfRule>
  </conditionalFormatting>
  <conditionalFormatting sqref="CJ9:CK18">
    <cfRule type="cellIs" dxfId="3720" priority="3721" operator="equal">
      <formula>0</formula>
    </cfRule>
  </conditionalFormatting>
  <conditionalFormatting sqref="CH9:CI18">
    <cfRule type="cellIs" dxfId="3719" priority="3720" operator="equal">
      <formula>0</formula>
    </cfRule>
  </conditionalFormatting>
  <conditionalFormatting sqref="CH9:CI18">
    <cfRule type="cellIs" dxfId="3718" priority="3719" operator="equal">
      <formula>0</formula>
    </cfRule>
  </conditionalFormatting>
  <conditionalFormatting sqref="CJ9:CK18">
    <cfRule type="cellIs" dxfId="3717" priority="3718" operator="equal">
      <formula>0</formula>
    </cfRule>
  </conditionalFormatting>
  <conditionalFormatting sqref="CJ9:CK18">
    <cfRule type="cellIs" dxfId="3716" priority="3717" operator="equal">
      <formula>0</formula>
    </cfRule>
  </conditionalFormatting>
  <conditionalFormatting sqref="CH9:CI18">
    <cfRule type="cellIs" dxfId="3715" priority="3716" operator="equal">
      <formula>0</formula>
    </cfRule>
  </conditionalFormatting>
  <conditionalFormatting sqref="CH9:CI18">
    <cfRule type="cellIs" dxfId="3714" priority="3715" operator="equal">
      <formula>0</formula>
    </cfRule>
  </conditionalFormatting>
  <conditionalFormatting sqref="CJ9:CK18">
    <cfRule type="cellIs" dxfId="3713" priority="3714" operator="equal">
      <formula>0</formula>
    </cfRule>
  </conditionalFormatting>
  <conditionalFormatting sqref="CJ9:CK18">
    <cfRule type="cellIs" dxfId="3712" priority="3713" operator="equal">
      <formula>0</formula>
    </cfRule>
  </conditionalFormatting>
  <conditionalFormatting sqref="CH9:CI18">
    <cfRule type="cellIs" dxfId="3711" priority="3712" operator="equal">
      <formula>0</formula>
    </cfRule>
  </conditionalFormatting>
  <conditionalFormatting sqref="CH9:CI18">
    <cfRule type="cellIs" dxfId="3710" priority="3711" operator="equal">
      <formula>0</formula>
    </cfRule>
  </conditionalFormatting>
  <conditionalFormatting sqref="CJ9:CK18">
    <cfRule type="cellIs" dxfId="3709" priority="3710" operator="equal">
      <formula>0</formula>
    </cfRule>
  </conditionalFormatting>
  <conditionalFormatting sqref="CJ9:CK18">
    <cfRule type="cellIs" dxfId="3708" priority="3709" operator="equal">
      <formula>0</formula>
    </cfRule>
  </conditionalFormatting>
  <conditionalFormatting sqref="CU9:CU18">
    <cfRule type="cellIs" dxfId="3707" priority="3708" operator="equal">
      <formula>0</formula>
    </cfRule>
  </conditionalFormatting>
  <conditionalFormatting sqref="CH9:CI18">
    <cfRule type="cellIs" dxfId="3706" priority="3707" operator="equal">
      <formula>0</formula>
    </cfRule>
  </conditionalFormatting>
  <conditionalFormatting sqref="CJ9:CK18">
    <cfRule type="cellIs" dxfId="3705" priority="3706" operator="equal">
      <formula>0</formula>
    </cfRule>
  </conditionalFormatting>
  <conditionalFormatting sqref="CH9:CI18">
    <cfRule type="cellIs" dxfId="3704" priority="3705" operator="equal">
      <formula>0</formula>
    </cfRule>
  </conditionalFormatting>
  <conditionalFormatting sqref="CH9:CI18">
    <cfRule type="cellIs" dxfId="3703" priority="3704" operator="equal">
      <formula>0</formula>
    </cfRule>
  </conditionalFormatting>
  <conditionalFormatting sqref="CH9:CI18">
    <cfRule type="cellIs" dxfId="3702" priority="3703" operator="equal">
      <formula>0</formula>
    </cfRule>
  </conditionalFormatting>
  <conditionalFormatting sqref="CJ9:CK18">
    <cfRule type="cellIs" dxfId="3701" priority="3702" operator="equal">
      <formula>0</formula>
    </cfRule>
  </conditionalFormatting>
  <conditionalFormatting sqref="CJ9:CK18">
    <cfRule type="cellIs" dxfId="3700" priority="3701" operator="equal">
      <formula>0</formula>
    </cfRule>
  </conditionalFormatting>
  <conditionalFormatting sqref="CJ9:CK18">
    <cfRule type="cellIs" dxfId="3699" priority="3700" operator="equal">
      <formula>0</formula>
    </cfRule>
  </conditionalFormatting>
  <conditionalFormatting sqref="CU9:CU18">
    <cfRule type="cellIs" dxfId="3698" priority="3699" operator="equal">
      <formula>0</formula>
    </cfRule>
  </conditionalFormatting>
  <conditionalFormatting sqref="CH9:CI18">
    <cfRule type="cellIs" dxfId="3697" priority="3698" operator="equal">
      <formula>0</formula>
    </cfRule>
  </conditionalFormatting>
  <conditionalFormatting sqref="CH9:CI18">
    <cfRule type="cellIs" dxfId="3696" priority="3697" operator="equal">
      <formula>0</formula>
    </cfRule>
  </conditionalFormatting>
  <conditionalFormatting sqref="CH9:CI18">
    <cfRule type="cellIs" dxfId="3695" priority="3696" operator="equal">
      <formula>0</formula>
    </cfRule>
  </conditionalFormatting>
  <conditionalFormatting sqref="CJ9:CK18">
    <cfRule type="cellIs" dxfId="3694" priority="3695" operator="equal">
      <formula>0</formula>
    </cfRule>
  </conditionalFormatting>
  <conditionalFormatting sqref="CJ9:CK18">
    <cfRule type="cellIs" dxfId="3693" priority="3694" operator="equal">
      <formula>0</formula>
    </cfRule>
  </conditionalFormatting>
  <conditionalFormatting sqref="CJ9:CK18">
    <cfRule type="cellIs" dxfId="3692" priority="3693" operator="equal">
      <formula>0</formula>
    </cfRule>
  </conditionalFormatting>
  <conditionalFormatting sqref="CH9:CI18">
    <cfRule type="cellIs" dxfId="3691" priority="3692" operator="equal">
      <formula>0</formula>
    </cfRule>
  </conditionalFormatting>
  <conditionalFormatting sqref="CH9:CI18">
    <cfRule type="cellIs" dxfId="3690" priority="3691" operator="equal">
      <formula>0</formula>
    </cfRule>
  </conditionalFormatting>
  <conditionalFormatting sqref="CJ9:CK18">
    <cfRule type="cellIs" dxfId="3689" priority="3690" operator="equal">
      <formula>0</formula>
    </cfRule>
  </conditionalFormatting>
  <conditionalFormatting sqref="CJ9:CK18">
    <cfRule type="cellIs" dxfId="3688" priority="3689" operator="equal">
      <formula>0</formula>
    </cfRule>
  </conditionalFormatting>
  <conditionalFormatting sqref="CH9:CI18">
    <cfRule type="cellIs" dxfId="3687" priority="3688" operator="equal">
      <formula>0</formula>
    </cfRule>
  </conditionalFormatting>
  <conditionalFormatting sqref="CH9:CI18">
    <cfRule type="cellIs" dxfId="3686" priority="3687" operator="equal">
      <formula>0</formula>
    </cfRule>
  </conditionalFormatting>
  <conditionalFormatting sqref="CJ9:CK18">
    <cfRule type="cellIs" dxfId="3685" priority="3686" operator="equal">
      <formula>0</formula>
    </cfRule>
  </conditionalFormatting>
  <conditionalFormatting sqref="CJ9:CK18">
    <cfRule type="cellIs" dxfId="3684" priority="3685" operator="equal">
      <formula>0</formula>
    </cfRule>
  </conditionalFormatting>
  <conditionalFormatting sqref="CH9:CI18">
    <cfRule type="cellIs" dxfId="3683" priority="3684" operator="equal">
      <formula>0</formula>
    </cfRule>
  </conditionalFormatting>
  <conditionalFormatting sqref="CU9:CU18">
    <cfRule type="cellIs" dxfId="3682" priority="3683" operator="equal">
      <formula>0</formula>
    </cfRule>
  </conditionalFormatting>
  <conditionalFormatting sqref="CJ9:CK18">
    <cfRule type="cellIs" dxfId="3681" priority="3682" operator="equal">
      <formula>0</formula>
    </cfRule>
  </conditionalFormatting>
  <conditionalFormatting sqref="CJ9:CK18">
    <cfRule type="cellIs" dxfId="3680" priority="3681" operator="equal">
      <formula>0</formula>
    </cfRule>
  </conditionalFormatting>
  <conditionalFormatting sqref="CH9:CI18">
    <cfRule type="cellIs" dxfId="3679" priority="3680" operator="equal">
      <formula>0</formula>
    </cfRule>
  </conditionalFormatting>
  <conditionalFormatting sqref="CH9:CI18">
    <cfRule type="cellIs" dxfId="3678" priority="3679" operator="equal">
      <formula>0</formula>
    </cfRule>
  </conditionalFormatting>
  <conditionalFormatting sqref="CJ9:CK18">
    <cfRule type="cellIs" dxfId="3677" priority="3678" operator="equal">
      <formula>0</formula>
    </cfRule>
  </conditionalFormatting>
  <conditionalFormatting sqref="CJ9:CK18">
    <cfRule type="cellIs" dxfId="3676" priority="3677" operator="equal">
      <formula>0</formula>
    </cfRule>
  </conditionalFormatting>
  <conditionalFormatting sqref="CH9:CI18">
    <cfRule type="cellIs" dxfId="3675" priority="3676" operator="equal">
      <formula>0</formula>
    </cfRule>
  </conditionalFormatting>
  <conditionalFormatting sqref="CH9:CI18">
    <cfRule type="cellIs" dxfId="3674" priority="3675" operator="equal">
      <formula>0</formula>
    </cfRule>
  </conditionalFormatting>
  <conditionalFormatting sqref="CH9:CI18">
    <cfRule type="cellIs" dxfId="3673" priority="3674" operator="equal">
      <formula>0</formula>
    </cfRule>
  </conditionalFormatting>
  <conditionalFormatting sqref="CJ9:CK18">
    <cfRule type="cellIs" dxfId="3672" priority="3673" operator="equal">
      <formula>0</formula>
    </cfRule>
  </conditionalFormatting>
  <conditionalFormatting sqref="CJ9:CK18">
    <cfRule type="cellIs" dxfId="3671" priority="3672" operator="equal">
      <formula>0</formula>
    </cfRule>
  </conditionalFormatting>
  <conditionalFormatting sqref="CJ9:CK18">
    <cfRule type="cellIs" dxfId="3670" priority="3671" operator="equal">
      <formula>0</formula>
    </cfRule>
  </conditionalFormatting>
  <conditionalFormatting sqref="CH9:CI18">
    <cfRule type="cellIs" dxfId="3669" priority="3670" operator="equal">
      <formula>0</formula>
    </cfRule>
  </conditionalFormatting>
  <conditionalFormatting sqref="CH9:CI18">
    <cfRule type="cellIs" dxfId="3668" priority="3669" operator="equal">
      <formula>0</formula>
    </cfRule>
  </conditionalFormatting>
  <conditionalFormatting sqref="CJ9:CK18">
    <cfRule type="cellIs" dxfId="3667" priority="3668" operator="equal">
      <formula>0</formula>
    </cfRule>
  </conditionalFormatting>
  <conditionalFormatting sqref="CJ9:CK18">
    <cfRule type="cellIs" dxfId="3666" priority="3667" operator="equal">
      <formula>0</formula>
    </cfRule>
  </conditionalFormatting>
  <conditionalFormatting sqref="CH9:CI18">
    <cfRule type="cellIs" dxfId="3665" priority="3666" operator="equal">
      <formula>0</formula>
    </cfRule>
  </conditionalFormatting>
  <conditionalFormatting sqref="CH9:CI18">
    <cfRule type="cellIs" dxfId="3664" priority="3665" operator="equal">
      <formula>0</formula>
    </cfRule>
  </conditionalFormatting>
  <conditionalFormatting sqref="CJ9:CK18">
    <cfRule type="cellIs" dxfId="3663" priority="3664" operator="equal">
      <formula>0</formula>
    </cfRule>
  </conditionalFormatting>
  <conditionalFormatting sqref="CJ9:CK18">
    <cfRule type="cellIs" dxfId="3662" priority="3663" operator="equal">
      <formula>0</formula>
    </cfRule>
  </conditionalFormatting>
  <conditionalFormatting sqref="CH9:CI18">
    <cfRule type="cellIs" dxfId="3661" priority="3662" operator="equal">
      <formula>0</formula>
    </cfRule>
  </conditionalFormatting>
  <conditionalFormatting sqref="CH9:CI18">
    <cfRule type="cellIs" dxfId="3660" priority="3661" operator="equal">
      <formula>0</formula>
    </cfRule>
  </conditionalFormatting>
  <conditionalFormatting sqref="CH9:CI18">
    <cfRule type="cellIs" dxfId="3659" priority="3660" operator="equal">
      <formula>0</formula>
    </cfRule>
  </conditionalFormatting>
  <conditionalFormatting sqref="CJ9:CK18">
    <cfRule type="cellIs" dxfId="3658" priority="3659" operator="equal">
      <formula>0</formula>
    </cfRule>
  </conditionalFormatting>
  <conditionalFormatting sqref="CJ9:CK18">
    <cfRule type="cellIs" dxfId="3657" priority="3658" operator="equal">
      <formula>0</formula>
    </cfRule>
  </conditionalFormatting>
  <conditionalFormatting sqref="CJ9:CK18">
    <cfRule type="cellIs" dxfId="3656" priority="3657" operator="equal">
      <formula>0</formula>
    </cfRule>
  </conditionalFormatting>
  <conditionalFormatting sqref="CH9:CI18">
    <cfRule type="cellIs" dxfId="3655" priority="3656" operator="equal">
      <formula>0</formula>
    </cfRule>
  </conditionalFormatting>
  <conditionalFormatting sqref="CH9:CI18">
    <cfRule type="cellIs" dxfId="3654" priority="3655" operator="equal">
      <formula>0</formula>
    </cfRule>
  </conditionalFormatting>
  <conditionalFormatting sqref="CJ9:CK18">
    <cfRule type="cellIs" dxfId="3653" priority="3654" operator="equal">
      <formula>0</formula>
    </cfRule>
  </conditionalFormatting>
  <conditionalFormatting sqref="CJ9:CK18">
    <cfRule type="cellIs" dxfId="3652" priority="3653" operator="equal">
      <formula>0</formula>
    </cfRule>
  </conditionalFormatting>
  <conditionalFormatting sqref="CH9:CI18">
    <cfRule type="cellIs" dxfId="3651" priority="3652" operator="equal">
      <formula>0</formula>
    </cfRule>
  </conditionalFormatting>
  <conditionalFormatting sqref="CH9:CI18">
    <cfRule type="cellIs" dxfId="3650" priority="3651" operator="equal">
      <formula>0</formula>
    </cfRule>
  </conditionalFormatting>
  <conditionalFormatting sqref="CJ9:CK18">
    <cfRule type="cellIs" dxfId="3649" priority="3650" operator="equal">
      <formula>0</formula>
    </cfRule>
  </conditionalFormatting>
  <conditionalFormatting sqref="CJ9:CK18">
    <cfRule type="cellIs" dxfId="3648" priority="3649" operator="equal">
      <formula>0</formula>
    </cfRule>
  </conditionalFormatting>
  <conditionalFormatting sqref="CH9:CI18">
    <cfRule type="cellIs" dxfId="3647" priority="3648" operator="equal">
      <formula>0</formula>
    </cfRule>
  </conditionalFormatting>
  <conditionalFormatting sqref="CJ9:CK18">
    <cfRule type="cellIs" dxfId="3646" priority="3647" operator="equal">
      <formula>0</formula>
    </cfRule>
  </conditionalFormatting>
  <conditionalFormatting sqref="CH9:CI18">
    <cfRule type="cellIs" dxfId="3645" priority="3646" operator="equal">
      <formula>0</formula>
    </cfRule>
  </conditionalFormatting>
  <conditionalFormatting sqref="CH9:CI18">
    <cfRule type="cellIs" dxfId="3644" priority="3645" operator="equal">
      <formula>0</formula>
    </cfRule>
  </conditionalFormatting>
  <conditionalFormatting sqref="CJ9:CK18">
    <cfRule type="cellIs" dxfId="3643" priority="3644" operator="equal">
      <formula>0</formula>
    </cfRule>
  </conditionalFormatting>
  <conditionalFormatting sqref="CJ9:CK18">
    <cfRule type="cellIs" dxfId="3642" priority="3643" operator="equal">
      <formula>0</formula>
    </cfRule>
  </conditionalFormatting>
  <conditionalFormatting sqref="CH9:CI18">
    <cfRule type="cellIs" dxfId="3641" priority="3642" operator="equal">
      <formula>0</formula>
    </cfRule>
  </conditionalFormatting>
  <conditionalFormatting sqref="CH9:CI18">
    <cfRule type="cellIs" dxfId="3640" priority="3641" operator="equal">
      <formula>0</formula>
    </cfRule>
  </conditionalFormatting>
  <conditionalFormatting sqref="CH9:CI18">
    <cfRule type="cellIs" dxfId="3639" priority="3640" operator="equal">
      <formula>0</formula>
    </cfRule>
  </conditionalFormatting>
  <conditionalFormatting sqref="CJ9:CK18">
    <cfRule type="cellIs" dxfId="3638" priority="3639" operator="equal">
      <formula>0</formula>
    </cfRule>
  </conditionalFormatting>
  <conditionalFormatting sqref="CJ9:CK18">
    <cfRule type="cellIs" dxfId="3637" priority="3638" operator="equal">
      <formula>0</formula>
    </cfRule>
  </conditionalFormatting>
  <conditionalFormatting sqref="CJ9:CK18">
    <cfRule type="cellIs" dxfId="3636" priority="3637" operator="equal">
      <formula>0</formula>
    </cfRule>
  </conditionalFormatting>
  <conditionalFormatting sqref="CH9:CI18">
    <cfRule type="cellIs" dxfId="3635" priority="3636" operator="equal">
      <formula>0</formula>
    </cfRule>
  </conditionalFormatting>
  <conditionalFormatting sqref="CH9:CI18">
    <cfRule type="cellIs" dxfId="3634" priority="3635" operator="equal">
      <formula>0</formula>
    </cfRule>
  </conditionalFormatting>
  <conditionalFormatting sqref="CJ9:CK18">
    <cfRule type="cellIs" dxfId="3633" priority="3634" operator="equal">
      <formula>0</formula>
    </cfRule>
  </conditionalFormatting>
  <conditionalFormatting sqref="CJ9:CK18">
    <cfRule type="cellIs" dxfId="3632" priority="3633" operator="equal">
      <formula>0</formula>
    </cfRule>
  </conditionalFormatting>
  <conditionalFormatting sqref="CH9:CI18">
    <cfRule type="cellIs" dxfId="3631" priority="3632" operator="equal">
      <formula>0</formula>
    </cfRule>
  </conditionalFormatting>
  <conditionalFormatting sqref="CH9:CI18">
    <cfRule type="cellIs" dxfId="3630" priority="3631" operator="equal">
      <formula>0</formula>
    </cfRule>
  </conditionalFormatting>
  <conditionalFormatting sqref="CJ9:CK18">
    <cfRule type="cellIs" dxfId="3629" priority="3630" operator="equal">
      <formula>0</formula>
    </cfRule>
  </conditionalFormatting>
  <conditionalFormatting sqref="CJ9:CK18">
    <cfRule type="cellIs" dxfId="3628" priority="3629" operator="equal">
      <formula>0</formula>
    </cfRule>
  </conditionalFormatting>
  <conditionalFormatting sqref="CH9:CI18">
    <cfRule type="cellIs" dxfId="3627" priority="3628" operator="equal">
      <formula>0</formula>
    </cfRule>
  </conditionalFormatting>
  <conditionalFormatting sqref="CH9:CI18">
    <cfRule type="cellIs" dxfId="3626" priority="3627" operator="equal">
      <formula>0</formula>
    </cfRule>
  </conditionalFormatting>
  <conditionalFormatting sqref="CH9:CI18">
    <cfRule type="cellIs" dxfId="3625" priority="3626" operator="equal">
      <formula>0</formula>
    </cfRule>
  </conditionalFormatting>
  <conditionalFormatting sqref="CJ9:CK18">
    <cfRule type="cellIs" dxfId="3624" priority="3625" operator="equal">
      <formula>0</formula>
    </cfRule>
  </conditionalFormatting>
  <conditionalFormatting sqref="CJ9:CK18">
    <cfRule type="cellIs" dxfId="3623" priority="3624" operator="equal">
      <formula>0</formula>
    </cfRule>
  </conditionalFormatting>
  <conditionalFormatting sqref="CJ9:CK18">
    <cfRule type="cellIs" dxfId="3622" priority="3623" operator="equal">
      <formula>0</formula>
    </cfRule>
  </conditionalFormatting>
  <conditionalFormatting sqref="CH9:CI18">
    <cfRule type="cellIs" dxfId="3621" priority="3622" operator="equal">
      <formula>0</formula>
    </cfRule>
  </conditionalFormatting>
  <conditionalFormatting sqref="CH9:CI18">
    <cfRule type="cellIs" dxfId="3620" priority="3621" operator="equal">
      <formula>0</formula>
    </cfRule>
  </conditionalFormatting>
  <conditionalFormatting sqref="CJ9:CK18">
    <cfRule type="cellIs" dxfId="3619" priority="3620" operator="equal">
      <formula>0</formula>
    </cfRule>
  </conditionalFormatting>
  <conditionalFormatting sqref="CJ9:CK18">
    <cfRule type="cellIs" dxfId="3618" priority="3619" operator="equal">
      <formula>0</formula>
    </cfRule>
  </conditionalFormatting>
  <conditionalFormatting sqref="CH9:CI18">
    <cfRule type="cellIs" dxfId="3617" priority="3618" operator="equal">
      <formula>0</formula>
    </cfRule>
  </conditionalFormatting>
  <conditionalFormatting sqref="CH9:CI18">
    <cfRule type="cellIs" dxfId="3616" priority="3617" operator="equal">
      <formula>0</formula>
    </cfRule>
  </conditionalFormatting>
  <conditionalFormatting sqref="CJ9:CK18">
    <cfRule type="cellIs" dxfId="3615" priority="3616" operator="equal">
      <formula>0</formula>
    </cfRule>
  </conditionalFormatting>
  <conditionalFormatting sqref="CJ9:CK18">
    <cfRule type="cellIs" dxfId="3614" priority="3615" operator="equal">
      <formula>0</formula>
    </cfRule>
  </conditionalFormatting>
  <conditionalFormatting sqref="CH9:CI18">
    <cfRule type="cellIs" dxfId="3613" priority="3614" operator="equal">
      <formula>0</formula>
    </cfRule>
  </conditionalFormatting>
  <conditionalFormatting sqref="CH9:CI18">
    <cfRule type="cellIs" dxfId="3612" priority="3613" operator="equal">
      <formula>0</formula>
    </cfRule>
  </conditionalFormatting>
  <conditionalFormatting sqref="CJ9:CK18">
    <cfRule type="cellIs" dxfId="3611" priority="3612" operator="equal">
      <formula>0</formula>
    </cfRule>
  </conditionalFormatting>
  <conditionalFormatting sqref="CJ9:CK18">
    <cfRule type="cellIs" dxfId="3610" priority="3611" operator="equal">
      <formula>0</formula>
    </cfRule>
  </conditionalFormatting>
  <conditionalFormatting sqref="CH9:CI18">
    <cfRule type="cellIs" dxfId="3609" priority="3610" operator="equal">
      <formula>0</formula>
    </cfRule>
  </conditionalFormatting>
  <conditionalFormatting sqref="CH9:CI18">
    <cfRule type="cellIs" dxfId="3608" priority="3609" operator="equal">
      <formula>0</formula>
    </cfRule>
  </conditionalFormatting>
  <conditionalFormatting sqref="CJ9:CK18">
    <cfRule type="cellIs" dxfId="3607" priority="3608" operator="equal">
      <formula>0</formula>
    </cfRule>
  </conditionalFormatting>
  <conditionalFormatting sqref="CJ9:CK18">
    <cfRule type="cellIs" dxfId="3606" priority="3607" operator="equal">
      <formula>0</formula>
    </cfRule>
  </conditionalFormatting>
  <conditionalFormatting sqref="CJ9:CK18">
    <cfRule type="cellIs" dxfId="3605" priority="3606" operator="equal">
      <formula>0</formula>
    </cfRule>
  </conditionalFormatting>
  <conditionalFormatting sqref="CH9:CI18">
    <cfRule type="cellIs" dxfId="3604" priority="3605" operator="equal">
      <formula>0</formula>
    </cfRule>
  </conditionalFormatting>
  <conditionalFormatting sqref="CH9:CI18">
    <cfRule type="cellIs" dxfId="3603" priority="3604" operator="equal">
      <formula>0</formula>
    </cfRule>
  </conditionalFormatting>
  <conditionalFormatting sqref="CJ9:CK18">
    <cfRule type="cellIs" dxfId="3602" priority="3603" operator="equal">
      <formula>0</formula>
    </cfRule>
  </conditionalFormatting>
  <conditionalFormatting sqref="CJ9:CK18">
    <cfRule type="cellIs" dxfId="3601" priority="3602" operator="equal">
      <formula>0</formula>
    </cfRule>
  </conditionalFormatting>
  <conditionalFormatting sqref="CH9:CI18">
    <cfRule type="cellIs" dxfId="3600" priority="3601" operator="equal">
      <formula>0</formula>
    </cfRule>
  </conditionalFormatting>
  <conditionalFormatting sqref="CH9:CI18">
    <cfRule type="cellIs" dxfId="3599" priority="3600" operator="equal">
      <formula>0</formula>
    </cfRule>
  </conditionalFormatting>
  <conditionalFormatting sqref="CJ9:CK18">
    <cfRule type="cellIs" dxfId="3598" priority="3599" operator="equal">
      <formula>0</formula>
    </cfRule>
  </conditionalFormatting>
  <conditionalFormatting sqref="CJ9:CK18">
    <cfRule type="cellIs" dxfId="3597" priority="3598" operator="equal">
      <formula>0</formula>
    </cfRule>
  </conditionalFormatting>
  <conditionalFormatting sqref="CH9:CI18">
    <cfRule type="cellIs" dxfId="3596" priority="3597" operator="equal">
      <formula>0</formula>
    </cfRule>
  </conditionalFormatting>
  <conditionalFormatting sqref="CU9:CU18">
    <cfRule type="cellIs" dxfId="3595" priority="3596" operator="equal">
      <formula>0</formula>
    </cfRule>
  </conditionalFormatting>
  <conditionalFormatting sqref="CJ9:CK18">
    <cfRule type="cellIs" dxfId="3594" priority="3595" operator="equal">
      <formula>0</formula>
    </cfRule>
  </conditionalFormatting>
  <conditionalFormatting sqref="CH9:CI18">
    <cfRule type="cellIs" dxfId="3593" priority="3594" operator="equal">
      <formula>0</formula>
    </cfRule>
  </conditionalFormatting>
  <conditionalFormatting sqref="CH9:CI18">
    <cfRule type="cellIs" dxfId="3592" priority="3593" operator="equal">
      <formula>0</formula>
    </cfRule>
  </conditionalFormatting>
  <conditionalFormatting sqref="CJ9:CK18">
    <cfRule type="cellIs" dxfId="3591" priority="3592" operator="equal">
      <formula>0</formula>
    </cfRule>
  </conditionalFormatting>
  <conditionalFormatting sqref="CJ9:CK18">
    <cfRule type="cellIs" dxfId="3590" priority="3591" operator="equal">
      <formula>0</formula>
    </cfRule>
  </conditionalFormatting>
  <conditionalFormatting sqref="CH9:CI18">
    <cfRule type="cellIs" dxfId="3589" priority="3590" operator="equal">
      <formula>0</formula>
    </cfRule>
  </conditionalFormatting>
  <conditionalFormatting sqref="CJ9:CK18">
    <cfRule type="cellIs" dxfId="3588" priority="3589" operator="equal">
      <formula>0</formula>
    </cfRule>
  </conditionalFormatting>
  <conditionalFormatting sqref="CH9:CI18">
    <cfRule type="cellIs" dxfId="3587" priority="3588" operator="equal">
      <formula>0</formula>
    </cfRule>
  </conditionalFormatting>
  <conditionalFormatting sqref="CH9:CI18">
    <cfRule type="cellIs" dxfId="3586" priority="3587" operator="equal">
      <formula>0</formula>
    </cfRule>
  </conditionalFormatting>
  <conditionalFormatting sqref="CH9:CI18">
    <cfRule type="cellIs" dxfId="3585" priority="3586" operator="equal">
      <formula>0</formula>
    </cfRule>
  </conditionalFormatting>
  <conditionalFormatting sqref="CJ9:CK18">
    <cfRule type="cellIs" dxfId="3584" priority="3585" operator="equal">
      <formula>0</formula>
    </cfRule>
  </conditionalFormatting>
  <conditionalFormatting sqref="CJ9:CK18">
    <cfRule type="cellIs" dxfId="3583" priority="3584" operator="equal">
      <formula>0</formula>
    </cfRule>
  </conditionalFormatting>
  <conditionalFormatting sqref="CJ9:CK18">
    <cfRule type="cellIs" dxfId="3582" priority="3583" operator="equal">
      <formula>0</formula>
    </cfRule>
  </conditionalFormatting>
  <conditionalFormatting sqref="CH9:CI18">
    <cfRule type="cellIs" dxfId="3581" priority="3582" operator="equal">
      <formula>0</formula>
    </cfRule>
  </conditionalFormatting>
  <conditionalFormatting sqref="CJ9:CK18">
    <cfRule type="cellIs" dxfId="3580" priority="3581" operator="equal">
      <formula>0</formula>
    </cfRule>
  </conditionalFormatting>
  <conditionalFormatting sqref="CH9:CI18">
    <cfRule type="cellIs" dxfId="3579" priority="3580" operator="equal">
      <formula>0</formula>
    </cfRule>
  </conditionalFormatting>
  <conditionalFormatting sqref="CH9:CI18">
    <cfRule type="cellIs" dxfId="3578" priority="3579" operator="equal">
      <formula>0</formula>
    </cfRule>
  </conditionalFormatting>
  <conditionalFormatting sqref="CJ9:CK18">
    <cfRule type="cellIs" dxfId="3577" priority="3578" operator="equal">
      <formula>0</formula>
    </cfRule>
  </conditionalFormatting>
  <conditionalFormatting sqref="CJ9:CK18">
    <cfRule type="cellIs" dxfId="3576" priority="3577" operator="equal">
      <formula>0</formula>
    </cfRule>
  </conditionalFormatting>
  <conditionalFormatting sqref="CH9:CI18">
    <cfRule type="cellIs" dxfId="3575" priority="3576" operator="equal">
      <formula>0</formula>
    </cfRule>
  </conditionalFormatting>
  <conditionalFormatting sqref="CH9:CI18">
    <cfRule type="cellIs" dxfId="3574" priority="3575" operator="equal">
      <formula>0</formula>
    </cfRule>
  </conditionalFormatting>
  <conditionalFormatting sqref="CH9:CI18">
    <cfRule type="cellIs" dxfId="3573" priority="3574" operator="equal">
      <formula>0</formula>
    </cfRule>
  </conditionalFormatting>
  <conditionalFormatting sqref="CJ9:CK18">
    <cfRule type="cellIs" dxfId="3572" priority="3573" operator="equal">
      <formula>0</formula>
    </cfRule>
  </conditionalFormatting>
  <conditionalFormatting sqref="CJ9:CK18">
    <cfRule type="cellIs" dxfId="3571" priority="3572" operator="equal">
      <formula>0</formula>
    </cfRule>
  </conditionalFormatting>
  <conditionalFormatting sqref="CJ9:CK18">
    <cfRule type="cellIs" dxfId="3570" priority="3571" operator="equal">
      <formula>0</formula>
    </cfRule>
  </conditionalFormatting>
  <conditionalFormatting sqref="CH9:CI18">
    <cfRule type="cellIs" dxfId="3569" priority="3570" operator="equal">
      <formula>0</formula>
    </cfRule>
  </conditionalFormatting>
  <conditionalFormatting sqref="CH9:CI18">
    <cfRule type="cellIs" dxfId="3568" priority="3569" operator="equal">
      <formula>0</formula>
    </cfRule>
  </conditionalFormatting>
  <conditionalFormatting sqref="CH9:CI18">
    <cfRule type="cellIs" dxfId="3567" priority="3568" operator="equal">
      <formula>0</formula>
    </cfRule>
  </conditionalFormatting>
  <conditionalFormatting sqref="CJ9:CK18">
    <cfRule type="cellIs" dxfId="3566" priority="3567" operator="equal">
      <formula>0</formula>
    </cfRule>
  </conditionalFormatting>
  <conditionalFormatting sqref="CJ9:CK18">
    <cfRule type="cellIs" dxfId="3565" priority="3566" operator="equal">
      <formula>0</formula>
    </cfRule>
  </conditionalFormatting>
  <conditionalFormatting sqref="CJ9:CK18">
    <cfRule type="cellIs" dxfId="3564" priority="3565" operator="equal">
      <formula>0</formula>
    </cfRule>
  </conditionalFormatting>
  <conditionalFormatting sqref="CU9:CU18">
    <cfRule type="cellIs" dxfId="3563" priority="3564" operator="equal">
      <formula>0</formula>
    </cfRule>
  </conditionalFormatting>
  <conditionalFormatting sqref="CH9:CI18">
    <cfRule type="cellIs" dxfId="3562" priority="3563" operator="equal">
      <formula>0</formula>
    </cfRule>
  </conditionalFormatting>
  <conditionalFormatting sqref="CJ9:CK18">
    <cfRule type="cellIs" dxfId="3561" priority="3562" operator="equal">
      <formula>0</formula>
    </cfRule>
  </conditionalFormatting>
  <conditionalFormatting sqref="CH9:CI18">
    <cfRule type="cellIs" dxfId="3560" priority="3561" operator="equal">
      <formula>0</formula>
    </cfRule>
  </conditionalFormatting>
  <conditionalFormatting sqref="CH9:CI18">
    <cfRule type="cellIs" dxfId="3559" priority="3560" operator="equal">
      <formula>0</formula>
    </cfRule>
  </conditionalFormatting>
  <conditionalFormatting sqref="CJ9:CK18">
    <cfRule type="cellIs" dxfId="3558" priority="3559" operator="equal">
      <formula>0</formula>
    </cfRule>
  </conditionalFormatting>
  <conditionalFormatting sqref="CJ9:CK18">
    <cfRule type="cellIs" dxfId="3557" priority="3558" operator="equal">
      <formula>0</formula>
    </cfRule>
  </conditionalFormatting>
  <conditionalFormatting sqref="CH9:CI18">
    <cfRule type="cellIs" dxfId="3556" priority="3557" operator="equal">
      <formula>0</formula>
    </cfRule>
  </conditionalFormatting>
  <conditionalFormatting sqref="CH9:CI18">
    <cfRule type="cellIs" dxfId="3555" priority="3556" operator="equal">
      <formula>0</formula>
    </cfRule>
  </conditionalFormatting>
  <conditionalFormatting sqref="CJ9:CK18">
    <cfRule type="cellIs" dxfId="3554" priority="3555" operator="equal">
      <formula>0</formula>
    </cfRule>
  </conditionalFormatting>
  <conditionalFormatting sqref="CJ9:CK18">
    <cfRule type="cellIs" dxfId="3553" priority="3554" operator="equal">
      <formula>0</formula>
    </cfRule>
  </conditionalFormatting>
  <conditionalFormatting sqref="CH9:CI18">
    <cfRule type="cellIs" dxfId="3552" priority="3553" operator="equal">
      <formula>0</formula>
    </cfRule>
  </conditionalFormatting>
  <conditionalFormatting sqref="CH9:CI18">
    <cfRule type="cellIs" dxfId="3551" priority="3552" operator="equal">
      <formula>0</formula>
    </cfRule>
  </conditionalFormatting>
  <conditionalFormatting sqref="CJ9:CK18">
    <cfRule type="cellIs" dxfId="3550" priority="3551" operator="equal">
      <formula>0</formula>
    </cfRule>
  </conditionalFormatting>
  <conditionalFormatting sqref="CJ9:CK18">
    <cfRule type="cellIs" dxfId="3549" priority="3550" operator="equal">
      <formula>0</formula>
    </cfRule>
  </conditionalFormatting>
  <conditionalFormatting sqref="CH9:CI18">
    <cfRule type="cellIs" dxfId="3548" priority="3549" operator="equal">
      <formula>0</formula>
    </cfRule>
  </conditionalFormatting>
  <conditionalFormatting sqref="CJ9:CK18">
    <cfRule type="cellIs" dxfId="3547" priority="3548" operator="equal">
      <formula>0</formula>
    </cfRule>
  </conditionalFormatting>
  <conditionalFormatting sqref="CU9:CU18">
    <cfRule type="cellIs" dxfId="3546" priority="3547" operator="equal">
      <formula>0</formula>
    </cfRule>
  </conditionalFormatting>
  <conditionalFormatting sqref="CJ9:CK18">
    <cfRule type="cellIs" dxfId="3545" priority="3546" operator="equal">
      <formula>0</formula>
    </cfRule>
  </conditionalFormatting>
  <conditionalFormatting sqref="CH9:CI18">
    <cfRule type="cellIs" dxfId="3544" priority="3545" operator="equal">
      <formula>0</formula>
    </cfRule>
  </conditionalFormatting>
  <conditionalFormatting sqref="CU9:CU18">
    <cfRule type="cellIs" dxfId="3543" priority="3544" operator="equal">
      <formula>0</formula>
    </cfRule>
  </conditionalFormatting>
  <conditionalFormatting sqref="CJ9:CK18">
    <cfRule type="cellIs" dxfId="3542" priority="3543" operator="equal">
      <formula>0</formula>
    </cfRule>
  </conditionalFormatting>
  <conditionalFormatting sqref="CH9:CI18">
    <cfRule type="cellIs" dxfId="3541" priority="3542" operator="equal">
      <formula>0</formula>
    </cfRule>
  </conditionalFormatting>
  <conditionalFormatting sqref="CH9:CI18">
    <cfRule type="cellIs" dxfId="3540" priority="3541" operator="equal">
      <formula>0</formula>
    </cfRule>
  </conditionalFormatting>
  <conditionalFormatting sqref="CJ9:CK18">
    <cfRule type="cellIs" dxfId="3539" priority="3540" operator="equal">
      <formula>0</formula>
    </cfRule>
  </conditionalFormatting>
  <conditionalFormatting sqref="CJ9:CK18">
    <cfRule type="cellIs" dxfId="3538" priority="3539" operator="equal">
      <formula>0</formula>
    </cfRule>
  </conditionalFormatting>
  <conditionalFormatting sqref="CH9:CI18">
    <cfRule type="cellIs" dxfId="3537" priority="3538" operator="equal">
      <formula>0</formula>
    </cfRule>
  </conditionalFormatting>
  <conditionalFormatting sqref="CH9:CI18">
    <cfRule type="cellIs" dxfId="3536" priority="3537" operator="equal">
      <formula>0</formula>
    </cfRule>
  </conditionalFormatting>
  <conditionalFormatting sqref="CJ9:CK18">
    <cfRule type="cellIs" dxfId="3535" priority="3536" operator="equal">
      <formula>0</formula>
    </cfRule>
  </conditionalFormatting>
  <conditionalFormatting sqref="CJ9:CK18">
    <cfRule type="cellIs" dxfId="3534" priority="3535" operator="equal">
      <formula>0</formula>
    </cfRule>
  </conditionalFormatting>
  <conditionalFormatting sqref="CD9:CG18">
    <cfRule type="cellIs" dxfId="3533" priority="3534" operator="equal">
      <formula>0</formula>
    </cfRule>
  </conditionalFormatting>
  <conditionalFormatting sqref="CU9:CU18">
    <cfRule type="cellIs" dxfId="3532" priority="3533" operator="equal">
      <formula>0</formula>
    </cfRule>
  </conditionalFormatting>
  <conditionalFormatting sqref="CU9:CU18">
    <cfRule type="cellIs" dxfId="3531" priority="3532" operator="equal">
      <formula>0</formula>
    </cfRule>
  </conditionalFormatting>
  <conditionalFormatting sqref="CH9:CI18">
    <cfRule type="cellIs" dxfId="3530" priority="3531" operator="equal">
      <formula>0</formula>
    </cfRule>
  </conditionalFormatting>
  <conditionalFormatting sqref="CH9:CI18">
    <cfRule type="cellIs" dxfId="3529" priority="3530" operator="equal">
      <formula>0</formula>
    </cfRule>
  </conditionalFormatting>
  <conditionalFormatting sqref="CJ9:CK18">
    <cfRule type="cellIs" dxfId="3528" priority="3529" operator="equal">
      <formula>0</formula>
    </cfRule>
  </conditionalFormatting>
  <conditionalFormatting sqref="CJ9:CK18">
    <cfRule type="cellIs" dxfId="3527" priority="3528" operator="equal">
      <formula>0</formula>
    </cfRule>
  </conditionalFormatting>
  <conditionalFormatting sqref="CU9:CU18">
    <cfRule type="cellIs" dxfId="3526" priority="3527" operator="equal">
      <formula>0</formula>
    </cfRule>
  </conditionalFormatting>
  <conditionalFormatting sqref="CJ9:CK18">
    <cfRule type="cellIs" dxfId="3525" priority="3526" operator="equal">
      <formula>0</formula>
    </cfRule>
  </conditionalFormatting>
  <conditionalFormatting sqref="CU9:CU18">
    <cfRule type="cellIs" dxfId="3524" priority="3525" operator="equal">
      <formula>0</formula>
    </cfRule>
  </conditionalFormatting>
  <conditionalFormatting sqref="CH9:CI18">
    <cfRule type="cellIs" dxfId="3523" priority="3524" operator="equal">
      <formula>0</formula>
    </cfRule>
  </conditionalFormatting>
  <conditionalFormatting sqref="CJ9:CK18">
    <cfRule type="cellIs" dxfId="3522" priority="3523" operator="equal">
      <formula>0</formula>
    </cfRule>
  </conditionalFormatting>
  <conditionalFormatting sqref="CH9:CI18">
    <cfRule type="cellIs" dxfId="3521" priority="3522" operator="equal">
      <formula>0</formula>
    </cfRule>
  </conditionalFormatting>
  <conditionalFormatting sqref="CH9:CI18">
    <cfRule type="cellIs" dxfId="3520" priority="3521" operator="equal">
      <formula>0</formula>
    </cfRule>
  </conditionalFormatting>
  <conditionalFormatting sqref="CJ9:CK18">
    <cfRule type="cellIs" dxfId="3519" priority="3520" operator="equal">
      <formula>0</formula>
    </cfRule>
  </conditionalFormatting>
  <conditionalFormatting sqref="CJ9:CK18">
    <cfRule type="cellIs" dxfId="3518" priority="3519" operator="equal">
      <formula>0</formula>
    </cfRule>
  </conditionalFormatting>
  <conditionalFormatting sqref="CH9:CI18">
    <cfRule type="cellIs" dxfId="3517" priority="3518" operator="equal">
      <formula>0</formula>
    </cfRule>
  </conditionalFormatting>
  <conditionalFormatting sqref="CJ9:CK18">
    <cfRule type="cellIs" dxfId="3516" priority="3517" operator="equal">
      <formula>0</formula>
    </cfRule>
  </conditionalFormatting>
  <conditionalFormatting sqref="CH9:CI18">
    <cfRule type="cellIs" dxfId="3515" priority="3516" operator="equal">
      <formula>0</formula>
    </cfRule>
  </conditionalFormatting>
  <conditionalFormatting sqref="CH9:CI18">
    <cfRule type="cellIs" dxfId="3514" priority="3515" operator="equal">
      <formula>0</formula>
    </cfRule>
  </conditionalFormatting>
  <conditionalFormatting sqref="CJ9:CK18">
    <cfRule type="cellIs" dxfId="3513" priority="3514" operator="equal">
      <formula>0</formula>
    </cfRule>
  </conditionalFormatting>
  <conditionalFormatting sqref="CJ9:CK18">
    <cfRule type="cellIs" dxfId="3512" priority="3513" operator="equal">
      <formula>0</formula>
    </cfRule>
  </conditionalFormatting>
  <conditionalFormatting sqref="CU9:CU18">
    <cfRule type="cellIs" dxfId="3511" priority="3512" operator="equal">
      <formula>0</formula>
    </cfRule>
  </conditionalFormatting>
  <conditionalFormatting sqref="CH9:CI18">
    <cfRule type="cellIs" dxfId="3510" priority="3511" operator="equal">
      <formula>0</formula>
    </cfRule>
  </conditionalFormatting>
  <conditionalFormatting sqref="CH9:CI18">
    <cfRule type="cellIs" dxfId="3509" priority="3510" operator="equal">
      <formula>0</formula>
    </cfRule>
  </conditionalFormatting>
  <conditionalFormatting sqref="CH9:CI18">
    <cfRule type="cellIs" dxfId="3508" priority="3509" operator="equal">
      <formula>0</formula>
    </cfRule>
  </conditionalFormatting>
  <conditionalFormatting sqref="CJ9:CK18">
    <cfRule type="cellIs" dxfId="3507" priority="3508" operator="equal">
      <formula>0</formula>
    </cfRule>
  </conditionalFormatting>
  <conditionalFormatting sqref="CJ9:CK18">
    <cfRule type="cellIs" dxfId="3506" priority="3507" operator="equal">
      <formula>0</formula>
    </cfRule>
  </conditionalFormatting>
  <conditionalFormatting sqref="CJ9:CK18">
    <cfRule type="cellIs" dxfId="3505" priority="3506" operator="equal">
      <formula>0</formula>
    </cfRule>
  </conditionalFormatting>
  <conditionalFormatting sqref="CH9:CI18">
    <cfRule type="cellIs" dxfId="3504" priority="3505" operator="equal">
      <formula>0</formula>
    </cfRule>
  </conditionalFormatting>
  <conditionalFormatting sqref="CJ9:CK18">
    <cfRule type="cellIs" dxfId="3503" priority="3504" operator="equal">
      <formula>0</formula>
    </cfRule>
  </conditionalFormatting>
  <conditionalFormatting sqref="CH9:CI18">
    <cfRule type="cellIs" dxfId="3502" priority="3503" operator="equal">
      <formula>0</formula>
    </cfRule>
  </conditionalFormatting>
  <conditionalFormatting sqref="CH9:CI18">
    <cfRule type="cellIs" dxfId="3501" priority="3502" operator="equal">
      <formula>0</formula>
    </cfRule>
  </conditionalFormatting>
  <conditionalFormatting sqref="CJ9:CK18">
    <cfRule type="cellIs" dxfId="3500" priority="3501" operator="equal">
      <formula>0</formula>
    </cfRule>
  </conditionalFormatting>
  <conditionalFormatting sqref="CJ9:CK18">
    <cfRule type="cellIs" dxfId="3499" priority="3500" operator="equal">
      <formula>0</formula>
    </cfRule>
  </conditionalFormatting>
  <conditionalFormatting sqref="CH9:CI18">
    <cfRule type="cellIs" dxfId="3498" priority="3499" operator="equal">
      <formula>0</formula>
    </cfRule>
  </conditionalFormatting>
  <conditionalFormatting sqref="CJ9:CK18">
    <cfRule type="cellIs" dxfId="3497" priority="3498" operator="equal">
      <formula>0</formula>
    </cfRule>
  </conditionalFormatting>
  <conditionalFormatting sqref="CU9:CU18">
    <cfRule type="cellIs" dxfId="3496" priority="3497" operator="equal">
      <formula>0</formula>
    </cfRule>
  </conditionalFormatting>
  <conditionalFormatting sqref="CH9:CI18">
    <cfRule type="cellIs" dxfId="3495" priority="3496" operator="equal">
      <formula>0</formula>
    </cfRule>
  </conditionalFormatting>
  <conditionalFormatting sqref="CJ9:CK18">
    <cfRule type="cellIs" dxfId="3494" priority="3495" operator="equal">
      <formula>0</formula>
    </cfRule>
  </conditionalFormatting>
  <conditionalFormatting sqref="CH9:CI18">
    <cfRule type="cellIs" dxfId="3493" priority="3494" operator="equal">
      <formula>0</formula>
    </cfRule>
  </conditionalFormatting>
  <conditionalFormatting sqref="CH9:CI18">
    <cfRule type="cellIs" dxfId="3492" priority="3493" operator="equal">
      <formula>0</formula>
    </cfRule>
  </conditionalFormatting>
  <conditionalFormatting sqref="CJ9:CK18">
    <cfRule type="cellIs" dxfId="3491" priority="3492" operator="equal">
      <formula>0</formula>
    </cfRule>
  </conditionalFormatting>
  <conditionalFormatting sqref="CJ9:CK18">
    <cfRule type="cellIs" dxfId="3490" priority="3491" operator="equal">
      <formula>0</formula>
    </cfRule>
  </conditionalFormatting>
  <conditionalFormatting sqref="CH9:CI18">
    <cfRule type="cellIs" dxfId="3489" priority="3490" operator="equal">
      <formula>0</formula>
    </cfRule>
  </conditionalFormatting>
  <conditionalFormatting sqref="CH9:CI18">
    <cfRule type="cellIs" dxfId="3488" priority="3489" operator="equal">
      <formula>0</formula>
    </cfRule>
  </conditionalFormatting>
  <conditionalFormatting sqref="CJ9:CK18">
    <cfRule type="cellIs" dxfId="3487" priority="3488" operator="equal">
      <formula>0</formula>
    </cfRule>
  </conditionalFormatting>
  <conditionalFormatting sqref="CJ9:CK18">
    <cfRule type="cellIs" dxfId="3486" priority="3487" operator="equal">
      <formula>0</formula>
    </cfRule>
  </conditionalFormatting>
  <conditionalFormatting sqref="CU9:CU18">
    <cfRule type="cellIs" dxfId="3485" priority="3486" operator="equal">
      <formula>0</formula>
    </cfRule>
  </conditionalFormatting>
  <conditionalFormatting sqref="CH9:CI18">
    <cfRule type="cellIs" dxfId="3484" priority="3485" operator="equal">
      <formula>0</formula>
    </cfRule>
  </conditionalFormatting>
  <conditionalFormatting sqref="CJ9:CK18">
    <cfRule type="cellIs" dxfId="3483" priority="3484" operator="equal">
      <formula>0</formula>
    </cfRule>
  </conditionalFormatting>
  <conditionalFormatting sqref="CH9:CI18">
    <cfRule type="cellIs" dxfId="3482" priority="3483" operator="equal">
      <formula>0</formula>
    </cfRule>
  </conditionalFormatting>
  <conditionalFormatting sqref="CH9:CI18">
    <cfRule type="cellIs" dxfId="3481" priority="3482" operator="equal">
      <formula>0</formula>
    </cfRule>
  </conditionalFormatting>
  <conditionalFormatting sqref="CH9:CI18">
    <cfRule type="cellIs" dxfId="3480" priority="3481" operator="equal">
      <formula>0</formula>
    </cfRule>
  </conditionalFormatting>
  <conditionalFormatting sqref="CJ9:CK18">
    <cfRule type="cellIs" dxfId="3479" priority="3480" operator="equal">
      <formula>0</formula>
    </cfRule>
  </conditionalFormatting>
  <conditionalFormatting sqref="CJ9:CK18">
    <cfRule type="cellIs" dxfId="3478" priority="3479" operator="equal">
      <formula>0</formula>
    </cfRule>
  </conditionalFormatting>
  <conditionalFormatting sqref="CJ9:CK18">
    <cfRule type="cellIs" dxfId="3477" priority="3478" operator="equal">
      <formula>0</formula>
    </cfRule>
  </conditionalFormatting>
  <conditionalFormatting sqref="CH9:CI18">
    <cfRule type="cellIs" dxfId="3476" priority="3477" operator="equal">
      <formula>0</formula>
    </cfRule>
  </conditionalFormatting>
  <conditionalFormatting sqref="CJ9:CK18">
    <cfRule type="cellIs" dxfId="3475" priority="3476" operator="equal">
      <formula>0</formula>
    </cfRule>
  </conditionalFormatting>
  <conditionalFormatting sqref="CH9:CI18">
    <cfRule type="cellIs" dxfId="3474" priority="3475" operator="equal">
      <formula>0</formula>
    </cfRule>
  </conditionalFormatting>
  <conditionalFormatting sqref="CH9:CI18">
    <cfRule type="cellIs" dxfId="3473" priority="3474" operator="equal">
      <formula>0</formula>
    </cfRule>
  </conditionalFormatting>
  <conditionalFormatting sqref="CJ9:CK18">
    <cfRule type="cellIs" dxfId="3472" priority="3473" operator="equal">
      <formula>0</formula>
    </cfRule>
  </conditionalFormatting>
  <conditionalFormatting sqref="CJ9:CK18">
    <cfRule type="cellIs" dxfId="3471" priority="3472" operator="equal">
      <formula>0</formula>
    </cfRule>
  </conditionalFormatting>
  <conditionalFormatting sqref="CH9:CI18">
    <cfRule type="cellIs" dxfId="3470" priority="3471" operator="equal">
      <formula>0</formula>
    </cfRule>
  </conditionalFormatting>
  <conditionalFormatting sqref="CH9:CI18">
    <cfRule type="cellIs" dxfId="3469" priority="3470" operator="equal">
      <formula>0</formula>
    </cfRule>
  </conditionalFormatting>
  <conditionalFormatting sqref="CH9:CI18">
    <cfRule type="cellIs" dxfId="3468" priority="3469" operator="equal">
      <formula>0</formula>
    </cfRule>
  </conditionalFormatting>
  <conditionalFormatting sqref="CJ9:CK18">
    <cfRule type="cellIs" dxfId="3467" priority="3468" operator="equal">
      <formula>0</formula>
    </cfRule>
  </conditionalFormatting>
  <conditionalFormatting sqref="CJ9:CK18">
    <cfRule type="cellIs" dxfId="3466" priority="3467" operator="equal">
      <formula>0</formula>
    </cfRule>
  </conditionalFormatting>
  <conditionalFormatting sqref="CJ9:CK18">
    <cfRule type="cellIs" dxfId="3465" priority="3466" operator="equal">
      <formula>0</formula>
    </cfRule>
  </conditionalFormatting>
  <conditionalFormatting sqref="CH9:CI18">
    <cfRule type="cellIs" dxfId="3464" priority="3465" operator="equal">
      <formula>0</formula>
    </cfRule>
  </conditionalFormatting>
  <conditionalFormatting sqref="CH9:CI18">
    <cfRule type="cellIs" dxfId="3463" priority="3464" operator="equal">
      <formula>0</formula>
    </cfRule>
  </conditionalFormatting>
  <conditionalFormatting sqref="CJ9:CK18">
    <cfRule type="cellIs" dxfId="3462" priority="3463" operator="equal">
      <formula>0</formula>
    </cfRule>
  </conditionalFormatting>
  <conditionalFormatting sqref="CJ9:CK18">
    <cfRule type="cellIs" dxfId="3461" priority="3462" operator="equal">
      <formula>0</formula>
    </cfRule>
  </conditionalFormatting>
  <conditionalFormatting sqref="CH9:CI18">
    <cfRule type="cellIs" dxfId="3460" priority="3461" operator="equal">
      <formula>0</formula>
    </cfRule>
  </conditionalFormatting>
  <conditionalFormatting sqref="CH9:CI18">
    <cfRule type="cellIs" dxfId="3459" priority="3460" operator="equal">
      <formula>0</formula>
    </cfRule>
  </conditionalFormatting>
  <conditionalFormatting sqref="CJ9:CK18">
    <cfRule type="cellIs" dxfId="3458" priority="3459" operator="equal">
      <formula>0</formula>
    </cfRule>
  </conditionalFormatting>
  <conditionalFormatting sqref="CJ9:CK18">
    <cfRule type="cellIs" dxfId="3457" priority="3458" operator="equal">
      <formula>0</formula>
    </cfRule>
  </conditionalFormatting>
  <conditionalFormatting sqref="CU9:CU18">
    <cfRule type="cellIs" dxfId="3456" priority="3457" operator="equal">
      <formula>0</formula>
    </cfRule>
  </conditionalFormatting>
  <conditionalFormatting sqref="CH9:CI18">
    <cfRule type="cellIs" dxfId="3455" priority="3456" operator="equal">
      <formula>0</formula>
    </cfRule>
  </conditionalFormatting>
  <conditionalFormatting sqref="CJ9:CK18">
    <cfRule type="cellIs" dxfId="3454" priority="3455" operator="equal">
      <formula>0</formula>
    </cfRule>
  </conditionalFormatting>
  <conditionalFormatting sqref="CH9:CI18">
    <cfRule type="cellIs" dxfId="3453" priority="3454" operator="equal">
      <formula>0</formula>
    </cfRule>
  </conditionalFormatting>
  <conditionalFormatting sqref="CH9:CI18">
    <cfRule type="cellIs" dxfId="3452" priority="3453" operator="equal">
      <formula>0</formula>
    </cfRule>
  </conditionalFormatting>
  <conditionalFormatting sqref="CJ9:CK18">
    <cfRule type="cellIs" dxfId="3451" priority="3452" operator="equal">
      <formula>0</formula>
    </cfRule>
  </conditionalFormatting>
  <conditionalFormatting sqref="CJ9:CK18">
    <cfRule type="cellIs" dxfId="3450" priority="3451" operator="equal">
      <formula>0</formula>
    </cfRule>
  </conditionalFormatting>
  <conditionalFormatting sqref="CH9:CI18">
    <cfRule type="cellIs" dxfId="3449" priority="3450" operator="equal">
      <formula>0</formula>
    </cfRule>
  </conditionalFormatting>
  <conditionalFormatting sqref="CH9:CI18">
    <cfRule type="cellIs" dxfId="3448" priority="3449" operator="equal">
      <formula>0</formula>
    </cfRule>
  </conditionalFormatting>
  <conditionalFormatting sqref="CH9:CI18">
    <cfRule type="cellIs" dxfId="3447" priority="3448" operator="equal">
      <formula>0</formula>
    </cfRule>
  </conditionalFormatting>
  <conditionalFormatting sqref="CJ9:CK18">
    <cfRule type="cellIs" dxfId="3446" priority="3447" operator="equal">
      <formula>0</formula>
    </cfRule>
  </conditionalFormatting>
  <conditionalFormatting sqref="CJ9:CK18">
    <cfRule type="cellIs" dxfId="3445" priority="3446" operator="equal">
      <formula>0</formula>
    </cfRule>
  </conditionalFormatting>
  <conditionalFormatting sqref="CJ9:CK18">
    <cfRule type="cellIs" dxfId="3444" priority="3445" operator="equal">
      <formula>0</formula>
    </cfRule>
  </conditionalFormatting>
  <conditionalFormatting sqref="CH9:CI18">
    <cfRule type="cellIs" dxfId="3443" priority="3444" operator="equal">
      <formula>0</formula>
    </cfRule>
  </conditionalFormatting>
  <conditionalFormatting sqref="CH9:CI18">
    <cfRule type="cellIs" dxfId="3442" priority="3443" operator="equal">
      <formula>0</formula>
    </cfRule>
  </conditionalFormatting>
  <conditionalFormatting sqref="CJ9:CK18">
    <cfRule type="cellIs" dxfId="3441" priority="3442" operator="equal">
      <formula>0</formula>
    </cfRule>
  </conditionalFormatting>
  <conditionalFormatting sqref="CJ9:CK18">
    <cfRule type="cellIs" dxfId="3440" priority="3441" operator="equal">
      <formula>0</formula>
    </cfRule>
  </conditionalFormatting>
  <conditionalFormatting sqref="CU9:CU18">
    <cfRule type="cellIs" dxfId="3439" priority="3440" operator="equal">
      <formula>0</formula>
    </cfRule>
  </conditionalFormatting>
  <conditionalFormatting sqref="CH9:CI18">
    <cfRule type="cellIs" dxfId="3438" priority="3439" operator="equal">
      <formula>0</formula>
    </cfRule>
  </conditionalFormatting>
  <conditionalFormatting sqref="CJ9:CK18">
    <cfRule type="cellIs" dxfId="3437" priority="3438" operator="equal">
      <formula>0</formula>
    </cfRule>
  </conditionalFormatting>
  <conditionalFormatting sqref="CH9:CI18">
    <cfRule type="cellIs" dxfId="3436" priority="3437" operator="equal">
      <formula>0</formula>
    </cfRule>
  </conditionalFormatting>
  <conditionalFormatting sqref="CH9:CI18">
    <cfRule type="cellIs" dxfId="3435" priority="3436" operator="equal">
      <formula>0</formula>
    </cfRule>
  </conditionalFormatting>
  <conditionalFormatting sqref="CH9:CI18">
    <cfRule type="cellIs" dxfId="3434" priority="3435" operator="equal">
      <formula>0</formula>
    </cfRule>
  </conditionalFormatting>
  <conditionalFormatting sqref="CJ9:CK18">
    <cfRule type="cellIs" dxfId="3433" priority="3434" operator="equal">
      <formula>0</formula>
    </cfRule>
  </conditionalFormatting>
  <conditionalFormatting sqref="CJ9:CK18">
    <cfRule type="cellIs" dxfId="3432" priority="3433" operator="equal">
      <formula>0</formula>
    </cfRule>
  </conditionalFormatting>
  <conditionalFormatting sqref="CJ9:CK18">
    <cfRule type="cellIs" dxfId="3431" priority="3432" operator="equal">
      <formula>0</formula>
    </cfRule>
  </conditionalFormatting>
  <conditionalFormatting sqref="CH9:CI18">
    <cfRule type="cellIs" dxfId="3430" priority="3431" operator="equal">
      <formula>0</formula>
    </cfRule>
  </conditionalFormatting>
  <conditionalFormatting sqref="CU9:CU18">
    <cfRule type="cellIs" dxfId="3429" priority="3430" operator="equal">
      <formula>0</formula>
    </cfRule>
  </conditionalFormatting>
  <conditionalFormatting sqref="CJ9:CK18">
    <cfRule type="cellIs" dxfId="3428" priority="3429" operator="equal">
      <formula>0</formula>
    </cfRule>
  </conditionalFormatting>
  <conditionalFormatting sqref="CH9:CI18">
    <cfRule type="cellIs" dxfId="3427" priority="3428" operator="equal">
      <formula>0</formula>
    </cfRule>
  </conditionalFormatting>
  <conditionalFormatting sqref="CH9:CI18">
    <cfRule type="cellIs" dxfId="3426" priority="3427" operator="equal">
      <formula>0</formula>
    </cfRule>
  </conditionalFormatting>
  <conditionalFormatting sqref="CJ9:CK18">
    <cfRule type="cellIs" dxfId="3425" priority="3426" operator="equal">
      <formula>0</formula>
    </cfRule>
  </conditionalFormatting>
  <conditionalFormatting sqref="CJ9:CK18">
    <cfRule type="cellIs" dxfId="3424" priority="3425" operator="equal">
      <formula>0</formula>
    </cfRule>
  </conditionalFormatting>
  <conditionalFormatting sqref="CH9:CI18">
    <cfRule type="cellIs" dxfId="3423" priority="3424" operator="equal">
      <formula>0</formula>
    </cfRule>
  </conditionalFormatting>
  <conditionalFormatting sqref="CH9:CI18">
    <cfRule type="cellIs" dxfId="3422" priority="3423" operator="equal">
      <formula>0</formula>
    </cfRule>
  </conditionalFormatting>
  <conditionalFormatting sqref="CJ9:CK18">
    <cfRule type="cellIs" dxfId="3421" priority="3422" operator="equal">
      <formula>0</formula>
    </cfRule>
  </conditionalFormatting>
  <conditionalFormatting sqref="CJ9:CK18">
    <cfRule type="cellIs" dxfId="3420" priority="3421" operator="equal">
      <formula>0</formula>
    </cfRule>
  </conditionalFormatting>
  <conditionalFormatting sqref="CH9:CI18">
    <cfRule type="cellIs" dxfId="3419" priority="3420" operator="equal">
      <formula>0</formula>
    </cfRule>
  </conditionalFormatting>
  <conditionalFormatting sqref="CH9:CI18">
    <cfRule type="cellIs" dxfId="3418" priority="3419" operator="equal">
      <formula>0</formula>
    </cfRule>
  </conditionalFormatting>
  <conditionalFormatting sqref="CJ9:CK18">
    <cfRule type="cellIs" dxfId="3417" priority="3418" operator="equal">
      <formula>0</formula>
    </cfRule>
  </conditionalFormatting>
  <conditionalFormatting sqref="CJ9:CK18">
    <cfRule type="cellIs" dxfId="3416" priority="3417" operator="equal">
      <formula>0</formula>
    </cfRule>
  </conditionalFormatting>
  <conditionalFormatting sqref="CH9:CI18">
    <cfRule type="cellIs" dxfId="3415" priority="3416" operator="equal">
      <formula>0</formula>
    </cfRule>
  </conditionalFormatting>
  <conditionalFormatting sqref="CJ9:CK18">
    <cfRule type="cellIs" dxfId="3414" priority="3415" operator="equal">
      <formula>0</formula>
    </cfRule>
  </conditionalFormatting>
  <conditionalFormatting sqref="CH9:CI18">
    <cfRule type="cellIs" dxfId="3413" priority="3414" operator="equal">
      <formula>0</formula>
    </cfRule>
  </conditionalFormatting>
  <conditionalFormatting sqref="CH9:CI18">
    <cfRule type="cellIs" dxfId="3412" priority="3413" operator="equal">
      <formula>0</formula>
    </cfRule>
  </conditionalFormatting>
  <conditionalFormatting sqref="CJ9:CK18">
    <cfRule type="cellIs" dxfId="3411" priority="3412" operator="equal">
      <formula>0</formula>
    </cfRule>
  </conditionalFormatting>
  <conditionalFormatting sqref="CJ9:CK18">
    <cfRule type="cellIs" dxfId="3410" priority="3411" operator="equal">
      <formula>0</formula>
    </cfRule>
  </conditionalFormatting>
  <conditionalFormatting sqref="CH9:CI18">
    <cfRule type="cellIs" dxfId="3409" priority="3410" operator="equal">
      <formula>0</formula>
    </cfRule>
  </conditionalFormatting>
  <conditionalFormatting sqref="CH9:CI18">
    <cfRule type="cellIs" dxfId="3408" priority="3409" operator="equal">
      <formula>0</formula>
    </cfRule>
  </conditionalFormatting>
  <conditionalFormatting sqref="CJ9:CK18">
    <cfRule type="cellIs" dxfId="3407" priority="3408" operator="equal">
      <formula>0</formula>
    </cfRule>
  </conditionalFormatting>
  <conditionalFormatting sqref="CJ9:CK18">
    <cfRule type="cellIs" dxfId="3406" priority="3407" operator="equal">
      <formula>0</formula>
    </cfRule>
  </conditionalFormatting>
  <conditionalFormatting sqref="CH9:CI18">
    <cfRule type="cellIs" dxfId="3405" priority="3406" operator="equal">
      <formula>0</formula>
    </cfRule>
  </conditionalFormatting>
  <conditionalFormatting sqref="CH9:CI18">
    <cfRule type="cellIs" dxfId="3404" priority="3405" operator="equal">
      <formula>0</formula>
    </cfRule>
  </conditionalFormatting>
  <conditionalFormatting sqref="CJ9:CK18">
    <cfRule type="cellIs" dxfId="3403" priority="3404" operator="equal">
      <formula>0</formula>
    </cfRule>
  </conditionalFormatting>
  <conditionalFormatting sqref="CJ9:CK18">
    <cfRule type="cellIs" dxfId="3402" priority="3403" operator="equal">
      <formula>0</formula>
    </cfRule>
  </conditionalFormatting>
  <conditionalFormatting sqref="CH9:CI18">
    <cfRule type="cellIs" dxfId="3401" priority="3402" operator="equal">
      <formula>0</formula>
    </cfRule>
  </conditionalFormatting>
  <conditionalFormatting sqref="CH9:CI18">
    <cfRule type="cellIs" dxfId="3400" priority="3401" operator="equal">
      <formula>0</formula>
    </cfRule>
  </conditionalFormatting>
  <conditionalFormatting sqref="CJ9:CK18">
    <cfRule type="cellIs" dxfId="3399" priority="3400" operator="equal">
      <formula>0</formula>
    </cfRule>
  </conditionalFormatting>
  <conditionalFormatting sqref="CJ9:CK18">
    <cfRule type="cellIs" dxfId="3398" priority="3399" operator="equal">
      <formula>0</formula>
    </cfRule>
  </conditionalFormatting>
  <conditionalFormatting sqref="CH9:CI18">
    <cfRule type="cellIs" dxfId="3397" priority="3398" operator="equal">
      <formula>0</formula>
    </cfRule>
  </conditionalFormatting>
  <conditionalFormatting sqref="CH9:CI18">
    <cfRule type="cellIs" dxfId="3396" priority="3397" operator="equal">
      <formula>0</formula>
    </cfRule>
  </conditionalFormatting>
  <conditionalFormatting sqref="CJ9:CK18">
    <cfRule type="cellIs" dxfId="3395" priority="3396" operator="equal">
      <formula>0</formula>
    </cfRule>
  </conditionalFormatting>
  <conditionalFormatting sqref="CJ9:CK18">
    <cfRule type="cellIs" dxfId="3394" priority="3395" operator="equal">
      <formula>0</formula>
    </cfRule>
  </conditionalFormatting>
  <conditionalFormatting sqref="CH9:CI18">
    <cfRule type="cellIs" dxfId="3393" priority="3394" operator="equal">
      <formula>0</formula>
    </cfRule>
  </conditionalFormatting>
  <conditionalFormatting sqref="CH9:CI18">
    <cfRule type="cellIs" dxfId="3392" priority="3393" operator="equal">
      <formula>0</formula>
    </cfRule>
  </conditionalFormatting>
  <conditionalFormatting sqref="CJ9:CK18">
    <cfRule type="cellIs" dxfId="3391" priority="3392" operator="equal">
      <formula>0</formula>
    </cfRule>
  </conditionalFormatting>
  <conditionalFormatting sqref="CJ9:CK18">
    <cfRule type="cellIs" dxfId="3390" priority="3391" operator="equal">
      <formula>0</formula>
    </cfRule>
  </conditionalFormatting>
  <conditionalFormatting sqref="CU9:CU18">
    <cfRule type="cellIs" dxfId="3389" priority="3390" operator="equal">
      <formula>0</formula>
    </cfRule>
  </conditionalFormatting>
  <conditionalFormatting sqref="CH9:CI18">
    <cfRule type="cellIs" dxfId="3388" priority="3389" operator="equal">
      <formula>0</formula>
    </cfRule>
  </conditionalFormatting>
  <conditionalFormatting sqref="CJ9:CK18">
    <cfRule type="cellIs" dxfId="3387" priority="3388" operator="equal">
      <formula>0</formula>
    </cfRule>
  </conditionalFormatting>
  <conditionalFormatting sqref="CH9:CI18">
    <cfRule type="cellIs" dxfId="3386" priority="3387" operator="equal">
      <formula>0</formula>
    </cfRule>
  </conditionalFormatting>
  <conditionalFormatting sqref="CH9:CI18">
    <cfRule type="cellIs" dxfId="3385" priority="3386" operator="equal">
      <formula>0</formula>
    </cfRule>
  </conditionalFormatting>
  <conditionalFormatting sqref="CH9:CI18">
    <cfRule type="cellIs" dxfId="3384" priority="3385" operator="equal">
      <formula>0</formula>
    </cfRule>
  </conditionalFormatting>
  <conditionalFormatting sqref="CJ9:CK18">
    <cfRule type="cellIs" dxfId="3383" priority="3384" operator="equal">
      <formula>0</formula>
    </cfRule>
  </conditionalFormatting>
  <conditionalFormatting sqref="CJ9:CK18">
    <cfRule type="cellIs" dxfId="3382" priority="3383" operator="equal">
      <formula>0</formula>
    </cfRule>
  </conditionalFormatting>
  <conditionalFormatting sqref="CJ9:CK18">
    <cfRule type="cellIs" dxfId="3381" priority="3382" operator="equal">
      <formula>0</formula>
    </cfRule>
  </conditionalFormatting>
  <conditionalFormatting sqref="CH9:CI18">
    <cfRule type="cellIs" dxfId="3380" priority="3381" operator="equal">
      <formula>0</formula>
    </cfRule>
  </conditionalFormatting>
  <conditionalFormatting sqref="CH9:CI18">
    <cfRule type="cellIs" dxfId="3379" priority="3380" operator="equal">
      <formula>0</formula>
    </cfRule>
  </conditionalFormatting>
  <conditionalFormatting sqref="CJ9:CK18">
    <cfRule type="cellIs" dxfId="3378" priority="3379" operator="equal">
      <formula>0</formula>
    </cfRule>
  </conditionalFormatting>
  <conditionalFormatting sqref="CJ9:CK18">
    <cfRule type="cellIs" dxfId="3377" priority="3378" operator="equal">
      <formula>0</formula>
    </cfRule>
  </conditionalFormatting>
  <conditionalFormatting sqref="CH9:CI18">
    <cfRule type="cellIs" dxfId="3376" priority="3377" operator="equal">
      <formula>0</formula>
    </cfRule>
  </conditionalFormatting>
  <conditionalFormatting sqref="CH9:CI18">
    <cfRule type="cellIs" dxfId="3375" priority="3376" operator="equal">
      <formula>0</formula>
    </cfRule>
  </conditionalFormatting>
  <conditionalFormatting sqref="CJ9:CK18">
    <cfRule type="cellIs" dxfId="3374" priority="3375" operator="equal">
      <formula>0</formula>
    </cfRule>
  </conditionalFormatting>
  <conditionalFormatting sqref="CJ9:CK18">
    <cfRule type="cellIs" dxfId="3373" priority="3374" operator="equal">
      <formula>0</formula>
    </cfRule>
  </conditionalFormatting>
  <conditionalFormatting sqref="CH9:CI18">
    <cfRule type="cellIs" dxfId="3372" priority="3373" operator="equal">
      <formula>0</formula>
    </cfRule>
  </conditionalFormatting>
  <conditionalFormatting sqref="CH9:CI18">
    <cfRule type="cellIs" dxfId="3371" priority="3372" operator="equal">
      <formula>0</formula>
    </cfRule>
  </conditionalFormatting>
  <conditionalFormatting sqref="CJ9:CK18">
    <cfRule type="cellIs" dxfId="3370" priority="3371" operator="equal">
      <formula>0</formula>
    </cfRule>
  </conditionalFormatting>
  <conditionalFormatting sqref="CJ9:CK18">
    <cfRule type="cellIs" dxfId="3369" priority="3370" operator="equal">
      <formula>0</formula>
    </cfRule>
  </conditionalFormatting>
  <conditionalFormatting sqref="CU9:CU18">
    <cfRule type="cellIs" dxfId="3368" priority="3369" operator="equal">
      <formula>0</formula>
    </cfRule>
  </conditionalFormatting>
  <conditionalFormatting sqref="CH9:CI18">
    <cfRule type="cellIs" dxfId="3367" priority="3368" operator="equal">
      <formula>0</formula>
    </cfRule>
  </conditionalFormatting>
  <conditionalFormatting sqref="CH9:CI18">
    <cfRule type="cellIs" dxfId="3366" priority="3367" operator="equal">
      <formula>0</formula>
    </cfRule>
  </conditionalFormatting>
  <conditionalFormatting sqref="CJ9:CK18">
    <cfRule type="cellIs" dxfId="3365" priority="3366" operator="equal">
      <formula>0</formula>
    </cfRule>
  </conditionalFormatting>
  <conditionalFormatting sqref="CJ9:CK18">
    <cfRule type="cellIs" dxfId="3364" priority="3365" operator="equal">
      <formula>0</formula>
    </cfRule>
  </conditionalFormatting>
  <conditionalFormatting sqref="CH9:CI18">
    <cfRule type="cellIs" dxfId="3363" priority="3364" operator="equal">
      <formula>0</formula>
    </cfRule>
  </conditionalFormatting>
  <conditionalFormatting sqref="CH9:CI18">
    <cfRule type="cellIs" dxfId="3362" priority="3363" operator="equal">
      <formula>0</formula>
    </cfRule>
  </conditionalFormatting>
  <conditionalFormatting sqref="CH9:CI18">
    <cfRule type="cellIs" dxfId="3361" priority="3362" operator="equal">
      <formula>0</formula>
    </cfRule>
  </conditionalFormatting>
  <conditionalFormatting sqref="CJ9:CK18">
    <cfRule type="cellIs" dxfId="3360" priority="3361" operator="equal">
      <formula>0</formula>
    </cfRule>
  </conditionalFormatting>
  <conditionalFormatting sqref="CJ9:CK18">
    <cfRule type="cellIs" dxfId="3359" priority="3360" operator="equal">
      <formula>0</formula>
    </cfRule>
  </conditionalFormatting>
  <conditionalFormatting sqref="CJ9:CK18">
    <cfRule type="cellIs" dxfId="3358" priority="3359" operator="equal">
      <formula>0</formula>
    </cfRule>
  </conditionalFormatting>
  <conditionalFormatting sqref="CH9:CI18">
    <cfRule type="cellIs" dxfId="3357" priority="3358" operator="equal">
      <formula>0</formula>
    </cfRule>
  </conditionalFormatting>
  <conditionalFormatting sqref="CH9:CI18">
    <cfRule type="cellIs" dxfId="3356" priority="3357" operator="equal">
      <formula>0</formula>
    </cfRule>
  </conditionalFormatting>
  <conditionalFormatting sqref="CJ9:CK18">
    <cfRule type="cellIs" dxfId="3355" priority="3356" operator="equal">
      <formula>0</formula>
    </cfRule>
  </conditionalFormatting>
  <conditionalFormatting sqref="CJ9:CK18">
    <cfRule type="cellIs" dxfId="3354" priority="3355" operator="equal">
      <formula>0</formula>
    </cfRule>
  </conditionalFormatting>
  <conditionalFormatting sqref="CH9:CI18">
    <cfRule type="cellIs" dxfId="3353" priority="3354" operator="equal">
      <formula>0</formula>
    </cfRule>
  </conditionalFormatting>
  <conditionalFormatting sqref="CH9:CI18">
    <cfRule type="cellIs" dxfId="3352" priority="3353" operator="equal">
      <formula>0</formula>
    </cfRule>
  </conditionalFormatting>
  <conditionalFormatting sqref="CJ9:CK18">
    <cfRule type="cellIs" dxfId="3351" priority="3352" operator="equal">
      <formula>0</formula>
    </cfRule>
  </conditionalFormatting>
  <conditionalFormatting sqref="CJ9:CK18">
    <cfRule type="cellIs" dxfId="3350" priority="3351" operator="equal">
      <formula>0</formula>
    </cfRule>
  </conditionalFormatting>
  <conditionalFormatting sqref="CH9:CI18">
    <cfRule type="cellIs" dxfId="3349" priority="3350" operator="equal">
      <formula>0</formula>
    </cfRule>
  </conditionalFormatting>
  <conditionalFormatting sqref="CH9:CI18">
    <cfRule type="cellIs" dxfId="3348" priority="3349" operator="equal">
      <formula>0</formula>
    </cfRule>
  </conditionalFormatting>
  <conditionalFormatting sqref="CH9:CI18">
    <cfRule type="cellIs" dxfId="3347" priority="3348" operator="equal">
      <formula>0</formula>
    </cfRule>
  </conditionalFormatting>
  <conditionalFormatting sqref="CJ9:CK18">
    <cfRule type="cellIs" dxfId="3346" priority="3347" operator="equal">
      <formula>0</formula>
    </cfRule>
  </conditionalFormatting>
  <conditionalFormatting sqref="CJ9:CK18">
    <cfRule type="cellIs" dxfId="3345" priority="3346" operator="equal">
      <formula>0</formula>
    </cfRule>
  </conditionalFormatting>
  <conditionalFormatting sqref="CJ9:CK18">
    <cfRule type="cellIs" dxfId="3344" priority="3345" operator="equal">
      <formula>0</formula>
    </cfRule>
  </conditionalFormatting>
  <conditionalFormatting sqref="CH9:CI18">
    <cfRule type="cellIs" dxfId="3343" priority="3344" operator="equal">
      <formula>0</formula>
    </cfRule>
  </conditionalFormatting>
  <conditionalFormatting sqref="CH9:CI18">
    <cfRule type="cellIs" dxfId="3342" priority="3343" operator="equal">
      <formula>0</formula>
    </cfRule>
  </conditionalFormatting>
  <conditionalFormatting sqref="CJ9:CK18">
    <cfRule type="cellIs" dxfId="3341" priority="3342" operator="equal">
      <formula>0</formula>
    </cfRule>
  </conditionalFormatting>
  <conditionalFormatting sqref="CJ9:CK18">
    <cfRule type="cellIs" dxfId="3340" priority="3341" operator="equal">
      <formula>0</formula>
    </cfRule>
  </conditionalFormatting>
  <conditionalFormatting sqref="CH9:CI18">
    <cfRule type="cellIs" dxfId="3339" priority="3340" operator="equal">
      <formula>0</formula>
    </cfRule>
  </conditionalFormatting>
  <conditionalFormatting sqref="CH9:CI18">
    <cfRule type="cellIs" dxfId="3338" priority="3339" operator="equal">
      <formula>0</formula>
    </cfRule>
  </conditionalFormatting>
  <conditionalFormatting sqref="CJ9:CK18">
    <cfRule type="cellIs" dxfId="3337" priority="3338" operator="equal">
      <formula>0</formula>
    </cfRule>
  </conditionalFormatting>
  <conditionalFormatting sqref="CJ9:CK18">
    <cfRule type="cellIs" dxfId="3336" priority="3337" operator="equal">
      <formula>0</formula>
    </cfRule>
  </conditionalFormatting>
  <conditionalFormatting sqref="CH9:CI18">
    <cfRule type="cellIs" dxfId="3335" priority="3336" operator="equal">
      <formula>0</formula>
    </cfRule>
  </conditionalFormatting>
  <conditionalFormatting sqref="CU9:CU18">
    <cfRule type="cellIs" dxfId="3334" priority="3335" operator="equal">
      <formula>0</formula>
    </cfRule>
  </conditionalFormatting>
  <conditionalFormatting sqref="CU9:CU18">
    <cfRule type="cellIs" dxfId="3333" priority="3334" operator="equal">
      <formula>0</formula>
    </cfRule>
  </conditionalFormatting>
  <conditionalFormatting sqref="CJ9:CK18">
    <cfRule type="cellIs" dxfId="3332" priority="3333" operator="equal">
      <formula>0</formula>
    </cfRule>
  </conditionalFormatting>
  <conditionalFormatting sqref="CJ9:CK18">
    <cfRule type="cellIs" dxfId="3331" priority="3332" operator="equal">
      <formula>0</formula>
    </cfRule>
  </conditionalFormatting>
  <conditionalFormatting sqref="CJ9:CK18">
    <cfRule type="cellIs" dxfId="3330" priority="3331" operator="equal">
      <formula>0</formula>
    </cfRule>
  </conditionalFormatting>
  <conditionalFormatting sqref="CH9:CI18">
    <cfRule type="cellIs" dxfId="3329" priority="3330" operator="equal">
      <formula>0</formula>
    </cfRule>
  </conditionalFormatting>
  <conditionalFormatting sqref="CU9:CU18">
    <cfRule type="cellIs" dxfId="3328" priority="3329" operator="equal">
      <formula>0</formula>
    </cfRule>
  </conditionalFormatting>
  <conditionalFormatting sqref="CJ9:CK18">
    <cfRule type="cellIs" dxfId="3327" priority="3328" operator="equal">
      <formula>0</formula>
    </cfRule>
  </conditionalFormatting>
  <conditionalFormatting sqref="CH9:CI18">
    <cfRule type="cellIs" dxfId="3326" priority="3327" operator="equal">
      <formula>0</formula>
    </cfRule>
  </conditionalFormatting>
  <conditionalFormatting sqref="CH9:CI18">
    <cfRule type="cellIs" dxfId="3325" priority="3326" operator="equal">
      <formula>0</formula>
    </cfRule>
  </conditionalFormatting>
  <conditionalFormatting sqref="CJ9:CK18">
    <cfRule type="cellIs" dxfId="3324" priority="3325" operator="equal">
      <formula>0</formula>
    </cfRule>
  </conditionalFormatting>
  <conditionalFormatting sqref="CJ9:CK18">
    <cfRule type="cellIs" dxfId="3323" priority="3324" operator="equal">
      <formula>0</formula>
    </cfRule>
  </conditionalFormatting>
  <conditionalFormatting sqref="CH9:CI18">
    <cfRule type="cellIs" dxfId="3322" priority="3323" operator="equal">
      <formula>0</formula>
    </cfRule>
  </conditionalFormatting>
  <conditionalFormatting sqref="CH9:CI18">
    <cfRule type="cellIs" dxfId="3321" priority="3322" operator="equal">
      <formula>0</formula>
    </cfRule>
  </conditionalFormatting>
  <conditionalFormatting sqref="CJ9:CK18">
    <cfRule type="cellIs" dxfId="3320" priority="3321" operator="equal">
      <formula>0</formula>
    </cfRule>
  </conditionalFormatting>
  <conditionalFormatting sqref="CJ9:CK18">
    <cfRule type="cellIs" dxfId="3319" priority="3320" operator="equal">
      <formula>0</formula>
    </cfRule>
  </conditionalFormatting>
  <conditionalFormatting sqref="CH9:CI18">
    <cfRule type="cellIs" dxfId="3318" priority="3319" operator="equal">
      <formula>0</formula>
    </cfRule>
  </conditionalFormatting>
  <conditionalFormatting sqref="CH9:CI18">
    <cfRule type="cellIs" dxfId="3317" priority="3318" operator="equal">
      <formula>0</formula>
    </cfRule>
  </conditionalFormatting>
  <conditionalFormatting sqref="CH9:CI18">
    <cfRule type="cellIs" dxfId="3316" priority="3317" operator="equal">
      <formula>0</formula>
    </cfRule>
  </conditionalFormatting>
  <conditionalFormatting sqref="CJ9:CK18">
    <cfRule type="cellIs" dxfId="3315" priority="3316" operator="equal">
      <formula>0</formula>
    </cfRule>
  </conditionalFormatting>
  <conditionalFormatting sqref="CJ9:CK18">
    <cfRule type="cellIs" dxfId="3314" priority="3315" operator="equal">
      <formula>0</formula>
    </cfRule>
  </conditionalFormatting>
  <conditionalFormatting sqref="CJ9:CK18">
    <cfRule type="cellIs" dxfId="3313" priority="3314" operator="equal">
      <formula>0</formula>
    </cfRule>
  </conditionalFormatting>
  <conditionalFormatting sqref="CH9:CI18">
    <cfRule type="cellIs" dxfId="3312" priority="3313" operator="equal">
      <formula>0</formula>
    </cfRule>
  </conditionalFormatting>
  <conditionalFormatting sqref="CH9:CI18">
    <cfRule type="cellIs" dxfId="3311" priority="3312" operator="equal">
      <formula>0</formula>
    </cfRule>
  </conditionalFormatting>
  <conditionalFormatting sqref="CJ9:CK18">
    <cfRule type="cellIs" dxfId="3310" priority="3311" operator="equal">
      <formula>0</formula>
    </cfRule>
  </conditionalFormatting>
  <conditionalFormatting sqref="CJ9:CK18">
    <cfRule type="cellIs" dxfId="3309" priority="3310" operator="equal">
      <formula>0</formula>
    </cfRule>
  </conditionalFormatting>
  <conditionalFormatting sqref="CH9:CI18">
    <cfRule type="cellIs" dxfId="3308" priority="3309" operator="equal">
      <formula>0</formula>
    </cfRule>
  </conditionalFormatting>
  <conditionalFormatting sqref="CH9:CI18">
    <cfRule type="cellIs" dxfId="3307" priority="3308" operator="equal">
      <formula>0</formula>
    </cfRule>
  </conditionalFormatting>
  <conditionalFormatting sqref="CJ9:CK18">
    <cfRule type="cellIs" dxfId="3306" priority="3307" operator="equal">
      <formula>0</formula>
    </cfRule>
  </conditionalFormatting>
  <conditionalFormatting sqref="CJ9:CK18">
    <cfRule type="cellIs" dxfId="3305" priority="3306" operator="equal">
      <formula>0</formula>
    </cfRule>
  </conditionalFormatting>
  <conditionalFormatting sqref="CU9:CU18">
    <cfRule type="cellIs" dxfId="3304" priority="3305" operator="equal">
      <formula>0</formula>
    </cfRule>
  </conditionalFormatting>
  <conditionalFormatting sqref="CH9:CI18">
    <cfRule type="cellIs" dxfId="3303" priority="3304" operator="equal">
      <formula>0</formula>
    </cfRule>
  </conditionalFormatting>
  <conditionalFormatting sqref="CJ9:CK18">
    <cfRule type="cellIs" dxfId="3302" priority="3303" operator="equal">
      <formula>0</formula>
    </cfRule>
  </conditionalFormatting>
  <conditionalFormatting sqref="CH9:CI18">
    <cfRule type="cellIs" dxfId="3301" priority="3302" operator="equal">
      <formula>0</formula>
    </cfRule>
  </conditionalFormatting>
  <conditionalFormatting sqref="CH9:CI18">
    <cfRule type="cellIs" dxfId="3300" priority="3301" operator="equal">
      <formula>0</formula>
    </cfRule>
  </conditionalFormatting>
  <conditionalFormatting sqref="CJ9:CK18">
    <cfRule type="cellIs" dxfId="3299" priority="3300" operator="equal">
      <formula>0</formula>
    </cfRule>
  </conditionalFormatting>
  <conditionalFormatting sqref="CJ9:CK18">
    <cfRule type="cellIs" dxfId="3298" priority="3299" operator="equal">
      <formula>0</formula>
    </cfRule>
  </conditionalFormatting>
  <conditionalFormatting sqref="CH9:CI18">
    <cfRule type="cellIs" dxfId="3297" priority="3298" operator="equal">
      <formula>0</formula>
    </cfRule>
  </conditionalFormatting>
  <conditionalFormatting sqref="CH9:CI18">
    <cfRule type="cellIs" dxfId="3296" priority="3297" operator="equal">
      <formula>0</formula>
    </cfRule>
  </conditionalFormatting>
  <conditionalFormatting sqref="CJ9:CK18">
    <cfRule type="cellIs" dxfId="3295" priority="3296" operator="equal">
      <formula>0</formula>
    </cfRule>
  </conditionalFormatting>
  <conditionalFormatting sqref="CJ9:CK18">
    <cfRule type="cellIs" dxfId="3294" priority="3295" operator="equal">
      <formula>0</formula>
    </cfRule>
  </conditionalFormatting>
  <conditionalFormatting sqref="CH9:CI18">
    <cfRule type="cellIs" dxfId="3293" priority="3294" operator="equal">
      <formula>0</formula>
    </cfRule>
  </conditionalFormatting>
  <conditionalFormatting sqref="CJ9:CK18">
    <cfRule type="cellIs" dxfId="3292" priority="3293" operator="equal">
      <formula>0</formula>
    </cfRule>
  </conditionalFormatting>
  <conditionalFormatting sqref="CH9:CI18">
    <cfRule type="cellIs" dxfId="3291" priority="3292" operator="equal">
      <formula>0</formula>
    </cfRule>
  </conditionalFormatting>
  <conditionalFormatting sqref="CU9:CU18">
    <cfRule type="cellIs" dxfId="3290" priority="3291" operator="equal">
      <formula>0</formula>
    </cfRule>
  </conditionalFormatting>
  <conditionalFormatting sqref="CH9:CI18">
    <cfRule type="cellIs" dxfId="3289" priority="3290" operator="equal">
      <formula>0</formula>
    </cfRule>
  </conditionalFormatting>
  <conditionalFormatting sqref="CJ9:CK18">
    <cfRule type="cellIs" dxfId="3288" priority="3289" operator="equal">
      <formula>0</formula>
    </cfRule>
  </conditionalFormatting>
  <conditionalFormatting sqref="CJ9:CK18">
    <cfRule type="cellIs" dxfId="3287" priority="3288" operator="equal">
      <formula>0</formula>
    </cfRule>
  </conditionalFormatting>
  <conditionalFormatting sqref="CJ9:CK18">
    <cfRule type="cellIs" dxfId="3286" priority="3287" operator="equal">
      <formula>0</formula>
    </cfRule>
  </conditionalFormatting>
  <conditionalFormatting sqref="CH9:CI18">
    <cfRule type="cellIs" dxfId="3285" priority="3286" operator="equal">
      <formula>0</formula>
    </cfRule>
  </conditionalFormatting>
  <conditionalFormatting sqref="CH9:CI18">
    <cfRule type="cellIs" dxfId="3284" priority="3285" operator="equal">
      <formula>0</formula>
    </cfRule>
  </conditionalFormatting>
  <conditionalFormatting sqref="CJ9:CK18">
    <cfRule type="cellIs" dxfId="3283" priority="3284" operator="equal">
      <formula>0</formula>
    </cfRule>
  </conditionalFormatting>
  <conditionalFormatting sqref="CJ9:CK18">
    <cfRule type="cellIs" dxfId="3282" priority="3283" operator="equal">
      <formula>0</formula>
    </cfRule>
  </conditionalFormatting>
  <conditionalFormatting sqref="CH9:CI18">
    <cfRule type="cellIs" dxfId="3281" priority="3282" operator="equal">
      <formula>0</formula>
    </cfRule>
  </conditionalFormatting>
  <conditionalFormatting sqref="CH9:CI18">
    <cfRule type="cellIs" dxfId="3280" priority="3281" operator="equal">
      <formula>0</formula>
    </cfRule>
  </conditionalFormatting>
  <conditionalFormatting sqref="CJ9:CK18">
    <cfRule type="cellIs" dxfId="3279" priority="3280" operator="equal">
      <formula>0</formula>
    </cfRule>
  </conditionalFormatting>
  <conditionalFormatting sqref="CJ9:CK18">
    <cfRule type="cellIs" dxfId="3278" priority="3279" operator="equal">
      <formula>0</formula>
    </cfRule>
  </conditionalFormatting>
  <conditionalFormatting sqref="CH9:CI18">
    <cfRule type="cellIs" dxfId="3277" priority="3278" operator="equal">
      <formula>0</formula>
    </cfRule>
  </conditionalFormatting>
  <conditionalFormatting sqref="CH9:CI18">
    <cfRule type="cellIs" dxfId="3276" priority="3277" operator="equal">
      <formula>0</formula>
    </cfRule>
  </conditionalFormatting>
  <conditionalFormatting sqref="CH9:CI18">
    <cfRule type="cellIs" dxfId="3275" priority="3276" operator="equal">
      <formula>0</formula>
    </cfRule>
  </conditionalFormatting>
  <conditionalFormatting sqref="CJ9:CK18">
    <cfRule type="cellIs" dxfId="3274" priority="3275" operator="equal">
      <formula>0</formula>
    </cfRule>
  </conditionalFormatting>
  <conditionalFormatting sqref="CJ9:CK18">
    <cfRule type="cellIs" dxfId="3273" priority="3274" operator="equal">
      <formula>0</formula>
    </cfRule>
  </conditionalFormatting>
  <conditionalFormatting sqref="CJ9:CK18">
    <cfRule type="cellIs" dxfId="3272" priority="3273" operator="equal">
      <formula>0</formula>
    </cfRule>
  </conditionalFormatting>
  <conditionalFormatting sqref="CH9:CI18">
    <cfRule type="cellIs" dxfId="3271" priority="3272" operator="equal">
      <formula>0</formula>
    </cfRule>
  </conditionalFormatting>
  <conditionalFormatting sqref="CH9:CI18">
    <cfRule type="cellIs" dxfId="3270" priority="3271" operator="equal">
      <formula>0</formula>
    </cfRule>
  </conditionalFormatting>
  <conditionalFormatting sqref="CJ9:CK18">
    <cfRule type="cellIs" dxfId="3269" priority="3270" operator="equal">
      <formula>0</formula>
    </cfRule>
  </conditionalFormatting>
  <conditionalFormatting sqref="CJ9:CK18">
    <cfRule type="cellIs" dxfId="3268" priority="3269" operator="equal">
      <formula>0</formula>
    </cfRule>
  </conditionalFormatting>
  <conditionalFormatting sqref="CH9:CI18">
    <cfRule type="cellIs" dxfId="3267" priority="3268" operator="equal">
      <formula>0</formula>
    </cfRule>
  </conditionalFormatting>
  <conditionalFormatting sqref="CH9:CI18">
    <cfRule type="cellIs" dxfId="3266" priority="3267" operator="equal">
      <formula>0</formula>
    </cfRule>
  </conditionalFormatting>
  <conditionalFormatting sqref="CJ9:CK18">
    <cfRule type="cellIs" dxfId="3265" priority="3266" operator="equal">
      <formula>0</formula>
    </cfRule>
  </conditionalFormatting>
  <conditionalFormatting sqref="CJ9:CK18">
    <cfRule type="cellIs" dxfId="3264" priority="3265" operator="equal">
      <formula>0</formula>
    </cfRule>
  </conditionalFormatting>
  <conditionalFormatting sqref="CH9:CI18">
    <cfRule type="cellIs" dxfId="3263" priority="3264" operator="equal">
      <formula>0</formula>
    </cfRule>
  </conditionalFormatting>
  <conditionalFormatting sqref="CH9:CI18">
    <cfRule type="cellIs" dxfId="3262" priority="3263" operator="equal">
      <formula>0</formula>
    </cfRule>
  </conditionalFormatting>
  <conditionalFormatting sqref="CH9:CI18">
    <cfRule type="cellIs" dxfId="3261" priority="3262" operator="equal">
      <formula>0</formula>
    </cfRule>
  </conditionalFormatting>
  <conditionalFormatting sqref="CJ9:CK18">
    <cfRule type="cellIs" dxfId="3260" priority="3261" operator="equal">
      <formula>0</formula>
    </cfRule>
  </conditionalFormatting>
  <conditionalFormatting sqref="CJ9:CK18">
    <cfRule type="cellIs" dxfId="3259" priority="3260" operator="equal">
      <formula>0</formula>
    </cfRule>
  </conditionalFormatting>
  <conditionalFormatting sqref="CJ9:CK18">
    <cfRule type="cellIs" dxfId="3258" priority="3259" operator="equal">
      <formula>0</formula>
    </cfRule>
  </conditionalFormatting>
  <conditionalFormatting sqref="CH9:CI18">
    <cfRule type="cellIs" dxfId="3257" priority="3258" operator="equal">
      <formula>0</formula>
    </cfRule>
  </conditionalFormatting>
  <conditionalFormatting sqref="CH9:CI18">
    <cfRule type="cellIs" dxfId="3256" priority="3257" operator="equal">
      <formula>0</formula>
    </cfRule>
  </conditionalFormatting>
  <conditionalFormatting sqref="CJ9:CK18">
    <cfRule type="cellIs" dxfId="3255" priority="3256" operator="equal">
      <formula>0</formula>
    </cfRule>
  </conditionalFormatting>
  <conditionalFormatting sqref="CJ9:CK18">
    <cfRule type="cellIs" dxfId="3254" priority="3255" operator="equal">
      <formula>0</formula>
    </cfRule>
  </conditionalFormatting>
  <conditionalFormatting sqref="CH9:CI18">
    <cfRule type="cellIs" dxfId="3253" priority="3254" operator="equal">
      <formula>0</formula>
    </cfRule>
  </conditionalFormatting>
  <conditionalFormatting sqref="CH9:CI18">
    <cfRule type="cellIs" dxfId="3252" priority="3253" operator="equal">
      <formula>0</formula>
    </cfRule>
  </conditionalFormatting>
  <conditionalFormatting sqref="CJ9:CK18">
    <cfRule type="cellIs" dxfId="3251" priority="3252" operator="equal">
      <formula>0</formula>
    </cfRule>
  </conditionalFormatting>
  <conditionalFormatting sqref="CJ9:CK18">
    <cfRule type="cellIs" dxfId="3250" priority="3251" operator="equal">
      <formula>0</formula>
    </cfRule>
  </conditionalFormatting>
  <conditionalFormatting sqref="CH9:CI18">
    <cfRule type="cellIs" dxfId="3249" priority="3250" operator="equal">
      <formula>0</formula>
    </cfRule>
  </conditionalFormatting>
  <conditionalFormatting sqref="CJ9:CK18">
    <cfRule type="cellIs" dxfId="3248" priority="3249" operator="equal">
      <formula>0</formula>
    </cfRule>
  </conditionalFormatting>
  <conditionalFormatting sqref="CH9:CI18">
    <cfRule type="cellIs" dxfId="3247" priority="3248" operator="equal">
      <formula>0</formula>
    </cfRule>
  </conditionalFormatting>
  <conditionalFormatting sqref="CJ9:CK18">
    <cfRule type="cellIs" dxfId="3246" priority="3247" operator="equal">
      <formula>0</formula>
    </cfRule>
  </conditionalFormatting>
  <conditionalFormatting sqref="CH9:CI18">
    <cfRule type="cellIs" dxfId="3245" priority="3246" operator="equal">
      <formula>0</formula>
    </cfRule>
  </conditionalFormatting>
  <conditionalFormatting sqref="CH9:CI18">
    <cfRule type="cellIs" dxfId="3244" priority="3245" operator="equal">
      <formula>0</formula>
    </cfRule>
  </conditionalFormatting>
  <conditionalFormatting sqref="CH9:CI18">
    <cfRule type="cellIs" dxfId="3243" priority="3244" operator="equal">
      <formula>0</formula>
    </cfRule>
  </conditionalFormatting>
  <conditionalFormatting sqref="CJ9:CK18">
    <cfRule type="cellIs" dxfId="3242" priority="3243" operator="equal">
      <formula>0</formula>
    </cfRule>
  </conditionalFormatting>
  <conditionalFormatting sqref="CJ9:CK18">
    <cfRule type="cellIs" dxfId="3241" priority="3242" operator="equal">
      <formula>0</formula>
    </cfRule>
  </conditionalFormatting>
  <conditionalFormatting sqref="CJ9:CK18">
    <cfRule type="cellIs" dxfId="3240" priority="3241" operator="equal">
      <formula>0</formula>
    </cfRule>
  </conditionalFormatting>
  <conditionalFormatting sqref="CH9:CI18">
    <cfRule type="cellIs" dxfId="3239" priority="3240" operator="equal">
      <formula>0</formula>
    </cfRule>
  </conditionalFormatting>
  <conditionalFormatting sqref="CH9:CI18">
    <cfRule type="cellIs" dxfId="3238" priority="3239" operator="equal">
      <formula>0</formula>
    </cfRule>
  </conditionalFormatting>
  <conditionalFormatting sqref="CH9:CI18">
    <cfRule type="cellIs" dxfId="3237" priority="3238" operator="equal">
      <formula>0</formula>
    </cfRule>
  </conditionalFormatting>
  <conditionalFormatting sqref="CJ9:CK18">
    <cfRule type="cellIs" dxfId="3236" priority="3237" operator="equal">
      <formula>0</formula>
    </cfRule>
  </conditionalFormatting>
  <conditionalFormatting sqref="CJ9:CK18">
    <cfRule type="cellIs" dxfId="3235" priority="3236" operator="equal">
      <formula>0</formula>
    </cfRule>
  </conditionalFormatting>
  <conditionalFormatting sqref="CJ9:CK18">
    <cfRule type="cellIs" dxfId="3234" priority="3235" operator="equal">
      <formula>0</formula>
    </cfRule>
  </conditionalFormatting>
  <conditionalFormatting sqref="CH9:CI18">
    <cfRule type="cellIs" dxfId="3233" priority="3234" operator="equal">
      <formula>0</formula>
    </cfRule>
  </conditionalFormatting>
  <conditionalFormatting sqref="CH9:CI18">
    <cfRule type="cellIs" dxfId="3232" priority="3233" operator="equal">
      <formula>0</formula>
    </cfRule>
  </conditionalFormatting>
  <conditionalFormatting sqref="CJ9:CK18">
    <cfRule type="cellIs" dxfId="3231" priority="3232" operator="equal">
      <formula>0</formula>
    </cfRule>
  </conditionalFormatting>
  <conditionalFormatting sqref="CJ9:CK18">
    <cfRule type="cellIs" dxfId="3230" priority="3231" operator="equal">
      <formula>0</formula>
    </cfRule>
  </conditionalFormatting>
  <conditionalFormatting sqref="CH9:CI18">
    <cfRule type="cellIs" dxfId="3229" priority="3230" operator="equal">
      <formula>0</formula>
    </cfRule>
  </conditionalFormatting>
  <conditionalFormatting sqref="CH9:CI18">
    <cfRule type="cellIs" dxfId="3228" priority="3229" operator="equal">
      <formula>0</formula>
    </cfRule>
  </conditionalFormatting>
  <conditionalFormatting sqref="CJ9:CK18">
    <cfRule type="cellIs" dxfId="3227" priority="3228" operator="equal">
      <formula>0</formula>
    </cfRule>
  </conditionalFormatting>
  <conditionalFormatting sqref="CJ9:CK18">
    <cfRule type="cellIs" dxfId="3226" priority="3227" operator="equal">
      <formula>0</formula>
    </cfRule>
  </conditionalFormatting>
  <conditionalFormatting sqref="CH9:CI18">
    <cfRule type="cellIs" dxfId="3225" priority="3226" operator="equal">
      <formula>0</formula>
    </cfRule>
  </conditionalFormatting>
  <conditionalFormatting sqref="CH9:CI18">
    <cfRule type="cellIs" dxfId="3224" priority="3225" operator="equal">
      <formula>0</formula>
    </cfRule>
  </conditionalFormatting>
  <conditionalFormatting sqref="CH9:CI18">
    <cfRule type="cellIs" dxfId="3223" priority="3224" operator="equal">
      <formula>0</formula>
    </cfRule>
  </conditionalFormatting>
  <conditionalFormatting sqref="CJ9:CK18">
    <cfRule type="cellIs" dxfId="3222" priority="3223" operator="equal">
      <formula>0</formula>
    </cfRule>
  </conditionalFormatting>
  <conditionalFormatting sqref="CJ9:CK18">
    <cfRule type="cellIs" dxfId="3221" priority="3222" operator="equal">
      <formula>0</formula>
    </cfRule>
  </conditionalFormatting>
  <conditionalFormatting sqref="CJ9:CK18">
    <cfRule type="cellIs" dxfId="3220" priority="3221" operator="equal">
      <formula>0</formula>
    </cfRule>
  </conditionalFormatting>
  <conditionalFormatting sqref="CH9:CI18">
    <cfRule type="cellIs" dxfId="3219" priority="3220" operator="equal">
      <formula>0</formula>
    </cfRule>
  </conditionalFormatting>
  <conditionalFormatting sqref="CH9:CI18">
    <cfRule type="cellIs" dxfId="3218" priority="3219" operator="equal">
      <formula>0</formula>
    </cfRule>
  </conditionalFormatting>
  <conditionalFormatting sqref="CJ9:CK18">
    <cfRule type="cellIs" dxfId="3217" priority="3218" operator="equal">
      <formula>0</formula>
    </cfRule>
  </conditionalFormatting>
  <conditionalFormatting sqref="CJ9:CK18">
    <cfRule type="cellIs" dxfId="3216" priority="3217" operator="equal">
      <formula>0</formula>
    </cfRule>
  </conditionalFormatting>
  <conditionalFormatting sqref="CH9:CI18">
    <cfRule type="cellIs" dxfId="3215" priority="3216" operator="equal">
      <formula>0</formula>
    </cfRule>
  </conditionalFormatting>
  <conditionalFormatting sqref="CH9:CI18">
    <cfRule type="cellIs" dxfId="3214" priority="3215" operator="equal">
      <formula>0</formula>
    </cfRule>
  </conditionalFormatting>
  <conditionalFormatting sqref="CJ9:CK18">
    <cfRule type="cellIs" dxfId="3213" priority="3214" operator="equal">
      <formula>0</formula>
    </cfRule>
  </conditionalFormatting>
  <conditionalFormatting sqref="CJ9:CK18">
    <cfRule type="cellIs" dxfId="3212" priority="3213" operator="equal">
      <formula>0</formula>
    </cfRule>
  </conditionalFormatting>
  <conditionalFormatting sqref="DG9:DG18">
    <cfRule type="cellIs" dxfId="3211" priority="3212" operator="equal">
      <formula>0</formula>
    </cfRule>
  </conditionalFormatting>
  <conditionalFormatting sqref="CH9:CI18">
    <cfRule type="cellIs" dxfId="3210" priority="3211" operator="equal">
      <formula>0</formula>
    </cfRule>
  </conditionalFormatting>
  <conditionalFormatting sqref="CU9:CU18">
    <cfRule type="cellIs" dxfId="3209" priority="3210" operator="equal">
      <formula>0</formula>
    </cfRule>
  </conditionalFormatting>
  <conditionalFormatting sqref="CU9:CU18">
    <cfRule type="cellIs" dxfId="3208" priority="3209" operator="equal">
      <formula>0</formula>
    </cfRule>
  </conditionalFormatting>
  <conditionalFormatting sqref="CJ9:CK18">
    <cfRule type="cellIs" dxfId="3207" priority="3208" operator="equal">
      <formula>0</formula>
    </cfRule>
  </conditionalFormatting>
  <conditionalFormatting sqref="CJ9:CK18">
    <cfRule type="cellIs" dxfId="3206" priority="3207" operator="equal">
      <formula>0</formula>
    </cfRule>
  </conditionalFormatting>
  <conditionalFormatting sqref="CJ9:CK18">
    <cfRule type="cellIs" dxfId="3205" priority="3206" operator="equal">
      <formula>0</formula>
    </cfRule>
  </conditionalFormatting>
  <conditionalFormatting sqref="CH9:CI18">
    <cfRule type="cellIs" dxfId="3204" priority="3205" operator="equal">
      <formula>0</formula>
    </cfRule>
  </conditionalFormatting>
  <conditionalFormatting sqref="CJ9:CK18">
    <cfRule type="cellIs" dxfId="3203" priority="3204" operator="equal">
      <formula>0</formula>
    </cfRule>
  </conditionalFormatting>
  <conditionalFormatting sqref="CH9:CI18">
    <cfRule type="cellIs" dxfId="3202" priority="3203" operator="equal">
      <formula>0</formula>
    </cfRule>
  </conditionalFormatting>
  <conditionalFormatting sqref="CH9:CI18">
    <cfRule type="cellIs" dxfId="3201" priority="3202" operator="equal">
      <formula>0</formula>
    </cfRule>
  </conditionalFormatting>
  <conditionalFormatting sqref="CJ9:CK18">
    <cfRule type="cellIs" dxfId="3200" priority="3201" operator="equal">
      <formula>0</formula>
    </cfRule>
  </conditionalFormatting>
  <conditionalFormatting sqref="CJ9:CK18">
    <cfRule type="cellIs" dxfId="3199" priority="3200" operator="equal">
      <formula>0</formula>
    </cfRule>
  </conditionalFormatting>
  <conditionalFormatting sqref="CH9:CI18">
    <cfRule type="cellIs" dxfId="3198" priority="3199" operator="equal">
      <formula>0</formula>
    </cfRule>
  </conditionalFormatting>
  <conditionalFormatting sqref="CH9:CI18">
    <cfRule type="cellIs" dxfId="3197" priority="3198" operator="equal">
      <formula>0</formula>
    </cfRule>
  </conditionalFormatting>
  <conditionalFormatting sqref="CH9:CI18">
    <cfRule type="cellIs" dxfId="3196" priority="3197" operator="equal">
      <formula>0</formula>
    </cfRule>
  </conditionalFormatting>
  <conditionalFormatting sqref="CJ9:CK18">
    <cfRule type="cellIs" dxfId="3195" priority="3196" operator="equal">
      <formula>0</formula>
    </cfRule>
  </conditionalFormatting>
  <conditionalFormatting sqref="CJ9:CK18">
    <cfRule type="cellIs" dxfId="3194" priority="3195" operator="equal">
      <formula>0</formula>
    </cfRule>
  </conditionalFormatting>
  <conditionalFormatting sqref="CJ9:CK18">
    <cfRule type="cellIs" dxfId="3193" priority="3194" operator="equal">
      <formula>0</formula>
    </cfRule>
  </conditionalFormatting>
  <conditionalFormatting sqref="CH9:CI18">
    <cfRule type="cellIs" dxfId="3192" priority="3193" operator="equal">
      <formula>0</formula>
    </cfRule>
  </conditionalFormatting>
  <conditionalFormatting sqref="CH9:CI18">
    <cfRule type="cellIs" dxfId="3191" priority="3192" operator="equal">
      <formula>0</formula>
    </cfRule>
  </conditionalFormatting>
  <conditionalFormatting sqref="CH9:CI18">
    <cfRule type="cellIs" dxfId="3190" priority="3191" operator="equal">
      <formula>0</formula>
    </cfRule>
  </conditionalFormatting>
  <conditionalFormatting sqref="CJ9:CK18">
    <cfRule type="cellIs" dxfId="3189" priority="3190" operator="equal">
      <formula>0</formula>
    </cfRule>
  </conditionalFormatting>
  <conditionalFormatting sqref="CJ9:CK18">
    <cfRule type="cellIs" dxfId="3188" priority="3189" operator="equal">
      <formula>0</formula>
    </cfRule>
  </conditionalFormatting>
  <conditionalFormatting sqref="CJ9:CK18">
    <cfRule type="cellIs" dxfId="3187" priority="3188" operator="equal">
      <formula>0</formula>
    </cfRule>
  </conditionalFormatting>
  <conditionalFormatting sqref="CU9:CU18">
    <cfRule type="cellIs" dxfId="3186" priority="3187" operator="equal">
      <formula>0</formula>
    </cfRule>
  </conditionalFormatting>
  <conditionalFormatting sqref="CH9:CI18">
    <cfRule type="cellIs" dxfId="3185" priority="3186" operator="equal">
      <formula>0</formula>
    </cfRule>
  </conditionalFormatting>
  <conditionalFormatting sqref="CJ9:CK18">
    <cfRule type="cellIs" dxfId="3184" priority="3185" operator="equal">
      <formula>0</formula>
    </cfRule>
  </conditionalFormatting>
  <conditionalFormatting sqref="CH9:CI18">
    <cfRule type="cellIs" dxfId="3183" priority="3184" operator="equal">
      <formula>0</formula>
    </cfRule>
  </conditionalFormatting>
  <conditionalFormatting sqref="CJ9:CK18">
    <cfRule type="cellIs" dxfId="3182" priority="3183" operator="equal">
      <formula>0</formula>
    </cfRule>
  </conditionalFormatting>
  <conditionalFormatting sqref="CH9:CI18">
    <cfRule type="cellIs" dxfId="3181" priority="3182" operator="equal">
      <formula>0</formula>
    </cfRule>
  </conditionalFormatting>
  <conditionalFormatting sqref="CH9:CI18">
    <cfRule type="cellIs" dxfId="3180" priority="3181" operator="equal">
      <formula>0</formula>
    </cfRule>
  </conditionalFormatting>
  <conditionalFormatting sqref="CH9:CI18">
    <cfRule type="cellIs" dxfId="3179" priority="3180" operator="equal">
      <formula>0</formula>
    </cfRule>
  </conditionalFormatting>
  <conditionalFormatting sqref="CJ9:CK18">
    <cfRule type="cellIs" dxfId="3178" priority="3179" operator="equal">
      <formula>0</formula>
    </cfRule>
  </conditionalFormatting>
  <conditionalFormatting sqref="CJ9:CK18">
    <cfRule type="cellIs" dxfId="3177" priority="3178" operator="equal">
      <formula>0</formula>
    </cfRule>
  </conditionalFormatting>
  <conditionalFormatting sqref="CJ9:CK18">
    <cfRule type="cellIs" dxfId="3176" priority="3177" operator="equal">
      <formula>0</formula>
    </cfRule>
  </conditionalFormatting>
  <conditionalFormatting sqref="CH9:CI18">
    <cfRule type="cellIs" dxfId="3175" priority="3176" operator="equal">
      <formula>0</formula>
    </cfRule>
  </conditionalFormatting>
  <conditionalFormatting sqref="CH9:CI18">
    <cfRule type="cellIs" dxfId="3174" priority="3175" operator="equal">
      <formula>0</formula>
    </cfRule>
  </conditionalFormatting>
  <conditionalFormatting sqref="CH9:CI18">
    <cfRule type="cellIs" dxfId="3173" priority="3174" operator="equal">
      <formula>0</formula>
    </cfRule>
  </conditionalFormatting>
  <conditionalFormatting sqref="CJ9:CK18">
    <cfRule type="cellIs" dxfId="3172" priority="3173" operator="equal">
      <formula>0</formula>
    </cfRule>
  </conditionalFormatting>
  <conditionalFormatting sqref="CJ9:CK18">
    <cfRule type="cellIs" dxfId="3171" priority="3172" operator="equal">
      <formula>0</formula>
    </cfRule>
  </conditionalFormatting>
  <conditionalFormatting sqref="CJ9:CK18">
    <cfRule type="cellIs" dxfId="3170" priority="3171" operator="equal">
      <formula>0</formula>
    </cfRule>
  </conditionalFormatting>
  <conditionalFormatting sqref="CH9:CI18">
    <cfRule type="cellIs" dxfId="3169" priority="3170" operator="equal">
      <formula>0</formula>
    </cfRule>
  </conditionalFormatting>
  <conditionalFormatting sqref="CJ9:CK18">
    <cfRule type="cellIs" dxfId="3168" priority="3169" operator="equal">
      <formula>0</formula>
    </cfRule>
  </conditionalFormatting>
  <conditionalFormatting sqref="CU9:CU18">
    <cfRule type="cellIs" dxfId="3167" priority="3168" operator="equal">
      <formula>0</formula>
    </cfRule>
  </conditionalFormatting>
  <conditionalFormatting sqref="CH9:CI18">
    <cfRule type="cellIs" dxfId="3166" priority="3167" operator="equal">
      <formula>0</formula>
    </cfRule>
  </conditionalFormatting>
  <conditionalFormatting sqref="CJ9:CK18">
    <cfRule type="cellIs" dxfId="3165" priority="3166" operator="equal">
      <formula>0</formula>
    </cfRule>
  </conditionalFormatting>
  <conditionalFormatting sqref="CH9:CI18">
    <cfRule type="cellIs" dxfId="3164" priority="3165" operator="equal">
      <formula>0</formula>
    </cfRule>
  </conditionalFormatting>
  <conditionalFormatting sqref="CH9:CI18">
    <cfRule type="cellIs" dxfId="3163" priority="3164" operator="equal">
      <formula>0</formula>
    </cfRule>
  </conditionalFormatting>
  <conditionalFormatting sqref="CJ9:CK18">
    <cfRule type="cellIs" dxfId="3162" priority="3163" operator="equal">
      <formula>0</formula>
    </cfRule>
  </conditionalFormatting>
  <conditionalFormatting sqref="CJ9:CK18">
    <cfRule type="cellIs" dxfId="3161" priority="3162" operator="equal">
      <formula>0</formula>
    </cfRule>
  </conditionalFormatting>
  <conditionalFormatting sqref="CH9:CI18">
    <cfRule type="cellIs" dxfId="3160" priority="3161" operator="equal">
      <formula>0</formula>
    </cfRule>
  </conditionalFormatting>
  <conditionalFormatting sqref="CH9:CI18">
    <cfRule type="cellIs" dxfId="3159" priority="3160" operator="equal">
      <formula>0</formula>
    </cfRule>
  </conditionalFormatting>
  <conditionalFormatting sqref="CJ9:CK18">
    <cfRule type="cellIs" dxfId="3158" priority="3159" operator="equal">
      <formula>0</formula>
    </cfRule>
  </conditionalFormatting>
  <conditionalFormatting sqref="CJ9:CK18">
    <cfRule type="cellIs" dxfId="3157" priority="3158" operator="equal">
      <formula>0</formula>
    </cfRule>
  </conditionalFormatting>
  <conditionalFormatting sqref="DG9:DG18">
    <cfRule type="cellIs" dxfId="3156" priority="3157" operator="equal">
      <formula>0</formula>
    </cfRule>
  </conditionalFormatting>
  <conditionalFormatting sqref="CH9:CI18">
    <cfRule type="cellIs" dxfId="3155" priority="3156" operator="equal">
      <formula>0</formula>
    </cfRule>
  </conditionalFormatting>
  <conditionalFormatting sqref="CU9:CU18">
    <cfRule type="cellIs" dxfId="3154" priority="3155" operator="equal">
      <formula>0</formula>
    </cfRule>
  </conditionalFormatting>
  <conditionalFormatting sqref="CJ9:CK18">
    <cfRule type="cellIs" dxfId="3153" priority="3154" operator="equal">
      <formula>0</formula>
    </cfRule>
  </conditionalFormatting>
  <conditionalFormatting sqref="CJ9:CK18">
    <cfRule type="cellIs" dxfId="3152" priority="3153" operator="equal">
      <formula>0</formula>
    </cfRule>
  </conditionalFormatting>
  <conditionalFormatting sqref="CH9:CI18">
    <cfRule type="cellIs" dxfId="3151" priority="3152" operator="equal">
      <formula>0</formula>
    </cfRule>
  </conditionalFormatting>
  <conditionalFormatting sqref="CH9:CI18">
    <cfRule type="cellIs" dxfId="3150" priority="3151" operator="equal">
      <formula>0</formula>
    </cfRule>
  </conditionalFormatting>
  <conditionalFormatting sqref="CJ9:CK18">
    <cfRule type="cellIs" dxfId="3149" priority="3150" operator="equal">
      <formula>0</formula>
    </cfRule>
  </conditionalFormatting>
  <conditionalFormatting sqref="CJ9:CK18">
    <cfRule type="cellIs" dxfId="3148" priority="3149" operator="equal">
      <formula>0</formula>
    </cfRule>
  </conditionalFormatting>
  <conditionalFormatting sqref="CH9:CI18">
    <cfRule type="cellIs" dxfId="3147" priority="3148" operator="equal">
      <formula>0</formula>
    </cfRule>
  </conditionalFormatting>
  <conditionalFormatting sqref="CH9:CI18">
    <cfRule type="cellIs" dxfId="3146" priority="3147" operator="equal">
      <formula>0</formula>
    </cfRule>
  </conditionalFormatting>
  <conditionalFormatting sqref="CJ9:CK18">
    <cfRule type="cellIs" dxfId="3145" priority="3146" operator="equal">
      <formula>0</formula>
    </cfRule>
  </conditionalFormatting>
  <conditionalFormatting sqref="CJ9:CK18">
    <cfRule type="cellIs" dxfId="3144" priority="3145" operator="equal">
      <formula>0</formula>
    </cfRule>
  </conditionalFormatting>
  <conditionalFormatting sqref="CH9:CI18">
    <cfRule type="cellIs" dxfId="3143" priority="3144" operator="equal">
      <formula>0</formula>
    </cfRule>
  </conditionalFormatting>
  <conditionalFormatting sqref="CH9:CI18">
    <cfRule type="cellIs" dxfId="3142" priority="3143" operator="equal">
      <formula>0</formula>
    </cfRule>
  </conditionalFormatting>
  <conditionalFormatting sqref="CH9:CI18">
    <cfRule type="cellIs" dxfId="3141" priority="3142" operator="equal">
      <formula>0</formula>
    </cfRule>
  </conditionalFormatting>
  <conditionalFormatting sqref="CJ9:CK18">
    <cfRule type="cellIs" dxfId="3140" priority="3141" operator="equal">
      <formula>0</formula>
    </cfRule>
  </conditionalFormatting>
  <conditionalFormatting sqref="CJ9:CK18">
    <cfRule type="cellIs" dxfId="3139" priority="3140" operator="equal">
      <formula>0</formula>
    </cfRule>
  </conditionalFormatting>
  <conditionalFormatting sqref="CJ9:CK18">
    <cfRule type="cellIs" dxfId="3138" priority="3139" operator="equal">
      <formula>0</formula>
    </cfRule>
  </conditionalFormatting>
  <conditionalFormatting sqref="CH9:CI18">
    <cfRule type="cellIs" dxfId="3137" priority="3138" operator="equal">
      <formula>0</formula>
    </cfRule>
  </conditionalFormatting>
  <conditionalFormatting sqref="CU9:CU18">
    <cfRule type="cellIs" dxfId="3136" priority="3137" operator="equal">
      <formula>0</formula>
    </cfRule>
  </conditionalFormatting>
  <conditionalFormatting sqref="CJ9:CK18">
    <cfRule type="cellIs" dxfId="3135" priority="3136" operator="equal">
      <formula>0</formula>
    </cfRule>
  </conditionalFormatting>
  <conditionalFormatting sqref="CH9:CI18">
    <cfRule type="cellIs" dxfId="3134" priority="3135" operator="equal">
      <formula>0</formula>
    </cfRule>
  </conditionalFormatting>
  <conditionalFormatting sqref="CH9:CI18">
    <cfRule type="cellIs" dxfId="3133" priority="3134" operator="equal">
      <formula>0</formula>
    </cfRule>
  </conditionalFormatting>
  <conditionalFormatting sqref="CJ9:CK18">
    <cfRule type="cellIs" dxfId="3132" priority="3133" operator="equal">
      <formula>0</formula>
    </cfRule>
  </conditionalFormatting>
  <conditionalFormatting sqref="CJ9:CK18">
    <cfRule type="cellIs" dxfId="3131" priority="3132" operator="equal">
      <formula>0</formula>
    </cfRule>
  </conditionalFormatting>
  <conditionalFormatting sqref="CH9:CI18">
    <cfRule type="cellIs" dxfId="3130" priority="3131" operator="equal">
      <formula>0</formula>
    </cfRule>
  </conditionalFormatting>
  <conditionalFormatting sqref="CH9:CI18">
    <cfRule type="cellIs" dxfId="3129" priority="3130" operator="equal">
      <formula>0</formula>
    </cfRule>
  </conditionalFormatting>
  <conditionalFormatting sqref="CJ9:CK18">
    <cfRule type="cellIs" dxfId="3128" priority="3129" operator="equal">
      <formula>0</formula>
    </cfRule>
  </conditionalFormatting>
  <conditionalFormatting sqref="CJ9:CK18">
    <cfRule type="cellIs" dxfId="3127" priority="3128" operator="equal">
      <formula>0</formula>
    </cfRule>
  </conditionalFormatting>
  <conditionalFormatting sqref="CH9:CI18">
    <cfRule type="cellIs" dxfId="3126" priority="3127" operator="equal">
      <formula>0</formula>
    </cfRule>
  </conditionalFormatting>
  <conditionalFormatting sqref="CH9:CI18">
    <cfRule type="cellIs" dxfId="3125" priority="3126" operator="equal">
      <formula>0</formula>
    </cfRule>
  </conditionalFormatting>
  <conditionalFormatting sqref="CH9:CI18">
    <cfRule type="cellIs" dxfId="3124" priority="3125" operator="equal">
      <formula>0</formula>
    </cfRule>
  </conditionalFormatting>
  <conditionalFormatting sqref="CJ9:CK18">
    <cfRule type="cellIs" dxfId="3123" priority="3124" operator="equal">
      <formula>0</formula>
    </cfRule>
  </conditionalFormatting>
  <conditionalFormatting sqref="CJ9:CK18">
    <cfRule type="cellIs" dxfId="3122" priority="3123" operator="equal">
      <formula>0</formula>
    </cfRule>
  </conditionalFormatting>
  <conditionalFormatting sqref="CJ9:CK18">
    <cfRule type="cellIs" dxfId="3121" priority="3122" operator="equal">
      <formula>0</formula>
    </cfRule>
  </conditionalFormatting>
  <conditionalFormatting sqref="CH9:CI18">
    <cfRule type="cellIs" dxfId="3120" priority="3121" operator="equal">
      <formula>0</formula>
    </cfRule>
  </conditionalFormatting>
  <conditionalFormatting sqref="CH9:CI18">
    <cfRule type="cellIs" dxfId="3119" priority="3120" operator="equal">
      <formula>0</formula>
    </cfRule>
  </conditionalFormatting>
  <conditionalFormatting sqref="CJ9:CK18">
    <cfRule type="cellIs" dxfId="3118" priority="3119" operator="equal">
      <formula>0</formula>
    </cfRule>
  </conditionalFormatting>
  <conditionalFormatting sqref="CJ9:CK18">
    <cfRule type="cellIs" dxfId="3117" priority="3118" operator="equal">
      <formula>0</formula>
    </cfRule>
  </conditionalFormatting>
  <conditionalFormatting sqref="CH9:CI18">
    <cfRule type="cellIs" dxfId="3116" priority="3117" operator="equal">
      <formula>0</formula>
    </cfRule>
  </conditionalFormatting>
  <conditionalFormatting sqref="CH9:CI18">
    <cfRule type="cellIs" dxfId="3115" priority="3116" operator="equal">
      <formula>0</formula>
    </cfRule>
  </conditionalFormatting>
  <conditionalFormatting sqref="CJ9:CK18">
    <cfRule type="cellIs" dxfId="3114" priority="3115" operator="equal">
      <formula>0</formula>
    </cfRule>
  </conditionalFormatting>
  <conditionalFormatting sqref="CJ9:CK18">
    <cfRule type="cellIs" dxfId="3113" priority="3114" operator="equal">
      <formula>0</formula>
    </cfRule>
  </conditionalFormatting>
  <conditionalFormatting sqref="CH9:CI18">
    <cfRule type="cellIs" dxfId="3112" priority="3113" operator="equal">
      <formula>0</formula>
    </cfRule>
  </conditionalFormatting>
  <conditionalFormatting sqref="CH9:CI18">
    <cfRule type="cellIs" dxfId="3111" priority="3112" operator="equal">
      <formula>0</formula>
    </cfRule>
  </conditionalFormatting>
  <conditionalFormatting sqref="CJ9:CK18">
    <cfRule type="cellIs" dxfId="3110" priority="3111" operator="equal">
      <formula>0</formula>
    </cfRule>
  </conditionalFormatting>
  <conditionalFormatting sqref="CJ9:CK18">
    <cfRule type="cellIs" dxfId="3109" priority="3110" operator="equal">
      <formula>0</formula>
    </cfRule>
  </conditionalFormatting>
  <conditionalFormatting sqref="CH9:CI18">
    <cfRule type="cellIs" dxfId="3108" priority="3109" operator="equal">
      <formula>0</formula>
    </cfRule>
  </conditionalFormatting>
  <conditionalFormatting sqref="CH9:CI18">
    <cfRule type="cellIs" dxfId="3107" priority="3108" operator="equal">
      <formula>0</formula>
    </cfRule>
  </conditionalFormatting>
  <conditionalFormatting sqref="CJ9:CK18">
    <cfRule type="cellIs" dxfId="3106" priority="3107" operator="equal">
      <formula>0</formula>
    </cfRule>
  </conditionalFormatting>
  <conditionalFormatting sqref="CJ9:CK18">
    <cfRule type="cellIs" dxfId="3105" priority="3106" operator="equal">
      <formula>0</formula>
    </cfRule>
  </conditionalFormatting>
  <conditionalFormatting sqref="CH9:CI18">
    <cfRule type="cellIs" dxfId="3104" priority="3105" operator="equal">
      <formula>0</formula>
    </cfRule>
  </conditionalFormatting>
  <conditionalFormatting sqref="CJ9:CK18">
    <cfRule type="cellIs" dxfId="3103" priority="3104" operator="equal">
      <formula>0</formula>
    </cfRule>
  </conditionalFormatting>
  <conditionalFormatting sqref="CU9:CU18">
    <cfRule type="cellIs" dxfId="3102" priority="3103" operator="equal">
      <formula>0</formula>
    </cfRule>
  </conditionalFormatting>
  <conditionalFormatting sqref="CH9:CI18">
    <cfRule type="cellIs" dxfId="3101" priority="3102" operator="equal">
      <formula>0</formula>
    </cfRule>
  </conditionalFormatting>
  <conditionalFormatting sqref="CJ9:CK18">
    <cfRule type="cellIs" dxfId="3100" priority="3101" operator="equal">
      <formula>0</formula>
    </cfRule>
  </conditionalFormatting>
  <conditionalFormatting sqref="DA9:DA18">
    <cfRule type="cellIs" dxfId="3099" priority="3100" operator="equal">
      <formula>0</formula>
    </cfRule>
  </conditionalFormatting>
  <conditionalFormatting sqref="DA9:DA18">
    <cfRule type="cellIs" dxfId="3098" priority="3099" operator="equal">
      <formula>0</formula>
    </cfRule>
  </conditionalFormatting>
  <conditionalFormatting sqref="DA9:DA18">
    <cfRule type="cellIs" dxfId="3097" priority="3098" operator="equal">
      <formula>0</formula>
    </cfRule>
  </conditionalFormatting>
  <conditionalFormatting sqref="DA9:DA18">
    <cfRule type="cellIs" dxfId="3096" priority="3097" operator="equal">
      <formula>0</formula>
    </cfRule>
  </conditionalFormatting>
  <conditionalFormatting sqref="DA9:DA18">
    <cfRule type="cellIs" dxfId="3095" priority="3096" operator="equal">
      <formula>0</formula>
    </cfRule>
  </conditionalFormatting>
  <conditionalFormatting sqref="DA9:DA18">
    <cfRule type="cellIs" dxfId="3094" priority="3095" operator="equal">
      <formula>0</formula>
    </cfRule>
  </conditionalFormatting>
  <conditionalFormatting sqref="DA9:DA18">
    <cfRule type="cellIs" dxfId="3093" priority="3094" operator="equal">
      <formula>0</formula>
    </cfRule>
  </conditionalFormatting>
  <conditionalFormatting sqref="DA9:DA18">
    <cfRule type="cellIs" dxfId="3092" priority="3093" operator="equal">
      <formula>0</formula>
    </cfRule>
  </conditionalFormatting>
  <conditionalFormatting sqref="DA9:DA18">
    <cfRule type="cellIs" dxfId="3091" priority="3092" operator="equal">
      <formula>0</formula>
    </cfRule>
  </conditionalFormatting>
  <conditionalFormatting sqref="DA9:DA18">
    <cfRule type="cellIs" dxfId="3090" priority="3091" operator="equal">
      <formula>0</formula>
    </cfRule>
  </conditionalFormatting>
  <conditionalFormatting sqref="DA9:DA18">
    <cfRule type="cellIs" dxfId="3089" priority="3090" operator="equal">
      <formula>0</formula>
    </cfRule>
  </conditionalFormatting>
  <conditionalFormatting sqref="DA9:DA18">
    <cfRule type="cellIs" dxfId="3088" priority="3089" operator="equal">
      <formula>0</formula>
    </cfRule>
  </conditionalFormatting>
  <conditionalFormatting sqref="DA9:DA18">
    <cfRule type="cellIs" dxfId="3087" priority="3088" operator="equal">
      <formula>0</formula>
    </cfRule>
  </conditionalFormatting>
  <conditionalFormatting sqref="DA9:DA18">
    <cfRule type="cellIs" dxfId="3086" priority="3087" operator="equal">
      <formula>0</formula>
    </cfRule>
  </conditionalFormatting>
  <conditionalFormatting sqref="N9:N18">
    <cfRule type="cellIs" dxfId="3085" priority="3086" operator="equal">
      <formula>0</formula>
    </cfRule>
  </conditionalFormatting>
  <conditionalFormatting sqref="N9:N18">
    <cfRule type="cellIs" dxfId="3084" priority="3085" operator="equal">
      <formula>0</formula>
    </cfRule>
  </conditionalFormatting>
  <conditionalFormatting sqref="CC9:CC18">
    <cfRule type="cellIs" dxfId="3083" priority="3084" operator="equal">
      <formula>0</formula>
    </cfRule>
  </conditionalFormatting>
  <conditionalFormatting sqref="CC9:CC18">
    <cfRule type="cellIs" dxfId="3082" priority="3083" operator="equal">
      <formula>0</formula>
    </cfRule>
  </conditionalFormatting>
  <conditionalFormatting sqref="CC9:CC18">
    <cfRule type="cellIs" dxfId="3081" priority="3082" operator="equal">
      <formula>0</formula>
    </cfRule>
  </conditionalFormatting>
  <conditionalFormatting sqref="CC9:CC18">
    <cfRule type="cellIs" dxfId="3080" priority="3081" operator="equal">
      <formula>0</formula>
    </cfRule>
  </conditionalFormatting>
  <conditionalFormatting sqref="CC9:CC18">
    <cfRule type="cellIs" dxfId="3079" priority="3080" operator="equal">
      <formula>0</formula>
    </cfRule>
  </conditionalFormatting>
  <conditionalFormatting sqref="CC9:CC18">
    <cfRule type="cellIs" dxfId="3078" priority="3079" operator="equal">
      <formula>0</formula>
    </cfRule>
  </conditionalFormatting>
  <conditionalFormatting sqref="CC9:CC18">
    <cfRule type="cellIs" dxfId="3077" priority="3078" operator="equal">
      <formula>0</formula>
    </cfRule>
  </conditionalFormatting>
  <conditionalFormatting sqref="CC9:CC18">
    <cfRule type="cellIs" dxfId="3076" priority="3077" operator="equal">
      <formula>0</formula>
    </cfRule>
  </conditionalFormatting>
  <conditionalFormatting sqref="CC9:CC18">
    <cfRule type="cellIs" dxfId="3075" priority="3076" operator="equal">
      <formula>0</formula>
    </cfRule>
  </conditionalFormatting>
  <conditionalFormatting sqref="CC9:CC18">
    <cfRule type="cellIs" dxfId="3074" priority="3075" operator="equal">
      <formula>0</formula>
    </cfRule>
  </conditionalFormatting>
  <conditionalFormatting sqref="CC9:CC18">
    <cfRule type="cellIs" dxfId="3073" priority="3074" operator="equal">
      <formula>0</formula>
    </cfRule>
  </conditionalFormatting>
  <conditionalFormatting sqref="CC9:CC18">
    <cfRule type="cellIs" dxfId="3072" priority="3073" operator="equal">
      <formula>0</formula>
    </cfRule>
  </conditionalFormatting>
  <conditionalFormatting sqref="CC9:CC18">
    <cfRule type="cellIs" dxfId="3071" priority="3072" operator="equal">
      <formula>0</formula>
    </cfRule>
  </conditionalFormatting>
  <conditionalFormatting sqref="CC9:CC18">
    <cfRule type="cellIs" dxfId="3070" priority="3071" operator="equal">
      <formula>0</formula>
    </cfRule>
  </conditionalFormatting>
  <conditionalFormatting sqref="CC9:CC18">
    <cfRule type="cellIs" dxfId="3069" priority="3070" operator="equal">
      <formula>0</formula>
    </cfRule>
  </conditionalFormatting>
  <conditionalFormatting sqref="CC9:CC18">
    <cfRule type="cellIs" dxfId="3068" priority="3069" operator="equal">
      <formula>0</formula>
    </cfRule>
  </conditionalFormatting>
  <conditionalFormatting sqref="CC9:CC18">
    <cfRule type="cellIs" dxfId="3067" priority="3068" operator="equal">
      <formula>0</formula>
    </cfRule>
  </conditionalFormatting>
  <conditionalFormatting sqref="CC9:CC18">
    <cfRule type="cellIs" dxfId="3066" priority="3067" operator="equal">
      <formula>0</formula>
    </cfRule>
  </conditionalFormatting>
  <conditionalFormatting sqref="CC9:CC18">
    <cfRule type="cellIs" dxfId="3065" priority="3066" operator="equal">
      <formula>0</formula>
    </cfRule>
  </conditionalFormatting>
  <conditionalFormatting sqref="CC9:CC18">
    <cfRule type="cellIs" dxfId="3064" priority="3065" operator="equal">
      <formula>0</formula>
    </cfRule>
  </conditionalFormatting>
  <conditionalFormatting sqref="CC9:CC18">
    <cfRule type="cellIs" dxfId="3063" priority="3064" operator="equal">
      <formula>0</formula>
    </cfRule>
  </conditionalFormatting>
  <conditionalFormatting sqref="CC9:CC18">
    <cfRule type="cellIs" dxfId="3062" priority="3063" operator="equal">
      <formula>0</formula>
    </cfRule>
  </conditionalFormatting>
  <conditionalFormatting sqref="CC9:CC18">
    <cfRule type="cellIs" dxfId="3061" priority="3062" operator="equal">
      <formula>0</formula>
    </cfRule>
  </conditionalFormatting>
  <conditionalFormatting sqref="CC9:CC18">
    <cfRule type="cellIs" dxfId="3060" priority="3061" operator="equal">
      <formula>0</formula>
    </cfRule>
  </conditionalFormatting>
  <conditionalFormatting sqref="CC9:CC18">
    <cfRule type="cellIs" dxfId="3059" priority="3060" operator="equal">
      <formula>0</formula>
    </cfRule>
  </conditionalFormatting>
  <conditionalFormatting sqref="CC9:CC18">
    <cfRule type="cellIs" dxfId="3058" priority="3059" operator="equal">
      <formula>0</formula>
    </cfRule>
  </conditionalFormatting>
  <conditionalFormatting sqref="CC9:CC18">
    <cfRule type="cellIs" dxfId="3057" priority="3058" operator="equal">
      <formula>0</formula>
    </cfRule>
  </conditionalFormatting>
  <conditionalFormatting sqref="CC9:CC18">
    <cfRule type="cellIs" dxfId="3056" priority="3057" operator="equal">
      <formula>0</formula>
    </cfRule>
  </conditionalFormatting>
  <conditionalFormatting sqref="CC9:CC18">
    <cfRule type="cellIs" dxfId="3055" priority="3056" operator="equal">
      <formula>0</formula>
    </cfRule>
  </conditionalFormatting>
  <conditionalFormatting sqref="CC9:CC18">
    <cfRule type="cellIs" dxfId="3054" priority="3055" operator="equal">
      <formula>0</formula>
    </cfRule>
  </conditionalFormatting>
  <conditionalFormatting sqref="CC9:CC18">
    <cfRule type="cellIs" dxfId="3053" priority="3054" operator="equal">
      <formula>0</formula>
    </cfRule>
  </conditionalFormatting>
  <conditionalFormatting sqref="CC9:CC18">
    <cfRule type="cellIs" dxfId="3052" priority="3053" operator="equal">
      <formula>0</formula>
    </cfRule>
  </conditionalFormatting>
  <conditionalFormatting sqref="CC9:CC18">
    <cfRule type="cellIs" dxfId="3051" priority="3052" operator="equal">
      <formula>0</formula>
    </cfRule>
  </conditionalFormatting>
  <conditionalFormatting sqref="CC9:CC18">
    <cfRule type="cellIs" dxfId="3050" priority="3051" operator="equal">
      <formula>0</formula>
    </cfRule>
  </conditionalFormatting>
  <conditionalFormatting sqref="CC9:CC18">
    <cfRule type="cellIs" dxfId="3049" priority="3050" operator="equal">
      <formula>0</formula>
    </cfRule>
  </conditionalFormatting>
  <conditionalFormatting sqref="CC9:CC18">
    <cfRule type="cellIs" dxfId="3048" priority="3049" operator="equal">
      <formula>0</formula>
    </cfRule>
  </conditionalFormatting>
  <conditionalFormatting sqref="CC9:CC18">
    <cfRule type="cellIs" dxfId="3047" priority="3048" operator="equal">
      <formula>0</formula>
    </cfRule>
  </conditionalFormatting>
  <conditionalFormatting sqref="CC9:CC18">
    <cfRule type="cellIs" dxfId="3046" priority="3047" operator="equal">
      <formula>0</formula>
    </cfRule>
  </conditionalFormatting>
  <conditionalFormatting sqref="CC9:CC18">
    <cfRule type="cellIs" dxfId="3045" priority="3046" operator="equal">
      <formula>0</formula>
    </cfRule>
  </conditionalFormatting>
  <conditionalFormatting sqref="CC9:CC18">
    <cfRule type="cellIs" dxfId="3044" priority="3045" operator="equal">
      <formula>0</formula>
    </cfRule>
  </conditionalFormatting>
  <conditionalFormatting sqref="CC9:CC18">
    <cfRule type="cellIs" dxfId="3043" priority="3044" operator="equal">
      <formula>0</formula>
    </cfRule>
  </conditionalFormatting>
  <conditionalFormatting sqref="CC9:CC18">
    <cfRule type="cellIs" dxfId="3042" priority="3043" operator="equal">
      <formula>0</formula>
    </cfRule>
  </conditionalFormatting>
  <conditionalFormatting sqref="CC9:CC18">
    <cfRule type="cellIs" dxfId="3041" priority="3042" operator="equal">
      <formula>0</formula>
    </cfRule>
  </conditionalFormatting>
  <conditionalFormatting sqref="CC9:CC18">
    <cfRule type="cellIs" dxfId="3040" priority="3041" operator="equal">
      <formula>0</formula>
    </cfRule>
  </conditionalFormatting>
  <conditionalFormatting sqref="CC9:CC18">
    <cfRule type="cellIs" dxfId="3039" priority="3040" operator="equal">
      <formula>0</formula>
    </cfRule>
  </conditionalFormatting>
  <conditionalFormatting sqref="CC9:CC18">
    <cfRule type="cellIs" dxfId="3038" priority="3039" operator="equal">
      <formula>0</formula>
    </cfRule>
  </conditionalFormatting>
  <conditionalFormatting sqref="CC9:CC18">
    <cfRule type="cellIs" dxfId="3037" priority="3038" operator="equal">
      <formula>0</formula>
    </cfRule>
  </conditionalFormatting>
  <conditionalFormatting sqref="CC9:CC18">
    <cfRule type="cellIs" dxfId="3036" priority="3037" operator="equal">
      <formula>0</formula>
    </cfRule>
  </conditionalFormatting>
  <conditionalFormatting sqref="CC9:CC18">
    <cfRule type="cellIs" dxfId="3035" priority="3036" operator="equal">
      <formula>0</formula>
    </cfRule>
  </conditionalFormatting>
  <conditionalFormatting sqref="CC9:CC18">
    <cfRule type="cellIs" dxfId="3034" priority="3035" operator="equal">
      <formula>0</formula>
    </cfRule>
  </conditionalFormatting>
  <conditionalFormatting sqref="CC9:CC18">
    <cfRule type="cellIs" dxfId="3033" priority="3034" operator="equal">
      <formula>0</formula>
    </cfRule>
  </conditionalFormatting>
  <conditionalFormatting sqref="CC9:CC18">
    <cfRule type="cellIs" dxfId="3032" priority="3033" operator="equal">
      <formula>0</formula>
    </cfRule>
  </conditionalFormatting>
  <conditionalFormatting sqref="CC9:CC18">
    <cfRule type="cellIs" dxfId="3031" priority="3032" operator="equal">
      <formula>0</formula>
    </cfRule>
  </conditionalFormatting>
  <conditionalFormatting sqref="CC9:CC18">
    <cfRule type="cellIs" dxfId="3030" priority="3031" operator="equal">
      <formula>0</formula>
    </cfRule>
  </conditionalFormatting>
  <conditionalFormatting sqref="CC9:CC18">
    <cfRule type="cellIs" dxfId="3029" priority="3030" operator="equal">
      <formula>0</formula>
    </cfRule>
  </conditionalFormatting>
  <conditionalFormatting sqref="CC9:CC18">
    <cfRule type="cellIs" dxfId="3028" priority="3029" operator="equal">
      <formula>0</formula>
    </cfRule>
  </conditionalFormatting>
  <conditionalFormatting sqref="CC9:CC18">
    <cfRule type="cellIs" dxfId="3027" priority="3028" operator="equal">
      <formula>0</formula>
    </cfRule>
  </conditionalFormatting>
  <conditionalFormatting sqref="CC9:CC18">
    <cfRule type="cellIs" dxfId="3026" priority="3027" operator="equal">
      <formula>0</formula>
    </cfRule>
  </conditionalFormatting>
  <conditionalFormatting sqref="CC9:CC18">
    <cfRule type="cellIs" dxfId="3025" priority="3026" operator="equal">
      <formula>0</formula>
    </cfRule>
  </conditionalFormatting>
  <conditionalFormatting sqref="CC9:CC18">
    <cfRule type="cellIs" dxfId="3024" priority="3025" operator="equal">
      <formula>0</formula>
    </cfRule>
  </conditionalFormatting>
  <conditionalFormatting sqref="CC9:CC18">
    <cfRule type="cellIs" dxfId="3023" priority="3024" operator="equal">
      <formula>0</formula>
    </cfRule>
  </conditionalFormatting>
  <conditionalFormatting sqref="CC9:CC18">
    <cfRule type="cellIs" dxfId="3022" priority="3023" operator="equal">
      <formula>0</formula>
    </cfRule>
  </conditionalFormatting>
  <conditionalFormatting sqref="CC9:CC18">
    <cfRule type="cellIs" dxfId="3021" priority="3022" operator="equal">
      <formula>0</formula>
    </cfRule>
  </conditionalFormatting>
  <conditionalFormatting sqref="CC9:CC18">
    <cfRule type="cellIs" dxfId="3020" priority="3021" operator="equal">
      <formula>0</formula>
    </cfRule>
  </conditionalFormatting>
  <conditionalFormatting sqref="CC9:CC18">
    <cfRule type="cellIs" dxfId="3019" priority="3020" operator="equal">
      <formula>0</formula>
    </cfRule>
  </conditionalFormatting>
  <conditionalFormatting sqref="CC9:CC18">
    <cfRule type="cellIs" dxfId="3018" priority="3019" operator="equal">
      <formula>0</formula>
    </cfRule>
  </conditionalFormatting>
  <conditionalFormatting sqref="CC9:CC18">
    <cfRule type="cellIs" dxfId="3017" priority="3018" operator="equal">
      <formula>0</formula>
    </cfRule>
  </conditionalFormatting>
  <conditionalFormatting sqref="CC9:CC18">
    <cfRule type="cellIs" dxfId="3016" priority="3017" operator="equal">
      <formula>0</formula>
    </cfRule>
  </conditionalFormatting>
  <conditionalFormatting sqref="CC9:CC18">
    <cfRule type="cellIs" dxfId="3015" priority="3016" operator="equal">
      <formula>0</formula>
    </cfRule>
  </conditionalFormatting>
  <conditionalFormatting sqref="CC9:CC18">
    <cfRule type="cellIs" dxfId="3014" priority="3015" operator="equal">
      <formula>0</formula>
    </cfRule>
  </conditionalFormatting>
  <conditionalFormatting sqref="CC9:CC18">
    <cfRule type="cellIs" dxfId="3013" priority="3014" operator="equal">
      <formula>0</formula>
    </cfRule>
  </conditionalFormatting>
  <conditionalFormatting sqref="CC9:CC18">
    <cfRule type="cellIs" dxfId="3012" priority="3013" operator="equal">
      <formula>0</formula>
    </cfRule>
  </conditionalFormatting>
  <conditionalFormatting sqref="CC9:CC18">
    <cfRule type="cellIs" dxfId="3011" priority="3012" operator="equal">
      <formula>0</formula>
    </cfRule>
  </conditionalFormatting>
  <conditionalFormatting sqref="CC9:CC18">
    <cfRule type="cellIs" dxfId="3010" priority="3011" operator="equal">
      <formula>0</formula>
    </cfRule>
  </conditionalFormatting>
  <conditionalFormatting sqref="CC9:CC18">
    <cfRule type="cellIs" dxfId="3009" priority="3010" operator="equal">
      <formula>0</formula>
    </cfRule>
  </conditionalFormatting>
  <conditionalFormatting sqref="CC9:CC18">
    <cfRule type="cellIs" dxfId="3008" priority="3009" operator="equal">
      <formula>0</formula>
    </cfRule>
  </conditionalFormatting>
  <conditionalFormatting sqref="CC9:CC18">
    <cfRule type="cellIs" dxfId="3007" priority="3008" operator="equal">
      <formula>0</formula>
    </cfRule>
  </conditionalFormatting>
  <conditionalFormatting sqref="CC9:CC18">
    <cfRule type="cellIs" dxfId="3006" priority="3007" operator="equal">
      <formula>0</formula>
    </cfRule>
  </conditionalFormatting>
  <conditionalFormatting sqref="CC9:CC18">
    <cfRule type="cellIs" dxfId="3005" priority="3006" operator="equal">
      <formula>0</formula>
    </cfRule>
  </conditionalFormatting>
  <conditionalFormatting sqref="CC9:CC18">
    <cfRule type="cellIs" dxfId="3004" priority="3005" operator="equal">
      <formula>0</formula>
    </cfRule>
  </conditionalFormatting>
  <conditionalFormatting sqref="CC9:CC18">
    <cfRule type="cellIs" dxfId="3003" priority="3004" operator="equal">
      <formula>0</formula>
    </cfRule>
  </conditionalFormatting>
  <conditionalFormatting sqref="CC9:CC18">
    <cfRule type="cellIs" dxfId="3002" priority="3003" operator="equal">
      <formula>0</formula>
    </cfRule>
  </conditionalFormatting>
  <conditionalFormatting sqref="CC9:CC18">
    <cfRule type="cellIs" dxfId="3001" priority="3002" operator="equal">
      <formula>0</formula>
    </cfRule>
  </conditionalFormatting>
  <conditionalFormatting sqref="CC9:CC18">
    <cfRule type="cellIs" dxfId="3000" priority="3001" operator="equal">
      <formula>0</formula>
    </cfRule>
  </conditionalFormatting>
  <conditionalFormatting sqref="CC9:CC18">
    <cfRule type="cellIs" dxfId="2999" priority="3000" operator="equal">
      <formula>0</formula>
    </cfRule>
  </conditionalFormatting>
  <conditionalFormatting sqref="CC9:CC18">
    <cfRule type="cellIs" dxfId="2998" priority="2999" operator="equal">
      <formula>0</formula>
    </cfRule>
  </conditionalFormatting>
  <conditionalFormatting sqref="CC9:CC18">
    <cfRule type="cellIs" dxfId="2997" priority="2998" operator="equal">
      <formula>0</formula>
    </cfRule>
  </conditionalFormatting>
  <conditionalFormatting sqref="CC9:CC18">
    <cfRule type="cellIs" dxfId="2996" priority="2997" operator="equal">
      <formula>0</formula>
    </cfRule>
  </conditionalFormatting>
  <conditionalFormatting sqref="CC9:CC18">
    <cfRule type="cellIs" dxfId="2995" priority="2996" operator="equal">
      <formula>0</formula>
    </cfRule>
  </conditionalFormatting>
  <conditionalFormatting sqref="CC9:CC18">
    <cfRule type="cellIs" dxfId="2994" priority="2995" operator="equal">
      <formula>0</formula>
    </cfRule>
  </conditionalFormatting>
  <conditionalFormatting sqref="CC9:CC18">
    <cfRule type="cellIs" dxfId="2993" priority="2994" operator="equal">
      <formula>0</formula>
    </cfRule>
  </conditionalFormatting>
  <conditionalFormatting sqref="CC9:CC18">
    <cfRule type="cellIs" dxfId="2992" priority="2993" operator="equal">
      <formula>0</formula>
    </cfRule>
  </conditionalFormatting>
  <conditionalFormatting sqref="CC9:CC18">
    <cfRule type="cellIs" dxfId="2991" priority="2992" operator="equal">
      <formula>0</formula>
    </cfRule>
  </conditionalFormatting>
  <conditionalFormatting sqref="CC9:CC18">
    <cfRule type="cellIs" dxfId="2990" priority="2991" operator="equal">
      <formula>0</formula>
    </cfRule>
  </conditionalFormatting>
  <conditionalFormatting sqref="CC9:CC18">
    <cfRule type="cellIs" dxfId="2989" priority="2990" operator="equal">
      <formula>0</formula>
    </cfRule>
  </conditionalFormatting>
  <conditionalFormatting sqref="CC9:CC18">
    <cfRule type="cellIs" dxfId="2988" priority="2989" operator="equal">
      <formula>0</formula>
    </cfRule>
  </conditionalFormatting>
  <conditionalFormatting sqref="CC9:CC18">
    <cfRule type="cellIs" dxfId="2987" priority="2988" operator="equal">
      <formula>0</formula>
    </cfRule>
  </conditionalFormatting>
  <conditionalFormatting sqref="CC9:CC18">
    <cfRule type="cellIs" dxfId="2986" priority="2987" operator="equal">
      <formula>0</formula>
    </cfRule>
  </conditionalFormatting>
  <conditionalFormatting sqref="CC9:CC18">
    <cfRule type="cellIs" dxfId="2985" priority="2986" operator="equal">
      <formula>0</formula>
    </cfRule>
  </conditionalFormatting>
  <conditionalFormatting sqref="CC9:CC18">
    <cfRule type="cellIs" dxfId="2984" priority="2985" operator="equal">
      <formula>0</formula>
    </cfRule>
  </conditionalFormatting>
  <conditionalFormatting sqref="CC9:CC18">
    <cfRule type="cellIs" dxfId="2983" priority="2984" operator="equal">
      <formula>0</formula>
    </cfRule>
  </conditionalFormatting>
  <conditionalFormatting sqref="CC9:CC18">
    <cfRule type="cellIs" dxfId="2982" priority="2983" operator="equal">
      <formula>0</formula>
    </cfRule>
  </conditionalFormatting>
  <conditionalFormatting sqref="CC9:CC18">
    <cfRule type="cellIs" dxfId="2981" priority="2982" operator="equal">
      <formula>0</formula>
    </cfRule>
  </conditionalFormatting>
  <conditionalFormatting sqref="CC9:CC18">
    <cfRule type="cellIs" dxfId="2980" priority="2981" operator="equal">
      <formula>0</formula>
    </cfRule>
  </conditionalFormatting>
  <conditionalFormatting sqref="CC9:CC18">
    <cfRule type="cellIs" dxfId="2979" priority="2980" operator="equal">
      <formula>0</formula>
    </cfRule>
  </conditionalFormatting>
  <conditionalFormatting sqref="CC9:CC18">
    <cfRule type="cellIs" dxfId="2978" priority="2979" operator="equal">
      <formula>0</formula>
    </cfRule>
  </conditionalFormatting>
  <conditionalFormatting sqref="CC9:CC18">
    <cfRule type="cellIs" dxfId="2977" priority="2978" operator="equal">
      <formula>0</formula>
    </cfRule>
  </conditionalFormatting>
  <conditionalFormatting sqref="CC9:CC18">
    <cfRule type="cellIs" dxfId="2976" priority="2977" operator="equal">
      <formula>0</formula>
    </cfRule>
  </conditionalFormatting>
  <conditionalFormatting sqref="CC9:CC18">
    <cfRule type="cellIs" dxfId="2975" priority="2976" operator="equal">
      <formula>0</formula>
    </cfRule>
  </conditionalFormatting>
  <conditionalFormatting sqref="CC9:CC18">
    <cfRule type="cellIs" dxfId="2974" priority="2975" operator="equal">
      <formula>0</formula>
    </cfRule>
  </conditionalFormatting>
  <conditionalFormatting sqref="CC9:CC18">
    <cfRule type="cellIs" dxfId="2973" priority="2974" operator="equal">
      <formula>0</formula>
    </cfRule>
  </conditionalFormatting>
  <conditionalFormatting sqref="CC9:CC18">
    <cfRule type="cellIs" dxfId="2972" priority="2973" operator="equal">
      <formula>0</formula>
    </cfRule>
  </conditionalFormatting>
  <conditionalFormatting sqref="CC9:CC18">
    <cfRule type="cellIs" dxfId="2971" priority="2972" operator="equal">
      <formula>0</formula>
    </cfRule>
  </conditionalFormatting>
  <conditionalFormatting sqref="CC9:CC18">
    <cfRule type="cellIs" dxfId="2970" priority="2971" operator="equal">
      <formula>0</formula>
    </cfRule>
  </conditionalFormatting>
  <conditionalFormatting sqref="CC9:CC18">
    <cfRule type="cellIs" dxfId="2969" priority="2970" operator="equal">
      <formula>0</formula>
    </cfRule>
  </conditionalFormatting>
  <conditionalFormatting sqref="CC9:CC18">
    <cfRule type="cellIs" dxfId="2968" priority="2969" operator="equal">
      <formula>0</formula>
    </cfRule>
  </conditionalFormatting>
  <conditionalFormatting sqref="CC9:CC18">
    <cfRule type="cellIs" dxfId="2967" priority="2968" operator="equal">
      <formula>0</formula>
    </cfRule>
  </conditionalFormatting>
  <conditionalFormatting sqref="CC9:CC18">
    <cfRule type="cellIs" dxfId="2966" priority="2967" operator="equal">
      <formula>0</formula>
    </cfRule>
  </conditionalFormatting>
  <conditionalFormatting sqref="CC9:CC18">
    <cfRule type="cellIs" dxfId="2965" priority="2966" operator="equal">
      <formula>0</formula>
    </cfRule>
  </conditionalFormatting>
  <conditionalFormatting sqref="CC9:CC18">
    <cfRule type="cellIs" dxfId="2964" priority="2965" operator="equal">
      <formula>0</formula>
    </cfRule>
  </conditionalFormatting>
  <conditionalFormatting sqref="CC9:CC18">
    <cfRule type="cellIs" dxfId="2963" priority="2964" operator="equal">
      <formula>0</formula>
    </cfRule>
  </conditionalFormatting>
  <conditionalFormatting sqref="CC9:CC18">
    <cfRule type="cellIs" dxfId="2962" priority="2963" operator="equal">
      <formula>0</formula>
    </cfRule>
  </conditionalFormatting>
  <conditionalFormatting sqref="CC9:CC18">
    <cfRule type="cellIs" dxfId="2961" priority="2962" operator="equal">
      <formula>0</formula>
    </cfRule>
  </conditionalFormatting>
  <conditionalFormatting sqref="CC9:CC18">
    <cfRule type="cellIs" dxfId="2960" priority="2961" operator="equal">
      <formula>0</formula>
    </cfRule>
  </conditionalFormatting>
  <conditionalFormatting sqref="CC9:CC18">
    <cfRule type="cellIs" dxfId="2959" priority="2960" operator="equal">
      <formula>0</formula>
    </cfRule>
  </conditionalFormatting>
  <conditionalFormatting sqref="CC9:CC18">
    <cfRule type="cellIs" dxfId="2958" priority="2959" operator="equal">
      <formula>0</formula>
    </cfRule>
  </conditionalFormatting>
  <conditionalFormatting sqref="CC9:CC18">
    <cfRule type="cellIs" dxfId="2957" priority="2958" operator="equal">
      <formula>0</formula>
    </cfRule>
  </conditionalFormatting>
  <conditionalFormatting sqref="CC9:CC18">
    <cfRule type="cellIs" dxfId="2956" priority="2957" operator="equal">
      <formula>0</formula>
    </cfRule>
  </conditionalFormatting>
  <conditionalFormatting sqref="CC9:CC18">
    <cfRule type="cellIs" dxfId="2955" priority="2956" operator="equal">
      <formula>0</formula>
    </cfRule>
  </conditionalFormatting>
  <conditionalFormatting sqref="CC9:CC18">
    <cfRule type="cellIs" dxfId="2954" priority="2955" operator="equal">
      <formula>0</formula>
    </cfRule>
  </conditionalFormatting>
  <conditionalFormatting sqref="CC9:CC18">
    <cfRule type="cellIs" dxfId="2953" priority="2954" operator="equal">
      <formula>0</formula>
    </cfRule>
  </conditionalFormatting>
  <conditionalFormatting sqref="CC9:CC18">
    <cfRule type="cellIs" dxfId="2952" priority="2953" operator="equal">
      <formula>0</formula>
    </cfRule>
  </conditionalFormatting>
  <conditionalFormatting sqref="CC9:CC18">
    <cfRule type="cellIs" dxfId="2951" priority="2952" operator="equal">
      <formula>0</formula>
    </cfRule>
  </conditionalFormatting>
  <conditionalFormatting sqref="CC9:CC18">
    <cfRule type="cellIs" dxfId="2950" priority="2951" operator="equal">
      <formula>0</formula>
    </cfRule>
  </conditionalFormatting>
  <conditionalFormatting sqref="CC9:CC18">
    <cfRule type="cellIs" dxfId="2949" priority="2950" operator="equal">
      <formula>0</formula>
    </cfRule>
  </conditionalFormatting>
  <conditionalFormatting sqref="CC9:CC18">
    <cfRule type="cellIs" dxfId="2948" priority="2949" operator="equal">
      <formula>0</formula>
    </cfRule>
  </conditionalFormatting>
  <conditionalFormatting sqref="CC9:CC18">
    <cfRule type="cellIs" dxfId="2947" priority="2948" operator="equal">
      <formula>0</formula>
    </cfRule>
  </conditionalFormatting>
  <conditionalFormatting sqref="CC9:CC18">
    <cfRule type="cellIs" dxfId="2946" priority="2947" operator="equal">
      <formula>0</formula>
    </cfRule>
  </conditionalFormatting>
  <conditionalFormatting sqref="CC9:CC18">
    <cfRule type="cellIs" dxfId="2945" priority="2946" operator="equal">
      <formula>0</formula>
    </cfRule>
  </conditionalFormatting>
  <conditionalFormatting sqref="CC9:CC18">
    <cfRule type="cellIs" dxfId="2944" priority="2945" operator="equal">
      <formula>0</formula>
    </cfRule>
  </conditionalFormatting>
  <conditionalFormatting sqref="CC9:CC18">
    <cfRule type="cellIs" dxfId="2943" priority="2944" operator="equal">
      <formula>0</formula>
    </cfRule>
  </conditionalFormatting>
  <conditionalFormatting sqref="CC9:CC18">
    <cfRule type="cellIs" dxfId="2942" priority="2943" operator="equal">
      <formula>0</formula>
    </cfRule>
  </conditionalFormatting>
  <conditionalFormatting sqref="CC9:CC18">
    <cfRule type="cellIs" dxfId="2941" priority="2942" operator="equal">
      <formula>0</formula>
    </cfRule>
  </conditionalFormatting>
  <conditionalFormatting sqref="CC9:CC18">
    <cfRule type="cellIs" dxfId="2940" priority="2941" operator="equal">
      <formula>0</formula>
    </cfRule>
  </conditionalFormatting>
  <conditionalFormatting sqref="CC9:CC18">
    <cfRule type="cellIs" dxfId="2939" priority="2940" operator="equal">
      <formula>0</formula>
    </cfRule>
  </conditionalFormatting>
  <conditionalFormatting sqref="CC9:CC18">
    <cfRule type="cellIs" dxfId="2938" priority="2939" operator="equal">
      <formula>0</formula>
    </cfRule>
  </conditionalFormatting>
  <conditionalFormatting sqref="CC9:CC18">
    <cfRule type="cellIs" dxfId="2937" priority="2938" operator="equal">
      <formula>0</formula>
    </cfRule>
  </conditionalFormatting>
  <conditionalFormatting sqref="CC9:CC18">
    <cfRule type="cellIs" dxfId="2936" priority="2937" operator="equal">
      <formula>0</formula>
    </cfRule>
  </conditionalFormatting>
  <conditionalFormatting sqref="CC9:CC18">
    <cfRule type="cellIs" dxfId="2935" priority="2936" operator="equal">
      <formula>0</formula>
    </cfRule>
  </conditionalFormatting>
  <conditionalFormatting sqref="CC9:CC18">
    <cfRule type="cellIs" dxfId="2934" priority="2935" operator="equal">
      <formula>0</formula>
    </cfRule>
  </conditionalFormatting>
  <conditionalFormatting sqref="CC9:CC18">
    <cfRule type="cellIs" dxfId="2933" priority="2934" operator="equal">
      <formula>0</formula>
    </cfRule>
  </conditionalFormatting>
  <conditionalFormatting sqref="CC9:CC18">
    <cfRule type="cellIs" dxfId="2932" priority="2933" operator="equal">
      <formula>0</formula>
    </cfRule>
  </conditionalFormatting>
  <conditionalFormatting sqref="CC9:CC18">
    <cfRule type="cellIs" dxfId="2931" priority="2932" operator="equal">
      <formula>0</formula>
    </cfRule>
  </conditionalFormatting>
  <conditionalFormatting sqref="CC9:CC18">
    <cfRule type="cellIs" dxfId="2930" priority="2931" operator="equal">
      <formula>0</formula>
    </cfRule>
  </conditionalFormatting>
  <conditionalFormatting sqref="CC9:CC18">
    <cfRule type="cellIs" dxfId="2929" priority="2930" operator="equal">
      <formula>0</formula>
    </cfRule>
  </conditionalFormatting>
  <conditionalFormatting sqref="CC9:CC18">
    <cfRule type="cellIs" dxfId="2928" priority="2929" operator="equal">
      <formula>0</formula>
    </cfRule>
  </conditionalFormatting>
  <conditionalFormatting sqref="CC9:CC18">
    <cfRule type="cellIs" dxfId="2927" priority="2928" operator="equal">
      <formula>0</formula>
    </cfRule>
  </conditionalFormatting>
  <conditionalFormatting sqref="CC9:CC18">
    <cfRule type="cellIs" dxfId="2926" priority="2927" operator="equal">
      <formula>0</formula>
    </cfRule>
  </conditionalFormatting>
  <conditionalFormatting sqref="CC9:CC18">
    <cfRule type="cellIs" dxfId="2925" priority="2926" operator="equal">
      <formula>0</formula>
    </cfRule>
  </conditionalFormatting>
  <conditionalFormatting sqref="CC9:CC18">
    <cfRule type="cellIs" dxfId="2924" priority="2925" operator="equal">
      <formula>0</formula>
    </cfRule>
  </conditionalFormatting>
  <conditionalFormatting sqref="CC9:CC18">
    <cfRule type="cellIs" dxfId="2923" priority="2924" operator="equal">
      <formula>0</formula>
    </cfRule>
  </conditionalFormatting>
  <conditionalFormatting sqref="CC9:CC18">
    <cfRule type="cellIs" dxfId="2922" priority="2923" operator="equal">
      <formula>0</formula>
    </cfRule>
  </conditionalFormatting>
  <conditionalFormatting sqref="CC9:CC18">
    <cfRule type="cellIs" dxfId="2921" priority="2922" operator="equal">
      <formula>0</formula>
    </cfRule>
  </conditionalFormatting>
  <conditionalFormatting sqref="CC9:CC18">
    <cfRule type="cellIs" dxfId="2920" priority="2921" operator="equal">
      <formula>0</formula>
    </cfRule>
  </conditionalFormatting>
  <conditionalFormatting sqref="CC9:CC18">
    <cfRule type="cellIs" dxfId="2919" priority="2920" operator="equal">
      <formula>0</formula>
    </cfRule>
  </conditionalFormatting>
  <conditionalFormatting sqref="CC9:CC18">
    <cfRule type="cellIs" dxfId="2918" priority="2919" operator="equal">
      <formula>0</formula>
    </cfRule>
  </conditionalFormatting>
  <conditionalFormatting sqref="CC9:CC18">
    <cfRule type="cellIs" dxfId="2917" priority="2918" operator="equal">
      <formula>0</formula>
    </cfRule>
  </conditionalFormatting>
  <conditionalFormatting sqref="CC9:CC18">
    <cfRule type="cellIs" dxfId="2916" priority="2917" operator="equal">
      <formula>0</formula>
    </cfRule>
  </conditionalFormatting>
  <conditionalFormatting sqref="CC9:CC18">
    <cfRule type="cellIs" dxfId="2915" priority="2916" operator="equal">
      <formula>0</formula>
    </cfRule>
  </conditionalFormatting>
  <conditionalFormatting sqref="CC9:CC18">
    <cfRule type="cellIs" dxfId="2914" priority="2915" operator="equal">
      <formula>0</formula>
    </cfRule>
  </conditionalFormatting>
  <conditionalFormatting sqref="CC9:CC18">
    <cfRule type="cellIs" dxfId="2913" priority="2914" operator="equal">
      <formula>0</formula>
    </cfRule>
  </conditionalFormatting>
  <conditionalFormatting sqref="CC9:CC18">
    <cfRule type="cellIs" dxfId="2912" priority="2913" operator="equal">
      <formula>0</formula>
    </cfRule>
  </conditionalFormatting>
  <conditionalFormatting sqref="CC9:CC18">
    <cfRule type="cellIs" dxfId="2911" priority="2912" operator="equal">
      <formula>0</formula>
    </cfRule>
  </conditionalFormatting>
  <conditionalFormatting sqref="CC9:CC18">
    <cfRule type="cellIs" dxfId="2910" priority="2911" operator="equal">
      <formula>0</formula>
    </cfRule>
  </conditionalFormatting>
  <conditionalFormatting sqref="CC9:CC18">
    <cfRule type="cellIs" dxfId="2909" priority="2910" operator="equal">
      <formula>0</formula>
    </cfRule>
  </conditionalFormatting>
  <conditionalFormatting sqref="CC9:CC18">
    <cfRule type="cellIs" dxfId="2908" priority="2909" operator="equal">
      <formula>0</formula>
    </cfRule>
  </conditionalFormatting>
  <conditionalFormatting sqref="CC9:CC18">
    <cfRule type="cellIs" dxfId="2907" priority="2908" operator="equal">
      <formula>0</formula>
    </cfRule>
  </conditionalFormatting>
  <conditionalFormatting sqref="CC9:CC18">
    <cfRule type="cellIs" dxfId="2906" priority="2907" operator="equal">
      <formula>0</formula>
    </cfRule>
  </conditionalFormatting>
  <conditionalFormatting sqref="CC9:CC18">
    <cfRule type="cellIs" dxfId="2905" priority="2906" operator="equal">
      <formula>0</formula>
    </cfRule>
  </conditionalFormatting>
  <conditionalFormatting sqref="CC9:CC18">
    <cfRule type="cellIs" dxfId="2904" priority="2905" operator="equal">
      <formula>0</formula>
    </cfRule>
  </conditionalFormatting>
  <conditionalFormatting sqref="CC9:CC18">
    <cfRule type="cellIs" dxfId="2903" priority="2904" operator="equal">
      <formula>0</formula>
    </cfRule>
  </conditionalFormatting>
  <conditionalFormatting sqref="CC9:CC18">
    <cfRule type="cellIs" dxfId="2902" priority="2903" operator="equal">
      <formula>0</formula>
    </cfRule>
  </conditionalFormatting>
  <conditionalFormatting sqref="CC9:CC18">
    <cfRule type="cellIs" dxfId="2901" priority="2902" operator="equal">
      <formula>0</formula>
    </cfRule>
  </conditionalFormatting>
  <conditionalFormatting sqref="CC9:CC18">
    <cfRule type="cellIs" dxfId="2900" priority="2901" operator="equal">
      <formula>0</formula>
    </cfRule>
  </conditionalFormatting>
  <conditionalFormatting sqref="CC9:CC18">
    <cfRule type="cellIs" dxfId="2899" priority="2900" operator="equal">
      <formula>0</formula>
    </cfRule>
  </conditionalFormatting>
  <conditionalFormatting sqref="CC9:CC18">
    <cfRule type="cellIs" dxfId="2898" priority="2899" operator="equal">
      <formula>0</formula>
    </cfRule>
  </conditionalFormatting>
  <conditionalFormatting sqref="CC9:CC18">
    <cfRule type="cellIs" dxfId="2897" priority="2898" operator="equal">
      <formula>0</formula>
    </cfRule>
  </conditionalFormatting>
  <conditionalFormatting sqref="CC9:CC18">
    <cfRule type="cellIs" dxfId="2896" priority="2897" operator="equal">
      <formula>0</formula>
    </cfRule>
  </conditionalFormatting>
  <conditionalFormatting sqref="CC9:CC18">
    <cfRule type="cellIs" dxfId="2895" priority="2896" operator="equal">
      <formula>0</formula>
    </cfRule>
  </conditionalFormatting>
  <conditionalFormatting sqref="CC9:CC18">
    <cfRule type="cellIs" dxfId="2894" priority="2895" operator="equal">
      <formula>0</formula>
    </cfRule>
  </conditionalFormatting>
  <conditionalFormatting sqref="CC9:CC18">
    <cfRule type="cellIs" dxfId="2893" priority="2894" operator="equal">
      <formula>0</formula>
    </cfRule>
  </conditionalFormatting>
  <conditionalFormatting sqref="CC9:CC18">
    <cfRule type="cellIs" dxfId="2892" priority="2893" operator="equal">
      <formula>0</formula>
    </cfRule>
  </conditionalFormatting>
  <conditionalFormatting sqref="CC9:CC18">
    <cfRule type="cellIs" dxfId="2891" priority="2892" operator="equal">
      <formula>0</formula>
    </cfRule>
  </conditionalFormatting>
  <conditionalFormatting sqref="CC9:CC18">
    <cfRule type="cellIs" dxfId="2890" priority="2891" operator="equal">
      <formula>0</formula>
    </cfRule>
  </conditionalFormatting>
  <conditionalFormatting sqref="CC9:CC18">
    <cfRule type="cellIs" dxfId="2889" priority="2890" operator="equal">
      <formula>0</formula>
    </cfRule>
  </conditionalFormatting>
  <conditionalFormatting sqref="CC9:CC18">
    <cfRule type="cellIs" dxfId="2888" priority="2889" operator="equal">
      <formula>0</formula>
    </cfRule>
  </conditionalFormatting>
  <conditionalFormatting sqref="CC9:CC18">
    <cfRule type="cellIs" dxfId="2887" priority="2888" operator="equal">
      <formula>0</formula>
    </cfRule>
  </conditionalFormatting>
  <conditionalFormatting sqref="CC9:CC18">
    <cfRule type="cellIs" dxfId="2886" priority="2887" operator="equal">
      <formula>0</formula>
    </cfRule>
  </conditionalFormatting>
  <conditionalFormatting sqref="CC9:CC18">
    <cfRule type="cellIs" dxfId="2885" priority="2886" operator="equal">
      <formula>0</formula>
    </cfRule>
  </conditionalFormatting>
  <conditionalFormatting sqref="CC9:CC18">
    <cfRule type="cellIs" dxfId="2884" priority="2885" operator="equal">
      <formula>0</formula>
    </cfRule>
  </conditionalFormatting>
  <conditionalFormatting sqref="CC9:CC18">
    <cfRule type="cellIs" dxfId="2883" priority="2884" operator="equal">
      <formula>0</formula>
    </cfRule>
  </conditionalFormatting>
  <conditionalFormatting sqref="CC9:CC18">
    <cfRule type="cellIs" dxfId="2882" priority="2883" operator="equal">
      <formula>0</formula>
    </cfRule>
  </conditionalFormatting>
  <conditionalFormatting sqref="CC9:CC18">
    <cfRule type="cellIs" dxfId="2881" priority="2882" operator="equal">
      <formula>0</formula>
    </cfRule>
  </conditionalFormatting>
  <conditionalFormatting sqref="CC9:CC18">
    <cfRule type="cellIs" dxfId="2880" priority="2881" operator="equal">
      <formula>0</formula>
    </cfRule>
  </conditionalFormatting>
  <conditionalFormatting sqref="CC9:CC18">
    <cfRule type="cellIs" dxfId="2879" priority="2880" operator="equal">
      <formula>0</formula>
    </cfRule>
  </conditionalFormatting>
  <conditionalFormatting sqref="CC9:CC18">
    <cfRule type="cellIs" dxfId="2878" priority="2879" operator="equal">
      <formula>0</formula>
    </cfRule>
  </conditionalFormatting>
  <conditionalFormatting sqref="CC9:CC18">
    <cfRule type="cellIs" dxfId="2877" priority="2878" operator="equal">
      <formula>0</formula>
    </cfRule>
  </conditionalFormatting>
  <conditionalFormatting sqref="CC9:CC18">
    <cfRule type="cellIs" dxfId="2876" priority="2877" operator="equal">
      <formula>0</formula>
    </cfRule>
  </conditionalFormatting>
  <conditionalFormatting sqref="CC9:CC18">
    <cfRule type="cellIs" dxfId="2875" priority="2876" operator="equal">
      <formula>0</formula>
    </cfRule>
  </conditionalFormatting>
  <conditionalFormatting sqref="CC9:CC18">
    <cfRule type="cellIs" dxfId="2874" priority="2875" operator="equal">
      <formula>0</formula>
    </cfRule>
  </conditionalFormatting>
  <conditionalFormatting sqref="CC9:CC18">
    <cfRule type="cellIs" dxfId="2873" priority="2874" operator="equal">
      <formula>0</formula>
    </cfRule>
  </conditionalFormatting>
  <conditionalFormatting sqref="CC9:CC18">
    <cfRule type="cellIs" dxfId="2872" priority="2873" operator="equal">
      <formula>0</formula>
    </cfRule>
  </conditionalFormatting>
  <conditionalFormatting sqref="CC9:CC18">
    <cfRule type="cellIs" dxfId="2871" priority="2872" operator="equal">
      <formula>0</formula>
    </cfRule>
  </conditionalFormatting>
  <conditionalFormatting sqref="CC9:CC18">
    <cfRule type="cellIs" dxfId="2870" priority="2871" operator="equal">
      <formula>0</formula>
    </cfRule>
  </conditionalFormatting>
  <conditionalFormatting sqref="CC9:CC18">
    <cfRule type="cellIs" dxfId="2869" priority="2870" operator="equal">
      <formula>0</formula>
    </cfRule>
  </conditionalFormatting>
  <conditionalFormatting sqref="CC9:CC18">
    <cfRule type="cellIs" dxfId="2868" priority="2869" operator="equal">
      <formula>0</formula>
    </cfRule>
  </conditionalFormatting>
  <conditionalFormatting sqref="CC9:CC18">
    <cfRule type="cellIs" dxfId="2867" priority="2868" operator="equal">
      <formula>0</formula>
    </cfRule>
  </conditionalFormatting>
  <conditionalFormatting sqref="CC9:CC18">
    <cfRule type="cellIs" dxfId="2866" priority="2867" operator="equal">
      <formula>0</formula>
    </cfRule>
  </conditionalFormatting>
  <conditionalFormatting sqref="CC9:CC18">
    <cfRule type="cellIs" dxfId="2865" priority="2866" operator="equal">
      <formula>0</formula>
    </cfRule>
  </conditionalFormatting>
  <conditionalFormatting sqref="CC9:CC18">
    <cfRule type="cellIs" dxfId="2864" priority="2865" operator="equal">
      <formula>0</formula>
    </cfRule>
  </conditionalFormatting>
  <conditionalFormatting sqref="CC9:CC18">
    <cfRule type="cellIs" dxfId="2863" priority="2864" operator="equal">
      <formula>0</formula>
    </cfRule>
  </conditionalFormatting>
  <conditionalFormatting sqref="CC9:CC18">
    <cfRule type="cellIs" dxfId="2862" priority="2863" operator="equal">
      <formula>0</formula>
    </cfRule>
  </conditionalFormatting>
  <conditionalFormatting sqref="CC9:CC18">
    <cfRule type="cellIs" dxfId="2861" priority="2862" operator="equal">
      <formula>0</formula>
    </cfRule>
  </conditionalFormatting>
  <conditionalFormatting sqref="CC9:CC18">
    <cfRule type="cellIs" dxfId="2860" priority="2861" operator="equal">
      <formula>0</formula>
    </cfRule>
  </conditionalFormatting>
  <conditionalFormatting sqref="CC9:CC18">
    <cfRule type="cellIs" dxfId="2859" priority="2860" operator="equal">
      <formula>0</formula>
    </cfRule>
  </conditionalFormatting>
  <conditionalFormatting sqref="CC9:CC18">
    <cfRule type="cellIs" dxfId="2858" priority="2859" operator="equal">
      <formula>0</formula>
    </cfRule>
  </conditionalFormatting>
  <conditionalFormatting sqref="CC9:CC18">
    <cfRule type="cellIs" dxfId="2857" priority="2858" operator="equal">
      <formula>0</formula>
    </cfRule>
  </conditionalFormatting>
  <conditionalFormatting sqref="CC9:CC18">
    <cfRule type="cellIs" dxfId="2856" priority="2857" operator="equal">
      <formula>0</formula>
    </cfRule>
  </conditionalFormatting>
  <conditionalFormatting sqref="CC9:CC18">
    <cfRule type="cellIs" dxfId="2855" priority="2856" operator="equal">
      <formula>0</formula>
    </cfRule>
  </conditionalFormatting>
  <conditionalFormatting sqref="CC9:CC18">
    <cfRule type="cellIs" dxfId="2854" priority="2855" operator="equal">
      <formula>0</formula>
    </cfRule>
  </conditionalFormatting>
  <conditionalFormatting sqref="CC9:CC18">
    <cfRule type="cellIs" dxfId="2853" priority="2854" operator="equal">
      <formula>0</formula>
    </cfRule>
  </conditionalFormatting>
  <conditionalFormatting sqref="CC9:CC18">
    <cfRule type="cellIs" dxfId="2852" priority="2853" operator="equal">
      <formula>0</formula>
    </cfRule>
  </conditionalFormatting>
  <conditionalFormatting sqref="CC9:CC18">
    <cfRule type="cellIs" dxfId="2851" priority="2852" operator="equal">
      <formula>0</formula>
    </cfRule>
  </conditionalFormatting>
  <conditionalFormatting sqref="CC9:CC18">
    <cfRule type="cellIs" dxfId="2850" priority="2851" operator="equal">
      <formula>0</formula>
    </cfRule>
  </conditionalFormatting>
  <conditionalFormatting sqref="CC9:CC18">
    <cfRule type="cellIs" dxfId="2849" priority="2850" operator="equal">
      <formula>0</formula>
    </cfRule>
  </conditionalFormatting>
  <conditionalFormatting sqref="CC9:CC18">
    <cfRule type="cellIs" dxfId="2848" priority="2849" operator="equal">
      <formula>0</formula>
    </cfRule>
  </conditionalFormatting>
  <conditionalFormatting sqref="CC9:CC18">
    <cfRule type="cellIs" dxfId="2847" priority="2848" operator="equal">
      <formula>0</formula>
    </cfRule>
  </conditionalFormatting>
  <conditionalFormatting sqref="CC9:CC18">
    <cfRule type="cellIs" dxfId="2846" priority="2847" operator="equal">
      <formula>0</formula>
    </cfRule>
  </conditionalFormatting>
  <conditionalFormatting sqref="CC9:CC18">
    <cfRule type="cellIs" dxfId="2845" priority="2846" operator="equal">
      <formula>0</formula>
    </cfRule>
  </conditionalFormatting>
  <conditionalFormatting sqref="CC9:CC18">
    <cfRule type="cellIs" dxfId="2844" priority="2845" operator="equal">
      <formula>0</formula>
    </cfRule>
  </conditionalFormatting>
  <conditionalFormatting sqref="CC9:CC18">
    <cfRule type="cellIs" dxfId="2843" priority="2844" operator="equal">
      <formula>0</formula>
    </cfRule>
  </conditionalFormatting>
  <conditionalFormatting sqref="CC9:CC18">
    <cfRule type="cellIs" dxfId="2842" priority="2843" operator="equal">
      <formula>0</formula>
    </cfRule>
  </conditionalFormatting>
  <conditionalFormatting sqref="CC9:CC18">
    <cfRule type="cellIs" dxfId="2841" priority="2842" operator="equal">
      <formula>0</formula>
    </cfRule>
  </conditionalFormatting>
  <conditionalFormatting sqref="CC9:CC18">
    <cfRule type="cellIs" dxfId="2840" priority="2841" operator="equal">
      <formula>0</formula>
    </cfRule>
  </conditionalFormatting>
  <conditionalFormatting sqref="CC9:CC18">
    <cfRule type="cellIs" dxfId="2839" priority="2840" operator="equal">
      <formula>0</formula>
    </cfRule>
  </conditionalFormatting>
  <conditionalFormatting sqref="CC9:CC18">
    <cfRule type="cellIs" dxfId="2838" priority="2839" operator="equal">
      <formula>0</formula>
    </cfRule>
  </conditionalFormatting>
  <conditionalFormatting sqref="CC9:CC18">
    <cfRule type="cellIs" dxfId="2837" priority="2838" operator="equal">
      <formula>0</formula>
    </cfRule>
  </conditionalFormatting>
  <conditionalFormatting sqref="CC9:CC18">
    <cfRule type="cellIs" dxfId="2836" priority="2837" operator="equal">
      <formula>0</formula>
    </cfRule>
  </conditionalFormatting>
  <conditionalFormatting sqref="CC9:CC18">
    <cfRule type="cellIs" dxfId="2835" priority="2836" operator="equal">
      <formula>0</formula>
    </cfRule>
  </conditionalFormatting>
  <conditionalFormatting sqref="CC9:CC18">
    <cfRule type="cellIs" dxfId="2834" priority="2835" operator="equal">
      <formula>0</formula>
    </cfRule>
  </conditionalFormatting>
  <conditionalFormatting sqref="CC9:CC18">
    <cfRule type="cellIs" dxfId="2833" priority="2834" operator="equal">
      <formula>0</formula>
    </cfRule>
  </conditionalFormatting>
  <conditionalFormatting sqref="CC9:CC18">
    <cfRule type="cellIs" dxfId="2832" priority="2833" operator="equal">
      <formula>0</formula>
    </cfRule>
  </conditionalFormatting>
  <conditionalFormatting sqref="CC9:CC18">
    <cfRule type="cellIs" dxfId="2831" priority="2832" operator="equal">
      <formula>0</formula>
    </cfRule>
  </conditionalFormatting>
  <conditionalFormatting sqref="CC9:CC18">
    <cfRule type="cellIs" dxfId="2830" priority="2831" operator="equal">
      <formula>0</formula>
    </cfRule>
  </conditionalFormatting>
  <conditionalFormatting sqref="CC9:CC18">
    <cfRule type="cellIs" dxfId="2829" priority="2830" operator="equal">
      <formula>0</formula>
    </cfRule>
  </conditionalFormatting>
  <conditionalFormatting sqref="CC9:CC18">
    <cfRule type="cellIs" dxfId="2828" priority="2829" operator="equal">
      <formula>0</formula>
    </cfRule>
  </conditionalFormatting>
  <conditionalFormatting sqref="CC9:CC18">
    <cfRule type="cellIs" dxfId="2827" priority="2828" operator="equal">
      <formula>0</formula>
    </cfRule>
  </conditionalFormatting>
  <conditionalFormatting sqref="CC9:CC18">
    <cfRule type="cellIs" dxfId="2826" priority="2827" operator="equal">
      <formula>0</formula>
    </cfRule>
  </conditionalFormatting>
  <conditionalFormatting sqref="CC9:CC18">
    <cfRule type="cellIs" dxfId="2825" priority="2826" operator="equal">
      <formula>0</formula>
    </cfRule>
  </conditionalFormatting>
  <conditionalFormatting sqref="CC9:CC18">
    <cfRule type="cellIs" dxfId="2824" priority="2825" operator="equal">
      <formula>0</formula>
    </cfRule>
  </conditionalFormatting>
  <conditionalFormatting sqref="CC9:CC18">
    <cfRule type="cellIs" dxfId="2823" priority="2824" operator="equal">
      <formula>0</formula>
    </cfRule>
  </conditionalFormatting>
  <conditionalFormatting sqref="CC9:CC18">
    <cfRule type="cellIs" dxfId="2822" priority="2823" operator="equal">
      <formula>0</formula>
    </cfRule>
  </conditionalFormatting>
  <conditionalFormatting sqref="CC9:CC18">
    <cfRule type="cellIs" dxfId="2821" priority="2822" operator="equal">
      <formula>0</formula>
    </cfRule>
  </conditionalFormatting>
  <conditionalFormatting sqref="CC9:CC18">
    <cfRule type="cellIs" dxfId="2820" priority="2821" operator="equal">
      <formula>0</formula>
    </cfRule>
  </conditionalFormatting>
  <conditionalFormatting sqref="CC9:CC18">
    <cfRule type="cellIs" dxfId="2819" priority="2820" operator="equal">
      <formula>0</formula>
    </cfRule>
  </conditionalFormatting>
  <conditionalFormatting sqref="CC9:CC18">
    <cfRule type="cellIs" dxfId="2818" priority="2819" operator="equal">
      <formula>0</formula>
    </cfRule>
  </conditionalFormatting>
  <conditionalFormatting sqref="CC9:CC18">
    <cfRule type="cellIs" dxfId="2817" priority="2818" operator="equal">
      <formula>0</formula>
    </cfRule>
  </conditionalFormatting>
  <conditionalFormatting sqref="CC9:CC18">
    <cfRule type="cellIs" dxfId="2816" priority="2817" operator="equal">
      <formula>0</formula>
    </cfRule>
  </conditionalFormatting>
  <conditionalFormatting sqref="CC9:CC18">
    <cfRule type="cellIs" dxfId="2815" priority="2816" operator="equal">
      <formula>0</formula>
    </cfRule>
  </conditionalFormatting>
  <conditionalFormatting sqref="CC9:CC18">
    <cfRule type="cellIs" dxfId="2814" priority="2815" operator="equal">
      <formula>0</formula>
    </cfRule>
  </conditionalFormatting>
  <conditionalFormatting sqref="CC9:CC18">
    <cfRule type="cellIs" dxfId="2813" priority="2814" operator="equal">
      <formula>0</formula>
    </cfRule>
  </conditionalFormatting>
  <conditionalFormatting sqref="CC9:CC18">
    <cfRule type="cellIs" dxfId="2812" priority="2813" operator="equal">
      <formula>0</formula>
    </cfRule>
  </conditionalFormatting>
  <conditionalFormatting sqref="CC9:CC18">
    <cfRule type="cellIs" dxfId="2811" priority="2812" operator="equal">
      <formula>0</formula>
    </cfRule>
  </conditionalFormatting>
  <conditionalFormatting sqref="CC9:CC18">
    <cfRule type="cellIs" dxfId="2810" priority="2811" operator="equal">
      <formula>0</formula>
    </cfRule>
  </conditionalFormatting>
  <conditionalFormatting sqref="CC9:CC18">
    <cfRule type="cellIs" dxfId="2809" priority="2810" operator="equal">
      <formula>0</formula>
    </cfRule>
  </conditionalFormatting>
  <conditionalFormatting sqref="CC9:CC18">
    <cfRule type="cellIs" dxfId="2808" priority="2809" operator="equal">
      <formula>0</formula>
    </cfRule>
  </conditionalFormatting>
  <conditionalFormatting sqref="CC9:CC18">
    <cfRule type="cellIs" dxfId="2807" priority="2808" operator="equal">
      <formula>0</formula>
    </cfRule>
  </conditionalFormatting>
  <conditionalFormatting sqref="CC9:CC18">
    <cfRule type="cellIs" dxfId="2806" priority="2807" operator="equal">
      <formula>0</formula>
    </cfRule>
  </conditionalFormatting>
  <conditionalFormatting sqref="CC9:CC18">
    <cfRule type="cellIs" dxfId="2805" priority="2806" operator="equal">
      <formula>0</formula>
    </cfRule>
  </conditionalFormatting>
  <conditionalFormatting sqref="CC9:CC18">
    <cfRule type="cellIs" dxfId="2804" priority="2805" operator="equal">
      <formula>0</formula>
    </cfRule>
  </conditionalFormatting>
  <conditionalFormatting sqref="CC9:CC18">
    <cfRule type="cellIs" dxfId="2803" priority="2804" operator="equal">
      <formula>0</formula>
    </cfRule>
  </conditionalFormatting>
  <conditionalFormatting sqref="CC9:CC18">
    <cfRule type="cellIs" dxfId="2802" priority="2803" operator="equal">
      <formula>0</formula>
    </cfRule>
  </conditionalFormatting>
  <conditionalFormatting sqref="CC9:CC18">
    <cfRule type="cellIs" dxfId="2801" priority="2802" operator="equal">
      <formula>0</formula>
    </cfRule>
  </conditionalFormatting>
  <conditionalFormatting sqref="CC9:CC18">
    <cfRule type="cellIs" dxfId="2800" priority="2801" operator="equal">
      <formula>0</formula>
    </cfRule>
  </conditionalFormatting>
  <conditionalFormatting sqref="CC9:CC18">
    <cfRule type="cellIs" dxfId="2799" priority="2800" operator="equal">
      <formula>0</formula>
    </cfRule>
  </conditionalFormatting>
  <conditionalFormatting sqref="CC9:CC18">
    <cfRule type="cellIs" dxfId="2798" priority="2799" operator="equal">
      <formula>0</formula>
    </cfRule>
  </conditionalFormatting>
  <conditionalFormatting sqref="CC9:CC18">
    <cfRule type="cellIs" dxfId="2797" priority="2798" operator="equal">
      <formula>0</formula>
    </cfRule>
  </conditionalFormatting>
  <conditionalFormatting sqref="CC9:CC18">
    <cfRule type="cellIs" dxfId="2796" priority="2797" operator="equal">
      <formula>0</formula>
    </cfRule>
  </conditionalFormatting>
  <conditionalFormatting sqref="CC9:CC18">
    <cfRule type="cellIs" dxfId="2795" priority="2796" operator="equal">
      <formula>0</formula>
    </cfRule>
  </conditionalFormatting>
  <conditionalFormatting sqref="CC9:CC18">
    <cfRule type="cellIs" dxfId="2794" priority="2795" operator="equal">
      <formula>0</formula>
    </cfRule>
  </conditionalFormatting>
  <conditionalFormatting sqref="CC9:CC18">
    <cfRule type="cellIs" dxfId="2793" priority="2794" operator="equal">
      <formula>0</formula>
    </cfRule>
  </conditionalFormatting>
  <conditionalFormatting sqref="CC9:CC18">
    <cfRule type="cellIs" dxfId="2792" priority="2793" operator="equal">
      <formula>0</formula>
    </cfRule>
  </conditionalFormatting>
  <conditionalFormatting sqref="CC9:CC18">
    <cfRule type="cellIs" dxfId="2791" priority="2792" operator="equal">
      <formula>0</formula>
    </cfRule>
  </conditionalFormatting>
  <conditionalFormatting sqref="CC9:CC18">
    <cfRule type="cellIs" dxfId="2790" priority="2791" operator="equal">
      <formula>0</formula>
    </cfRule>
  </conditionalFormatting>
  <conditionalFormatting sqref="CC9:CC18">
    <cfRule type="cellIs" dxfId="2789" priority="2790" operator="equal">
      <formula>0</formula>
    </cfRule>
  </conditionalFormatting>
  <conditionalFormatting sqref="CC9:CC18">
    <cfRule type="cellIs" dxfId="2788" priority="2789" operator="equal">
      <formula>0</formula>
    </cfRule>
  </conditionalFormatting>
  <conditionalFormatting sqref="CC9:CC18">
    <cfRule type="cellIs" dxfId="2787" priority="2788" operator="equal">
      <formula>0</formula>
    </cfRule>
  </conditionalFormatting>
  <conditionalFormatting sqref="CC9:CC18">
    <cfRule type="cellIs" dxfId="2786" priority="2787" operator="equal">
      <formula>0</formula>
    </cfRule>
  </conditionalFormatting>
  <conditionalFormatting sqref="CC9:CC18">
    <cfRule type="cellIs" dxfId="2785" priority="2786" operator="equal">
      <formula>0</formula>
    </cfRule>
  </conditionalFormatting>
  <conditionalFormatting sqref="CC9:CC18">
    <cfRule type="cellIs" dxfId="2784" priority="2785" operator="equal">
      <formula>0</formula>
    </cfRule>
  </conditionalFormatting>
  <conditionalFormatting sqref="CC9:CC18">
    <cfRule type="cellIs" dxfId="2783" priority="2784" operator="equal">
      <formula>0</formula>
    </cfRule>
  </conditionalFormatting>
  <conditionalFormatting sqref="CC9:CC18">
    <cfRule type="cellIs" dxfId="2782" priority="2783" operator="equal">
      <formula>0</formula>
    </cfRule>
  </conditionalFormatting>
  <conditionalFormatting sqref="CC9:CC18">
    <cfRule type="cellIs" dxfId="2781" priority="2782" operator="equal">
      <formula>0</formula>
    </cfRule>
  </conditionalFormatting>
  <conditionalFormatting sqref="CC9:CC18">
    <cfRule type="cellIs" dxfId="2780" priority="2781" operator="equal">
      <formula>0</formula>
    </cfRule>
  </conditionalFormatting>
  <conditionalFormatting sqref="CC9:CC18">
    <cfRule type="cellIs" dxfId="2779" priority="2780" operator="equal">
      <formula>0</formula>
    </cfRule>
  </conditionalFormatting>
  <conditionalFormatting sqref="CC9:CC18">
    <cfRule type="cellIs" dxfId="2778" priority="2779" operator="equal">
      <formula>0</formula>
    </cfRule>
  </conditionalFormatting>
  <conditionalFormatting sqref="CC9:CC18">
    <cfRule type="cellIs" dxfId="2777" priority="2778" operator="equal">
      <formula>0</formula>
    </cfRule>
  </conditionalFormatting>
  <conditionalFormatting sqref="CC9:CC18">
    <cfRule type="cellIs" dxfId="2776" priority="2777" operator="equal">
      <formula>0</formula>
    </cfRule>
  </conditionalFormatting>
  <conditionalFormatting sqref="CC9:CC18">
    <cfRule type="cellIs" dxfId="2775" priority="2776" operator="equal">
      <formula>0</formula>
    </cfRule>
  </conditionalFormatting>
  <conditionalFormatting sqref="CC9:CC18">
    <cfRule type="cellIs" dxfId="2774" priority="2775" operator="equal">
      <formula>0</formula>
    </cfRule>
  </conditionalFormatting>
  <conditionalFormatting sqref="CC9:CC18">
    <cfRule type="cellIs" dxfId="2773" priority="2774" operator="equal">
      <formula>0</formula>
    </cfRule>
  </conditionalFormatting>
  <conditionalFormatting sqref="CC9:CC18">
    <cfRule type="cellIs" dxfId="2772" priority="2773" operator="equal">
      <formula>0</formula>
    </cfRule>
  </conditionalFormatting>
  <conditionalFormatting sqref="CC9:CC18">
    <cfRule type="cellIs" dxfId="2771" priority="2772" operator="equal">
      <formula>0</formula>
    </cfRule>
  </conditionalFormatting>
  <conditionalFormatting sqref="CC9:CC18">
    <cfRule type="cellIs" dxfId="2770" priority="2771" operator="equal">
      <formula>0</formula>
    </cfRule>
  </conditionalFormatting>
  <conditionalFormatting sqref="CC9:CC18">
    <cfRule type="cellIs" dxfId="2769" priority="2770" operator="equal">
      <formula>0</formula>
    </cfRule>
  </conditionalFormatting>
  <conditionalFormatting sqref="CC9:CC18">
    <cfRule type="cellIs" dxfId="2768" priority="2769" operator="equal">
      <formula>0</formula>
    </cfRule>
  </conditionalFormatting>
  <conditionalFormatting sqref="CC9:CC18">
    <cfRule type="cellIs" dxfId="2767" priority="2768" operator="equal">
      <formula>0</formula>
    </cfRule>
  </conditionalFormatting>
  <conditionalFormatting sqref="CC9:CC18">
    <cfRule type="cellIs" dxfId="2766" priority="2767" operator="equal">
      <formula>0</formula>
    </cfRule>
  </conditionalFormatting>
  <conditionalFormatting sqref="CC9:CC18">
    <cfRule type="cellIs" dxfId="2765" priority="2766" operator="equal">
      <formula>0</formula>
    </cfRule>
  </conditionalFormatting>
  <conditionalFormatting sqref="CC9:CC18">
    <cfRule type="cellIs" dxfId="2764" priority="2765" operator="equal">
      <formula>0</formula>
    </cfRule>
  </conditionalFormatting>
  <conditionalFormatting sqref="CC9:CC18">
    <cfRule type="cellIs" dxfId="2763" priority="2764" operator="equal">
      <formula>0</formula>
    </cfRule>
  </conditionalFormatting>
  <conditionalFormatting sqref="CC9:CC18">
    <cfRule type="cellIs" dxfId="2762" priority="2763" operator="equal">
      <formula>0</formula>
    </cfRule>
  </conditionalFormatting>
  <conditionalFormatting sqref="CC9:CC18">
    <cfRule type="cellIs" dxfId="2761" priority="2762" operator="equal">
      <formula>0</formula>
    </cfRule>
  </conditionalFormatting>
  <conditionalFormatting sqref="CC9:CC18">
    <cfRule type="cellIs" dxfId="2760" priority="2761" operator="equal">
      <formula>0</formula>
    </cfRule>
  </conditionalFormatting>
  <conditionalFormatting sqref="CC9:CC18">
    <cfRule type="cellIs" dxfId="2759" priority="2760" operator="equal">
      <formula>0</formula>
    </cfRule>
  </conditionalFormatting>
  <conditionalFormatting sqref="CC9:CC18">
    <cfRule type="cellIs" dxfId="2758" priority="2759" operator="equal">
      <formula>0</formula>
    </cfRule>
  </conditionalFormatting>
  <conditionalFormatting sqref="CC9:CC18">
    <cfRule type="cellIs" dxfId="2757" priority="2758" operator="equal">
      <formula>0</formula>
    </cfRule>
  </conditionalFormatting>
  <conditionalFormatting sqref="CC9:CC18">
    <cfRule type="cellIs" dxfId="2756" priority="2757" operator="equal">
      <formula>0</formula>
    </cfRule>
  </conditionalFormatting>
  <conditionalFormatting sqref="CC9:CC18">
    <cfRule type="cellIs" dxfId="2755" priority="2756" operator="equal">
      <formula>0</formula>
    </cfRule>
  </conditionalFormatting>
  <conditionalFormatting sqref="CC9:CC18">
    <cfRule type="cellIs" dxfId="2754" priority="2755" operator="equal">
      <formula>0</formula>
    </cfRule>
  </conditionalFormatting>
  <conditionalFormatting sqref="CC9:CC18">
    <cfRule type="cellIs" dxfId="2753" priority="2754" operator="equal">
      <formula>0</formula>
    </cfRule>
  </conditionalFormatting>
  <conditionalFormatting sqref="CC9:CC18">
    <cfRule type="cellIs" dxfId="2752" priority="2753" operator="equal">
      <formula>0</formula>
    </cfRule>
  </conditionalFormatting>
  <conditionalFormatting sqref="CC9:CC18">
    <cfRule type="cellIs" dxfId="2751" priority="2752" operator="equal">
      <formula>0</formula>
    </cfRule>
  </conditionalFormatting>
  <conditionalFormatting sqref="CC9:CC18">
    <cfRule type="cellIs" dxfId="2750" priority="2751" operator="equal">
      <formula>0</formula>
    </cfRule>
  </conditionalFormatting>
  <conditionalFormatting sqref="CC9:CC18">
    <cfRule type="cellIs" dxfId="2749" priority="2750" operator="equal">
      <formula>0</formula>
    </cfRule>
  </conditionalFormatting>
  <conditionalFormatting sqref="CC9:CC18">
    <cfRule type="cellIs" dxfId="2748" priority="2749" operator="equal">
      <formula>0</formula>
    </cfRule>
  </conditionalFormatting>
  <conditionalFormatting sqref="CC9:CC18">
    <cfRule type="cellIs" dxfId="2747" priority="2748" operator="equal">
      <formula>0</formula>
    </cfRule>
  </conditionalFormatting>
  <conditionalFormatting sqref="CC9:CC18">
    <cfRule type="cellIs" dxfId="2746" priority="2747" operator="equal">
      <formula>0</formula>
    </cfRule>
  </conditionalFormatting>
  <conditionalFormatting sqref="CC9:CC18">
    <cfRule type="cellIs" dxfId="2745" priority="2746" operator="equal">
      <formula>0</formula>
    </cfRule>
  </conditionalFormatting>
  <conditionalFormatting sqref="CC9:CC18">
    <cfRule type="cellIs" dxfId="2744" priority="2745" operator="equal">
      <formula>0</formula>
    </cfRule>
  </conditionalFormatting>
  <conditionalFormatting sqref="CC9:CC18">
    <cfRule type="cellIs" dxfId="2743" priority="2744" operator="equal">
      <formula>0</formula>
    </cfRule>
  </conditionalFormatting>
  <conditionalFormatting sqref="CC9:CC18">
    <cfRule type="cellIs" dxfId="2742" priority="2743" operator="equal">
      <formula>0</formula>
    </cfRule>
  </conditionalFormatting>
  <conditionalFormatting sqref="CC9:CC18">
    <cfRule type="cellIs" dxfId="2741" priority="2742" operator="equal">
      <formula>0</formula>
    </cfRule>
  </conditionalFormatting>
  <conditionalFormatting sqref="CC9:CC18">
    <cfRule type="cellIs" dxfId="2740" priority="2741" operator="equal">
      <formula>0</formula>
    </cfRule>
  </conditionalFormatting>
  <conditionalFormatting sqref="CC9:CC18">
    <cfRule type="cellIs" dxfId="2739" priority="2740" operator="equal">
      <formula>0</formula>
    </cfRule>
  </conditionalFormatting>
  <conditionalFormatting sqref="CC9:CC18">
    <cfRule type="cellIs" dxfId="2738" priority="2739" operator="equal">
      <formula>0</formula>
    </cfRule>
  </conditionalFormatting>
  <conditionalFormatting sqref="CC9:CC18">
    <cfRule type="cellIs" dxfId="2737" priority="2738" operator="equal">
      <formula>0</formula>
    </cfRule>
  </conditionalFormatting>
  <conditionalFormatting sqref="CC9:CC18">
    <cfRule type="cellIs" dxfId="2736" priority="2737" operator="equal">
      <formula>0</formula>
    </cfRule>
  </conditionalFormatting>
  <conditionalFormatting sqref="CC9:CC18">
    <cfRule type="cellIs" dxfId="2735" priority="2736" operator="equal">
      <formula>0</formula>
    </cfRule>
  </conditionalFormatting>
  <conditionalFormatting sqref="CC9:CC18">
    <cfRule type="cellIs" dxfId="2734" priority="2735" operator="equal">
      <formula>0</formula>
    </cfRule>
  </conditionalFormatting>
  <conditionalFormatting sqref="CC9:CC18">
    <cfRule type="cellIs" dxfId="2733" priority="2734" operator="equal">
      <formula>0</formula>
    </cfRule>
  </conditionalFormatting>
  <conditionalFormatting sqref="CC9:CC18">
    <cfRule type="cellIs" dxfId="2732" priority="2733" operator="equal">
      <formula>0</formula>
    </cfRule>
  </conditionalFormatting>
  <conditionalFormatting sqref="CC9:CC18">
    <cfRule type="cellIs" dxfId="2731" priority="2732" operator="equal">
      <formula>0</formula>
    </cfRule>
  </conditionalFormatting>
  <conditionalFormatting sqref="CC9:CC18">
    <cfRule type="cellIs" dxfId="2730" priority="2731" operator="equal">
      <formula>0</formula>
    </cfRule>
  </conditionalFormatting>
  <conditionalFormatting sqref="CC9:CC18">
    <cfRule type="cellIs" dxfId="2729" priority="2730" operator="equal">
      <formula>0</formula>
    </cfRule>
  </conditionalFormatting>
  <conditionalFormatting sqref="CC9:CC18">
    <cfRule type="cellIs" dxfId="2728" priority="2729" operator="equal">
      <formula>0</formula>
    </cfRule>
  </conditionalFormatting>
  <conditionalFormatting sqref="CC9:CC18">
    <cfRule type="cellIs" dxfId="2727" priority="2728" operator="equal">
      <formula>0</formula>
    </cfRule>
  </conditionalFormatting>
  <conditionalFormatting sqref="CC9:CC18">
    <cfRule type="cellIs" dxfId="2726" priority="2727" operator="equal">
      <formula>0</formula>
    </cfRule>
  </conditionalFormatting>
  <conditionalFormatting sqref="CC9:CC18">
    <cfRule type="cellIs" dxfId="2725" priority="2726" operator="equal">
      <formula>0</formula>
    </cfRule>
  </conditionalFormatting>
  <conditionalFormatting sqref="CC9:CC18">
    <cfRule type="cellIs" dxfId="2724" priority="2725" operator="equal">
      <formula>0</formula>
    </cfRule>
  </conditionalFormatting>
  <conditionalFormatting sqref="CC9:CC18">
    <cfRule type="cellIs" dxfId="2723" priority="2724" operator="equal">
      <formula>0</formula>
    </cfRule>
  </conditionalFormatting>
  <conditionalFormatting sqref="CC9:CC18">
    <cfRule type="cellIs" dxfId="2722" priority="2723" operator="equal">
      <formula>0</formula>
    </cfRule>
  </conditionalFormatting>
  <conditionalFormatting sqref="CC9:CC18">
    <cfRule type="cellIs" dxfId="2721" priority="2722" operator="equal">
      <formula>0</formula>
    </cfRule>
  </conditionalFormatting>
  <conditionalFormatting sqref="CC9:CC18">
    <cfRule type="cellIs" dxfId="2720" priority="2721" operator="equal">
      <formula>0</formula>
    </cfRule>
  </conditionalFormatting>
  <conditionalFormatting sqref="CC9:CC18">
    <cfRule type="cellIs" dxfId="2719" priority="2720" operator="equal">
      <formula>0</formula>
    </cfRule>
  </conditionalFormatting>
  <conditionalFormatting sqref="CC9:CC18">
    <cfRule type="cellIs" dxfId="2718" priority="2719" operator="equal">
      <formula>0</formula>
    </cfRule>
  </conditionalFormatting>
  <conditionalFormatting sqref="CC9:CC18">
    <cfRule type="cellIs" dxfId="2717" priority="2718" operator="equal">
      <formula>0</formula>
    </cfRule>
  </conditionalFormatting>
  <conditionalFormatting sqref="CC9:CC18">
    <cfRule type="cellIs" dxfId="2716" priority="2717" operator="equal">
      <formula>0</formula>
    </cfRule>
  </conditionalFormatting>
  <conditionalFormatting sqref="CC9:CC18">
    <cfRule type="cellIs" dxfId="2715" priority="2716" operator="equal">
      <formula>0</formula>
    </cfRule>
  </conditionalFormatting>
  <conditionalFormatting sqref="CC9:CC18">
    <cfRule type="cellIs" dxfId="2714" priority="2715" operator="equal">
      <formula>0</formula>
    </cfRule>
  </conditionalFormatting>
  <conditionalFormatting sqref="CC9:CC18">
    <cfRule type="cellIs" dxfId="2713" priority="2714" operator="equal">
      <formula>0</formula>
    </cfRule>
  </conditionalFormatting>
  <conditionalFormatting sqref="CC9:CC18">
    <cfRule type="cellIs" dxfId="2712" priority="2713" operator="equal">
      <formula>0</formula>
    </cfRule>
  </conditionalFormatting>
  <conditionalFormatting sqref="CC9:CC18">
    <cfRule type="cellIs" dxfId="2711" priority="2712" operator="equal">
      <formula>0</formula>
    </cfRule>
  </conditionalFormatting>
  <conditionalFormatting sqref="CC9:CC18">
    <cfRule type="cellIs" dxfId="2710" priority="2711" operator="equal">
      <formula>0</formula>
    </cfRule>
  </conditionalFormatting>
  <conditionalFormatting sqref="CC9:CC18">
    <cfRule type="cellIs" dxfId="2709" priority="2710" operator="equal">
      <formula>0</formula>
    </cfRule>
  </conditionalFormatting>
  <conditionalFormatting sqref="CC9:CC18">
    <cfRule type="cellIs" dxfId="2708" priority="2709" operator="equal">
      <formula>0</formula>
    </cfRule>
  </conditionalFormatting>
  <conditionalFormatting sqref="CC9:CC18">
    <cfRule type="cellIs" dxfId="2707" priority="2708" operator="equal">
      <formula>0</formula>
    </cfRule>
  </conditionalFormatting>
  <conditionalFormatting sqref="CC9:CC18">
    <cfRule type="cellIs" dxfId="2706" priority="2707" operator="equal">
      <formula>0</formula>
    </cfRule>
  </conditionalFormatting>
  <conditionalFormatting sqref="CC9:CC18">
    <cfRule type="cellIs" dxfId="2705" priority="2706" operator="equal">
      <formula>0</formula>
    </cfRule>
  </conditionalFormatting>
  <conditionalFormatting sqref="CC9:CC18">
    <cfRule type="cellIs" dxfId="2704" priority="2705" operator="equal">
      <formula>0</formula>
    </cfRule>
  </conditionalFormatting>
  <conditionalFormatting sqref="CC9:CC18">
    <cfRule type="cellIs" dxfId="2703" priority="2704" operator="equal">
      <formula>0</formula>
    </cfRule>
  </conditionalFormatting>
  <conditionalFormatting sqref="CC9:CC18">
    <cfRule type="cellIs" dxfId="2702" priority="2703" operator="equal">
      <formula>0</formula>
    </cfRule>
  </conditionalFormatting>
  <conditionalFormatting sqref="CC9:CC18">
    <cfRule type="cellIs" dxfId="2701" priority="2702" operator="equal">
      <formula>0</formula>
    </cfRule>
  </conditionalFormatting>
  <conditionalFormatting sqref="CC9:CC18">
    <cfRule type="cellIs" dxfId="2700" priority="2701" operator="equal">
      <formula>0</formula>
    </cfRule>
  </conditionalFormatting>
  <conditionalFormatting sqref="CC9:CC18">
    <cfRule type="cellIs" dxfId="2699" priority="2700" operator="equal">
      <formula>0</formula>
    </cfRule>
  </conditionalFormatting>
  <conditionalFormatting sqref="CC9:CC18">
    <cfRule type="cellIs" dxfId="2698" priority="2699" operator="equal">
      <formula>0</formula>
    </cfRule>
  </conditionalFormatting>
  <conditionalFormatting sqref="CC9:CC18">
    <cfRule type="cellIs" dxfId="2697" priority="2698" operator="equal">
      <formula>0</formula>
    </cfRule>
  </conditionalFormatting>
  <conditionalFormatting sqref="CC9:CC18">
    <cfRule type="cellIs" dxfId="2696" priority="2697" operator="equal">
      <formula>0</formula>
    </cfRule>
  </conditionalFormatting>
  <conditionalFormatting sqref="CC9:CC18">
    <cfRule type="cellIs" dxfId="2695" priority="2696" operator="equal">
      <formula>0</formula>
    </cfRule>
  </conditionalFormatting>
  <conditionalFormatting sqref="CC9:CC18">
    <cfRule type="cellIs" dxfId="2694" priority="2695" operator="equal">
      <formula>0</formula>
    </cfRule>
  </conditionalFormatting>
  <conditionalFormatting sqref="CC9:CC18">
    <cfRule type="cellIs" dxfId="2693" priority="2694" operator="equal">
      <formula>0</formula>
    </cfRule>
  </conditionalFormatting>
  <conditionalFormatting sqref="CC9:CC18">
    <cfRule type="cellIs" dxfId="2692" priority="2693" operator="equal">
      <formula>0</formula>
    </cfRule>
  </conditionalFormatting>
  <conditionalFormatting sqref="CC9:CC18">
    <cfRule type="cellIs" dxfId="2691" priority="2692" operator="equal">
      <formula>0</formula>
    </cfRule>
  </conditionalFormatting>
  <conditionalFormatting sqref="CC9:CC18">
    <cfRule type="cellIs" dxfId="2690" priority="2691" operator="equal">
      <formula>0</formula>
    </cfRule>
  </conditionalFormatting>
  <conditionalFormatting sqref="CC9:CC18">
    <cfRule type="cellIs" dxfId="2689" priority="2690" operator="equal">
      <formula>0</formula>
    </cfRule>
  </conditionalFormatting>
  <conditionalFormatting sqref="CC9:CC18">
    <cfRule type="cellIs" dxfId="2688" priority="2689" operator="equal">
      <formula>0</formula>
    </cfRule>
  </conditionalFormatting>
  <conditionalFormatting sqref="CC9:CC18">
    <cfRule type="cellIs" dxfId="2687" priority="2688" operator="equal">
      <formula>0</formula>
    </cfRule>
  </conditionalFormatting>
  <conditionalFormatting sqref="CC9:CC18">
    <cfRule type="cellIs" dxfId="2686" priority="2687" operator="equal">
      <formula>0</formula>
    </cfRule>
  </conditionalFormatting>
  <conditionalFormatting sqref="CC9:CC18">
    <cfRule type="cellIs" dxfId="2685" priority="2686" operator="equal">
      <formula>0</formula>
    </cfRule>
  </conditionalFormatting>
  <conditionalFormatting sqref="CC9:CC18">
    <cfRule type="cellIs" dxfId="2684" priority="2685" operator="equal">
      <formula>0</formula>
    </cfRule>
  </conditionalFormatting>
  <conditionalFormatting sqref="CC9:CC18">
    <cfRule type="cellIs" dxfId="2683" priority="2684" operator="equal">
      <formula>0</formula>
    </cfRule>
  </conditionalFormatting>
  <conditionalFormatting sqref="CC9:CC18">
    <cfRule type="cellIs" dxfId="2682" priority="2683" operator="equal">
      <formula>0</formula>
    </cfRule>
  </conditionalFormatting>
  <conditionalFormatting sqref="CC9:CC18">
    <cfRule type="cellIs" dxfId="2681" priority="2682" operator="equal">
      <formula>0</formula>
    </cfRule>
  </conditionalFormatting>
  <conditionalFormatting sqref="CC9:CC18">
    <cfRule type="cellIs" dxfId="2680" priority="2681" operator="equal">
      <formula>0</formula>
    </cfRule>
  </conditionalFormatting>
  <conditionalFormatting sqref="CC9:CC18">
    <cfRule type="cellIs" dxfId="2679" priority="2680" operator="equal">
      <formula>0</formula>
    </cfRule>
  </conditionalFormatting>
  <conditionalFormatting sqref="CC9:CC18">
    <cfRule type="cellIs" dxfId="2678" priority="2679" operator="equal">
      <formula>0</formula>
    </cfRule>
  </conditionalFormatting>
  <conditionalFormatting sqref="CC9:CC18">
    <cfRule type="cellIs" dxfId="2677" priority="2678" operator="equal">
      <formula>0</formula>
    </cfRule>
  </conditionalFormatting>
  <conditionalFormatting sqref="CC9:CC18">
    <cfRule type="cellIs" dxfId="2676" priority="2677" operator="equal">
      <formula>0</formula>
    </cfRule>
  </conditionalFormatting>
  <conditionalFormatting sqref="CC9:CC18">
    <cfRule type="cellIs" dxfId="2675" priority="2676" operator="equal">
      <formula>0</formula>
    </cfRule>
  </conditionalFormatting>
  <conditionalFormatting sqref="CC9:CC18">
    <cfRule type="cellIs" dxfId="2674" priority="2675" operator="equal">
      <formula>0</formula>
    </cfRule>
  </conditionalFormatting>
  <conditionalFormatting sqref="CC9:CC18">
    <cfRule type="cellIs" dxfId="2673" priority="2674" operator="equal">
      <formula>0</formula>
    </cfRule>
  </conditionalFormatting>
  <conditionalFormatting sqref="CC9:CC18">
    <cfRule type="cellIs" dxfId="2672" priority="2673" operator="equal">
      <formula>0</formula>
    </cfRule>
  </conditionalFormatting>
  <conditionalFormatting sqref="CC9:CC18">
    <cfRule type="cellIs" dxfId="2671" priority="2672" operator="equal">
      <formula>0</formula>
    </cfRule>
  </conditionalFormatting>
  <conditionalFormatting sqref="CC9:CC18">
    <cfRule type="cellIs" dxfId="2670" priority="2671" operator="equal">
      <formula>0</formula>
    </cfRule>
  </conditionalFormatting>
  <conditionalFormatting sqref="CC9:CC18">
    <cfRule type="cellIs" dxfId="2669" priority="2670" operator="equal">
      <formula>0</formula>
    </cfRule>
  </conditionalFormatting>
  <conditionalFormatting sqref="CC9:CC18">
    <cfRule type="cellIs" dxfId="2668" priority="2669" operator="equal">
      <formula>0</formula>
    </cfRule>
  </conditionalFormatting>
  <conditionalFormatting sqref="CC9:CC18">
    <cfRule type="cellIs" dxfId="2667" priority="2668" operator="equal">
      <formula>0</formula>
    </cfRule>
  </conditionalFormatting>
  <conditionalFormatting sqref="CC9:CC18">
    <cfRule type="cellIs" dxfId="2666" priority="2667" operator="equal">
      <formula>0</formula>
    </cfRule>
  </conditionalFormatting>
  <conditionalFormatting sqref="CC9:CC18">
    <cfRule type="cellIs" dxfId="2665" priority="2666" operator="equal">
      <formula>0</formula>
    </cfRule>
  </conditionalFormatting>
  <conditionalFormatting sqref="CC9:CC18">
    <cfRule type="cellIs" dxfId="2664" priority="2665" operator="equal">
      <formula>0</formula>
    </cfRule>
  </conditionalFormatting>
  <conditionalFormatting sqref="CC9:CC18">
    <cfRule type="cellIs" dxfId="2663" priority="2664" operator="equal">
      <formula>0</formula>
    </cfRule>
  </conditionalFormatting>
  <conditionalFormatting sqref="CC9:CC18">
    <cfRule type="cellIs" dxfId="2662" priority="2663" operator="equal">
      <formula>0</formula>
    </cfRule>
  </conditionalFormatting>
  <conditionalFormatting sqref="CC9:CC18">
    <cfRule type="cellIs" dxfId="2661" priority="2662" operator="equal">
      <formula>0</formula>
    </cfRule>
  </conditionalFormatting>
  <conditionalFormatting sqref="CC9:CC18">
    <cfRule type="cellIs" dxfId="2660" priority="2661" operator="equal">
      <formula>0</formula>
    </cfRule>
  </conditionalFormatting>
  <conditionalFormatting sqref="CC9:CC18">
    <cfRule type="cellIs" dxfId="2659" priority="2660" operator="equal">
      <formula>0</formula>
    </cfRule>
  </conditionalFormatting>
  <conditionalFormatting sqref="CC9:CC18">
    <cfRule type="cellIs" dxfId="2658" priority="2659" operator="equal">
      <formula>0</formula>
    </cfRule>
  </conditionalFormatting>
  <conditionalFormatting sqref="CC9:CC18">
    <cfRule type="cellIs" dxfId="2657" priority="2658" operator="equal">
      <formula>0</formula>
    </cfRule>
  </conditionalFormatting>
  <conditionalFormatting sqref="CC9:CC18">
    <cfRule type="cellIs" dxfId="2656" priority="2657" operator="equal">
      <formula>0</formula>
    </cfRule>
  </conditionalFormatting>
  <conditionalFormatting sqref="CC9:CC18">
    <cfRule type="cellIs" dxfId="2655" priority="2656" operator="equal">
      <formula>0</formula>
    </cfRule>
  </conditionalFormatting>
  <conditionalFormatting sqref="CC9:CC18">
    <cfRule type="cellIs" dxfId="2654" priority="2655" operator="equal">
      <formula>0</formula>
    </cfRule>
  </conditionalFormatting>
  <conditionalFormatting sqref="CC9:CC18">
    <cfRule type="cellIs" dxfId="2653" priority="2654" operator="equal">
      <formula>0</formula>
    </cfRule>
  </conditionalFormatting>
  <conditionalFormatting sqref="CC9:CC18">
    <cfRule type="cellIs" dxfId="2652" priority="2653" operator="equal">
      <formula>0</formula>
    </cfRule>
  </conditionalFormatting>
  <conditionalFormatting sqref="CC9:CC18">
    <cfRule type="cellIs" dxfId="2651" priority="2652" operator="equal">
      <formula>0</formula>
    </cfRule>
  </conditionalFormatting>
  <conditionalFormatting sqref="CC9:CC18">
    <cfRule type="cellIs" dxfId="2650" priority="2651" operator="equal">
      <formula>0</formula>
    </cfRule>
  </conditionalFormatting>
  <conditionalFormatting sqref="CC9:CC18">
    <cfRule type="cellIs" dxfId="2649" priority="2650" operator="equal">
      <formula>0</formula>
    </cfRule>
  </conditionalFormatting>
  <conditionalFormatting sqref="CC9:CC18">
    <cfRule type="cellIs" dxfId="2648" priority="2649" operator="equal">
      <formula>0</formula>
    </cfRule>
  </conditionalFormatting>
  <conditionalFormatting sqref="CC9:CC18">
    <cfRule type="cellIs" dxfId="2647" priority="2648" operator="equal">
      <formula>0</formula>
    </cfRule>
  </conditionalFormatting>
  <conditionalFormatting sqref="CC9:CC18">
    <cfRule type="cellIs" dxfId="2646" priority="2647" operator="equal">
      <formula>0</formula>
    </cfRule>
  </conditionalFormatting>
  <conditionalFormatting sqref="CC9:CC18">
    <cfRule type="cellIs" dxfId="2645" priority="2646" operator="equal">
      <formula>0</formula>
    </cfRule>
  </conditionalFormatting>
  <conditionalFormatting sqref="CC9:CC18">
    <cfRule type="cellIs" dxfId="2644" priority="2645" operator="equal">
      <formula>0</formula>
    </cfRule>
  </conditionalFormatting>
  <conditionalFormatting sqref="CC9:CC18">
    <cfRule type="cellIs" dxfId="2643" priority="2644" operator="equal">
      <formula>0</formula>
    </cfRule>
  </conditionalFormatting>
  <conditionalFormatting sqref="CC9:CC18">
    <cfRule type="cellIs" dxfId="2642" priority="2643" operator="equal">
      <formula>0</formula>
    </cfRule>
  </conditionalFormatting>
  <conditionalFormatting sqref="CC9:CC18">
    <cfRule type="cellIs" dxfId="2641" priority="2642" operator="equal">
      <formula>0</formula>
    </cfRule>
  </conditionalFormatting>
  <conditionalFormatting sqref="CC9:CC18">
    <cfRule type="cellIs" dxfId="2640" priority="2641" operator="equal">
      <formula>0</formula>
    </cfRule>
  </conditionalFormatting>
  <conditionalFormatting sqref="CC9:CC18">
    <cfRule type="cellIs" dxfId="2639" priority="2640" operator="equal">
      <formula>0</formula>
    </cfRule>
  </conditionalFormatting>
  <conditionalFormatting sqref="CC9:CC18">
    <cfRule type="cellIs" dxfId="2638" priority="2639" operator="equal">
      <formula>0</formula>
    </cfRule>
  </conditionalFormatting>
  <conditionalFormatting sqref="CC9:CC18">
    <cfRule type="cellIs" dxfId="2637" priority="2638" operator="equal">
      <formula>0</formula>
    </cfRule>
  </conditionalFormatting>
  <conditionalFormatting sqref="CC9:CC18">
    <cfRule type="cellIs" dxfId="2636" priority="2637" operator="equal">
      <formula>0</formula>
    </cfRule>
  </conditionalFormatting>
  <conditionalFormatting sqref="CC9:CC18">
    <cfRule type="cellIs" dxfId="2635" priority="2636" operator="equal">
      <formula>0</formula>
    </cfRule>
  </conditionalFormatting>
  <conditionalFormatting sqref="CC9:CC18">
    <cfRule type="cellIs" dxfId="2634" priority="2635" operator="equal">
      <formula>0</formula>
    </cfRule>
  </conditionalFormatting>
  <conditionalFormatting sqref="CC9:CC18">
    <cfRule type="cellIs" dxfId="2633" priority="2634" operator="equal">
      <formula>0</formula>
    </cfRule>
  </conditionalFormatting>
  <conditionalFormatting sqref="CC9:CC18">
    <cfRule type="cellIs" dxfId="2632" priority="2633" operator="equal">
      <formula>0</formula>
    </cfRule>
  </conditionalFormatting>
  <conditionalFormatting sqref="CC9:CC18">
    <cfRule type="cellIs" dxfId="2631" priority="2632" operator="equal">
      <formula>0</formula>
    </cfRule>
  </conditionalFormatting>
  <conditionalFormatting sqref="CC9:CC18">
    <cfRule type="cellIs" dxfId="2630" priority="2631" operator="equal">
      <formula>0</formula>
    </cfRule>
  </conditionalFormatting>
  <conditionalFormatting sqref="CC9:CC18">
    <cfRule type="cellIs" dxfId="2629" priority="2630" operator="equal">
      <formula>0</formula>
    </cfRule>
  </conditionalFormatting>
  <conditionalFormatting sqref="CC9:CC18">
    <cfRule type="cellIs" dxfId="2628" priority="2629" operator="equal">
      <formula>0</formula>
    </cfRule>
  </conditionalFormatting>
  <conditionalFormatting sqref="CC9:CC18">
    <cfRule type="cellIs" dxfId="2627" priority="2628" operator="equal">
      <formula>0</formula>
    </cfRule>
  </conditionalFormatting>
  <conditionalFormatting sqref="CC9:CC18">
    <cfRule type="cellIs" dxfId="2626" priority="2627" operator="equal">
      <formula>0</formula>
    </cfRule>
  </conditionalFormatting>
  <conditionalFormatting sqref="CC9:CC18">
    <cfRule type="cellIs" dxfId="2625" priority="2626" operator="equal">
      <formula>0</formula>
    </cfRule>
  </conditionalFormatting>
  <conditionalFormatting sqref="CC9:CC18">
    <cfRule type="cellIs" dxfId="2624" priority="2625" operator="equal">
      <formula>0</formula>
    </cfRule>
  </conditionalFormatting>
  <conditionalFormatting sqref="CC9:CC18">
    <cfRule type="cellIs" dxfId="2623" priority="2624" operator="equal">
      <formula>0</formula>
    </cfRule>
  </conditionalFormatting>
  <conditionalFormatting sqref="CC9:CC18">
    <cfRule type="cellIs" dxfId="2622" priority="2623" operator="equal">
      <formula>0</formula>
    </cfRule>
  </conditionalFormatting>
  <conditionalFormatting sqref="CC9:CC18">
    <cfRule type="cellIs" dxfId="2621" priority="2622" operator="equal">
      <formula>0</formula>
    </cfRule>
  </conditionalFormatting>
  <conditionalFormatting sqref="CC9:CC18">
    <cfRule type="cellIs" dxfId="2620" priority="2621" operator="equal">
      <formula>0</formula>
    </cfRule>
  </conditionalFormatting>
  <conditionalFormatting sqref="CC9:CC18">
    <cfRule type="cellIs" dxfId="2619" priority="2620" operator="equal">
      <formula>0</formula>
    </cfRule>
  </conditionalFormatting>
  <conditionalFormatting sqref="CC9:CC18">
    <cfRule type="cellIs" dxfId="2618" priority="2619" operator="equal">
      <formula>0</formula>
    </cfRule>
  </conditionalFormatting>
  <conditionalFormatting sqref="CC9:CC18">
    <cfRule type="cellIs" dxfId="2617" priority="2618" operator="equal">
      <formula>0</formula>
    </cfRule>
  </conditionalFormatting>
  <conditionalFormatting sqref="CC9:CC18">
    <cfRule type="cellIs" dxfId="2616" priority="2617" operator="equal">
      <formula>0</formula>
    </cfRule>
  </conditionalFormatting>
  <conditionalFormatting sqref="CC9:CC18">
    <cfRule type="cellIs" dxfId="2615" priority="2616" operator="equal">
      <formula>0</formula>
    </cfRule>
  </conditionalFormatting>
  <conditionalFormatting sqref="CC9:CC18">
    <cfRule type="cellIs" dxfId="2614" priority="2615" operator="equal">
      <formula>0</formula>
    </cfRule>
  </conditionalFormatting>
  <conditionalFormatting sqref="CC9:CC18">
    <cfRule type="cellIs" dxfId="2613" priority="2614" operator="equal">
      <formula>0</formula>
    </cfRule>
  </conditionalFormatting>
  <conditionalFormatting sqref="CC9:CC18">
    <cfRule type="cellIs" dxfId="2612" priority="2613" operator="equal">
      <formula>0</formula>
    </cfRule>
  </conditionalFormatting>
  <conditionalFormatting sqref="CC9:CC18">
    <cfRule type="cellIs" dxfId="2611" priority="2612" operator="equal">
      <formula>0</formula>
    </cfRule>
  </conditionalFormatting>
  <conditionalFormatting sqref="CC9:CC18">
    <cfRule type="cellIs" dxfId="2610" priority="2611" operator="equal">
      <formula>0</formula>
    </cfRule>
  </conditionalFormatting>
  <conditionalFormatting sqref="CC9:CC18">
    <cfRule type="cellIs" dxfId="2609" priority="2610" operator="equal">
      <formula>0</formula>
    </cfRule>
  </conditionalFormatting>
  <conditionalFormatting sqref="CC9:CC18">
    <cfRule type="cellIs" dxfId="2608" priority="2609" operator="equal">
      <formula>0</formula>
    </cfRule>
  </conditionalFormatting>
  <conditionalFormatting sqref="CC9:CC18">
    <cfRule type="cellIs" dxfId="2607" priority="2608" operator="equal">
      <formula>0</formula>
    </cfRule>
  </conditionalFormatting>
  <conditionalFormatting sqref="CC9:CC18">
    <cfRule type="cellIs" dxfId="2606" priority="2607" operator="equal">
      <formula>0</formula>
    </cfRule>
  </conditionalFormatting>
  <conditionalFormatting sqref="CC9:CC18">
    <cfRule type="cellIs" dxfId="2605" priority="2606" operator="equal">
      <formula>0</formula>
    </cfRule>
  </conditionalFormatting>
  <conditionalFormatting sqref="CC9:CC18">
    <cfRule type="cellIs" dxfId="2604" priority="2605" operator="equal">
      <formula>0</formula>
    </cfRule>
  </conditionalFormatting>
  <conditionalFormatting sqref="CC9:CC18">
    <cfRule type="cellIs" dxfId="2603" priority="2604" operator="equal">
      <formula>0</formula>
    </cfRule>
  </conditionalFormatting>
  <conditionalFormatting sqref="CC9:CC18">
    <cfRule type="cellIs" dxfId="2602" priority="2603" operator="equal">
      <formula>0</formula>
    </cfRule>
  </conditionalFormatting>
  <conditionalFormatting sqref="CC9:CC18">
    <cfRule type="cellIs" dxfId="2601" priority="2602" operator="equal">
      <formula>0</formula>
    </cfRule>
  </conditionalFormatting>
  <conditionalFormatting sqref="CC9:CC18">
    <cfRule type="cellIs" dxfId="2600" priority="2601" operator="equal">
      <formula>0</formula>
    </cfRule>
  </conditionalFormatting>
  <conditionalFormatting sqref="CC9:CC18">
    <cfRule type="cellIs" dxfId="2599" priority="2600" operator="equal">
      <formula>0</formula>
    </cfRule>
  </conditionalFormatting>
  <conditionalFormatting sqref="CC9:CC18">
    <cfRule type="cellIs" dxfId="2598" priority="2599" operator="equal">
      <formula>0</formula>
    </cfRule>
  </conditionalFormatting>
  <conditionalFormatting sqref="CC9:CC18">
    <cfRule type="cellIs" dxfId="2597" priority="2598" operator="equal">
      <formula>0</formula>
    </cfRule>
  </conditionalFormatting>
  <conditionalFormatting sqref="CC9:CC18">
    <cfRule type="cellIs" dxfId="2596" priority="2597" operator="equal">
      <formula>0</formula>
    </cfRule>
  </conditionalFormatting>
  <conditionalFormatting sqref="CC9:CC18">
    <cfRule type="cellIs" dxfId="2595" priority="2596" operator="equal">
      <formula>0</formula>
    </cfRule>
  </conditionalFormatting>
  <conditionalFormatting sqref="CC9:CC18">
    <cfRule type="cellIs" dxfId="2594" priority="2595" operator="equal">
      <formula>0</formula>
    </cfRule>
  </conditionalFormatting>
  <conditionalFormatting sqref="CC9:CC18">
    <cfRule type="cellIs" dxfId="2593" priority="2594" operator="equal">
      <formula>0</formula>
    </cfRule>
  </conditionalFormatting>
  <conditionalFormatting sqref="CC9:CC18">
    <cfRule type="cellIs" dxfId="2592" priority="2593" operator="equal">
      <formula>0</formula>
    </cfRule>
  </conditionalFormatting>
  <conditionalFormatting sqref="CC9:CC18">
    <cfRule type="cellIs" dxfId="2591" priority="2592" operator="equal">
      <formula>0</formula>
    </cfRule>
  </conditionalFormatting>
  <conditionalFormatting sqref="CC9:CC18">
    <cfRule type="cellIs" dxfId="2590" priority="2591" operator="equal">
      <formula>0</formula>
    </cfRule>
  </conditionalFormatting>
  <conditionalFormatting sqref="CC9:CC18">
    <cfRule type="cellIs" dxfId="2589" priority="2590" operator="equal">
      <formula>0</formula>
    </cfRule>
  </conditionalFormatting>
  <conditionalFormatting sqref="CC9:CC18">
    <cfRule type="cellIs" dxfId="2588" priority="2589" operator="equal">
      <formula>0</formula>
    </cfRule>
  </conditionalFormatting>
  <conditionalFormatting sqref="CC9:CC18">
    <cfRule type="cellIs" dxfId="2587" priority="2588" operator="equal">
      <formula>0</formula>
    </cfRule>
  </conditionalFormatting>
  <conditionalFormatting sqref="CC9:CC18">
    <cfRule type="cellIs" dxfId="2586" priority="2587" operator="equal">
      <formula>0</formula>
    </cfRule>
  </conditionalFormatting>
  <conditionalFormatting sqref="CC9:CC18">
    <cfRule type="cellIs" dxfId="2585" priority="2586" operator="equal">
      <formula>0</formula>
    </cfRule>
  </conditionalFormatting>
  <conditionalFormatting sqref="CC9:CC18">
    <cfRule type="cellIs" dxfId="2584" priority="2585" operator="equal">
      <formula>0</formula>
    </cfRule>
  </conditionalFormatting>
  <conditionalFormatting sqref="CC9:CC18">
    <cfRule type="cellIs" dxfId="2583" priority="2584" operator="equal">
      <formula>0</formula>
    </cfRule>
  </conditionalFormatting>
  <conditionalFormatting sqref="CC9:CC18">
    <cfRule type="cellIs" dxfId="2582" priority="2583" operator="equal">
      <formula>0</formula>
    </cfRule>
  </conditionalFormatting>
  <conditionalFormatting sqref="CC9:CC18">
    <cfRule type="cellIs" dxfId="2581" priority="2582" operator="equal">
      <formula>0</formula>
    </cfRule>
  </conditionalFormatting>
  <conditionalFormatting sqref="CC9:CC18">
    <cfRule type="cellIs" dxfId="2580" priority="2581" operator="equal">
      <formula>0</formula>
    </cfRule>
  </conditionalFormatting>
  <conditionalFormatting sqref="CC9:CC18">
    <cfRule type="cellIs" dxfId="2579" priority="2580" operator="equal">
      <formula>0</formula>
    </cfRule>
  </conditionalFormatting>
  <conditionalFormatting sqref="CC9:CC18">
    <cfRule type="cellIs" dxfId="2578" priority="2579" operator="equal">
      <formula>0</formula>
    </cfRule>
  </conditionalFormatting>
  <conditionalFormatting sqref="CC9:CC18">
    <cfRule type="cellIs" dxfId="2577" priority="2578" operator="equal">
      <formula>0</formula>
    </cfRule>
  </conditionalFormatting>
  <conditionalFormatting sqref="CC9:CC18">
    <cfRule type="cellIs" dxfId="2576" priority="2577" operator="equal">
      <formula>0</formula>
    </cfRule>
  </conditionalFormatting>
  <conditionalFormatting sqref="CC9:CC18">
    <cfRule type="cellIs" dxfId="2575" priority="2576" operator="equal">
      <formula>0</formula>
    </cfRule>
  </conditionalFormatting>
  <conditionalFormatting sqref="CC9:CC18">
    <cfRule type="cellIs" dxfId="2574" priority="2575" operator="equal">
      <formula>0</formula>
    </cfRule>
  </conditionalFormatting>
  <conditionalFormatting sqref="CC9:CC18">
    <cfRule type="cellIs" dxfId="2573" priority="2574" operator="equal">
      <formula>0</formula>
    </cfRule>
  </conditionalFormatting>
  <conditionalFormatting sqref="CC9:CC18">
    <cfRule type="cellIs" dxfId="2572" priority="2573" operator="equal">
      <formula>0</formula>
    </cfRule>
  </conditionalFormatting>
  <conditionalFormatting sqref="CC9:CC18">
    <cfRule type="cellIs" dxfId="2571" priority="2572" operator="equal">
      <formula>0</formula>
    </cfRule>
  </conditionalFormatting>
  <conditionalFormatting sqref="CC9:CC18">
    <cfRule type="cellIs" dxfId="2570" priority="2571" operator="equal">
      <formula>0</formula>
    </cfRule>
  </conditionalFormatting>
  <conditionalFormatting sqref="CC9:CC18">
    <cfRule type="cellIs" dxfId="2569" priority="2570" operator="equal">
      <formula>0</formula>
    </cfRule>
  </conditionalFormatting>
  <conditionalFormatting sqref="CC9:CC18">
    <cfRule type="cellIs" dxfId="2568" priority="2569" operator="equal">
      <formula>0</formula>
    </cfRule>
  </conditionalFormatting>
  <conditionalFormatting sqref="CC9:CC18">
    <cfRule type="cellIs" dxfId="2567" priority="2568" operator="equal">
      <formula>0</formula>
    </cfRule>
  </conditionalFormatting>
  <conditionalFormatting sqref="CC9:CC18">
    <cfRule type="cellIs" dxfId="2566" priority="2567" operator="equal">
      <formula>0</formula>
    </cfRule>
  </conditionalFormatting>
  <conditionalFormatting sqref="CC9:CC18">
    <cfRule type="cellIs" dxfId="2565" priority="2566" operator="equal">
      <formula>0</formula>
    </cfRule>
  </conditionalFormatting>
  <conditionalFormatting sqref="CC9:CC18">
    <cfRule type="cellIs" dxfId="2564" priority="2565" operator="equal">
      <formula>0</formula>
    </cfRule>
  </conditionalFormatting>
  <conditionalFormatting sqref="CC9:CC18">
    <cfRule type="cellIs" dxfId="2563" priority="2564" operator="equal">
      <formula>0</formula>
    </cfRule>
  </conditionalFormatting>
  <conditionalFormatting sqref="CC9:CC18">
    <cfRule type="cellIs" dxfId="2562" priority="2563" operator="equal">
      <formula>0</formula>
    </cfRule>
  </conditionalFormatting>
  <conditionalFormatting sqref="CC9:CC18">
    <cfRule type="cellIs" dxfId="2561" priority="2562" operator="equal">
      <formula>0</formula>
    </cfRule>
  </conditionalFormatting>
  <conditionalFormatting sqref="CC9:CC18">
    <cfRule type="cellIs" dxfId="2560" priority="2561" operator="equal">
      <formula>0</formula>
    </cfRule>
  </conditionalFormatting>
  <conditionalFormatting sqref="CC9:CC18">
    <cfRule type="cellIs" dxfId="2559" priority="2560" operator="equal">
      <formula>0</formula>
    </cfRule>
  </conditionalFormatting>
  <conditionalFormatting sqref="CC9:CC18">
    <cfRule type="cellIs" dxfId="2558" priority="2559" operator="equal">
      <formula>0</formula>
    </cfRule>
  </conditionalFormatting>
  <conditionalFormatting sqref="CC9:CC18">
    <cfRule type="cellIs" dxfId="2557" priority="2558" operator="equal">
      <formula>0</formula>
    </cfRule>
  </conditionalFormatting>
  <conditionalFormatting sqref="CC9:CC18">
    <cfRule type="cellIs" dxfId="2556" priority="2557" operator="equal">
      <formula>0</formula>
    </cfRule>
  </conditionalFormatting>
  <conditionalFormatting sqref="CC9:CC18">
    <cfRule type="cellIs" dxfId="2555" priority="2556" operator="equal">
      <formula>0</formula>
    </cfRule>
  </conditionalFormatting>
  <conditionalFormatting sqref="CC9:CC18">
    <cfRule type="cellIs" dxfId="2554" priority="2555" operator="equal">
      <formula>0</formula>
    </cfRule>
  </conditionalFormatting>
  <conditionalFormatting sqref="CC9:CC18">
    <cfRule type="cellIs" dxfId="2553" priority="2554" operator="equal">
      <formula>0</formula>
    </cfRule>
  </conditionalFormatting>
  <conditionalFormatting sqref="CC9:CC18">
    <cfRule type="cellIs" dxfId="2552" priority="2553" operator="equal">
      <formula>0</formula>
    </cfRule>
  </conditionalFormatting>
  <conditionalFormatting sqref="CC9:CC18">
    <cfRule type="cellIs" dxfId="2551" priority="2552" operator="equal">
      <formula>0</formula>
    </cfRule>
  </conditionalFormatting>
  <conditionalFormatting sqref="CC9:CC18">
    <cfRule type="cellIs" dxfId="2550" priority="2551" operator="equal">
      <formula>0</formula>
    </cfRule>
  </conditionalFormatting>
  <conditionalFormatting sqref="CC9:CC18">
    <cfRule type="cellIs" dxfId="2549" priority="2550" operator="equal">
      <formula>0</formula>
    </cfRule>
  </conditionalFormatting>
  <conditionalFormatting sqref="CC9:CC18">
    <cfRule type="cellIs" dxfId="2548" priority="2549" operator="equal">
      <formula>0</formula>
    </cfRule>
  </conditionalFormatting>
  <conditionalFormatting sqref="CC9:CC18">
    <cfRule type="cellIs" dxfId="2547" priority="2548" operator="equal">
      <formula>0</formula>
    </cfRule>
  </conditionalFormatting>
  <conditionalFormatting sqref="CC9:CC18">
    <cfRule type="cellIs" dxfId="2546" priority="2547" operator="equal">
      <formula>0</formula>
    </cfRule>
  </conditionalFormatting>
  <conditionalFormatting sqref="CC9:CC18">
    <cfRule type="cellIs" dxfId="2545" priority="2546" operator="equal">
      <formula>0</formula>
    </cfRule>
  </conditionalFormatting>
  <conditionalFormatting sqref="CC9:CC18">
    <cfRule type="cellIs" dxfId="2544" priority="2545" operator="equal">
      <formula>0</formula>
    </cfRule>
  </conditionalFormatting>
  <conditionalFormatting sqref="CC9:CC18">
    <cfRule type="cellIs" dxfId="2543" priority="2544" operator="equal">
      <formula>0</formula>
    </cfRule>
  </conditionalFormatting>
  <conditionalFormatting sqref="CC9:CC18">
    <cfRule type="cellIs" dxfId="2542" priority="2543" operator="equal">
      <formula>0</formula>
    </cfRule>
  </conditionalFormatting>
  <conditionalFormatting sqref="CC9:CC18">
    <cfRule type="cellIs" dxfId="2541" priority="2542" operator="equal">
      <formula>0</formula>
    </cfRule>
  </conditionalFormatting>
  <conditionalFormatting sqref="CC9:CC18">
    <cfRule type="cellIs" dxfId="2540" priority="2541" operator="equal">
      <formula>0</formula>
    </cfRule>
  </conditionalFormatting>
  <conditionalFormatting sqref="CC9:CC18">
    <cfRule type="cellIs" dxfId="2539" priority="2540" operator="equal">
      <formula>0</formula>
    </cfRule>
  </conditionalFormatting>
  <conditionalFormatting sqref="CC9:CC18">
    <cfRule type="cellIs" dxfId="2538" priority="2539" operator="equal">
      <formula>0</formula>
    </cfRule>
  </conditionalFormatting>
  <conditionalFormatting sqref="CC9:CC18">
    <cfRule type="cellIs" dxfId="2537" priority="2538" operator="equal">
      <formula>0</formula>
    </cfRule>
  </conditionalFormatting>
  <conditionalFormatting sqref="CC9:CC18">
    <cfRule type="cellIs" dxfId="2536" priority="2537" operator="equal">
      <formula>0</formula>
    </cfRule>
  </conditionalFormatting>
  <conditionalFormatting sqref="CC9:CC18">
    <cfRule type="cellIs" dxfId="2535" priority="2536" operator="equal">
      <formula>0</formula>
    </cfRule>
  </conditionalFormatting>
  <conditionalFormatting sqref="CC9:CC18">
    <cfRule type="cellIs" dxfId="2534" priority="2535" operator="equal">
      <formula>0</formula>
    </cfRule>
  </conditionalFormatting>
  <conditionalFormatting sqref="CC9:CC18">
    <cfRule type="cellIs" dxfId="2533" priority="2534" operator="equal">
      <formula>0</formula>
    </cfRule>
  </conditionalFormatting>
  <conditionalFormatting sqref="CC9:CC18">
    <cfRule type="cellIs" dxfId="2532" priority="2533" operator="equal">
      <formula>0</formula>
    </cfRule>
  </conditionalFormatting>
  <conditionalFormatting sqref="CC9:CC18">
    <cfRule type="cellIs" dxfId="2531" priority="2532" operator="equal">
      <formula>0</formula>
    </cfRule>
  </conditionalFormatting>
  <conditionalFormatting sqref="CC9:CC18">
    <cfRule type="cellIs" dxfId="2530" priority="2531" operator="equal">
      <formula>0</formula>
    </cfRule>
  </conditionalFormatting>
  <conditionalFormatting sqref="CC9:CC18">
    <cfRule type="cellIs" dxfId="2529" priority="2530" operator="equal">
      <formula>0</formula>
    </cfRule>
  </conditionalFormatting>
  <conditionalFormatting sqref="CC9:CC18">
    <cfRule type="cellIs" dxfId="2528" priority="2529" operator="equal">
      <formula>0</formula>
    </cfRule>
  </conditionalFormatting>
  <conditionalFormatting sqref="CC9:CC18">
    <cfRule type="cellIs" dxfId="2527" priority="2528" operator="equal">
      <formula>0</formula>
    </cfRule>
  </conditionalFormatting>
  <conditionalFormatting sqref="CC9:CC18">
    <cfRule type="cellIs" dxfId="2526" priority="2527" operator="equal">
      <formula>0</formula>
    </cfRule>
  </conditionalFormatting>
  <conditionalFormatting sqref="CC9:CC18">
    <cfRule type="cellIs" dxfId="2525" priority="2526" operator="equal">
      <formula>0</formula>
    </cfRule>
  </conditionalFormatting>
  <conditionalFormatting sqref="CC9:CC18">
    <cfRule type="cellIs" dxfId="2524" priority="2525" operator="equal">
      <formula>0</formula>
    </cfRule>
  </conditionalFormatting>
  <conditionalFormatting sqref="CC9:CC18">
    <cfRule type="cellIs" dxfId="2523" priority="2524" operator="equal">
      <formula>0</formula>
    </cfRule>
  </conditionalFormatting>
  <conditionalFormatting sqref="CC9:CC18">
    <cfRule type="cellIs" dxfId="2522" priority="2523" operator="equal">
      <formula>0</formula>
    </cfRule>
  </conditionalFormatting>
  <conditionalFormatting sqref="CC9:CC18">
    <cfRule type="cellIs" dxfId="2521" priority="2522" operator="equal">
      <formula>0</formula>
    </cfRule>
  </conditionalFormatting>
  <conditionalFormatting sqref="CC9:CC18">
    <cfRule type="cellIs" dxfId="2520" priority="2521" operator="equal">
      <formula>0</formula>
    </cfRule>
  </conditionalFormatting>
  <conditionalFormatting sqref="CC9:CC18">
    <cfRule type="cellIs" dxfId="2519" priority="2520" operator="equal">
      <formula>0</formula>
    </cfRule>
  </conditionalFormatting>
  <conditionalFormatting sqref="CC9:CC18">
    <cfRule type="cellIs" dxfId="2518" priority="2519" operator="equal">
      <formula>0</formula>
    </cfRule>
  </conditionalFormatting>
  <conditionalFormatting sqref="CC9:CC18">
    <cfRule type="cellIs" dxfId="2517" priority="2518" operator="equal">
      <formula>0</formula>
    </cfRule>
  </conditionalFormatting>
  <conditionalFormatting sqref="CC9:CC18">
    <cfRule type="cellIs" dxfId="2516" priority="2517" operator="equal">
      <formula>0</formula>
    </cfRule>
  </conditionalFormatting>
  <conditionalFormatting sqref="CC9:CC18">
    <cfRule type="cellIs" dxfId="2515" priority="2516" operator="equal">
      <formula>0</formula>
    </cfRule>
  </conditionalFormatting>
  <conditionalFormatting sqref="CC9:CC18">
    <cfRule type="cellIs" dxfId="2514" priority="2515" operator="equal">
      <formula>0</formula>
    </cfRule>
  </conditionalFormatting>
  <conditionalFormatting sqref="CC9:CC18">
    <cfRule type="cellIs" dxfId="2513" priority="2514" operator="equal">
      <formula>0</formula>
    </cfRule>
  </conditionalFormatting>
  <conditionalFormatting sqref="CC9:CC18">
    <cfRule type="cellIs" dxfId="2512" priority="2513" operator="equal">
      <formula>0</formula>
    </cfRule>
  </conditionalFormatting>
  <conditionalFormatting sqref="CC9:CC18">
    <cfRule type="cellIs" dxfId="2511" priority="2512" operator="equal">
      <formula>0</formula>
    </cfRule>
  </conditionalFormatting>
  <conditionalFormatting sqref="CC9:CC18">
    <cfRule type="cellIs" dxfId="2510" priority="2511" operator="equal">
      <formula>0</formula>
    </cfRule>
  </conditionalFormatting>
  <conditionalFormatting sqref="CC9:CC18">
    <cfRule type="cellIs" dxfId="2509" priority="2510" operator="equal">
      <formula>0</formula>
    </cfRule>
  </conditionalFormatting>
  <conditionalFormatting sqref="CC9:CC18">
    <cfRule type="cellIs" dxfId="2508" priority="2509" operator="equal">
      <formula>0</formula>
    </cfRule>
  </conditionalFormatting>
  <conditionalFormatting sqref="CC9:CC18">
    <cfRule type="cellIs" dxfId="2507" priority="2508" operator="equal">
      <formula>0</formula>
    </cfRule>
  </conditionalFormatting>
  <conditionalFormatting sqref="CC9:CC18">
    <cfRule type="cellIs" dxfId="2506" priority="2507" operator="equal">
      <formula>0</formula>
    </cfRule>
  </conditionalFormatting>
  <conditionalFormatting sqref="CC9:CC18">
    <cfRule type="cellIs" dxfId="2505" priority="2506" operator="equal">
      <formula>0</formula>
    </cfRule>
  </conditionalFormatting>
  <conditionalFormatting sqref="CC9:CC18">
    <cfRule type="cellIs" dxfId="2504" priority="2505" operator="equal">
      <formula>0</formula>
    </cfRule>
  </conditionalFormatting>
  <conditionalFormatting sqref="CC9:CC18">
    <cfRule type="cellIs" dxfId="2503" priority="2504" operator="equal">
      <formula>0</formula>
    </cfRule>
  </conditionalFormatting>
  <conditionalFormatting sqref="CC9:CC18">
    <cfRule type="cellIs" dxfId="2502" priority="2503" operator="equal">
      <formula>0</formula>
    </cfRule>
  </conditionalFormatting>
  <conditionalFormatting sqref="CC9:CC18">
    <cfRule type="cellIs" dxfId="2501" priority="2502" operator="equal">
      <formula>0</formula>
    </cfRule>
  </conditionalFormatting>
  <conditionalFormatting sqref="CC9:CC18">
    <cfRule type="cellIs" dxfId="2500" priority="2501" operator="equal">
      <formula>0</formula>
    </cfRule>
  </conditionalFormatting>
  <conditionalFormatting sqref="CC9:CC18">
    <cfRule type="cellIs" dxfId="2499" priority="2500" operator="equal">
      <formula>0</formula>
    </cfRule>
  </conditionalFormatting>
  <conditionalFormatting sqref="CC9:CC18">
    <cfRule type="cellIs" dxfId="2498" priority="2499" operator="equal">
      <formula>0</formula>
    </cfRule>
  </conditionalFormatting>
  <conditionalFormatting sqref="CC9:CC18">
    <cfRule type="cellIs" dxfId="2497" priority="2498" operator="equal">
      <formula>0</formula>
    </cfRule>
  </conditionalFormatting>
  <conditionalFormatting sqref="CC9:CC18">
    <cfRule type="cellIs" dxfId="2496" priority="2497" operator="equal">
      <formula>0</formula>
    </cfRule>
  </conditionalFormatting>
  <conditionalFormatting sqref="CC9:CC18">
    <cfRule type="cellIs" dxfId="2495" priority="2496" operator="equal">
      <formula>0</formula>
    </cfRule>
  </conditionalFormatting>
  <conditionalFormatting sqref="CC9:CC18">
    <cfRule type="cellIs" dxfId="2494" priority="2495" operator="equal">
      <formula>0</formula>
    </cfRule>
  </conditionalFormatting>
  <conditionalFormatting sqref="CC9:CC18">
    <cfRule type="cellIs" dxfId="2493" priority="2494" operator="equal">
      <formula>0</formula>
    </cfRule>
  </conditionalFormatting>
  <conditionalFormatting sqref="CC9:CC18">
    <cfRule type="cellIs" dxfId="2492" priority="2493" operator="equal">
      <formula>0</formula>
    </cfRule>
  </conditionalFormatting>
  <conditionalFormatting sqref="CC9:CC18">
    <cfRule type="cellIs" dxfId="2491" priority="2492" operator="equal">
      <formula>0</formula>
    </cfRule>
  </conditionalFormatting>
  <conditionalFormatting sqref="CC9:CC18">
    <cfRule type="cellIs" dxfId="2490" priority="2491" operator="equal">
      <formula>0</formula>
    </cfRule>
  </conditionalFormatting>
  <conditionalFormatting sqref="CC9:CC18">
    <cfRule type="cellIs" dxfId="2489" priority="2490" operator="equal">
      <formula>0</formula>
    </cfRule>
  </conditionalFormatting>
  <conditionalFormatting sqref="CC9:CC18">
    <cfRule type="cellIs" dxfId="2488" priority="2489" operator="equal">
      <formula>0</formula>
    </cfRule>
  </conditionalFormatting>
  <conditionalFormatting sqref="CC9:CC18">
    <cfRule type="cellIs" dxfId="2487" priority="2488" operator="equal">
      <formula>0</formula>
    </cfRule>
  </conditionalFormatting>
  <conditionalFormatting sqref="CC9:CC18">
    <cfRule type="cellIs" dxfId="2486" priority="2487" operator="equal">
      <formula>0</formula>
    </cfRule>
  </conditionalFormatting>
  <conditionalFormatting sqref="CC9:CC18">
    <cfRule type="cellIs" dxfId="2485" priority="2486" operator="equal">
      <formula>0</formula>
    </cfRule>
  </conditionalFormatting>
  <conditionalFormatting sqref="CC9:CC18">
    <cfRule type="cellIs" dxfId="2484" priority="2485" operator="equal">
      <formula>0</formula>
    </cfRule>
  </conditionalFormatting>
  <conditionalFormatting sqref="CC9:CC18">
    <cfRule type="cellIs" dxfId="2483" priority="2484" operator="equal">
      <formula>0</formula>
    </cfRule>
  </conditionalFormatting>
  <conditionalFormatting sqref="CC9:CC18">
    <cfRule type="cellIs" dxfId="2482" priority="2483" operator="equal">
      <formula>0</formula>
    </cfRule>
  </conditionalFormatting>
  <conditionalFormatting sqref="CC9:CC18">
    <cfRule type="cellIs" dxfId="2481" priority="2482" operator="equal">
      <formula>0</formula>
    </cfRule>
  </conditionalFormatting>
  <conditionalFormatting sqref="CC9:CC18">
    <cfRule type="cellIs" dxfId="2480" priority="2481" operator="equal">
      <formula>0</formula>
    </cfRule>
  </conditionalFormatting>
  <conditionalFormatting sqref="CC9:CC18">
    <cfRule type="cellIs" dxfId="2479" priority="2480" operator="equal">
      <formula>0</formula>
    </cfRule>
  </conditionalFormatting>
  <conditionalFormatting sqref="CC9:CC18">
    <cfRule type="cellIs" dxfId="2478" priority="2479" operator="equal">
      <formula>0</formula>
    </cfRule>
  </conditionalFormatting>
  <conditionalFormatting sqref="CC9:CC18">
    <cfRule type="cellIs" dxfId="2477" priority="2478" operator="equal">
      <formula>0</formula>
    </cfRule>
  </conditionalFormatting>
  <conditionalFormatting sqref="CC9:CC18">
    <cfRule type="cellIs" dxfId="2476" priority="2477" operator="equal">
      <formula>0</formula>
    </cfRule>
  </conditionalFormatting>
  <conditionalFormatting sqref="CC9:CC18">
    <cfRule type="cellIs" dxfId="2475" priority="2476" operator="equal">
      <formula>0</formula>
    </cfRule>
  </conditionalFormatting>
  <conditionalFormatting sqref="CC9:CC18">
    <cfRule type="cellIs" dxfId="2474" priority="2475" operator="equal">
      <formula>0</formula>
    </cfRule>
  </conditionalFormatting>
  <conditionalFormatting sqref="CC9:CC18">
    <cfRule type="cellIs" dxfId="2473" priority="2474" operator="equal">
      <formula>0</formula>
    </cfRule>
  </conditionalFormatting>
  <conditionalFormatting sqref="CC9:CC18">
    <cfRule type="cellIs" dxfId="2472" priority="2473" operator="equal">
      <formula>0</formula>
    </cfRule>
  </conditionalFormatting>
  <conditionalFormatting sqref="CC9:CC18">
    <cfRule type="cellIs" dxfId="2471" priority="2472" operator="equal">
      <formula>0</formula>
    </cfRule>
  </conditionalFormatting>
  <conditionalFormatting sqref="CC9:CC18">
    <cfRule type="cellIs" dxfId="2470" priority="2471" operator="equal">
      <formula>0</formula>
    </cfRule>
  </conditionalFormatting>
  <conditionalFormatting sqref="CC9:CC18">
    <cfRule type="cellIs" dxfId="2469" priority="2470" operator="equal">
      <formula>0</formula>
    </cfRule>
  </conditionalFormatting>
  <conditionalFormatting sqref="CC9:CC18">
    <cfRule type="cellIs" dxfId="2468" priority="2469" operator="equal">
      <formula>0</formula>
    </cfRule>
  </conditionalFormatting>
  <conditionalFormatting sqref="CC9:CC18">
    <cfRule type="cellIs" dxfId="2467" priority="2468" operator="equal">
      <formula>0</formula>
    </cfRule>
  </conditionalFormatting>
  <conditionalFormatting sqref="CC9:CC18">
    <cfRule type="cellIs" dxfId="2466" priority="2467" operator="equal">
      <formula>0</formula>
    </cfRule>
  </conditionalFormatting>
  <conditionalFormatting sqref="CC9:CC18">
    <cfRule type="cellIs" dxfId="2465" priority="2466" operator="equal">
      <formula>0</formula>
    </cfRule>
  </conditionalFormatting>
  <conditionalFormatting sqref="CC9:CC18">
    <cfRule type="cellIs" dxfId="2464" priority="2465" operator="equal">
      <formula>0</formula>
    </cfRule>
  </conditionalFormatting>
  <conditionalFormatting sqref="CC9:CC18">
    <cfRule type="cellIs" dxfId="2463" priority="2464" operator="equal">
      <formula>0</formula>
    </cfRule>
  </conditionalFormatting>
  <conditionalFormatting sqref="CC9:CC18">
    <cfRule type="cellIs" dxfId="2462" priority="2463" operator="equal">
      <formula>0</formula>
    </cfRule>
  </conditionalFormatting>
  <conditionalFormatting sqref="CC9:CC18">
    <cfRule type="cellIs" dxfId="2461" priority="2462" operator="equal">
      <formula>0</formula>
    </cfRule>
  </conditionalFormatting>
  <conditionalFormatting sqref="CC9:CC18">
    <cfRule type="cellIs" dxfId="2460" priority="2461" operator="equal">
      <formula>0</formula>
    </cfRule>
  </conditionalFormatting>
  <conditionalFormatting sqref="CC9:CC18">
    <cfRule type="cellIs" dxfId="2459" priority="2460" operator="equal">
      <formula>0</formula>
    </cfRule>
  </conditionalFormatting>
  <conditionalFormatting sqref="CC9:CC18">
    <cfRule type="cellIs" dxfId="2458" priority="2459" operator="equal">
      <formula>0</formula>
    </cfRule>
  </conditionalFormatting>
  <conditionalFormatting sqref="CC9:CC18">
    <cfRule type="cellIs" dxfId="2457" priority="2458" operator="equal">
      <formula>0</formula>
    </cfRule>
  </conditionalFormatting>
  <conditionalFormatting sqref="CC9:CC18">
    <cfRule type="cellIs" dxfId="2456" priority="2457" operator="equal">
      <formula>0</formula>
    </cfRule>
  </conditionalFormatting>
  <conditionalFormatting sqref="CC9:CC18">
    <cfRule type="cellIs" dxfId="2455" priority="2456" operator="equal">
      <formula>0</formula>
    </cfRule>
  </conditionalFormatting>
  <conditionalFormatting sqref="CC9:CC18">
    <cfRule type="cellIs" dxfId="2454" priority="2455" operator="equal">
      <formula>0</formula>
    </cfRule>
  </conditionalFormatting>
  <conditionalFormatting sqref="CC9:CC18">
    <cfRule type="cellIs" dxfId="2453" priority="2454" operator="equal">
      <formula>0</formula>
    </cfRule>
  </conditionalFormatting>
  <conditionalFormatting sqref="CC9:CC18">
    <cfRule type="cellIs" dxfId="2452" priority="2453" operator="equal">
      <formula>0</formula>
    </cfRule>
  </conditionalFormatting>
  <conditionalFormatting sqref="CC9:CC18">
    <cfRule type="cellIs" dxfId="2451" priority="2452" operator="equal">
      <formula>0</formula>
    </cfRule>
  </conditionalFormatting>
  <conditionalFormatting sqref="CC9:CC18">
    <cfRule type="cellIs" dxfId="2450" priority="2451" operator="equal">
      <formula>0</formula>
    </cfRule>
  </conditionalFormatting>
  <conditionalFormatting sqref="CC9:CC18">
    <cfRule type="cellIs" dxfId="2449" priority="2450" operator="equal">
      <formula>0</formula>
    </cfRule>
  </conditionalFormatting>
  <conditionalFormatting sqref="CC9:CC18">
    <cfRule type="cellIs" dxfId="2448" priority="2449" operator="equal">
      <formula>0</formula>
    </cfRule>
  </conditionalFormatting>
  <conditionalFormatting sqref="CC9:CC18">
    <cfRule type="cellIs" dxfId="2447" priority="2448" operator="equal">
      <formula>0</formula>
    </cfRule>
  </conditionalFormatting>
  <conditionalFormatting sqref="CC9:CC18">
    <cfRule type="cellIs" dxfId="2446" priority="2447" operator="equal">
      <formula>0</formula>
    </cfRule>
  </conditionalFormatting>
  <conditionalFormatting sqref="CC9:CC18">
    <cfRule type="cellIs" dxfId="2445" priority="2446" operator="equal">
      <formula>0</formula>
    </cfRule>
  </conditionalFormatting>
  <conditionalFormatting sqref="CC9:CC18">
    <cfRule type="cellIs" dxfId="2444" priority="2445" operator="equal">
      <formula>0</formula>
    </cfRule>
  </conditionalFormatting>
  <conditionalFormatting sqref="CC9:CC18">
    <cfRule type="cellIs" dxfId="2443" priority="2444" operator="equal">
      <formula>0</formula>
    </cfRule>
  </conditionalFormatting>
  <conditionalFormatting sqref="CC9:CC18">
    <cfRule type="cellIs" dxfId="2442" priority="2443" operator="equal">
      <formula>0</formula>
    </cfRule>
  </conditionalFormatting>
  <conditionalFormatting sqref="CC9:CC18">
    <cfRule type="cellIs" dxfId="2441" priority="2442" operator="equal">
      <formula>0</formula>
    </cfRule>
  </conditionalFormatting>
  <conditionalFormatting sqref="CC9:CC18">
    <cfRule type="cellIs" dxfId="2440" priority="2441" operator="equal">
      <formula>0</formula>
    </cfRule>
  </conditionalFormatting>
  <conditionalFormatting sqref="CC9:CC18">
    <cfRule type="cellIs" dxfId="2439" priority="2440" operator="equal">
      <formula>0</formula>
    </cfRule>
  </conditionalFormatting>
  <conditionalFormatting sqref="CC9:CC18">
    <cfRule type="cellIs" dxfId="2438" priority="2439" operator="equal">
      <formula>0</formula>
    </cfRule>
  </conditionalFormatting>
  <conditionalFormatting sqref="CC9:CC18">
    <cfRule type="cellIs" dxfId="2437" priority="2438" operator="equal">
      <formula>0</formula>
    </cfRule>
  </conditionalFormatting>
  <conditionalFormatting sqref="CC9:CC18">
    <cfRule type="cellIs" dxfId="2436" priority="2437" operator="equal">
      <formula>0</formula>
    </cfRule>
  </conditionalFormatting>
  <conditionalFormatting sqref="CC9:CC18">
    <cfRule type="cellIs" dxfId="2435" priority="2436" operator="equal">
      <formula>0</formula>
    </cfRule>
  </conditionalFormatting>
  <conditionalFormatting sqref="CC9:CC18">
    <cfRule type="cellIs" dxfId="2434" priority="2435" operator="equal">
      <formula>0</formula>
    </cfRule>
  </conditionalFormatting>
  <conditionalFormatting sqref="CC9:CC18">
    <cfRule type="cellIs" dxfId="2433" priority="2434" operator="equal">
      <formula>0</formula>
    </cfRule>
  </conditionalFormatting>
  <conditionalFormatting sqref="CC9:CC18">
    <cfRule type="cellIs" dxfId="2432" priority="2433" operator="equal">
      <formula>0</formula>
    </cfRule>
  </conditionalFormatting>
  <conditionalFormatting sqref="CC9:CC18">
    <cfRule type="cellIs" dxfId="2431" priority="2432" operator="equal">
      <formula>0</formula>
    </cfRule>
  </conditionalFormatting>
  <conditionalFormatting sqref="CC9:CC18">
    <cfRule type="cellIs" dxfId="2430" priority="2431" operator="equal">
      <formula>0</formula>
    </cfRule>
  </conditionalFormatting>
  <conditionalFormatting sqref="CC9:CC18">
    <cfRule type="cellIs" dxfId="2429" priority="2430" operator="equal">
      <formula>0</formula>
    </cfRule>
  </conditionalFormatting>
  <conditionalFormatting sqref="CC9:CC18">
    <cfRule type="cellIs" dxfId="2428" priority="2429" operator="equal">
      <formula>0</formula>
    </cfRule>
  </conditionalFormatting>
  <conditionalFormatting sqref="CC9:CC18">
    <cfRule type="cellIs" dxfId="2427" priority="2428" operator="equal">
      <formula>0</formula>
    </cfRule>
  </conditionalFormatting>
  <conditionalFormatting sqref="CC9:CC18">
    <cfRule type="cellIs" dxfId="2426" priority="2427" operator="equal">
      <formula>0</formula>
    </cfRule>
  </conditionalFormatting>
  <conditionalFormatting sqref="CC9:CC18">
    <cfRule type="cellIs" dxfId="2425" priority="2426" operator="equal">
      <formula>0</formula>
    </cfRule>
  </conditionalFormatting>
  <conditionalFormatting sqref="CC9:CC18">
    <cfRule type="cellIs" dxfId="2424" priority="2425" operator="equal">
      <formula>0</formula>
    </cfRule>
  </conditionalFormatting>
  <conditionalFormatting sqref="CC9:CC18">
    <cfRule type="cellIs" dxfId="2423" priority="2424" operator="equal">
      <formula>0</formula>
    </cfRule>
  </conditionalFormatting>
  <conditionalFormatting sqref="CC9:CC18">
    <cfRule type="cellIs" dxfId="2422" priority="2423" operator="equal">
      <formula>0</formula>
    </cfRule>
  </conditionalFormatting>
  <conditionalFormatting sqref="CC9:CC18">
    <cfRule type="cellIs" dxfId="2421" priority="2422" operator="equal">
      <formula>0</formula>
    </cfRule>
  </conditionalFormatting>
  <conditionalFormatting sqref="CC9:CC18">
    <cfRule type="cellIs" dxfId="2420" priority="2421" operator="equal">
      <formula>0</formula>
    </cfRule>
  </conditionalFormatting>
  <conditionalFormatting sqref="CC9:CC18">
    <cfRule type="cellIs" dxfId="2419" priority="2420" operator="equal">
      <formula>0</formula>
    </cfRule>
  </conditionalFormatting>
  <conditionalFormatting sqref="CC9:CC18">
    <cfRule type="cellIs" dxfId="2418" priority="2419" operator="equal">
      <formula>0</formula>
    </cfRule>
  </conditionalFormatting>
  <conditionalFormatting sqref="CC9:CC18">
    <cfRule type="cellIs" dxfId="2417" priority="2418" operator="equal">
      <formula>0</formula>
    </cfRule>
  </conditionalFormatting>
  <conditionalFormatting sqref="CC9:CC18">
    <cfRule type="cellIs" dxfId="2416" priority="2417" operator="equal">
      <formula>0</formula>
    </cfRule>
  </conditionalFormatting>
  <conditionalFormatting sqref="CC9:CC18">
    <cfRule type="cellIs" dxfId="2415" priority="2416" operator="equal">
      <formula>0</formula>
    </cfRule>
  </conditionalFormatting>
  <conditionalFormatting sqref="CC9:CC18">
    <cfRule type="cellIs" dxfId="2414" priority="2415" operator="equal">
      <formula>0</formula>
    </cfRule>
  </conditionalFormatting>
  <conditionalFormatting sqref="CC9:CC18">
    <cfRule type="cellIs" dxfId="2413" priority="2414" operator="equal">
      <formula>0</formula>
    </cfRule>
  </conditionalFormatting>
  <conditionalFormatting sqref="CC9:CC18">
    <cfRule type="cellIs" dxfId="2412" priority="2413" operator="equal">
      <formula>0</formula>
    </cfRule>
  </conditionalFormatting>
  <conditionalFormatting sqref="CC9:CC18">
    <cfRule type="cellIs" dxfId="2411" priority="2412" operator="equal">
      <formula>0</formula>
    </cfRule>
  </conditionalFormatting>
  <conditionalFormatting sqref="CC9:CC18">
    <cfRule type="cellIs" dxfId="2410" priority="2411" operator="equal">
      <formula>0</formula>
    </cfRule>
  </conditionalFormatting>
  <conditionalFormatting sqref="O9:O18">
    <cfRule type="cellIs" dxfId="2409" priority="2410" operator="equal">
      <formula>0</formula>
    </cfRule>
  </conditionalFormatting>
  <conditionalFormatting sqref="O9:O18">
    <cfRule type="cellIs" dxfId="2408" priority="2409" operator="equal">
      <formula>0</formula>
    </cfRule>
  </conditionalFormatting>
  <conditionalFormatting sqref="BK9:BK18">
    <cfRule type="cellIs" dxfId="2407" priority="2408" operator="equal">
      <formula>0</formula>
    </cfRule>
  </conditionalFormatting>
  <conditionalFormatting sqref="AC9:AC18">
    <cfRule type="cellIs" dxfId="2406" priority="2407" operator="equal">
      <formula>0</formula>
    </cfRule>
  </conditionalFormatting>
  <conditionalFormatting sqref="S9:S18">
    <cfRule type="cellIs" dxfId="2405" priority="2406" operator="equal">
      <formula>0</formula>
    </cfRule>
  </conditionalFormatting>
  <conditionalFormatting sqref="S9:S18">
    <cfRule type="cellIs" dxfId="2404" priority="2405" operator="equal">
      <formula>0</formula>
    </cfRule>
  </conditionalFormatting>
  <conditionalFormatting sqref="S9:S18">
    <cfRule type="cellIs" dxfId="2403" priority="2404" operator="equal">
      <formula>0</formula>
    </cfRule>
  </conditionalFormatting>
  <conditionalFormatting sqref="S9:S18">
    <cfRule type="cellIs" dxfId="2402" priority="2403" operator="equal">
      <formula>0</formula>
    </cfRule>
  </conditionalFormatting>
  <conditionalFormatting sqref="S9:S18">
    <cfRule type="cellIs" dxfId="2401" priority="2402" operator="equal">
      <formula>0</formula>
    </cfRule>
  </conditionalFormatting>
  <conditionalFormatting sqref="S9:S18">
    <cfRule type="cellIs" dxfId="2400" priority="2401" operator="equal">
      <formula>0</formula>
    </cfRule>
  </conditionalFormatting>
  <conditionalFormatting sqref="S9:S18">
    <cfRule type="cellIs" dxfId="2399" priority="2400" operator="equal">
      <formula>0</formula>
    </cfRule>
  </conditionalFormatting>
  <conditionalFormatting sqref="S9:S18">
    <cfRule type="cellIs" dxfId="2398" priority="2399" operator="equal">
      <formula>0</formula>
    </cfRule>
  </conditionalFormatting>
  <conditionalFormatting sqref="S9:S18">
    <cfRule type="cellIs" dxfId="2397" priority="2398" operator="equal">
      <formula>0</formula>
    </cfRule>
  </conditionalFormatting>
  <conditionalFormatting sqref="S9:S18">
    <cfRule type="cellIs" dxfId="2396" priority="2397" operator="equal">
      <formula>0</formula>
    </cfRule>
  </conditionalFormatting>
  <conditionalFormatting sqref="S9:S18">
    <cfRule type="cellIs" dxfId="2395" priority="2396" operator="equal">
      <formula>0</formula>
    </cfRule>
  </conditionalFormatting>
  <conditionalFormatting sqref="S9:S18">
    <cfRule type="cellIs" dxfId="2394" priority="2395" operator="equal">
      <formula>0</formula>
    </cfRule>
  </conditionalFormatting>
  <conditionalFormatting sqref="S9:S18">
    <cfRule type="cellIs" dxfId="2393" priority="2394" operator="equal">
      <formula>0</formula>
    </cfRule>
  </conditionalFormatting>
  <conditionalFormatting sqref="S9:S18">
    <cfRule type="cellIs" dxfId="2392" priority="2393" operator="equal">
      <formula>0</formula>
    </cfRule>
  </conditionalFormatting>
  <conditionalFormatting sqref="S9:S18">
    <cfRule type="cellIs" dxfId="2391" priority="2392" operator="equal">
      <formula>0</formula>
    </cfRule>
  </conditionalFormatting>
  <conditionalFormatting sqref="S9:S18">
    <cfRule type="cellIs" dxfId="2390" priority="2391" operator="equal">
      <formula>0</formula>
    </cfRule>
  </conditionalFormatting>
  <conditionalFormatting sqref="S9:S18">
    <cfRule type="cellIs" dxfId="2389" priority="2390" operator="equal">
      <formula>0</formula>
    </cfRule>
  </conditionalFormatting>
  <conditionalFormatting sqref="S9:S18">
    <cfRule type="cellIs" dxfId="2388" priority="2389" operator="equal">
      <formula>0</formula>
    </cfRule>
  </conditionalFormatting>
  <conditionalFormatting sqref="S9:S18">
    <cfRule type="cellIs" dxfId="2387" priority="2388" operator="equal">
      <formula>0</formula>
    </cfRule>
  </conditionalFormatting>
  <conditionalFormatting sqref="S9:S18">
    <cfRule type="cellIs" dxfId="2386" priority="2387" operator="equal">
      <formula>0</formula>
    </cfRule>
  </conditionalFormatting>
  <conditionalFormatting sqref="S9:S18">
    <cfRule type="cellIs" dxfId="2385" priority="2386" operator="equal">
      <formula>0</formula>
    </cfRule>
  </conditionalFormatting>
  <conditionalFormatting sqref="S9:S18">
    <cfRule type="cellIs" dxfId="2384" priority="2385" operator="equal">
      <formula>0</formula>
    </cfRule>
  </conditionalFormatting>
  <conditionalFormatting sqref="S9:S18">
    <cfRule type="cellIs" dxfId="2383" priority="2384" operator="equal">
      <formula>0</formula>
    </cfRule>
  </conditionalFormatting>
  <conditionalFormatting sqref="S9:S18">
    <cfRule type="cellIs" dxfId="2382" priority="2383" operator="equal">
      <formula>0</formula>
    </cfRule>
  </conditionalFormatting>
  <conditionalFormatting sqref="S9:S18">
    <cfRule type="cellIs" dxfId="2381" priority="2382" operator="equal">
      <formula>0</formula>
    </cfRule>
  </conditionalFormatting>
  <conditionalFormatting sqref="S9:S18">
    <cfRule type="cellIs" dxfId="2380" priority="2381" operator="equal">
      <formula>0</formula>
    </cfRule>
  </conditionalFormatting>
  <conditionalFormatting sqref="S9:S18">
    <cfRule type="cellIs" dxfId="2379" priority="2380" operator="equal">
      <formula>0</formula>
    </cfRule>
  </conditionalFormatting>
  <conditionalFormatting sqref="S9:S18">
    <cfRule type="cellIs" dxfId="2378" priority="2379" operator="equal">
      <formula>0</formula>
    </cfRule>
  </conditionalFormatting>
  <conditionalFormatting sqref="Z9:Z18">
    <cfRule type="cellIs" dxfId="2377" priority="2378" operator="equal">
      <formula>0</formula>
    </cfRule>
  </conditionalFormatting>
  <conditionalFormatting sqref="AD9:AF18">
    <cfRule type="cellIs" dxfId="2376" priority="2377" operator="equal">
      <formula>0</formula>
    </cfRule>
  </conditionalFormatting>
  <conditionalFormatting sqref="BF9:BF18">
    <cfRule type="cellIs" dxfId="2375" priority="2376" operator="equal">
      <formula>0</formula>
    </cfRule>
  </conditionalFormatting>
  <conditionalFormatting sqref="BF9:BF18">
    <cfRule type="cellIs" dxfId="2374" priority="2375" operator="equal">
      <formula>0</formula>
    </cfRule>
  </conditionalFormatting>
  <conditionalFormatting sqref="BF9:BF18">
    <cfRule type="cellIs" dxfId="2373" priority="2374" operator="equal">
      <formula>0</formula>
    </cfRule>
  </conditionalFormatting>
  <conditionalFormatting sqref="BF9:BF18">
    <cfRule type="cellIs" dxfId="2372" priority="2373" operator="equal">
      <formula>0</formula>
    </cfRule>
  </conditionalFormatting>
  <conditionalFormatting sqref="BF9:BF18">
    <cfRule type="cellIs" dxfId="2371" priority="2372" operator="equal">
      <formula>0</formula>
    </cfRule>
  </conditionalFormatting>
  <conditionalFormatting sqref="BF9:BF18">
    <cfRule type="cellIs" dxfId="2370" priority="2371" operator="equal">
      <formula>0</formula>
    </cfRule>
  </conditionalFormatting>
  <conditionalFormatting sqref="BF9:BF18">
    <cfRule type="cellIs" dxfId="2369" priority="2370" operator="equal">
      <formula>0</formula>
    </cfRule>
  </conditionalFormatting>
  <conditionalFormatting sqref="BF9:BF18">
    <cfRule type="cellIs" dxfId="2368" priority="2369" operator="equal">
      <formula>0</formula>
    </cfRule>
  </conditionalFormatting>
  <conditionalFormatting sqref="BF9:BF18">
    <cfRule type="cellIs" dxfId="2367" priority="2368" operator="equal">
      <formula>0</formula>
    </cfRule>
  </conditionalFormatting>
  <conditionalFormatting sqref="BF9:BF18">
    <cfRule type="cellIs" dxfId="2366" priority="2367" operator="equal">
      <formula>0</formula>
    </cfRule>
  </conditionalFormatting>
  <conditionalFormatting sqref="BF9:BF18">
    <cfRule type="cellIs" dxfId="2365" priority="2366" operator="equal">
      <formula>0</formula>
    </cfRule>
  </conditionalFormatting>
  <conditionalFormatting sqref="BF9:BF18">
    <cfRule type="cellIs" dxfId="2364" priority="2365" operator="equal">
      <formula>0</formula>
    </cfRule>
  </conditionalFormatting>
  <conditionalFormatting sqref="BF9:BF18">
    <cfRule type="cellIs" dxfId="2363" priority="2364" operator="equal">
      <formula>0</formula>
    </cfRule>
  </conditionalFormatting>
  <conditionalFormatting sqref="BF9:BF18">
    <cfRule type="cellIs" dxfId="2362" priority="2363" operator="equal">
      <formula>0</formula>
    </cfRule>
  </conditionalFormatting>
  <conditionalFormatting sqref="BF9:BF18">
    <cfRule type="cellIs" dxfId="2361" priority="2362" operator="equal">
      <formula>0</formula>
    </cfRule>
  </conditionalFormatting>
  <conditionalFormatting sqref="BF9:BF18">
    <cfRule type="cellIs" dxfId="2360" priority="2361" operator="equal">
      <formula>0</formula>
    </cfRule>
  </conditionalFormatting>
  <conditionalFormatting sqref="BF9:BF18">
    <cfRule type="cellIs" dxfId="2359" priority="2360" operator="equal">
      <formula>0</formula>
    </cfRule>
  </conditionalFormatting>
  <conditionalFormatting sqref="BF9:BF18">
    <cfRule type="cellIs" dxfId="2358" priority="2359" operator="equal">
      <formula>0</formula>
    </cfRule>
  </conditionalFormatting>
  <conditionalFormatting sqref="BF9:BF18">
    <cfRule type="cellIs" dxfId="2357" priority="2358" operator="equal">
      <formula>0</formula>
    </cfRule>
  </conditionalFormatting>
  <conditionalFormatting sqref="BF9:BF18">
    <cfRule type="cellIs" dxfId="2356" priority="2357" operator="equal">
      <formula>0</formula>
    </cfRule>
  </conditionalFormatting>
  <conditionalFormatting sqref="BF9:BF18">
    <cfRule type="cellIs" dxfId="2355" priority="2356" operator="equal">
      <formula>0</formula>
    </cfRule>
  </conditionalFormatting>
  <conditionalFormatting sqref="BF9:BF18">
    <cfRule type="cellIs" dxfId="2354" priority="2355" operator="equal">
      <formula>0</formula>
    </cfRule>
  </conditionalFormatting>
  <conditionalFormatting sqref="BF9:BF18">
    <cfRule type="cellIs" dxfId="2353" priority="2354" operator="equal">
      <formula>0</formula>
    </cfRule>
  </conditionalFormatting>
  <conditionalFormatting sqref="BF9:BF18">
    <cfRule type="cellIs" dxfId="2352" priority="2353" operator="equal">
      <formula>0</formula>
    </cfRule>
  </conditionalFormatting>
  <conditionalFormatting sqref="BF9:BF18">
    <cfRule type="cellIs" dxfId="2351" priority="2352" operator="equal">
      <formula>0</formula>
    </cfRule>
  </conditionalFormatting>
  <conditionalFormatting sqref="BF9:BF18">
    <cfRule type="cellIs" dxfId="2350" priority="2351" operator="equal">
      <formula>0</formula>
    </cfRule>
  </conditionalFormatting>
  <conditionalFormatting sqref="BF9:BF18">
    <cfRule type="cellIs" dxfId="2349" priority="2350" operator="equal">
      <formula>0</formula>
    </cfRule>
  </conditionalFormatting>
  <conditionalFormatting sqref="BF9:BF18">
    <cfRule type="cellIs" dxfId="2348" priority="2349" operator="equal">
      <formula>0</formula>
    </cfRule>
  </conditionalFormatting>
  <conditionalFormatting sqref="AV9:AV18">
    <cfRule type="cellIs" dxfId="2347" priority="2348" operator="equal">
      <formula>0</formula>
    </cfRule>
  </conditionalFormatting>
  <conditionalFormatting sqref="AV9:AV18">
    <cfRule type="cellIs" dxfId="2346" priority="2347" operator="equal">
      <formula>0</formula>
    </cfRule>
  </conditionalFormatting>
  <conditionalFormatting sqref="AV9:AV18">
    <cfRule type="cellIs" dxfId="2345" priority="2346" operator="equal">
      <formula>0</formula>
    </cfRule>
  </conditionalFormatting>
  <conditionalFormatting sqref="AV9:AV18">
    <cfRule type="cellIs" dxfId="2344" priority="2345" operator="equal">
      <formula>0</formula>
    </cfRule>
  </conditionalFormatting>
  <conditionalFormatting sqref="AV9:AV18">
    <cfRule type="cellIs" dxfId="2343" priority="2344" operator="equal">
      <formula>0</formula>
    </cfRule>
  </conditionalFormatting>
  <conditionalFormatting sqref="AV9:AV18">
    <cfRule type="cellIs" dxfId="2342" priority="2343" operator="equal">
      <formula>0</formula>
    </cfRule>
  </conditionalFormatting>
  <conditionalFormatting sqref="AV9:AV18">
    <cfRule type="cellIs" dxfId="2341" priority="2342" operator="equal">
      <formula>0</formula>
    </cfRule>
  </conditionalFormatting>
  <conditionalFormatting sqref="AV9:AV18">
    <cfRule type="cellIs" dxfId="2340" priority="2341" operator="equal">
      <formula>0</formula>
    </cfRule>
  </conditionalFormatting>
  <conditionalFormatting sqref="AV9:AV18">
    <cfRule type="cellIs" dxfId="2339" priority="2340" operator="equal">
      <formula>0</formula>
    </cfRule>
  </conditionalFormatting>
  <conditionalFormatting sqref="AV9:AV18">
    <cfRule type="cellIs" dxfId="2338" priority="2339" operator="equal">
      <formula>0</formula>
    </cfRule>
  </conditionalFormatting>
  <conditionalFormatting sqref="AV9:AV18">
    <cfRule type="cellIs" dxfId="2337" priority="2338" operator="equal">
      <formula>0</formula>
    </cfRule>
  </conditionalFormatting>
  <conditionalFormatting sqref="AV9:AV18">
    <cfRule type="cellIs" dxfId="2336" priority="2337" operator="equal">
      <formula>0</formula>
    </cfRule>
  </conditionalFormatting>
  <conditionalFormatting sqref="AV9:AV18">
    <cfRule type="cellIs" dxfId="2335" priority="2336" operator="equal">
      <formula>0</formula>
    </cfRule>
  </conditionalFormatting>
  <conditionalFormatting sqref="AV9:AV18">
    <cfRule type="cellIs" dxfId="2334" priority="2335" operator="equal">
      <formula>0</formula>
    </cfRule>
  </conditionalFormatting>
  <conditionalFormatting sqref="AV9:AV18">
    <cfRule type="cellIs" dxfId="2333" priority="2334" operator="equal">
      <formula>0</formula>
    </cfRule>
  </conditionalFormatting>
  <conditionalFormatting sqref="AV9:AV18">
    <cfRule type="cellIs" dxfId="2332" priority="2333" operator="equal">
      <formula>0</formula>
    </cfRule>
  </conditionalFormatting>
  <conditionalFormatting sqref="AV9:AV18">
    <cfRule type="cellIs" dxfId="2331" priority="2332" operator="equal">
      <formula>0</formula>
    </cfRule>
  </conditionalFormatting>
  <conditionalFormatting sqref="AV9:AV18">
    <cfRule type="cellIs" dxfId="2330" priority="2331" operator="equal">
      <formula>0</formula>
    </cfRule>
  </conditionalFormatting>
  <conditionalFormatting sqref="AV9:AV18">
    <cfRule type="cellIs" dxfId="2329" priority="2330" operator="equal">
      <formula>0</formula>
    </cfRule>
  </conditionalFormatting>
  <conditionalFormatting sqref="AV9:AV18">
    <cfRule type="cellIs" dxfId="2328" priority="2329" operator="equal">
      <formula>0</formula>
    </cfRule>
  </conditionalFormatting>
  <conditionalFormatting sqref="AV9:AV18">
    <cfRule type="cellIs" dxfId="2327" priority="2328" operator="equal">
      <formula>0</formula>
    </cfRule>
  </conditionalFormatting>
  <conditionalFormatting sqref="AV9:AV18">
    <cfRule type="cellIs" dxfId="2326" priority="2327" operator="equal">
      <formula>0</formula>
    </cfRule>
  </conditionalFormatting>
  <conditionalFormatting sqref="AV9:AV18">
    <cfRule type="cellIs" dxfId="2325" priority="2326" operator="equal">
      <formula>0</formula>
    </cfRule>
  </conditionalFormatting>
  <conditionalFormatting sqref="AV9:AV18">
    <cfRule type="cellIs" dxfId="2324" priority="2325" operator="equal">
      <formula>0</formula>
    </cfRule>
  </conditionalFormatting>
  <conditionalFormatting sqref="AV9:AV18">
    <cfRule type="cellIs" dxfId="2323" priority="2324" operator="equal">
      <formula>0</formula>
    </cfRule>
  </conditionalFormatting>
  <conditionalFormatting sqref="AV9:AV18">
    <cfRule type="cellIs" dxfId="2322" priority="2323" operator="equal">
      <formula>0</formula>
    </cfRule>
  </conditionalFormatting>
  <conditionalFormatting sqref="AV9:AV18">
    <cfRule type="cellIs" dxfId="2321" priority="2322" operator="equal">
      <formula>0</formula>
    </cfRule>
  </conditionalFormatting>
  <conditionalFormatting sqref="AV9:AV18">
    <cfRule type="cellIs" dxfId="2320" priority="2321" operator="equal">
      <formula>0</formula>
    </cfRule>
  </conditionalFormatting>
  <conditionalFormatting sqref="AU9:AU18">
    <cfRule type="cellIs" dxfId="2319" priority="2320" operator="equal">
      <formula>0</formula>
    </cfRule>
  </conditionalFormatting>
  <conditionalFormatting sqref="AU9:AU18">
    <cfRule type="cellIs" dxfId="2318" priority="2319" operator="equal">
      <formula>0</formula>
    </cfRule>
  </conditionalFormatting>
  <conditionalFormatting sqref="AU9:AU18">
    <cfRule type="cellIs" dxfId="2317" priority="2318" operator="equal">
      <formula>0</formula>
    </cfRule>
  </conditionalFormatting>
  <conditionalFormatting sqref="AU9:AU18">
    <cfRule type="cellIs" dxfId="2316" priority="2317" operator="equal">
      <formula>0</formula>
    </cfRule>
  </conditionalFormatting>
  <conditionalFormatting sqref="AU9:AU18">
    <cfRule type="cellIs" dxfId="2315" priority="2316" operator="equal">
      <formula>0</formula>
    </cfRule>
  </conditionalFormatting>
  <conditionalFormatting sqref="AU9:AU18">
    <cfRule type="cellIs" dxfId="2314" priority="2315" operator="equal">
      <formula>0</formula>
    </cfRule>
  </conditionalFormatting>
  <conditionalFormatting sqref="AU9:AU18">
    <cfRule type="cellIs" dxfId="2313" priority="2314" operator="equal">
      <formula>0</formula>
    </cfRule>
  </conditionalFormatting>
  <conditionalFormatting sqref="AU9:AU18">
    <cfRule type="cellIs" dxfId="2312" priority="2313" operator="equal">
      <formula>0</formula>
    </cfRule>
  </conditionalFormatting>
  <conditionalFormatting sqref="AU9:AU18">
    <cfRule type="cellIs" dxfId="2311" priority="2312" operator="equal">
      <formula>0</formula>
    </cfRule>
  </conditionalFormatting>
  <conditionalFormatting sqref="AU9:AU18">
    <cfRule type="cellIs" dxfId="2310" priority="2311" operator="equal">
      <formula>0</formula>
    </cfRule>
  </conditionalFormatting>
  <conditionalFormatting sqref="AU9:AU18">
    <cfRule type="cellIs" dxfId="2309" priority="2310" operator="equal">
      <formula>0</formula>
    </cfRule>
  </conditionalFormatting>
  <conditionalFormatting sqref="AU9:AU18">
    <cfRule type="cellIs" dxfId="2308" priority="2309" operator="equal">
      <formula>0</formula>
    </cfRule>
  </conditionalFormatting>
  <conditionalFormatting sqref="AU9:AU18">
    <cfRule type="cellIs" dxfId="2307" priority="2308" operator="equal">
      <formula>0</formula>
    </cfRule>
  </conditionalFormatting>
  <conditionalFormatting sqref="AU9:AU18">
    <cfRule type="cellIs" dxfId="2306" priority="2307" operator="equal">
      <formula>0</formula>
    </cfRule>
  </conditionalFormatting>
  <conditionalFormatting sqref="AU9:AU18">
    <cfRule type="cellIs" dxfId="2305" priority="2306" operator="equal">
      <formula>0</formula>
    </cfRule>
  </conditionalFormatting>
  <conditionalFormatting sqref="AU9:AU18">
    <cfRule type="cellIs" dxfId="2304" priority="2305" operator="equal">
      <formula>0</formula>
    </cfRule>
  </conditionalFormatting>
  <conditionalFormatting sqref="AU9:AU18">
    <cfRule type="cellIs" dxfId="2303" priority="2304" operator="equal">
      <formula>0</formula>
    </cfRule>
  </conditionalFormatting>
  <conditionalFormatting sqref="AU9:AU18">
    <cfRule type="cellIs" dxfId="2302" priority="2303" operator="equal">
      <formula>0</formula>
    </cfRule>
  </conditionalFormatting>
  <conditionalFormatting sqref="AU9:AU18">
    <cfRule type="cellIs" dxfId="2301" priority="2302" operator="equal">
      <formula>0</formula>
    </cfRule>
  </conditionalFormatting>
  <conditionalFormatting sqref="AU9:AU18">
    <cfRule type="cellIs" dxfId="2300" priority="2301" operator="equal">
      <formula>0</formula>
    </cfRule>
  </conditionalFormatting>
  <conditionalFormatting sqref="AU9:AU18">
    <cfRule type="cellIs" dxfId="2299" priority="2300" operator="equal">
      <formula>0</formula>
    </cfRule>
  </conditionalFormatting>
  <conditionalFormatting sqref="AU9:AU18">
    <cfRule type="cellIs" dxfId="2298" priority="2299" operator="equal">
      <formula>0</formula>
    </cfRule>
  </conditionalFormatting>
  <conditionalFormatting sqref="AU9:AU18">
    <cfRule type="cellIs" dxfId="2297" priority="2298" operator="equal">
      <formula>0</formula>
    </cfRule>
  </conditionalFormatting>
  <conditionalFormatting sqref="AU9:AU18">
    <cfRule type="cellIs" dxfId="2296" priority="2297" operator="equal">
      <formula>0</formula>
    </cfRule>
  </conditionalFormatting>
  <conditionalFormatting sqref="AU9:AU18">
    <cfRule type="cellIs" dxfId="2295" priority="2296" operator="equal">
      <formula>0</formula>
    </cfRule>
  </conditionalFormatting>
  <conditionalFormatting sqref="AU9:AU18">
    <cfRule type="cellIs" dxfId="2294" priority="2295" operator="equal">
      <formula>0</formula>
    </cfRule>
  </conditionalFormatting>
  <conditionalFormatting sqref="AU9:AU18">
    <cfRule type="cellIs" dxfId="2293" priority="2294" operator="equal">
      <formula>0</formula>
    </cfRule>
  </conditionalFormatting>
  <conditionalFormatting sqref="AU9:AU18">
    <cfRule type="cellIs" dxfId="2292" priority="2293" operator="equal">
      <formula>0</formula>
    </cfRule>
  </conditionalFormatting>
  <conditionalFormatting sqref="AS9:AS18">
    <cfRule type="cellIs" dxfId="2291" priority="2292" operator="equal">
      <formula>0</formula>
    </cfRule>
  </conditionalFormatting>
  <conditionalFormatting sqref="AT9:AT18">
    <cfRule type="cellIs" dxfId="2290" priority="2291" operator="equal">
      <formula>0</formula>
    </cfRule>
  </conditionalFormatting>
  <conditionalFormatting sqref="BB9:BB18">
    <cfRule type="cellIs" dxfId="2289" priority="2290" operator="equal">
      <formula>0</formula>
    </cfRule>
  </conditionalFormatting>
  <conditionalFormatting sqref="BD9:BE18">
    <cfRule type="cellIs" dxfId="2288" priority="2289" operator="equal">
      <formula>0</formula>
    </cfRule>
  </conditionalFormatting>
  <conditionalFormatting sqref="AG9:AG18">
    <cfRule type="cellIs" dxfId="2287" priority="2288" operator="equal">
      <formula>0</formula>
    </cfRule>
  </conditionalFormatting>
  <conditionalFormatting sqref="AH9:AI18">
    <cfRule type="cellIs" dxfId="2286" priority="2287" operator="equal">
      <formula>0</formula>
    </cfRule>
  </conditionalFormatting>
  <conditionalFormatting sqref="AM9:AM18">
    <cfRule type="cellIs" dxfId="2285" priority="2286" operator="equal">
      <formula>0</formula>
    </cfRule>
  </conditionalFormatting>
  <conditionalFormatting sqref="X9:X18">
    <cfRule type="cellIs" dxfId="2284" priority="2285" operator="equal">
      <formula>0</formula>
    </cfRule>
  </conditionalFormatting>
  <conditionalFormatting sqref="Y9:Y18">
    <cfRule type="cellIs" dxfId="2283" priority="2284" operator="equal">
      <formula>0</formula>
    </cfRule>
  </conditionalFormatting>
  <conditionalFormatting sqref="M9:M18">
    <cfRule type="cellIs" dxfId="2282" priority="2283" operator="equal">
      <formula>0</formula>
    </cfRule>
  </conditionalFormatting>
  <conditionalFormatting sqref="P9:P18">
    <cfRule type="cellIs" dxfId="2281" priority="2282" operator="equal">
      <formula>0</formula>
    </cfRule>
  </conditionalFormatting>
  <conditionalFormatting sqref="K9:K18">
    <cfRule type="cellIs" dxfId="2280" priority="2281" operator="equal">
      <formula>0</formula>
    </cfRule>
  </conditionalFormatting>
  <conditionalFormatting sqref="L9:L18">
    <cfRule type="cellIs" dxfId="2279" priority="2280" operator="equal">
      <formula>0</formula>
    </cfRule>
  </conditionalFormatting>
  <conditionalFormatting sqref="M9:M18">
    <cfRule type="cellIs" dxfId="2278" priority="2279" operator="equal">
      <formula>0</formula>
    </cfRule>
  </conditionalFormatting>
  <conditionalFormatting sqref="J9:J18">
    <cfRule type="cellIs" dxfId="2277" priority="2278" operator="equal">
      <formula>0</formula>
    </cfRule>
  </conditionalFormatting>
  <conditionalFormatting sqref="I9:I18">
    <cfRule type="cellIs" dxfId="2276" priority="2277" operator="equal">
      <formula>0</formula>
    </cfRule>
  </conditionalFormatting>
  <conditionalFormatting sqref="B9:B18">
    <cfRule type="cellIs" dxfId="2275" priority="2276" operator="equal">
      <formula>0</formula>
    </cfRule>
  </conditionalFormatting>
  <conditionalFormatting sqref="Q9:R18">
    <cfRule type="cellIs" dxfId="2274" priority="2275" operator="equal">
      <formula>0</formula>
    </cfRule>
  </conditionalFormatting>
  <conditionalFormatting sqref="T9:U18">
    <cfRule type="cellIs" dxfId="2273" priority="2274" operator="equal">
      <formula>0</formula>
    </cfRule>
  </conditionalFormatting>
  <conditionalFormatting sqref="B9:DG18">
    <cfRule type="expression" dxfId="2272" priority="2273">
      <formula>$B$1-$A9&gt;B$214</formula>
    </cfRule>
  </conditionalFormatting>
  <conditionalFormatting sqref="BC9:BC18">
    <cfRule type="cellIs" dxfId="2271" priority="2272" operator="equal">
      <formula>0</formula>
    </cfRule>
  </conditionalFormatting>
  <conditionalFormatting sqref="V9:V18">
    <cfRule type="cellIs" dxfId="2270" priority="2271" operator="equal">
      <formula>0</formula>
    </cfRule>
  </conditionalFormatting>
  <conditionalFormatting sqref="W9:W18">
    <cfRule type="cellIs" dxfId="2269" priority="2270" operator="equal">
      <formula>0</formula>
    </cfRule>
  </conditionalFormatting>
  <conditionalFormatting sqref="BO9:BR18">
    <cfRule type="cellIs" dxfId="2268" priority="2269" operator="equal">
      <formula>0</formula>
    </cfRule>
  </conditionalFormatting>
  <conditionalFormatting sqref="AW19:BA20">
    <cfRule type="cellIs" dxfId="2267" priority="2268" operator="equal">
      <formula>0</formula>
    </cfRule>
  </conditionalFormatting>
  <conditionalFormatting sqref="B19:DG20">
    <cfRule type="expression" dxfId="2266" priority="2267">
      <formula>$B$1-$A19&gt;B$214</formula>
    </cfRule>
  </conditionalFormatting>
  <conditionalFormatting sqref="CV19:CZ20 AN19:AR20 C19:H20 AA19:AB20 DB19:DG20 BL19:BN20 BG19:BJ20 CD19:CI20 AJ19:AL20 CL19:CT20 BS19:CB20">
    <cfRule type="cellIs" dxfId="2265" priority="2266" operator="equal">
      <formula>0</formula>
    </cfRule>
  </conditionalFormatting>
  <conditionalFormatting sqref="CU19:CU20">
    <cfRule type="cellIs" dxfId="2264" priority="2265" operator="equal">
      <formula>0</formula>
    </cfRule>
  </conditionalFormatting>
  <conditionalFormatting sqref="CU19:CU20">
    <cfRule type="cellIs" dxfId="2263" priority="2264" operator="equal">
      <formula>0</formula>
    </cfRule>
  </conditionalFormatting>
  <conditionalFormatting sqref="CH19:CI20">
    <cfRule type="cellIs" dxfId="2262" priority="2263" operator="equal">
      <formula>0</formula>
    </cfRule>
  </conditionalFormatting>
  <conditionalFormatting sqref="CJ19:CK20">
    <cfRule type="cellIs" dxfId="2261" priority="2262" operator="equal">
      <formula>0</formula>
    </cfRule>
  </conditionalFormatting>
  <conditionalFormatting sqref="CU19:CU20">
    <cfRule type="cellIs" dxfId="2260" priority="2261" operator="equal">
      <formula>0</formula>
    </cfRule>
  </conditionalFormatting>
  <conditionalFormatting sqref="CJ19:CK20">
    <cfRule type="cellIs" dxfId="2259" priority="2260" operator="equal">
      <formula>0</formula>
    </cfRule>
  </conditionalFormatting>
  <conditionalFormatting sqref="CH19:CI20">
    <cfRule type="cellIs" dxfId="2258" priority="2259" operator="equal">
      <formula>0</formula>
    </cfRule>
  </conditionalFormatting>
  <conditionalFormatting sqref="CU19:CU20">
    <cfRule type="cellIs" dxfId="2257" priority="2258" operator="equal">
      <formula>0</formula>
    </cfRule>
  </conditionalFormatting>
  <conditionalFormatting sqref="CU19:CU20">
    <cfRule type="cellIs" dxfId="2256" priority="2257" operator="equal">
      <formula>0</formula>
    </cfRule>
  </conditionalFormatting>
  <conditionalFormatting sqref="CU19:CU20">
    <cfRule type="cellIs" dxfId="2255" priority="2256" operator="equal">
      <formula>0</formula>
    </cfRule>
  </conditionalFormatting>
  <conditionalFormatting sqref="CU19:CU20">
    <cfRule type="cellIs" dxfId="2254" priority="2255" operator="equal">
      <formula>0</formula>
    </cfRule>
  </conditionalFormatting>
  <conditionalFormatting sqref="CJ19:CK20">
    <cfRule type="cellIs" dxfId="2253" priority="2254" operator="equal">
      <formula>0</formula>
    </cfRule>
  </conditionalFormatting>
  <conditionalFormatting sqref="CH19:CI20">
    <cfRule type="cellIs" dxfId="2252" priority="2253" operator="equal">
      <formula>0</formula>
    </cfRule>
  </conditionalFormatting>
  <conditionalFormatting sqref="CJ19:CK20">
    <cfRule type="cellIs" dxfId="2251" priority="2252" operator="equal">
      <formula>0</formula>
    </cfRule>
  </conditionalFormatting>
  <conditionalFormatting sqref="CJ19:CK20">
    <cfRule type="cellIs" dxfId="2250" priority="2251" operator="equal">
      <formula>0</formula>
    </cfRule>
  </conditionalFormatting>
  <conditionalFormatting sqref="CJ19:CK20">
    <cfRule type="cellIs" dxfId="2249" priority="2250" operator="equal">
      <formula>0</formula>
    </cfRule>
  </conditionalFormatting>
  <conditionalFormatting sqref="CH19:CI20">
    <cfRule type="cellIs" dxfId="2248" priority="2249" operator="equal">
      <formula>0</formula>
    </cfRule>
  </conditionalFormatting>
  <conditionalFormatting sqref="CU19:CU20">
    <cfRule type="cellIs" dxfId="2247" priority="2248" operator="equal">
      <formula>0</formula>
    </cfRule>
  </conditionalFormatting>
  <conditionalFormatting sqref="CH19:CI20">
    <cfRule type="cellIs" dxfId="2246" priority="2247" operator="equal">
      <formula>0</formula>
    </cfRule>
  </conditionalFormatting>
  <conditionalFormatting sqref="CJ19:CK20">
    <cfRule type="cellIs" dxfId="2245" priority="2246" operator="equal">
      <formula>0</formula>
    </cfRule>
  </conditionalFormatting>
  <conditionalFormatting sqref="CJ19:CK20">
    <cfRule type="cellIs" dxfId="2244" priority="2245" operator="equal">
      <formula>0</formula>
    </cfRule>
  </conditionalFormatting>
  <conditionalFormatting sqref="CH19:CI20">
    <cfRule type="cellIs" dxfId="2243" priority="2244" operator="equal">
      <formula>0</formula>
    </cfRule>
  </conditionalFormatting>
  <conditionalFormatting sqref="CH19:CI20">
    <cfRule type="cellIs" dxfId="2242" priority="2243" operator="equal">
      <formula>0</formula>
    </cfRule>
  </conditionalFormatting>
  <conditionalFormatting sqref="CH19:CI20">
    <cfRule type="cellIs" dxfId="2241" priority="2242" operator="equal">
      <formula>0</formula>
    </cfRule>
  </conditionalFormatting>
  <conditionalFormatting sqref="CJ19:CK20">
    <cfRule type="cellIs" dxfId="2240" priority="2241" operator="equal">
      <formula>0</formula>
    </cfRule>
  </conditionalFormatting>
  <conditionalFormatting sqref="CJ19:CK20">
    <cfRule type="cellIs" dxfId="2239" priority="2240" operator="equal">
      <formula>0</formula>
    </cfRule>
  </conditionalFormatting>
  <conditionalFormatting sqref="CJ19:CK20">
    <cfRule type="cellIs" dxfId="2238" priority="2239" operator="equal">
      <formula>0</formula>
    </cfRule>
  </conditionalFormatting>
  <conditionalFormatting sqref="CH19:CI20">
    <cfRule type="cellIs" dxfId="2237" priority="2238" operator="equal">
      <formula>0</formula>
    </cfRule>
  </conditionalFormatting>
  <conditionalFormatting sqref="CH19:CI20">
    <cfRule type="cellIs" dxfId="2236" priority="2237" operator="equal">
      <formula>0</formula>
    </cfRule>
  </conditionalFormatting>
  <conditionalFormatting sqref="CJ19:CK20">
    <cfRule type="cellIs" dxfId="2235" priority="2236" operator="equal">
      <formula>0</formula>
    </cfRule>
  </conditionalFormatting>
  <conditionalFormatting sqref="CJ19:CK20">
    <cfRule type="cellIs" dxfId="2234" priority="2235" operator="equal">
      <formula>0</formula>
    </cfRule>
  </conditionalFormatting>
  <conditionalFormatting sqref="CH19:CI20">
    <cfRule type="cellIs" dxfId="2233" priority="2234" operator="equal">
      <formula>0</formula>
    </cfRule>
  </conditionalFormatting>
  <conditionalFormatting sqref="CU19:CU20">
    <cfRule type="cellIs" dxfId="2232" priority="2233" operator="equal">
      <formula>0</formula>
    </cfRule>
  </conditionalFormatting>
  <conditionalFormatting sqref="CJ19:CK20">
    <cfRule type="cellIs" dxfId="2231" priority="2232" operator="equal">
      <formula>0</formula>
    </cfRule>
  </conditionalFormatting>
  <conditionalFormatting sqref="CH19:CI20">
    <cfRule type="cellIs" dxfId="2230" priority="2231" operator="equal">
      <formula>0</formula>
    </cfRule>
  </conditionalFormatting>
  <conditionalFormatting sqref="CH19:CI20">
    <cfRule type="cellIs" dxfId="2229" priority="2230" operator="equal">
      <formula>0</formula>
    </cfRule>
  </conditionalFormatting>
  <conditionalFormatting sqref="CJ19:CK20">
    <cfRule type="cellIs" dxfId="2228" priority="2229" operator="equal">
      <formula>0</formula>
    </cfRule>
  </conditionalFormatting>
  <conditionalFormatting sqref="CJ19:CK20">
    <cfRule type="cellIs" dxfId="2227" priority="2228" operator="equal">
      <formula>0</formula>
    </cfRule>
  </conditionalFormatting>
  <conditionalFormatting sqref="CH19:CI20">
    <cfRule type="cellIs" dxfId="2226" priority="2227" operator="equal">
      <formula>0</formula>
    </cfRule>
  </conditionalFormatting>
  <conditionalFormatting sqref="CH19:CI20">
    <cfRule type="cellIs" dxfId="2225" priority="2226" operator="equal">
      <formula>0</formula>
    </cfRule>
  </conditionalFormatting>
  <conditionalFormatting sqref="CH19:CI20">
    <cfRule type="cellIs" dxfId="2224" priority="2225" operator="equal">
      <formula>0</formula>
    </cfRule>
  </conditionalFormatting>
  <conditionalFormatting sqref="CJ19:CK20">
    <cfRule type="cellIs" dxfId="2223" priority="2224" operator="equal">
      <formula>0</formula>
    </cfRule>
  </conditionalFormatting>
  <conditionalFormatting sqref="CJ19:CK20">
    <cfRule type="cellIs" dxfId="2222" priority="2223" operator="equal">
      <formula>0</formula>
    </cfRule>
  </conditionalFormatting>
  <conditionalFormatting sqref="CJ19:CK20">
    <cfRule type="cellIs" dxfId="2221" priority="2222" operator="equal">
      <formula>0</formula>
    </cfRule>
  </conditionalFormatting>
  <conditionalFormatting sqref="CH19:CI20">
    <cfRule type="cellIs" dxfId="2220" priority="2221" operator="equal">
      <formula>0</formula>
    </cfRule>
  </conditionalFormatting>
  <conditionalFormatting sqref="CH19:CI20">
    <cfRule type="cellIs" dxfId="2219" priority="2220" operator="equal">
      <formula>0</formula>
    </cfRule>
  </conditionalFormatting>
  <conditionalFormatting sqref="CH19:CI20">
    <cfRule type="cellIs" dxfId="2218" priority="2219" operator="equal">
      <formula>0</formula>
    </cfRule>
  </conditionalFormatting>
  <conditionalFormatting sqref="CJ19:CK20">
    <cfRule type="cellIs" dxfId="2217" priority="2218" operator="equal">
      <formula>0</formula>
    </cfRule>
  </conditionalFormatting>
  <conditionalFormatting sqref="CJ19:CK20">
    <cfRule type="cellIs" dxfId="2216" priority="2217" operator="equal">
      <formula>0</formula>
    </cfRule>
  </conditionalFormatting>
  <conditionalFormatting sqref="CJ19:CK20">
    <cfRule type="cellIs" dxfId="2215" priority="2216" operator="equal">
      <formula>0</formula>
    </cfRule>
  </conditionalFormatting>
  <conditionalFormatting sqref="CU19:CU20">
    <cfRule type="cellIs" dxfId="2214" priority="2215" operator="equal">
      <formula>0</formula>
    </cfRule>
  </conditionalFormatting>
  <conditionalFormatting sqref="CH19:CI20">
    <cfRule type="cellIs" dxfId="2213" priority="2214" operator="equal">
      <formula>0</formula>
    </cfRule>
  </conditionalFormatting>
  <conditionalFormatting sqref="CJ19:CK20">
    <cfRule type="cellIs" dxfId="2212" priority="2213" operator="equal">
      <formula>0</formula>
    </cfRule>
  </conditionalFormatting>
  <conditionalFormatting sqref="CD19:CG20">
    <cfRule type="cellIs" dxfId="2211" priority="2212" operator="equal">
      <formula>0</formula>
    </cfRule>
  </conditionalFormatting>
  <conditionalFormatting sqref="CU19:CU20">
    <cfRule type="cellIs" dxfId="2210" priority="2211" operator="equal">
      <formula>0</formula>
    </cfRule>
  </conditionalFormatting>
  <conditionalFormatting sqref="CH19:CI20">
    <cfRule type="cellIs" dxfId="2209" priority="2210" operator="equal">
      <formula>0</formula>
    </cfRule>
  </conditionalFormatting>
  <conditionalFormatting sqref="CJ19:CK20">
    <cfRule type="cellIs" dxfId="2208" priority="2209" operator="equal">
      <formula>0</formula>
    </cfRule>
  </conditionalFormatting>
  <conditionalFormatting sqref="CH19:CI20">
    <cfRule type="cellIs" dxfId="2207" priority="2208" operator="equal">
      <formula>0</formula>
    </cfRule>
  </conditionalFormatting>
  <conditionalFormatting sqref="CJ19:CK20">
    <cfRule type="cellIs" dxfId="2206" priority="2207" operator="equal">
      <formula>0</formula>
    </cfRule>
  </conditionalFormatting>
  <conditionalFormatting sqref="CH19:CI20">
    <cfRule type="cellIs" dxfId="2205" priority="2206" operator="equal">
      <formula>0</formula>
    </cfRule>
  </conditionalFormatting>
  <conditionalFormatting sqref="CH19:CI20">
    <cfRule type="cellIs" dxfId="2204" priority="2205" operator="equal">
      <formula>0</formula>
    </cfRule>
  </conditionalFormatting>
  <conditionalFormatting sqref="CH19:CI20">
    <cfRule type="cellIs" dxfId="2203" priority="2204" operator="equal">
      <formula>0</formula>
    </cfRule>
  </conditionalFormatting>
  <conditionalFormatting sqref="CH19:CI20">
    <cfRule type="cellIs" dxfId="2202" priority="2203" operator="equal">
      <formula>0</formula>
    </cfRule>
  </conditionalFormatting>
  <conditionalFormatting sqref="CJ19:CK20">
    <cfRule type="cellIs" dxfId="2201" priority="2202" operator="equal">
      <formula>0</formula>
    </cfRule>
  </conditionalFormatting>
  <conditionalFormatting sqref="CJ19:CK20">
    <cfRule type="cellIs" dxfId="2200" priority="2201" operator="equal">
      <formula>0</formula>
    </cfRule>
  </conditionalFormatting>
  <conditionalFormatting sqref="CJ19:CK20">
    <cfRule type="cellIs" dxfId="2199" priority="2200" operator="equal">
      <formula>0</formula>
    </cfRule>
  </conditionalFormatting>
  <conditionalFormatting sqref="CJ19:CK20">
    <cfRule type="cellIs" dxfId="2198" priority="2199" operator="equal">
      <formula>0</formula>
    </cfRule>
  </conditionalFormatting>
  <conditionalFormatting sqref="CH19:CI20">
    <cfRule type="cellIs" dxfId="2197" priority="2198" operator="equal">
      <formula>0</formula>
    </cfRule>
  </conditionalFormatting>
  <conditionalFormatting sqref="CH19:CI20">
    <cfRule type="cellIs" dxfId="2196" priority="2197" operator="equal">
      <formula>0</formula>
    </cfRule>
  </conditionalFormatting>
  <conditionalFormatting sqref="CH19:CI20">
    <cfRule type="cellIs" dxfId="2195" priority="2196" operator="equal">
      <formula>0</formula>
    </cfRule>
  </conditionalFormatting>
  <conditionalFormatting sqref="CJ19:CK20">
    <cfRule type="cellIs" dxfId="2194" priority="2195" operator="equal">
      <formula>0</formula>
    </cfRule>
  </conditionalFormatting>
  <conditionalFormatting sqref="CJ19:CK20">
    <cfRule type="cellIs" dxfId="2193" priority="2194" operator="equal">
      <formula>0</formula>
    </cfRule>
  </conditionalFormatting>
  <conditionalFormatting sqref="CJ19:CK20">
    <cfRule type="cellIs" dxfId="2192" priority="2193" operator="equal">
      <formula>0</formula>
    </cfRule>
  </conditionalFormatting>
  <conditionalFormatting sqref="CH19:CI20">
    <cfRule type="cellIs" dxfId="2191" priority="2192" operator="equal">
      <formula>0</formula>
    </cfRule>
  </conditionalFormatting>
  <conditionalFormatting sqref="CH19:CI20">
    <cfRule type="cellIs" dxfId="2190" priority="2191" operator="equal">
      <formula>0</formula>
    </cfRule>
  </conditionalFormatting>
  <conditionalFormatting sqref="CH19:CI20">
    <cfRule type="cellIs" dxfId="2189" priority="2190" operator="equal">
      <formula>0</formula>
    </cfRule>
  </conditionalFormatting>
  <conditionalFormatting sqref="CH19:CI20">
    <cfRule type="cellIs" dxfId="2188" priority="2189" operator="equal">
      <formula>0</formula>
    </cfRule>
  </conditionalFormatting>
  <conditionalFormatting sqref="CJ19:CK20">
    <cfRule type="cellIs" dxfId="2187" priority="2188" operator="equal">
      <formula>0</formula>
    </cfRule>
  </conditionalFormatting>
  <conditionalFormatting sqref="CJ19:CK20">
    <cfRule type="cellIs" dxfId="2186" priority="2187" operator="equal">
      <formula>0</formula>
    </cfRule>
  </conditionalFormatting>
  <conditionalFormatting sqref="CJ19:CK20">
    <cfRule type="cellIs" dxfId="2185" priority="2186" operator="equal">
      <formula>0</formula>
    </cfRule>
  </conditionalFormatting>
  <conditionalFormatting sqref="CJ19:CK20">
    <cfRule type="cellIs" dxfId="2184" priority="2185" operator="equal">
      <formula>0</formula>
    </cfRule>
  </conditionalFormatting>
  <conditionalFormatting sqref="CH19:CI20">
    <cfRule type="cellIs" dxfId="2183" priority="2184" operator="equal">
      <formula>0</formula>
    </cfRule>
  </conditionalFormatting>
  <conditionalFormatting sqref="CH19:CI20">
    <cfRule type="cellIs" dxfId="2182" priority="2183" operator="equal">
      <formula>0</formula>
    </cfRule>
  </conditionalFormatting>
  <conditionalFormatting sqref="CH19:CI20">
    <cfRule type="cellIs" dxfId="2181" priority="2182" operator="equal">
      <formula>0</formula>
    </cfRule>
  </conditionalFormatting>
  <conditionalFormatting sqref="CJ19:CK20">
    <cfRule type="cellIs" dxfId="2180" priority="2181" operator="equal">
      <formula>0</formula>
    </cfRule>
  </conditionalFormatting>
  <conditionalFormatting sqref="CJ19:CK20">
    <cfRule type="cellIs" dxfId="2179" priority="2180" operator="equal">
      <formula>0</formula>
    </cfRule>
  </conditionalFormatting>
  <conditionalFormatting sqref="CJ19:CK20">
    <cfRule type="cellIs" dxfId="2178" priority="2179" operator="equal">
      <formula>0</formula>
    </cfRule>
  </conditionalFormatting>
  <conditionalFormatting sqref="CH19:CI20">
    <cfRule type="cellIs" dxfId="2177" priority="2178" operator="equal">
      <formula>0</formula>
    </cfRule>
  </conditionalFormatting>
  <conditionalFormatting sqref="CU19:CU20">
    <cfRule type="cellIs" dxfId="2176" priority="2177" operator="equal">
      <formula>0</formula>
    </cfRule>
  </conditionalFormatting>
  <conditionalFormatting sqref="CU19:CU20">
    <cfRule type="cellIs" dxfId="2175" priority="2176" operator="equal">
      <formula>0</formula>
    </cfRule>
  </conditionalFormatting>
  <conditionalFormatting sqref="CJ19:CK20">
    <cfRule type="cellIs" dxfId="2174" priority="2175" operator="equal">
      <formula>0</formula>
    </cfRule>
  </conditionalFormatting>
  <conditionalFormatting sqref="CJ19:CK20">
    <cfRule type="cellIs" dxfId="2173" priority="2174" operator="equal">
      <formula>0</formula>
    </cfRule>
  </conditionalFormatting>
  <conditionalFormatting sqref="CH19:CI20">
    <cfRule type="cellIs" dxfId="2172" priority="2173" operator="equal">
      <formula>0</formula>
    </cfRule>
  </conditionalFormatting>
  <conditionalFormatting sqref="CH19:CI20">
    <cfRule type="cellIs" dxfId="2171" priority="2172" operator="equal">
      <formula>0</formula>
    </cfRule>
  </conditionalFormatting>
  <conditionalFormatting sqref="CH19:CI20">
    <cfRule type="cellIs" dxfId="2170" priority="2171" operator="equal">
      <formula>0</formula>
    </cfRule>
  </conditionalFormatting>
  <conditionalFormatting sqref="CJ19:CK20">
    <cfRule type="cellIs" dxfId="2169" priority="2170" operator="equal">
      <formula>0</formula>
    </cfRule>
  </conditionalFormatting>
  <conditionalFormatting sqref="CJ19:CK20">
    <cfRule type="cellIs" dxfId="2168" priority="2169" operator="equal">
      <formula>0</formula>
    </cfRule>
  </conditionalFormatting>
  <conditionalFormatting sqref="CJ19:CK20">
    <cfRule type="cellIs" dxfId="2167" priority="2168" operator="equal">
      <formula>0</formula>
    </cfRule>
  </conditionalFormatting>
  <conditionalFormatting sqref="CH19:CI20">
    <cfRule type="cellIs" dxfId="2166" priority="2167" operator="equal">
      <formula>0</formula>
    </cfRule>
  </conditionalFormatting>
  <conditionalFormatting sqref="CH19:CI20">
    <cfRule type="cellIs" dxfId="2165" priority="2166" operator="equal">
      <formula>0</formula>
    </cfRule>
  </conditionalFormatting>
  <conditionalFormatting sqref="CH19:CI20">
    <cfRule type="cellIs" dxfId="2164" priority="2165" operator="equal">
      <formula>0</formula>
    </cfRule>
  </conditionalFormatting>
  <conditionalFormatting sqref="CJ19:CK20">
    <cfRule type="cellIs" dxfId="2163" priority="2164" operator="equal">
      <formula>0</formula>
    </cfRule>
  </conditionalFormatting>
  <conditionalFormatting sqref="CJ19:CK20">
    <cfRule type="cellIs" dxfId="2162" priority="2163" operator="equal">
      <formula>0</formula>
    </cfRule>
  </conditionalFormatting>
  <conditionalFormatting sqref="CJ19:CK20">
    <cfRule type="cellIs" dxfId="2161" priority="2162" operator="equal">
      <formula>0</formula>
    </cfRule>
  </conditionalFormatting>
  <conditionalFormatting sqref="CH19:CI20">
    <cfRule type="cellIs" dxfId="2160" priority="2161" operator="equal">
      <formula>0</formula>
    </cfRule>
  </conditionalFormatting>
  <conditionalFormatting sqref="CH19:CI20">
    <cfRule type="cellIs" dxfId="2159" priority="2160" operator="equal">
      <formula>0</formula>
    </cfRule>
  </conditionalFormatting>
  <conditionalFormatting sqref="CH19:CI20">
    <cfRule type="cellIs" dxfId="2158" priority="2159" operator="equal">
      <formula>0</formula>
    </cfRule>
  </conditionalFormatting>
  <conditionalFormatting sqref="CJ19:CK20">
    <cfRule type="cellIs" dxfId="2157" priority="2158" operator="equal">
      <formula>0</formula>
    </cfRule>
  </conditionalFormatting>
  <conditionalFormatting sqref="CJ19:CK20">
    <cfRule type="cellIs" dxfId="2156" priority="2157" operator="equal">
      <formula>0</formula>
    </cfRule>
  </conditionalFormatting>
  <conditionalFormatting sqref="CJ19:CK20">
    <cfRule type="cellIs" dxfId="2155" priority="2156" operator="equal">
      <formula>0</formula>
    </cfRule>
  </conditionalFormatting>
  <conditionalFormatting sqref="CU19:CU20">
    <cfRule type="cellIs" dxfId="2154" priority="2155" operator="equal">
      <formula>0</formula>
    </cfRule>
  </conditionalFormatting>
  <conditionalFormatting sqref="CH19:CI20">
    <cfRule type="cellIs" dxfId="2153" priority="2154" operator="equal">
      <formula>0</formula>
    </cfRule>
  </conditionalFormatting>
  <conditionalFormatting sqref="CH19:CI20">
    <cfRule type="cellIs" dxfId="2152" priority="2153" operator="equal">
      <formula>0</formula>
    </cfRule>
  </conditionalFormatting>
  <conditionalFormatting sqref="CJ19:CK20">
    <cfRule type="cellIs" dxfId="2151" priority="2152" operator="equal">
      <formula>0</formula>
    </cfRule>
  </conditionalFormatting>
  <conditionalFormatting sqref="CJ19:CK20">
    <cfRule type="cellIs" dxfId="2150" priority="2151" operator="equal">
      <formula>0</formula>
    </cfRule>
  </conditionalFormatting>
  <conditionalFormatting sqref="CH19:CI20">
    <cfRule type="cellIs" dxfId="2149" priority="2150" operator="equal">
      <formula>0</formula>
    </cfRule>
  </conditionalFormatting>
  <conditionalFormatting sqref="CH19:CI20">
    <cfRule type="cellIs" dxfId="2148" priority="2149" operator="equal">
      <formula>0</formula>
    </cfRule>
  </conditionalFormatting>
  <conditionalFormatting sqref="CH19:CI20">
    <cfRule type="cellIs" dxfId="2147" priority="2148" operator="equal">
      <formula>0</formula>
    </cfRule>
  </conditionalFormatting>
  <conditionalFormatting sqref="CJ19:CK20">
    <cfRule type="cellIs" dxfId="2146" priority="2147" operator="equal">
      <formula>0</formula>
    </cfRule>
  </conditionalFormatting>
  <conditionalFormatting sqref="CJ19:CK20">
    <cfRule type="cellIs" dxfId="2145" priority="2146" operator="equal">
      <formula>0</formula>
    </cfRule>
  </conditionalFormatting>
  <conditionalFormatting sqref="CJ19:CK20">
    <cfRule type="cellIs" dxfId="2144" priority="2145" operator="equal">
      <formula>0</formula>
    </cfRule>
  </conditionalFormatting>
  <conditionalFormatting sqref="CD19:CG20">
    <cfRule type="cellIs" dxfId="2143" priority="2144" operator="equal">
      <formula>0</formula>
    </cfRule>
  </conditionalFormatting>
  <conditionalFormatting sqref="CU19:CU20">
    <cfRule type="cellIs" dxfId="2142" priority="2143" operator="equal">
      <formula>0</formula>
    </cfRule>
  </conditionalFormatting>
  <conditionalFormatting sqref="CU19:CU20">
    <cfRule type="cellIs" dxfId="2141" priority="2142" operator="equal">
      <formula>0</formula>
    </cfRule>
  </conditionalFormatting>
  <conditionalFormatting sqref="CH19:CI20">
    <cfRule type="cellIs" dxfId="2140" priority="2141" operator="equal">
      <formula>0</formula>
    </cfRule>
  </conditionalFormatting>
  <conditionalFormatting sqref="CH19:CI20">
    <cfRule type="cellIs" dxfId="2139" priority="2140" operator="equal">
      <formula>0</formula>
    </cfRule>
  </conditionalFormatting>
  <conditionalFormatting sqref="CH19:CI20">
    <cfRule type="cellIs" dxfId="2138" priority="2139" operator="equal">
      <formula>0</formula>
    </cfRule>
  </conditionalFormatting>
  <conditionalFormatting sqref="CH19:CI20">
    <cfRule type="cellIs" dxfId="2137" priority="2138" operator="equal">
      <formula>0</formula>
    </cfRule>
  </conditionalFormatting>
  <conditionalFormatting sqref="CJ19:CK20">
    <cfRule type="cellIs" dxfId="2136" priority="2137" operator="equal">
      <formula>0</formula>
    </cfRule>
  </conditionalFormatting>
  <conditionalFormatting sqref="CJ19:CK20">
    <cfRule type="cellIs" dxfId="2135" priority="2136" operator="equal">
      <formula>0</formula>
    </cfRule>
  </conditionalFormatting>
  <conditionalFormatting sqref="CJ19:CK20">
    <cfRule type="cellIs" dxfId="2134" priority="2135" operator="equal">
      <formula>0</formula>
    </cfRule>
  </conditionalFormatting>
  <conditionalFormatting sqref="CJ19:CK20">
    <cfRule type="cellIs" dxfId="2133" priority="2134" operator="equal">
      <formula>0</formula>
    </cfRule>
  </conditionalFormatting>
  <conditionalFormatting sqref="CH19:CI20">
    <cfRule type="cellIs" dxfId="2132" priority="2133" operator="equal">
      <formula>0</formula>
    </cfRule>
  </conditionalFormatting>
  <conditionalFormatting sqref="CH19:CI20">
    <cfRule type="cellIs" dxfId="2131" priority="2132" operator="equal">
      <formula>0</formula>
    </cfRule>
  </conditionalFormatting>
  <conditionalFormatting sqref="CJ19:CK20">
    <cfRule type="cellIs" dxfId="2130" priority="2131" operator="equal">
      <formula>0</formula>
    </cfRule>
  </conditionalFormatting>
  <conditionalFormatting sqref="CJ19:CK20">
    <cfRule type="cellIs" dxfId="2129" priority="2130" operator="equal">
      <formula>0</formula>
    </cfRule>
  </conditionalFormatting>
  <conditionalFormatting sqref="CH19:CI20">
    <cfRule type="cellIs" dxfId="2128" priority="2129" operator="equal">
      <formula>0</formula>
    </cfRule>
  </conditionalFormatting>
  <conditionalFormatting sqref="CH19:CI20">
    <cfRule type="cellIs" dxfId="2127" priority="2128" operator="equal">
      <formula>0</formula>
    </cfRule>
  </conditionalFormatting>
  <conditionalFormatting sqref="CH19:CI20">
    <cfRule type="cellIs" dxfId="2126" priority="2127" operator="equal">
      <formula>0</formula>
    </cfRule>
  </conditionalFormatting>
  <conditionalFormatting sqref="CJ19:CK20">
    <cfRule type="cellIs" dxfId="2125" priority="2126" operator="equal">
      <formula>0</formula>
    </cfRule>
  </conditionalFormatting>
  <conditionalFormatting sqref="CJ19:CK20">
    <cfRule type="cellIs" dxfId="2124" priority="2125" operator="equal">
      <formula>0</formula>
    </cfRule>
  </conditionalFormatting>
  <conditionalFormatting sqref="CJ19:CK20">
    <cfRule type="cellIs" dxfId="2123" priority="2124" operator="equal">
      <formula>0</formula>
    </cfRule>
  </conditionalFormatting>
  <conditionalFormatting sqref="CH19:CI20">
    <cfRule type="cellIs" dxfId="2122" priority="2123" operator="equal">
      <formula>0</formula>
    </cfRule>
  </conditionalFormatting>
  <conditionalFormatting sqref="CJ19:CK20">
    <cfRule type="cellIs" dxfId="2121" priority="2122" operator="equal">
      <formula>0</formula>
    </cfRule>
  </conditionalFormatting>
  <conditionalFormatting sqref="CH19:CI20">
    <cfRule type="cellIs" dxfId="2120" priority="2121" operator="equal">
      <formula>0</formula>
    </cfRule>
  </conditionalFormatting>
  <conditionalFormatting sqref="CH19:CI20">
    <cfRule type="cellIs" dxfId="2119" priority="2120" operator="equal">
      <formula>0</formula>
    </cfRule>
  </conditionalFormatting>
  <conditionalFormatting sqref="CJ19:CK20">
    <cfRule type="cellIs" dxfId="2118" priority="2119" operator="equal">
      <formula>0</formula>
    </cfRule>
  </conditionalFormatting>
  <conditionalFormatting sqref="CJ19:CK20">
    <cfRule type="cellIs" dxfId="2117" priority="2118" operator="equal">
      <formula>0</formula>
    </cfRule>
  </conditionalFormatting>
  <conditionalFormatting sqref="CH19:CI20">
    <cfRule type="cellIs" dxfId="2116" priority="2117" operator="equal">
      <formula>0</formula>
    </cfRule>
  </conditionalFormatting>
  <conditionalFormatting sqref="CH19:CI20">
    <cfRule type="cellIs" dxfId="2115" priority="2116" operator="equal">
      <formula>0</formula>
    </cfRule>
  </conditionalFormatting>
  <conditionalFormatting sqref="CH19:CI20">
    <cfRule type="cellIs" dxfId="2114" priority="2115" operator="equal">
      <formula>0</formula>
    </cfRule>
  </conditionalFormatting>
  <conditionalFormatting sqref="CJ19:CK20">
    <cfRule type="cellIs" dxfId="2113" priority="2114" operator="equal">
      <formula>0</formula>
    </cfRule>
  </conditionalFormatting>
  <conditionalFormatting sqref="CJ19:CK20">
    <cfRule type="cellIs" dxfId="2112" priority="2113" operator="equal">
      <formula>0</formula>
    </cfRule>
  </conditionalFormatting>
  <conditionalFormatting sqref="CJ19:CK20">
    <cfRule type="cellIs" dxfId="2111" priority="2112" operator="equal">
      <formula>0</formula>
    </cfRule>
  </conditionalFormatting>
  <conditionalFormatting sqref="CH19:CI20">
    <cfRule type="cellIs" dxfId="2110" priority="2111" operator="equal">
      <formula>0</formula>
    </cfRule>
  </conditionalFormatting>
  <conditionalFormatting sqref="CH19:CI20">
    <cfRule type="cellIs" dxfId="2109" priority="2110" operator="equal">
      <formula>0</formula>
    </cfRule>
  </conditionalFormatting>
  <conditionalFormatting sqref="CH19:CI20">
    <cfRule type="cellIs" dxfId="2108" priority="2109" operator="equal">
      <formula>0</formula>
    </cfRule>
  </conditionalFormatting>
  <conditionalFormatting sqref="CJ19:CK20">
    <cfRule type="cellIs" dxfId="2107" priority="2108" operator="equal">
      <formula>0</formula>
    </cfRule>
  </conditionalFormatting>
  <conditionalFormatting sqref="CJ19:CK20">
    <cfRule type="cellIs" dxfId="2106" priority="2107" operator="equal">
      <formula>0</formula>
    </cfRule>
  </conditionalFormatting>
  <conditionalFormatting sqref="CJ19:CK20">
    <cfRule type="cellIs" dxfId="2105" priority="2106" operator="equal">
      <formula>0</formula>
    </cfRule>
  </conditionalFormatting>
  <conditionalFormatting sqref="CU19:CU20">
    <cfRule type="cellIs" dxfId="2104" priority="2105" operator="equal">
      <formula>0</formula>
    </cfRule>
  </conditionalFormatting>
  <conditionalFormatting sqref="CH19:CI20">
    <cfRule type="cellIs" dxfId="2103" priority="2104" operator="equal">
      <formula>0</formula>
    </cfRule>
  </conditionalFormatting>
  <conditionalFormatting sqref="CJ19:CK20">
    <cfRule type="cellIs" dxfId="2102" priority="2103" operator="equal">
      <formula>0</formula>
    </cfRule>
  </conditionalFormatting>
  <conditionalFormatting sqref="CD19:CG20">
    <cfRule type="cellIs" dxfId="2101" priority="2102" operator="equal">
      <formula>0</formula>
    </cfRule>
  </conditionalFormatting>
  <conditionalFormatting sqref="CU19:CU20">
    <cfRule type="cellIs" dxfId="2100" priority="2101" operator="equal">
      <formula>0</formula>
    </cfRule>
  </conditionalFormatting>
  <conditionalFormatting sqref="CH19:CI20">
    <cfRule type="cellIs" dxfId="2099" priority="2100" operator="equal">
      <formula>0</formula>
    </cfRule>
  </conditionalFormatting>
  <conditionalFormatting sqref="CJ19:CK20">
    <cfRule type="cellIs" dxfId="2098" priority="2099" operator="equal">
      <formula>0</formula>
    </cfRule>
  </conditionalFormatting>
  <conditionalFormatting sqref="CH19:CI20">
    <cfRule type="cellIs" dxfId="2097" priority="2098" operator="equal">
      <formula>0</formula>
    </cfRule>
  </conditionalFormatting>
  <conditionalFormatting sqref="CJ19:CK20">
    <cfRule type="cellIs" dxfId="2096" priority="2097" operator="equal">
      <formula>0</formula>
    </cfRule>
  </conditionalFormatting>
  <conditionalFormatting sqref="CH19:CI20">
    <cfRule type="cellIs" dxfId="2095" priority="2096" operator="equal">
      <formula>0</formula>
    </cfRule>
  </conditionalFormatting>
  <conditionalFormatting sqref="CH19:CI20">
    <cfRule type="cellIs" dxfId="2094" priority="2095" operator="equal">
      <formula>0</formula>
    </cfRule>
  </conditionalFormatting>
  <conditionalFormatting sqref="CU19:CU20">
    <cfRule type="cellIs" dxfId="2093" priority="2094" operator="equal">
      <formula>0</formula>
    </cfRule>
  </conditionalFormatting>
  <conditionalFormatting sqref="CU19:CU20">
    <cfRule type="cellIs" dxfId="2092" priority="2093" operator="equal">
      <formula>0</formula>
    </cfRule>
  </conditionalFormatting>
  <conditionalFormatting sqref="CJ19:CK20">
    <cfRule type="cellIs" dxfId="2091" priority="2092" operator="equal">
      <formula>0</formula>
    </cfRule>
  </conditionalFormatting>
  <conditionalFormatting sqref="CJ19:CK20">
    <cfRule type="cellIs" dxfId="2090" priority="2091" operator="equal">
      <formula>0</formula>
    </cfRule>
  </conditionalFormatting>
  <conditionalFormatting sqref="CU19:CU20">
    <cfRule type="cellIs" dxfId="2089" priority="2090" operator="equal">
      <formula>0</formula>
    </cfRule>
  </conditionalFormatting>
  <conditionalFormatting sqref="CJ19:CK20">
    <cfRule type="cellIs" dxfId="2088" priority="2089" operator="equal">
      <formula>0</formula>
    </cfRule>
  </conditionalFormatting>
  <conditionalFormatting sqref="CH19:CI20">
    <cfRule type="cellIs" dxfId="2087" priority="2088" operator="equal">
      <formula>0</formula>
    </cfRule>
  </conditionalFormatting>
  <conditionalFormatting sqref="CH19:CI20">
    <cfRule type="cellIs" dxfId="2086" priority="2087" operator="equal">
      <formula>0</formula>
    </cfRule>
  </conditionalFormatting>
  <conditionalFormatting sqref="CH19:CI20">
    <cfRule type="cellIs" dxfId="2085" priority="2086" operator="equal">
      <formula>0</formula>
    </cfRule>
  </conditionalFormatting>
  <conditionalFormatting sqref="CJ19:CK20">
    <cfRule type="cellIs" dxfId="2084" priority="2085" operator="equal">
      <formula>0</formula>
    </cfRule>
  </conditionalFormatting>
  <conditionalFormatting sqref="CJ19:CK20">
    <cfRule type="cellIs" dxfId="2083" priority="2084" operator="equal">
      <formula>0</formula>
    </cfRule>
  </conditionalFormatting>
  <conditionalFormatting sqref="CJ19:CK20">
    <cfRule type="cellIs" dxfId="2082" priority="2083" operator="equal">
      <formula>0</formula>
    </cfRule>
  </conditionalFormatting>
  <conditionalFormatting sqref="CH19:CI20">
    <cfRule type="cellIs" dxfId="2081" priority="2082" operator="equal">
      <formula>0</formula>
    </cfRule>
  </conditionalFormatting>
  <conditionalFormatting sqref="CH19:CI20">
    <cfRule type="cellIs" dxfId="2080" priority="2081" operator="equal">
      <formula>0</formula>
    </cfRule>
  </conditionalFormatting>
  <conditionalFormatting sqref="CJ19:CK20">
    <cfRule type="cellIs" dxfId="2079" priority="2080" operator="equal">
      <formula>0</formula>
    </cfRule>
  </conditionalFormatting>
  <conditionalFormatting sqref="CJ19:CK20">
    <cfRule type="cellIs" dxfId="2078" priority="2079" operator="equal">
      <formula>0</formula>
    </cfRule>
  </conditionalFormatting>
  <conditionalFormatting sqref="CU19:CU20">
    <cfRule type="cellIs" dxfId="2077" priority="2078" operator="equal">
      <formula>0</formula>
    </cfRule>
  </conditionalFormatting>
  <conditionalFormatting sqref="CH19:CI20">
    <cfRule type="cellIs" dxfId="2076" priority="2077" operator="equal">
      <formula>0</formula>
    </cfRule>
  </conditionalFormatting>
  <conditionalFormatting sqref="CH19:CI20">
    <cfRule type="cellIs" dxfId="2075" priority="2076" operator="equal">
      <formula>0</formula>
    </cfRule>
  </conditionalFormatting>
  <conditionalFormatting sqref="CJ19:CK20">
    <cfRule type="cellIs" dxfId="2074" priority="2075" operator="equal">
      <formula>0</formula>
    </cfRule>
  </conditionalFormatting>
  <conditionalFormatting sqref="CJ19:CK20">
    <cfRule type="cellIs" dxfId="2073" priority="2074" operator="equal">
      <formula>0</formula>
    </cfRule>
  </conditionalFormatting>
  <conditionalFormatting sqref="CH19:CI20">
    <cfRule type="cellIs" dxfId="2072" priority="2073" operator="equal">
      <formula>0</formula>
    </cfRule>
  </conditionalFormatting>
  <conditionalFormatting sqref="CH19:CI20">
    <cfRule type="cellIs" dxfId="2071" priority="2072" operator="equal">
      <formula>0</formula>
    </cfRule>
  </conditionalFormatting>
  <conditionalFormatting sqref="CJ19:CK20">
    <cfRule type="cellIs" dxfId="2070" priority="2071" operator="equal">
      <formula>0</formula>
    </cfRule>
  </conditionalFormatting>
  <conditionalFormatting sqref="CJ19:CK20">
    <cfRule type="cellIs" dxfId="2069" priority="2070" operator="equal">
      <formula>0</formula>
    </cfRule>
  </conditionalFormatting>
  <conditionalFormatting sqref="DG19:DG20">
    <cfRule type="cellIs" dxfId="2068" priority="2069" operator="equal">
      <formula>0</formula>
    </cfRule>
  </conditionalFormatting>
  <conditionalFormatting sqref="CU19:CU20">
    <cfRule type="cellIs" dxfId="2067" priority="2068" operator="equal">
      <formula>0</formula>
    </cfRule>
  </conditionalFormatting>
  <conditionalFormatting sqref="CJ19:CK20">
    <cfRule type="cellIs" dxfId="2066" priority="2067" operator="equal">
      <formula>0</formula>
    </cfRule>
  </conditionalFormatting>
  <conditionalFormatting sqref="CH19:CI20">
    <cfRule type="cellIs" dxfId="2065" priority="2066" operator="equal">
      <formula>0</formula>
    </cfRule>
  </conditionalFormatting>
  <conditionalFormatting sqref="CJ19:CK20">
    <cfRule type="cellIs" dxfId="2064" priority="2065" operator="equal">
      <formula>0</formula>
    </cfRule>
  </conditionalFormatting>
  <conditionalFormatting sqref="CH19:CI20">
    <cfRule type="cellIs" dxfId="2063" priority="2064" operator="equal">
      <formula>0</formula>
    </cfRule>
  </conditionalFormatting>
  <conditionalFormatting sqref="CJ19:CK20">
    <cfRule type="cellIs" dxfId="2062" priority="2063" operator="equal">
      <formula>0</formula>
    </cfRule>
  </conditionalFormatting>
  <conditionalFormatting sqref="CH19:CI20">
    <cfRule type="cellIs" dxfId="2061" priority="2062" operator="equal">
      <formula>0</formula>
    </cfRule>
  </conditionalFormatting>
  <conditionalFormatting sqref="CH19:CI20">
    <cfRule type="cellIs" dxfId="2060" priority="2061" operator="equal">
      <formula>0</formula>
    </cfRule>
  </conditionalFormatting>
  <conditionalFormatting sqref="CH19:CI20">
    <cfRule type="cellIs" dxfId="2059" priority="2060" operator="equal">
      <formula>0</formula>
    </cfRule>
  </conditionalFormatting>
  <conditionalFormatting sqref="CJ19:CK20">
    <cfRule type="cellIs" dxfId="2058" priority="2059" operator="equal">
      <formula>0</formula>
    </cfRule>
  </conditionalFormatting>
  <conditionalFormatting sqref="CJ19:CK20">
    <cfRule type="cellIs" dxfId="2057" priority="2058" operator="equal">
      <formula>0</formula>
    </cfRule>
  </conditionalFormatting>
  <conditionalFormatting sqref="CJ19:CK20">
    <cfRule type="cellIs" dxfId="2056" priority="2057" operator="equal">
      <formula>0</formula>
    </cfRule>
  </conditionalFormatting>
  <conditionalFormatting sqref="CU19:CU20">
    <cfRule type="cellIs" dxfId="2055" priority="2056" operator="equal">
      <formula>0</formula>
    </cfRule>
  </conditionalFormatting>
  <conditionalFormatting sqref="CH19:CI20">
    <cfRule type="cellIs" dxfId="2054" priority="2055" operator="equal">
      <formula>0</formula>
    </cfRule>
  </conditionalFormatting>
  <conditionalFormatting sqref="CH19:CI20">
    <cfRule type="cellIs" dxfId="2053" priority="2054" operator="equal">
      <formula>0</formula>
    </cfRule>
  </conditionalFormatting>
  <conditionalFormatting sqref="CH19:CI20">
    <cfRule type="cellIs" dxfId="2052" priority="2053" operator="equal">
      <formula>0</formula>
    </cfRule>
  </conditionalFormatting>
  <conditionalFormatting sqref="CJ19:CK20">
    <cfRule type="cellIs" dxfId="2051" priority="2052" operator="equal">
      <formula>0</formula>
    </cfRule>
  </conditionalFormatting>
  <conditionalFormatting sqref="CJ19:CK20">
    <cfRule type="cellIs" dxfId="2050" priority="2051" operator="equal">
      <formula>0</formula>
    </cfRule>
  </conditionalFormatting>
  <conditionalFormatting sqref="CJ19:CK20">
    <cfRule type="cellIs" dxfId="2049" priority="2050" operator="equal">
      <formula>0</formula>
    </cfRule>
  </conditionalFormatting>
  <conditionalFormatting sqref="CH19:CI20">
    <cfRule type="cellIs" dxfId="2048" priority="2049" operator="equal">
      <formula>0</formula>
    </cfRule>
  </conditionalFormatting>
  <conditionalFormatting sqref="CJ19:CK20">
    <cfRule type="cellIs" dxfId="2047" priority="2048" operator="equal">
      <formula>0</formula>
    </cfRule>
  </conditionalFormatting>
  <conditionalFormatting sqref="CH19:CI20">
    <cfRule type="cellIs" dxfId="2046" priority="2047" operator="equal">
      <formula>0</formula>
    </cfRule>
  </conditionalFormatting>
  <conditionalFormatting sqref="CH19:CI20">
    <cfRule type="cellIs" dxfId="2045" priority="2046" operator="equal">
      <formula>0</formula>
    </cfRule>
  </conditionalFormatting>
  <conditionalFormatting sqref="CJ19:CK20">
    <cfRule type="cellIs" dxfId="2044" priority="2045" operator="equal">
      <formula>0</formula>
    </cfRule>
  </conditionalFormatting>
  <conditionalFormatting sqref="CJ19:CK20">
    <cfRule type="cellIs" dxfId="2043" priority="2044" operator="equal">
      <formula>0</formula>
    </cfRule>
  </conditionalFormatting>
  <conditionalFormatting sqref="CH19:CI20">
    <cfRule type="cellIs" dxfId="2042" priority="2043" operator="equal">
      <formula>0</formula>
    </cfRule>
  </conditionalFormatting>
  <conditionalFormatting sqref="CH19:CI20">
    <cfRule type="cellIs" dxfId="2041" priority="2042" operator="equal">
      <formula>0</formula>
    </cfRule>
  </conditionalFormatting>
  <conditionalFormatting sqref="CJ19:CK20">
    <cfRule type="cellIs" dxfId="2040" priority="2041" operator="equal">
      <formula>0</formula>
    </cfRule>
  </conditionalFormatting>
  <conditionalFormatting sqref="CJ19:CK20">
    <cfRule type="cellIs" dxfId="2039" priority="2040" operator="equal">
      <formula>0</formula>
    </cfRule>
  </conditionalFormatting>
  <conditionalFormatting sqref="CH19:CI20">
    <cfRule type="cellIs" dxfId="2038" priority="2039" operator="equal">
      <formula>0</formula>
    </cfRule>
  </conditionalFormatting>
  <conditionalFormatting sqref="CH19:CI20">
    <cfRule type="cellIs" dxfId="2037" priority="2038" operator="equal">
      <formula>0</formula>
    </cfRule>
  </conditionalFormatting>
  <conditionalFormatting sqref="CJ19:CK20">
    <cfRule type="cellIs" dxfId="2036" priority="2037" operator="equal">
      <formula>0</formula>
    </cfRule>
  </conditionalFormatting>
  <conditionalFormatting sqref="CJ19:CK20">
    <cfRule type="cellIs" dxfId="2035" priority="2036" operator="equal">
      <formula>0</formula>
    </cfRule>
  </conditionalFormatting>
  <conditionalFormatting sqref="CH19:CI20">
    <cfRule type="cellIs" dxfId="2034" priority="2035" operator="equal">
      <formula>0</formula>
    </cfRule>
  </conditionalFormatting>
  <conditionalFormatting sqref="CH19:CI20">
    <cfRule type="cellIs" dxfId="2033" priority="2034" operator="equal">
      <formula>0</formula>
    </cfRule>
  </conditionalFormatting>
  <conditionalFormatting sqref="CJ19:CK20">
    <cfRule type="cellIs" dxfId="2032" priority="2033" operator="equal">
      <formula>0</formula>
    </cfRule>
  </conditionalFormatting>
  <conditionalFormatting sqref="CJ19:CK20">
    <cfRule type="cellIs" dxfId="2031" priority="2032" operator="equal">
      <formula>0</formula>
    </cfRule>
  </conditionalFormatting>
  <conditionalFormatting sqref="CH19:CI20">
    <cfRule type="cellIs" dxfId="2030" priority="2031" operator="equal">
      <formula>0</formula>
    </cfRule>
  </conditionalFormatting>
  <conditionalFormatting sqref="CH19:CI20">
    <cfRule type="cellIs" dxfId="2029" priority="2030" operator="equal">
      <formula>0</formula>
    </cfRule>
  </conditionalFormatting>
  <conditionalFormatting sqref="CJ19:CK20">
    <cfRule type="cellIs" dxfId="2028" priority="2029" operator="equal">
      <formula>0</formula>
    </cfRule>
  </conditionalFormatting>
  <conditionalFormatting sqref="CJ19:CK20">
    <cfRule type="cellIs" dxfId="2027" priority="2028" operator="equal">
      <formula>0</formula>
    </cfRule>
  </conditionalFormatting>
  <conditionalFormatting sqref="CU19:CU20">
    <cfRule type="cellIs" dxfId="2026" priority="2027" operator="equal">
      <formula>0</formula>
    </cfRule>
  </conditionalFormatting>
  <conditionalFormatting sqref="CH19:CI20">
    <cfRule type="cellIs" dxfId="2025" priority="2026" operator="equal">
      <formula>0</formula>
    </cfRule>
  </conditionalFormatting>
  <conditionalFormatting sqref="CJ19:CK20">
    <cfRule type="cellIs" dxfId="2024" priority="2025" operator="equal">
      <formula>0</formula>
    </cfRule>
  </conditionalFormatting>
  <conditionalFormatting sqref="CH19:CI20">
    <cfRule type="cellIs" dxfId="2023" priority="2024" operator="equal">
      <formula>0</formula>
    </cfRule>
  </conditionalFormatting>
  <conditionalFormatting sqref="CJ19:CK20">
    <cfRule type="cellIs" dxfId="2022" priority="2023" operator="equal">
      <formula>0</formula>
    </cfRule>
  </conditionalFormatting>
  <conditionalFormatting sqref="CU19:CU20">
    <cfRule type="cellIs" dxfId="2021" priority="2022" operator="equal">
      <formula>0</formula>
    </cfRule>
  </conditionalFormatting>
  <conditionalFormatting sqref="CH19:CI20">
    <cfRule type="cellIs" dxfId="2020" priority="2021" operator="equal">
      <formula>0</formula>
    </cfRule>
  </conditionalFormatting>
  <conditionalFormatting sqref="CJ19:CK20">
    <cfRule type="cellIs" dxfId="2019" priority="2020" operator="equal">
      <formula>0</formula>
    </cfRule>
  </conditionalFormatting>
  <conditionalFormatting sqref="CU19:CU20">
    <cfRule type="cellIs" dxfId="2018" priority="2019" operator="equal">
      <formula>0</formula>
    </cfRule>
  </conditionalFormatting>
  <conditionalFormatting sqref="CH19:CI20">
    <cfRule type="cellIs" dxfId="2017" priority="2018" operator="equal">
      <formula>0</formula>
    </cfRule>
  </conditionalFormatting>
  <conditionalFormatting sqref="CH19:CI20">
    <cfRule type="cellIs" dxfId="2016" priority="2017" operator="equal">
      <formula>0</formula>
    </cfRule>
  </conditionalFormatting>
  <conditionalFormatting sqref="CH19:CI20">
    <cfRule type="cellIs" dxfId="2015" priority="2016" operator="equal">
      <formula>0</formula>
    </cfRule>
  </conditionalFormatting>
  <conditionalFormatting sqref="CJ19:CK20">
    <cfRule type="cellIs" dxfId="2014" priority="2015" operator="equal">
      <formula>0</formula>
    </cfRule>
  </conditionalFormatting>
  <conditionalFormatting sqref="CJ19:CK20">
    <cfRule type="cellIs" dxfId="2013" priority="2014" operator="equal">
      <formula>0</formula>
    </cfRule>
  </conditionalFormatting>
  <conditionalFormatting sqref="CJ19:CK20">
    <cfRule type="cellIs" dxfId="2012" priority="2013" operator="equal">
      <formula>0</formula>
    </cfRule>
  </conditionalFormatting>
  <conditionalFormatting sqref="CH19:CI20">
    <cfRule type="cellIs" dxfId="2011" priority="2012" operator="equal">
      <formula>0</formula>
    </cfRule>
  </conditionalFormatting>
  <conditionalFormatting sqref="CJ19:CK20">
    <cfRule type="cellIs" dxfId="2010" priority="2011" operator="equal">
      <formula>0</formula>
    </cfRule>
  </conditionalFormatting>
  <conditionalFormatting sqref="CH19:CI20">
    <cfRule type="cellIs" dxfId="2009" priority="2010" operator="equal">
      <formula>0</formula>
    </cfRule>
  </conditionalFormatting>
  <conditionalFormatting sqref="CH19:CI20">
    <cfRule type="cellIs" dxfId="2008" priority="2009" operator="equal">
      <formula>0</formula>
    </cfRule>
  </conditionalFormatting>
  <conditionalFormatting sqref="CH19:CI20">
    <cfRule type="cellIs" dxfId="2007" priority="2008" operator="equal">
      <formula>0</formula>
    </cfRule>
  </conditionalFormatting>
  <conditionalFormatting sqref="CJ19:CK20">
    <cfRule type="cellIs" dxfId="2006" priority="2007" operator="equal">
      <formula>0</formula>
    </cfRule>
  </conditionalFormatting>
  <conditionalFormatting sqref="CJ19:CK20">
    <cfRule type="cellIs" dxfId="2005" priority="2006" operator="equal">
      <formula>0</formula>
    </cfRule>
  </conditionalFormatting>
  <conditionalFormatting sqref="CJ19:CK20">
    <cfRule type="cellIs" dxfId="2004" priority="2005" operator="equal">
      <formula>0</formula>
    </cfRule>
  </conditionalFormatting>
  <conditionalFormatting sqref="CH19:CI20">
    <cfRule type="cellIs" dxfId="2003" priority="2004" operator="equal">
      <formula>0</formula>
    </cfRule>
  </conditionalFormatting>
  <conditionalFormatting sqref="CJ19:CK20">
    <cfRule type="cellIs" dxfId="2002" priority="2003" operator="equal">
      <formula>0</formula>
    </cfRule>
  </conditionalFormatting>
  <conditionalFormatting sqref="CH19:CI20">
    <cfRule type="cellIs" dxfId="2001" priority="2002" operator="equal">
      <formula>0</formula>
    </cfRule>
  </conditionalFormatting>
  <conditionalFormatting sqref="CJ19:CK20">
    <cfRule type="cellIs" dxfId="2000" priority="2001" operator="equal">
      <formula>0</formula>
    </cfRule>
  </conditionalFormatting>
  <conditionalFormatting sqref="CH19:CI20">
    <cfRule type="cellIs" dxfId="1999" priority="2000" operator="equal">
      <formula>0</formula>
    </cfRule>
  </conditionalFormatting>
  <conditionalFormatting sqref="CJ19:CK20">
    <cfRule type="cellIs" dxfId="1998" priority="1999" operator="equal">
      <formula>0</formula>
    </cfRule>
  </conditionalFormatting>
  <conditionalFormatting sqref="CH19:CI20">
    <cfRule type="cellIs" dxfId="1997" priority="1998" operator="equal">
      <formula>0</formula>
    </cfRule>
  </conditionalFormatting>
  <conditionalFormatting sqref="CH19:CI20">
    <cfRule type="cellIs" dxfId="1996" priority="1997" operator="equal">
      <formula>0</formula>
    </cfRule>
  </conditionalFormatting>
  <conditionalFormatting sqref="CJ19:CK20">
    <cfRule type="cellIs" dxfId="1995" priority="1996" operator="equal">
      <formula>0</formula>
    </cfRule>
  </conditionalFormatting>
  <conditionalFormatting sqref="CJ19:CK20">
    <cfRule type="cellIs" dxfId="1994" priority="1995" operator="equal">
      <formula>0</formula>
    </cfRule>
  </conditionalFormatting>
  <conditionalFormatting sqref="CU19:CU20">
    <cfRule type="cellIs" dxfId="1993" priority="1994" operator="equal">
      <formula>0</formula>
    </cfRule>
  </conditionalFormatting>
  <conditionalFormatting sqref="CH19:CI20">
    <cfRule type="cellIs" dxfId="1992" priority="1993" operator="equal">
      <formula>0</formula>
    </cfRule>
  </conditionalFormatting>
  <conditionalFormatting sqref="CH19:CI20">
    <cfRule type="cellIs" dxfId="1991" priority="1992" operator="equal">
      <formula>0</formula>
    </cfRule>
  </conditionalFormatting>
  <conditionalFormatting sqref="CH19:CI20">
    <cfRule type="cellIs" dxfId="1990" priority="1991" operator="equal">
      <formula>0</formula>
    </cfRule>
  </conditionalFormatting>
  <conditionalFormatting sqref="CJ19:CK20">
    <cfRule type="cellIs" dxfId="1989" priority="1990" operator="equal">
      <formula>0</formula>
    </cfRule>
  </conditionalFormatting>
  <conditionalFormatting sqref="CJ19:CK20">
    <cfRule type="cellIs" dxfId="1988" priority="1989" operator="equal">
      <formula>0</formula>
    </cfRule>
  </conditionalFormatting>
  <conditionalFormatting sqref="CJ19:CK20">
    <cfRule type="cellIs" dxfId="1987" priority="1988" operator="equal">
      <formula>0</formula>
    </cfRule>
  </conditionalFormatting>
  <conditionalFormatting sqref="CH19:CI20">
    <cfRule type="cellIs" dxfId="1986" priority="1987" operator="equal">
      <formula>0</formula>
    </cfRule>
  </conditionalFormatting>
  <conditionalFormatting sqref="CH19:CI20">
    <cfRule type="cellIs" dxfId="1985" priority="1986" operator="equal">
      <formula>0</formula>
    </cfRule>
  </conditionalFormatting>
  <conditionalFormatting sqref="CJ19:CK20">
    <cfRule type="cellIs" dxfId="1984" priority="1985" operator="equal">
      <formula>0</formula>
    </cfRule>
  </conditionalFormatting>
  <conditionalFormatting sqref="CJ19:CK20">
    <cfRule type="cellIs" dxfId="1983" priority="1984" operator="equal">
      <formula>0</formula>
    </cfRule>
  </conditionalFormatting>
  <conditionalFormatting sqref="CU19:CU20">
    <cfRule type="cellIs" dxfId="1982" priority="1983" operator="equal">
      <formula>0</formula>
    </cfRule>
  </conditionalFormatting>
  <conditionalFormatting sqref="CH19:CI20">
    <cfRule type="cellIs" dxfId="1981" priority="1982" operator="equal">
      <formula>0</formula>
    </cfRule>
  </conditionalFormatting>
  <conditionalFormatting sqref="CJ19:CK20">
    <cfRule type="cellIs" dxfId="1980" priority="1981" operator="equal">
      <formula>0</formula>
    </cfRule>
  </conditionalFormatting>
  <conditionalFormatting sqref="CH19:CI20">
    <cfRule type="cellIs" dxfId="1979" priority="1980" operator="equal">
      <formula>0</formula>
    </cfRule>
  </conditionalFormatting>
  <conditionalFormatting sqref="CH19:CI20">
    <cfRule type="cellIs" dxfId="1978" priority="1979" operator="equal">
      <formula>0</formula>
    </cfRule>
  </conditionalFormatting>
  <conditionalFormatting sqref="CJ19:CK20">
    <cfRule type="cellIs" dxfId="1977" priority="1978" operator="equal">
      <formula>0</formula>
    </cfRule>
  </conditionalFormatting>
  <conditionalFormatting sqref="CJ19:CK20">
    <cfRule type="cellIs" dxfId="1976" priority="1977" operator="equal">
      <formula>0</formula>
    </cfRule>
  </conditionalFormatting>
  <conditionalFormatting sqref="CH19:CI20">
    <cfRule type="cellIs" dxfId="1975" priority="1976" operator="equal">
      <formula>0</formula>
    </cfRule>
  </conditionalFormatting>
  <conditionalFormatting sqref="CH19:CI20">
    <cfRule type="cellIs" dxfId="1974" priority="1975" operator="equal">
      <formula>0</formula>
    </cfRule>
  </conditionalFormatting>
  <conditionalFormatting sqref="CH19:CI20">
    <cfRule type="cellIs" dxfId="1973" priority="1974" operator="equal">
      <formula>0</formula>
    </cfRule>
  </conditionalFormatting>
  <conditionalFormatting sqref="CJ19:CK20">
    <cfRule type="cellIs" dxfId="1972" priority="1973" operator="equal">
      <formula>0</formula>
    </cfRule>
  </conditionalFormatting>
  <conditionalFormatting sqref="CJ19:CK20">
    <cfRule type="cellIs" dxfId="1971" priority="1972" operator="equal">
      <formula>0</formula>
    </cfRule>
  </conditionalFormatting>
  <conditionalFormatting sqref="CJ19:CK20">
    <cfRule type="cellIs" dxfId="1970" priority="1971" operator="equal">
      <formula>0</formula>
    </cfRule>
  </conditionalFormatting>
  <conditionalFormatting sqref="CU19:CU20">
    <cfRule type="cellIs" dxfId="1969" priority="1970" operator="equal">
      <formula>0</formula>
    </cfRule>
  </conditionalFormatting>
  <conditionalFormatting sqref="CH19:CI20">
    <cfRule type="cellIs" dxfId="1968" priority="1969" operator="equal">
      <formula>0</formula>
    </cfRule>
  </conditionalFormatting>
  <conditionalFormatting sqref="CJ19:CK20">
    <cfRule type="cellIs" dxfId="1967" priority="1968" operator="equal">
      <formula>0</formula>
    </cfRule>
  </conditionalFormatting>
  <conditionalFormatting sqref="CH19:CI20">
    <cfRule type="cellIs" dxfId="1966" priority="1967" operator="equal">
      <formula>0</formula>
    </cfRule>
  </conditionalFormatting>
  <conditionalFormatting sqref="CJ19:CK20">
    <cfRule type="cellIs" dxfId="1965" priority="1966" operator="equal">
      <formula>0</formula>
    </cfRule>
  </conditionalFormatting>
  <conditionalFormatting sqref="CH19:CI20">
    <cfRule type="cellIs" dxfId="1964" priority="1965" operator="equal">
      <formula>0</formula>
    </cfRule>
  </conditionalFormatting>
  <conditionalFormatting sqref="CH19:CI20">
    <cfRule type="cellIs" dxfId="1963" priority="1964" operator="equal">
      <formula>0</formula>
    </cfRule>
  </conditionalFormatting>
  <conditionalFormatting sqref="CH19:CI20">
    <cfRule type="cellIs" dxfId="1962" priority="1963" operator="equal">
      <formula>0</formula>
    </cfRule>
  </conditionalFormatting>
  <conditionalFormatting sqref="CJ19:CK20">
    <cfRule type="cellIs" dxfId="1961" priority="1962" operator="equal">
      <formula>0</formula>
    </cfRule>
  </conditionalFormatting>
  <conditionalFormatting sqref="CJ19:CK20">
    <cfRule type="cellIs" dxfId="1960" priority="1961" operator="equal">
      <formula>0</formula>
    </cfRule>
  </conditionalFormatting>
  <conditionalFormatting sqref="CJ19:CK20">
    <cfRule type="cellIs" dxfId="1959" priority="1960" operator="equal">
      <formula>0</formula>
    </cfRule>
  </conditionalFormatting>
  <conditionalFormatting sqref="CH19:CI20">
    <cfRule type="cellIs" dxfId="1958" priority="1959" operator="equal">
      <formula>0</formula>
    </cfRule>
  </conditionalFormatting>
  <conditionalFormatting sqref="CH19:CI20">
    <cfRule type="cellIs" dxfId="1957" priority="1958" operator="equal">
      <formula>0</formula>
    </cfRule>
  </conditionalFormatting>
  <conditionalFormatting sqref="CH19:CI20">
    <cfRule type="cellIs" dxfId="1956" priority="1957" operator="equal">
      <formula>0</formula>
    </cfRule>
  </conditionalFormatting>
  <conditionalFormatting sqref="CU19:CU20">
    <cfRule type="cellIs" dxfId="1955" priority="1956" operator="equal">
      <formula>0</formula>
    </cfRule>
  </conditionalFormatting>
  <conditionalFormatting sqref="CU19:CU20">
    <cfRule type="cellIs" dxfId="1954" priority="1955" operator="equal">
      <formula>0</formula>
    </cfRule>
  </conditionalFormatting>
  <conditionalFormatting sqref="CU19:CU20">
    <cfRule type="cellIs" dxfId="1953" priority="1954" operator="equal">
      <formula>0</formula>
    </cfRule>
  </conditionalFormatting>
  <conditionalFormatting sqref="CH19:CI20">
    <cfRule type="cellIs" dxfId="1952" priority="1953" operator="equal">
      <formula>0</formula>
    </cfRule>
  </conditionalFormatting>
  <conditionalFormatting sqref="CH19:CI20">
    <cfRule type="cellIs" dxfId="1951" priority="1952" operator="equal">
      <formula>0</formula>
    </cfRule>
  </conditionalFormatting>
  <conditionalFormatting sqref="CJ19:CK20">
    <cfRule type="cellIs" dxfId="1950" priority="1951" operator="equal">
      <formula>0</formula>
    </cfRule>
  </conditionalFormatting>
  <conditionalFormatting sqref="CJ19:CK20">
    <cfRule type="cellIs" dxfId="1949" priority="1950" operator="equal">
      <formula>0</formula>
    </cfRule>
  </conditionalFormatting>
  <conditionalFormatting sqref="CJ19:CK20">
    <cfRule type="cellIs" dxfId="1948" priority="1949" operator="equal">
      <formula>0</formula>
    </cfRule>
  </conditionalFormatting>
  <conditionalFormatting sqref="CJ19:CK20">
    <cfRule type="cellIs" dxfId="1947" priority="1948" operator="equal">
      <formula>0</formula>
    </cfRule>
  </conditionalFormatting>
  <conditionalFormatting sqref="CJ19:CK20">
    <cfRule type="cellIs" dxfId="1946" priority="1947" operator="equal">
      <formula>0</formula>
    </cfRule>
  </conditionalFormatting>
  <conditionalFormatting sqref="CJ19:CK20">
    <cfRule type="cellIs" dxfId="1945" priority="1946" operator="equal">
      <formula>0</formula>
    </cfRule>
  </conditionalFormatting>
  <conditionalFormatting sqref="DG19:DG20">
    <cfRule type="cellIs" dxfId="1944" priority="1945" operator="equal">
      <formula>0</formula>
    </cfRule>
  </conditionalFormatting>
  <conditionalFormatting sqref="CU19:CU20">
    <cfRule type="cellIs" dxfId="1943" priority="1944" operator="equal">
      <formula>0</formula>
    </cfRule>
  </conditionalFormatting>
  <conditionalFormatting sqref="CJ19:CK20">
    <cfRule type="cellIs" dxfId="1942" priority="1943" operator="equal">
      <formula>0</formula>
    </cfRule>
  </conditionalFormatting>
  <conditionalFormatting sqref="CH19:CI20">
    <cfRule type="cellIs" dxfId="1941" priority="1942" operator="equal">
      <formula>0</formula>
    </cfRule>
  </conditionalFormatting>
  <conditionalFormatting sqref="CH19:CI20">
    <cfRule type="cellIs" dxfId="1940" priority="1941" operator="equal">
      <formula>0</formula>
    </cfRule>
  </conditionalFormatting>
  <conditionalFormatting sqref="CH19:CI20">
    <cfRule type="cellIs" dxfId="1939" priority="1940" operator="equal">
      <formula>0</formula>
    </cfRule>
  </conditionalFormatting>
  <conditionalFormatting sqref="CJ19:CK20">
    <cfRule type="cellIs" dxfId="1938" priority="1939" operator="equal">
      <formula>0</formula>
    </cfRule>
  </conditionalFormatting>
  <conditionalFormatting sqref="CJ19:CK20">
    <cfRule type="cellIs" dxfId="1937" priority="1938" operator="equal">
      <formula>0</formula>
    </cfRule>
  </conditionalFormatting>
  <conditionalFormatting sqref="CJ19:CK20">
    <cfRule type="cellIs" dxfId="1936" priority="1937" operator="equal">
      <formula>0</formula>
    </cfRule>
  </conditionalFormatting>
  <conditionalFormatting sqref="CH19:CI20">
    <cfRule type="cellIs" dxfId="1935" priority="1936" operator="equal">
      <formula>0</formula>
    </cfRule>
  </conditionalFormatting>
  <conditionalFormatting sqref="CJ19:CK20">
    <cfRule type="cellIs" dxfId="1934" priority="1935" operator="equal">
      <formula>0</formula>
    </cfRule>
  </conditionalFormatting>
  <conditionalFormatting sqref="CH19:CI20">
    <cfRule type="cellIs" dxfId="1933" priority="1934" operator="equal">
      <formula>0</formula>
    </cfRule>
  </conditionalFormatting>
  <conditionalFormatting sqref="CH19:CI20">
    <cfRule type="cellIs" dxfId="1932" priority="1933" operator="equal">
      <formula>0</formula>
    </cfRule>
  </conditionalFormatting>
  <conditionalFormatting sqref="CH19:CI20">
    <cfRule type="cellIs" dxfId="1931" priority="1932" operator="equal">
      <formula>0</formula>
    </cfRule>
  </conditionalFormatting>
  <conditionalFormatting sqref="CJ19:CK20">
    <cfRule type="cellIs" dxfId="1930" priority="1931" operator="equal">
      <formula>0</formula>
    </cfRule>
  </conditionalFormatting>
  <conditionalFormatting sqref="CJ19:CK20">
    <cfRule type="cellIs" dxfId="1929" priority="1930" operator="equal">
      <formula>0</formula>
    </cfRule>
  </conditionalFormatting>
  <conditionalFormatting sqref="CJ19:CK20">
    <cfRule type="cellIs" dxfId="1928" priority="1929" operator="equal">
      <formula>0</formula>
    </cfRule>
  </conditionalFormatting>
  <conditionalFormatting sqref="CH19:CI20">
    <cfRule type="cellIs" dxfId="1927" priority="1928" operator="equal">
      <formula>0</formula>
    </cfRule>
  </conditionalFormatting>
  <conditionalFormatting sqref="CJ19:CK20">
    <cfRule type="cellIs" dxfId="1926" priority="1927" operator="equal">
      <formula>0</formula>
    </cfRule>
  </conditionalFormatting>
  <conditionalFormatting sqref="CH19:CI20">
    <cfRule type="cellIs" dxfId="1925" priority="1926" operator="equal">
      <formula>0</formula>
    </cfRule>
  </conditionalFormatting>
  <conditionalFormatting sqref="CH19:CI20">
    <cfRule type="cellIs" dxfId="1924" priority="1925" operator="equal">
      <formula>0</formula>
    </cfRule>
  </conditionalFormatting>
  <conditionalFormatting sqref="CJ19:CK20">
    <cfRule type="cellIs" dxfId="1923" priority="1924" operator="equal">
      <formula>0</formula>
    </cfRule>
  </conditionalFormatting>
  <conditionalFormatting sqref="CJ19:CK20">
    <cfRule type="cellIs" dxfId="1922" priority="1923" operator="equal">
      <formula>0</formula>
    </cfRule>
  </conditionalFormatting>
  <conditionalFormatting sqref="CH19:CI20">
    <cfRule type="cellIs" dxfId="1921" priority="1922" operator="equal">
      <formula>0</formula>
    </cfRule>
  </conditionalFormatting>
  <conditionalFormatting sqref="CH19:CI20">
    <cfRule type="cellIs" dxfId="1920" priority="1921" operator="equal">
      <formula>0</formula>
    </cfRule>
  </conditionalFormatting>
  <conditionalFormatting sqref="CH19:CI20">
    <cfRule type="cellIs" dxfId="1919" priority="1920" operator="equal">
      <formula>0</formula>
    </cfRule>
  </conditionalFormatting>
  <conditionalFormatting sqref="CJ19:CK20">
    <cfRule type="cellIs" dxfId="1918" priority="1919" operator="equal">
      <formula>0</formula>
    </cfRule>
  </conditionalFormatting>
  <conditionalFormatting sqref="CJ19:CK20">
    <cfRule type="cellIs" dxfId="1917" priority="1918" operator="equal">
      <formula>0</formula>
    </cfRule>
  </conditionalFormatting>
  <conditionalFormatting sqref="CJ19:CK20">
    <cfRule type="cellIs" dxfId="1916" priority="1917" operator="equal">
      <formula>0</formula>
    </cfRule>
  </conditionalFormatting>
  <conditionalFormatting sqref="CH19:CI20">
    <cfRule type="cellIs" dxfId="1915" priority="1916" operator="equal">
      <formula>0</formula>
    </cfRule>
  </conditionalFormatting>
  <conditionalFormatting sqref="CH19:CI20">
    <cfRule type="cellIs" dxfId="1914" priority="1915" operator="equal">
      <formula>0</formula>
    </cfRule>
  </conditionalFormatting>
  <conditionalFormatting sqref="CH19:CI20">
    <cfRule type="cellIs" dxfId="1913" priority="1914" operator="equal">
      <formula>0</formula>
    </cfRule>
  </conditionalFormatting>
  <conditionalFormatting sqref="CJ19:CK20">
    <cfRule type="cellIs" dxfId="1912" priority="1913" operator="equal">
      <formula>0</formula>
    </cfRule>
  </conditionalFormatting>
  <conditionalFormatting sqref="CJ19:CK20">
    <cfRule type="cellIs" dxfId="1911" priority="1912" operator="equal">
      <formula>0</formula>
    </cfRule>
  </conditionalFormatting>
  <conditionalFormatting sqref="CJ19:CK20">
    <cfRule type="cellIs" dxfId="1910" priority="1911" operator="equal">
      <formula>0</formula>
    </cfRule>
  </conditionalFormatting>
  <conditionalFormatting sqref="CU19:CU20">
    <cfRule type="cellIs" dxfId="1909" priority="1910" operator="equal">
      <formula>0</formula>
    </cfRule>
  </conditionalFormatting>
  <conditionalFormatting sqref="CH19:CI20">
    <cfRule type="cellIs" dxfId="1908" priority="1909" operator="equal">
      <formula>0</formula>
    </cfRule>
  </conditionalFormatting>
  <conditionalFormatting sqref="CJ19:CK20">
    <cfRule type="cellIs" dxfId="1907" priority="1908" operator="equal">
      <formula>0</formula>
    </cfRule>
  </conditionalFormatting>
  <conditionalFormatting sqref="CH19:CI20">
    <cfRule type="cellIs" dxfId="1906" priority="1907" operator="equal">
      <formula>0</formula>
    </cfRule>
  </conditionalFormatting>
  <conditionalFormatting sqref="CJ19:CK20">
    <cfRule type="cellIs" dxfId="1905" priority="1906" operator="equal">
      <formula>0</formula>
    </cfRule>
  </conditionalFormatting>
  <conditionalFormatting sqref="CH19:CI20">
    <cfRule type="cellIs" dxfId="1904" priority="1905" operator="equal">
      <formula>0</formula>
    </cfRule>
  </conditionalFormatting>
  <conditionalFormatting sqref="CH19:CI20">
    <cfRule type="cellIs" dxfId="1903" priority="1904" operator="equal">
      <formula>0</formula>
    </cfRule>
  </conditionalFormatting>
  <conditionalFormatting sqref="CH19:CI20">
    <cfRule type="cellIs" dxfId="1902" priority="1903" operator="equal">
      <formula>0</formula>
    </cfRule>
  </conditionalFormatting>
  <conditionalFormatting sqref="CJ19:CK20">
    <cfRule type="cellIs" dxfId="1901" priority="1902" operator="equal">
      <formula>0</formula>
    </cfRule>
  </conditionalFormatting>
  <conditionalFormatting sqref="CJ19:CK20">
    <cfRule type="cellIs" dxfId="1900" priority="1901" operator="equal">
      <formula>0</formula>
    </cfRule>
  </conditionalFormatting>
  <conditionalFormatting sqref="CJ19:CK20">
    <cfRule type="cellIs" dxfId="1899" priority="1900" operator="equal">
      <formula>0</formula>
    </cfRule>
  </conditionalFormatting>
  <conditionalFormatting sqref="CU19:CU20">
    <cfRule type="cellIs" dxfId="1898" priority="1899" operator="equal">
      <formula>0</formula>
    </cfRule>
  </conditionalFormatting>
  <conditionalFormatting sqref="CH19:CI20">
    <cfRule type="cellIs" dxfId="1897" priority="1898" operator="equal">
      <formula>0</formula>
    </cfRule>
  </conditionalFormatting>
  <conditionalFormatting sqref="CH19:CI20">
    <cfRule type="cellIs" dxfId="1896" priority="1897" operator="equal">
      <formula>0</formula>
    </cfRule>
  </conditionalFormatting>
  <conditionalFormatting sqref="CH19:CI20">
    <cfRule type="cellIs" dxfId="1895" priority="1896" operator="equal">
      <formula>0</formula>
    </cfRule>
  </conditionalFormatting>
  <conditionalFormatting sqref="CJ19:CK20">
    <cfRule type="cellIs" dxfId="1894" priority="1895" operator="equal">
      <formula>0</formula>
    </cfRule>
  </conditionalFormatting>
  <conditionalFormatting sqref="CJ19:CK20">
    <cfRule type="cellIs" dxfId="1893" priority="1894" operator="equal">
      <formula>0</formula>
    </cfRule>
  </conditionalFormatting>
  <conditionalFormatting sqref="CJ19:CK20">
    <cfRule type="cellIs" dxfId="1892" priority="1893" operator="equal">
      <formula>0</formula>
    </cfRule>
  </conditionalFormatting>
  <conditionalFormatting sqref="CH19:CI20">
    <cfRule type="cellIs" dxfId="1891" priority="1892" operator="equal">
      <formula>0</formula>
    </cfRule>
  </conditionalFormatting>
  <conditionalFormatting sqref="CH19:CI20">
    <cfRule type="cellIs" dxfId="1890" priority="1891" operator="equal">
      <formula>0</formula>
    </cfRule>
  </conditionalFormatting>
  <conditionalFormatting sqref="CH19:CI20">
    <cfRule type="cellIs" dxfId="1889" priority="1890" operator="equal">
      <formula>0</formula>
    </cfRule>
  </conditionalFormatting>
  <conditionalFormatting sqref="CJ19:CK20">
    <cfRule type="cellIs" dxfId="1888" priority="1889" operator="equal">
      <formula>0</formula>
    </cfRule>
  </conditionalFormatting>
  <conditionalFormatting sqref="CJ19:CK20">
    <cfRule type="cellIs" dxfId="1887" priority="1888" operator="equal">
      <formula>0</formula>
    </cfRule>
  </conditionalFormatting>
  <conditionalFormatting sqref="CJ19:CK20">
    <cfRule type="cellIs" dxfId="1886" priority="1887" operator="equal">
      <formula>0</formula>
    </cfRule>
  </conditionalFormatting>
  <conditionalFormatting sqref="CH19:CI20">
    <cfRule type="cellIs" dxfId="1885" priority="1886" operator="equal">
      <formula>0</formula>
    </cfRule>
  </conditionalFormatting>
  <conditionalFormatting sqref="CH19:CI20">
    <cfRule type="cellIs" dxfId="1884" priority="1885" operator="equal">
      <formula>0</formula>
    </cfRule>
  </conditionalFormatting>
  <conditionalFormatting sqref="CJ19:CK20">
    <cfRule type="cellIs" dxfId="1883" priority="1884" operator="equal">
      <formula>0</formula>
    </cfRule>
  </conditionalFormatting>
  <conditionalFormatting sqref="CJ19:CK20">
    <cfRule type="cellIs" dxfId="1882" priority="1883" operator="equal">
      <formula>0</formula>
    </cfRule>
  </conditionalFormatting>
  <conditionalFormatting sqref="CH19:CI20">
    <cfRule type="cellIs" dxfId="1881" priority="1882" operator="equal">
      <formula>0</formula>
    </cfRule>
  </conditionalFormatting>
  <conditionalFormatting sqref="CH19:CI20">
    <cfRule type="cellIs" dxfId="1880" priority="1881" operator="equal">
      <formula>0</formula>
    </cfRule>
  </conditionalFormatting>
  <conditionalFormatting sqref="CJ19:CK20">
    <cfRule type="cellIs" dxfId="1879" priority="1880" operator="equal">
      <formula>0</formula>
    </cfRule>
  </conditionalFormatting>
  <conditionalFormatting sqref="CJ19:CK20">
    <cfRule type="cellIs" dxfId="1878" priority="1879" operator="equal">
      <formula>0</formula>
    </cfRule>
  </conditionalFormatting>
  <conditionalFormatting sqref="CU19:CU20">
    <cfRule type="cellIs" dxfId="1877" priority="1878" operator="equal">
      <formula>0</formula>
    </cfRule>
  </conditionalFormatting>
  <conditionalFormatting sqref="CH19:CI20">
    <cfRule type="cellIs" dxfId="1876" priority="1877" operator="equal">
      <formula>0</formula>
    </cfRule>
  </conditionalFormatting>
  <conditionalFormatting sqref="CJ19:CK20">
    <cfRule type="cellIs" dxfId="1875" priority="1876" operator="equal">
      <formula>0</formula>
    </cfRule>
  </conditionalFormatting>
  <conditionalFormatting sqref="CH19:CI20">
    <cfRule type="cellIs" dxfId="1874" priority="1875" operator="equal">
      <formula>0</formula>
    </cfRule>
  </conditionalFormatting>
  <conditionalFormatting sqref="CH19:CI20">
    <cfRule type="cellIs" dxfId="1873" priority="1874" operator="equal">
      <formula>0</formula>
    </cfRule>
  </conditionalFormatting>
  <conditionalFormatting sqref="CJ19:CK20">
    <cfRule type="cellIs" dxfId="1872" priority="1873" operator="equal">
      <formula>0</formula>
    </cfRule>
  </conditionalFormatting>
  <conditionalFormatting sqref="CJ19:CK20">
    <cfRule type="cellIs" dxfId="1871" priority="1872" operator="equal">
      <formula>0</formula>
    </cfRule>
  </conditionalFormatting>
  <conditionalFormatting sqref="CH19:CI20">
    <cfRule type="cellIs" dxfId="1870" priority="1871" operator="equal">
      <formula>0</formula>
    </cfRule>
  </conditionalFormatting>
  <conditionalFormatting sqref="CH19:CI20">
    <cfRule type="cellIs" dxfId="1869" priority="1870" operator="equal">
      <formula>0</formula>
    </cfRule>
  </conditionalFormatting>
  <conditionalFormatting sqref="CH19:CI20">
    <cfRule type="cellIs" dxfId="1868" priority="1869" operator="equal">
      <formula>0</formula>
    </cfRule>
  </conditionalFormatting>
  <conditionalFormatting sqref="CJ19:CK20">
    <cfRule type="cellIs" dxfId="1867" priority="1868" operator="equal">
      <formula>0</formula>
    </cfRule>
  </conditionalFormatting>
  <conditionalFormatting sqref="CJ19:CK20">
    <cfRule type="cellIs" dxfId="1866" priority="1867" operator="equal">
      <formula>0</formula>
    </cfRule>
  </conditionalFormatting>
  <conditionalFormatting sqref="CJ19:CK20">
    <cfRule type="cellIs" dxfId="1865" priority="1866" operator="equal">
      <formula>0</formula>
    </cfRule>
  </conditionalFormatting>
  <conditionalFormatting sqref="DG19:DG20">
    <cfRule type="cellIs" dxfId="1864" priority="1865" operator="equal">
      <formula>0</formula>
    </cfRule>
  </conditionalFormatting>
  <conditionalFormatting sqref="CH19:CI20">
    <cfRule type="cellIs" dxfId="1863" priority="1864" operator="equal">
      <formula>0</formula>
    </cfRule>
  </conditionalFormatting>
  <conditionalFormatting sqref="CU19:CU20">
    <cfRule type="cellIs" dxfId="1862" priority="1863" operator="equal">
      <formula>0</formula>
    </cfRule>
  </conditionalFormatting>
  <conditionalFormatting sqref="CU19:CU20">
    <cfRule type="cellIs" dxfId="1861" priority="1862" operator="equal">
      <formula>0</formula>
    </cfRule>
  </conditionalFormatting>
  <conditionalFormatting sqref="CJ19:CK20">
    <cfRule type="cellIs" dxfId="1860" priority="1861" operator="equal">
      <formula>0</formula>
    </cfRule>
  </conditionalFormatting>
  <conditionalFormatting sqref="CJ19:CK20">
    <cfRule type="cellIs" dxfId="1859" priority="1860" operator="equal">
      <formula>0</formula>
    </cfRule>
  </conditionalFormatting>
  <conditionalFormatting sqref="CJ19:CK20">
    <cfRule type="cellIs" dxfId="1858" priority="1859" operator="equal">
      <formula>0</formula>
    </cfRule>
  </conditionalFormatting>
  <conditionalFormatting sqref="CH19:CI20">
    <cfRule type="cellIs" dxfId="1857" priority="1858" operator="equal">
      <formula>0</formula>
    </cfRule>
  </conditionalFormatting>
  <conditionalFormatting sqref="CJ19:CK20">
    <cfRule type="cellIs" dxfId="1856" priority="1857" operator="equal">
      <formula>0</formula>
    </cfRule>
  </conditionalFormatting>
  <conditionalFormatting sqref="CH19:CI20">
    <cfRule type="cellIs" dxfId="1855" priority="1856" operator="equal">
      <formula>0</formula>
    </cfRule>
  </conditionalFormatting>
  <conditionalFormatting sqref="CH19:CI20">
    <cfRule type="cellIs" dxfId="1854" priority="1855" operator="equal">
      <formula>0</formula>
    </cfRule>
  </conditionalFormatting>
  <conditionalFormatting sqref="CJ19:CK20">
    <cfRule type="cellIs" dxfId="1853" priority="1854" operator="equal">
      <formula>0</formula>
    </cfRule>
  </conditionalFormatting>
  <conditionalFormatting sqref="CJ19:CK20">
    <cfRule type="cellIs" dxfId="1852" priority="1853" operator="equal">
      <formula>0</formula>
    </cfRule>
  </conditionalFormatting>
  <conditionalFormatting sqref="CH19:CI20">
    <cfRule type="cellIs" dxfId="1851" priority="1852" operator="equal">
      <formula>0</formula>
    </cfRule>
  </conditionalFormatting>
  <conditionalFormatting sqref="CH19:CI20">
    <cfRule type="cellIs" dxfId="1850" priority="1851" operator="equal">
      <formula>0</formula>
    </cfRule>
  </conditionalFormatting>
  <conditionalFormatting sqref="CH19:CI20">
    <cfRule type="cellIs" dxfId="1849" priority="1850" operator="equal">
      <formula>0</formula>
    </cfRule>
  </conditionalFormatting>
  <conditionalFormatting sqref="CJ19:CK20">
    <cfRule type="cellIs" dxfId="1848" priority="1849" operator="equal">
      <formula>0</formula>
    </cfRule>
  </conditionalFormatting>
  <conditionalFormatting sqref="CJ19:CK20">
    <cfRule type="cellIs" dxfId="1847" priority="1848" operator="equal">
      <formula>0</formula>
    </cfRule>
  </conditionalFormatting>
  <conditionalFormatting sqref="CJ19:CK20">
    <cfRule type="cellIs" dxfId="1846" priority="1847" operator="equal">
      <formula>0</formula>
    </cfRule>
  </conditionalFormatting>
  <conditionalFormatting sqref="CH19:CI20">
    <cfRule type="cellIs" dxfId="1845" priority="1846" operator="equal">
      <formula>0</formula>
    </cfRule>
  </conditionalFormatting>
  <conditionalFormatting sqref="CH19:CI20">
    <cfRule type="cellIs" dxfId="1844" priority="1845" operator="equal">
      <formula>0</formula>
    </cfRule>
  </conditionalFormatting>
  <conditionalFormatting sqref="CH19:CI20">
    <cfRule type="cellIs" dxfId="1843" priority="1844" operator="equal">
      <formula>0</formula>
    </cfRule>
  </conditionalFormatting>
  <conditionalFormatting sqref="CJ19:CK20">
    <cfRule type="cellIs" dxfId="1842" priority="1843" operator="equal">
      <formula>0</formula>
    </cfRule>
  </conditionalFormatting>
  <conditionalFormatting sqref="CJ19:CK20">
    <cfRule type="cellIs" dxfId="1841" priority="1842" operator="equal">
      <formula>0</formula>
    </cfRule>
  </conditionalFormatting>
  <conditionalFormatting sqref="CJ19:CK20">
    <cfRule type="cellIs" dxfId="1840" priority="1841" operator="equal">
      <formula>0</formula>
    </cfRule>
  </conditionalFormatting>
  <conditionalFormatting sqref="CU19:CU20">
    <cfRule type="cellIs" dxfId="1839" priority="1840" operator="equal">
      <formula>0</formula>
    </cfRule>
  </conditionalFormatting>
  <conditionalFormatting sqref="CH19:CI20">
    <cfRule type="cellIs" dxfId="1838" priority="1839" operator="equal">
      <formula>0</formula>
    </cfRule>
  </conditionalFormatting>
  <conditionalFormatting sqref="CJ19:CK20">
    <cfRule type="cellIs" dxfId="1837" priority="1838" operator="equal">
      <formula>0</formula>
    </cfRule>
  </conditionalFormatting>
  <conditionalFormatting sqref="CH19:CI20">
    <cfRule type="cellIs" dxfId="1836" priority="1837" operator="equal">
      <formula>0</formula>
    </cfRule>
  </conditionalFormatting>
  <conditionalFormatting sqref="CJ19:CK20">
    <cfRule type="cellIs" dxfId="1835" priority="1836" operator="equal">
      <formula>0</formula>
    </cfRule>
  </conditionalFormatting>
  <conditionalFormatting sqref="CH19:CI20">
    <cfRule type="cellIs" dxfId="1834" priority="1835" operator="equal">
      <formula>0</formula>
    </cfRule>
  </conditionalFormatting>
  <conditionalFormatting sqref="CH19:CI20">
    <cfRule type="cellIs" dxfId="1833" priority="1834" operator="equal">
      <formula>0</formula>
    </cfRule>
  </conditionalFormatting>
  <conditionalFormatting sqref="CH19:CI20">
    <cfRule type="cellIs" dxfId="1832" priority="1833" operator="equal">
      <formula>0</formula>
    </cfRule>
  </conditionalFormatting>
  <conditionalFormatting sqref="CJ19:CK20">
    <cfRule type="cellIs" dxfId="1831" priority="1832" operator="equal">
      <formula>0</formula>
    </cfRule>
  </conditionalFormatting>
  <conditionalFormatting sqref="CJ19:CK20">
    <cfRule type="cellIs" dxfId="1830" priority="1831" operator="equal">
      <formula>0</formula>
    </cfRule>
  </conditionalFormatting>
  <conditionalFormatting sqref="CJ19:CK20">
    <cfRule type="cellIs" dxfId="1829" priority="1830" operator="equal">
      <formula>0</formula>
    </cfRule>
  </conditionalFormatting>
  <conditionalFormatting sqref="CH19:CI20">
    <cfRule type="cellIs" dxfId="1828" priority="1829" operator="equal">
      <formula>0</formula>
    </cfRule>
  </conditionalFormatting>
  <conditionalFormatting sqref="CH19:CI20">
    <cfRule type="cellIs" dxfId="1827" priority="1828" operator="equal">
      <formula>0</formula>
    </cfRule>
  </conditionalFormatting>
  <conditionalFormatting sqref="CH19:CI20">
    <cfRule type="cellIs" dxfId="1826" priority="1827" operator="equal">
      <formula>0</formula>
    </cfRule>
  </conditionalFormatting>
  <conditionalFormatting sqref="CJ19:CK20">
    <cfRule type="cellIs" dxfId="1825" priority="1826" operator="equal">
      <formula>0</formula>
    </cfRule>
  </conditionalFormatting>
  <conditionalFormatting sqref="CJ19:CK20">
    <cfRule type="cellIs" dxfId="1824" priority="1825" operator="equal">
      <formula>0</formula>
    </cfRule>
  </conditionalFormatting>
  <conditionalFormatting sqref="CJ19:CK20">
    <cfRule type="cellIs" dxfId="1823" priority="1824" operator="equal">
      <formula>0</formula>
    </cfRule>
  </conditionalFormatting>
  <conditionalFormatting sqref="CH19:CI20">
    <cfRule type="cellIs" dxfId="1822" priority="1823" operator="equal">
      <formula>0</formula>
    </cfRule>
  </conditionalFormatting>
  <conditionalFormatting sqref="CJ19:CK20">
    <cfRule type="cellIs" dxfId="1821" priority="1822" operator="equal">
      <formula>0</formula>
    </cfRule>
  </conditionalFormatting>
  <conditionalFormatting sqref="CU19:CU20">
    <cfRule type="cellIs" dxfId="1820" priority="1821" operator="equal">
      <formula>0</formula>
    </cfRule>
  </conditionalFormatting>
  <conditionalFormatting sqref="CH19:CI20">
    <cfRule type="cellIs" dxfId="1819" priority="1820" operator="equal">
      <formula>0</formula>
    </cfRule>
  </conditionalFormatting>
  <conditionalFormatting sqref="CJ19:CK20">
    <cfRule type="cellIs" dxfId="1818" priority="1819" operator="equal">
      <formula>0</formula>
    </cfRule>
  </conditionalFormatting>
  <conditionalFormatting sqref="CH19:CI20">
    <cfRule type="cellIs" dxfId="1817" priority="1818" operator="equal">
      <formula>0</formula>
    </cfRule>
  </conditionalFormatting>
  <conditionalFormatting sqref="CH19:CI20">
    <cfRule type="cellIs" dxfId="1816" priority="1817" operator="equal">
      <formula>0</formula>
    </cfRule>
  </conditionalFormatting>
  <conditionalFormatting sqref="CJ19:CK20">
    <cfRule type="cellIs" dxfId="1815" priority="1816" operator="equal">
      <formula>0</formula>
    </cfRule>
  </conditionalFormatting>
  <conditionalFormatting sqref="CJ19:CK20">
    <cfRule type="cellIs" dxfId="1814" priority="1815" operator="equal">
      <formula>0</formula>
    </cfRule>
  </conditionalFormatting>
  <conditionalFormatting sqref="CH19:CI20">
    <cfRule type="cellIs" dxfId="1813" priority="1814" operator="equal">
      <formula>0</formula>
    </cfRule>
  </conditionalFormatting>
  <conditionalFormatting sqref="CH19:CI20">
    <cfRule type="cellIs" dxfId="1812" priority="1813" operator="equal">
      <formula>0</formula>
    </cfRule>
  </conditionalFormatting>
  <conditionalFormatting sqref="CJ19:CK20">
    <cfRule type="cellIs" dxfId="1811" priority="1812" operator="equal">
      <formula>0</formula>
    </cfRule>
  </conditionalFormatting>
  <conditionalFormatting sqref="CJ19:CK20">
    <cfRule type="cellIs" dxfId="1810" priority="1811" operator="equal">
      <formula>0</formula>
    </cfRule>
  </conditionalFormatting>
  <conditionalFormatting sqref="CU19:CU20">
    <cfRule type="cellIs" dxfId="1809" priority="1810" operator="equal">
      <formula>0</formula>
    </cfRule>
  </conditionalFormatting>
  <conditionalFormatting sqref="CH19:CI20">
    <cfRule type="cellIs" dxfId="1808" priority="1809" operator="equal">
      <formula>0</formula>
    </cfRule>
  </conditionalFormatting>
  <conditionalFormatting sqref="CJ19:CK20">
    <cfRule type="cellIs" dxfId="1807" priority="1808" operator="equal">
      <formula>0</formula>
    </cfRule>
  </conditionalFormatting>
  <conditionalFormatting sqref="CH19:CI20">
    <cfRule type="cellIs" dxfId="1806" priority="1807" operator="equal">
      <formula>0</formula>
    </cfRule>
  </conditionalFormatting>
  <conditionalFormatting sqref="CH19:CI20">
    <cfRule type="cellIs" dxfId="1805" priority="1806" operator="equal">
      <formula>0</formula>
    </cfRule>
  </conditionalFormatting>
  <conditionalFormatting sqref="CJ19:CK20">
    <cfRule type="cellIs" dxfId="1804" priority="1805" operator="equal">
      <formula>0</formula>
    </cfRule>
  </conditionalFormatting>
  <conditionalFormatting sqref="CJ19:CK20">
    <cfRule type="cellIs" dxfId="1803" priority="1804" operator="equal">
      <formula>0</formula>
    </cfRule>
  </conditionalFormatting>
  <conditionalFormatting sqref="CH19:CI20">
    <cfRule type="cellIs" dxfId="1802" priority="1803" operator="equal">
      <formula>0</formula>
    </cfRule>
  </conditionalFormatting>
  <conditionalFormatting sqref="CH19:CI20">
    <cfRule type="cellIs" dxfId="1801" priority="1802" operator="equal">
      <formula>0</formula>
    </cfRule>
  </conditionalFormatting>
  <conditionalFormatting sqref="CH19:CI20">
    <cfRule type="cellIs" dxfId="1800" priority="1801" operator="equal">
      <formula>0</formula>
    </cfRule>
  </conditionalFormatting>
  <conditionalFormatting sqref="CJ19:CK20">
    <cfRule type="cellIs" dxfId="1799" priority="1800" operator="equal">
      <formula>0</formula>
    </cfRule>
  </conditionalFormatting>
  <conditionalFormatting sqref="CJ19:CK20">
    <cfRule type="cellIs" dxfId="1798" priority="1799" operator="equal">
      <formula>0</formula>
    </cfRule>
  </conditionalFormatting>
  <conditionalFormatting sqref="CJ19:CK20">
    <cfRule type="cellIs" dxfId="1797" priority="1798" operator="equal">
      <formula>0</formula>
    </cfRule>
  </conditionalFormatting>
  <conditionalFormatting sqref="CU19:CU20">
    <cfRule type="cellIs" dxfId="1796" priority="1797" operator="equal">
      <formula>0</formula>
    </cfRule>
  </conditionalFormatting>
  <conditionalFormatting sqref="CH19:CI20">
    <cfRule type="cellIs" dxfId="1795" priority="1796" operator="equal">
      <formula>0</formula>
    </cfRule>
  </conditionalFormatting>
  <conditionalFormatting sqref="CJ19:CK20">
    <cfRule type="cellIs" dxfId="1794" priority="1795" operator="equal">
      <formula>0</formula>
    </cfRule>
  </conditionalFormatting>
  <conditionalFormatting sqref="CH19:CI20">
    <cfRule type="cellIs" dxfId="1793" priority="1794" operator="equal">
      <formula>0</formula>
    </cfRule>
  </conditionalFormatting>
  <conditionalFormatting sqref="CJ19:CK20">
    <cfRule type="cellIs" dxfId="1792" priority="1793" operator="equal">
      <formula>0</formula>
    </cfRule>
  </conditionalFormatting>
  <conditionalFormatting sqref="CH19:CI20">
    <cfRule type="cellIs" dxfId="1791" priority="1792" operator="equal">
      <formula>0</formula>
    </cfRule>
  </conditionalFormatting>
  <conditionalFormatting sqref="CH19:CI20">
    <cfRule type="cellIs" dxfId="1790" priority="1791" operator="equal">
      <formula>0</formula>
    </cfRule>
  </conditionalFormatting>
  <conditionalFormatting sqref="CH19:CI20">
    <cfRule type="cellIs" dxfId="1789" priority="1790" operator="equal">
      <formula>0</formula>
    </cfRule>
  </conditionalFormatting>
  <conditionalFormatting sqref="CJ19:CK20">
    <cfRule type="cellIs" dxfId="1788" priority="1789" operator="equal">
      <formula>0</formula>
    </cfRule>
  </conditionalFormatting>
  <conditionalFormatting sqref="CJ19:CK20">
    <cfRule type="cellIs" dxfId="1787" priority="1788" operator="equal">
      <formula>0</formula>
    </cfRule>
  </conditionalFormatting>
  <conditionalFormatting sqref="CJ19:CK20">
    <cfRule type="cellIs" dxfId="1786" priority="1787" operator="equal">
      <formula>0</formula>
    </cfRule>
  </conditionalFormatting>
  <conditionalFormatting sqref="CH19:CI20">
    <cfRule type="cellIs" dxfId="1785" priority="1786" operator="equal">
      <formula>0</formula>
    </cfRule>
  </conditionalFormatting>
  <conditionalFormatting sqref="CU19:CU20">
    <cfRule type="cellIs" dxfId="1784" priority="1785" operator="equal">
      <formula>0</formula>
    </cfRule>
  </conditionalFormatting>
  <conditionalFormatting sqref="CU19:CU20">
    <cfRule type="cellIs" dxfId="1783" priority="1784" operator="equal">
      <formula>0</formula>
    </cfRule>
  </conditionalFormatting>
  <conditionalFormatting sqref="CJ19:CK20">
    <cfRule type="cellIs" dxfId="1782" priority="1783" operator="equal">
      <formula>0</formula>
    </cfRule>
  </conditionalFormatting>
  <conditionalFormatting sqref="CJ19:CK20">
    <cfRule type="cellIs" dxfId="1781" priority="1782" operator="equal">
      <formula>0</formula>
    </cfRule>
  </conditionalFormatting>
  <conditionalFormatting sqref="CH19:CI20">
    <cfRule type="cellIs" dxfId="1780" priority="1781" operator="equal">
      <formula>0</formula>
    </cfRule>
  </conditionalFormatting>
  <conditionalFormatting sqref="CH19:CI20">
    <cfRule type="cellIs" dxfId="1779" priority="1780" operator="equal">
      <formula>0</formula>
    </cfRule>
  </conditionalFormatting>
  <conditionalFormatting sqref="CJ19:CK20">
    <cfRule type="cellIs" dxfId="1778" priority="1779" operator="equal">
      <formula>0</formula>
    </cfRule>
  </conditionalFormatting>
  <conditionalFormatting sqref="CJ19:CK20">
    <cfRule type="cellIs" dxfId="1777" priority="1778" operator="equal">
      <formula>0</formula>
    </cfRule>
  </conditionalFormatting>
  <conditionalFormatting sqref="CH19:CI20">
    <cfRule type="cellIs" dxfId="1776" priority="1777" operator="equal">
      <formula>0</formula>
    </cfRule>
  </conditionalFormatting>
  <conditionalFormatting sqref="CH19:CI20">
    <cfRule type="cellIs" dxfId="1775" priority="1776" operator="equal">
      <formula>0</formula>
    </cfRule>
  </conditionalFormatting>
  <conditionalFormatting sqref="CH19:CI20">
    <cfRule type="cellIs" dxfId="1774" priority="1775" operator="equal">
      <formula>0</formula>
    </cfRule>
  </conditionalFormatting>
  <conditionalFormatting sqref="CJ19:CK20">
    <cfRule type="cellIs" dxfId="1773" priority="1774" operator="equal">
      <formula>0</formula>
    </cfRule>
  </conditionalFormatting>
  <conditionalFormatting sqref="CJ19:CK20">
    <cfRule type="cellIs" dxfId="1772" priority="1773" operator="equal">
      <formula>0</formula>
    </cfRule>
  </conditionalFormatting>
  <conditionalFormatting sqref="CJ19:CK20">
    <cfRule type="cellIs" dxfId="1771" priority="1772" operator="equal">
      <formula>0</formula>
    </cfRule>
  </conditionalFormatting>
  <conditionalFormatting sqref="CH19:CI20">
    <cfRule type="cellIs" dxfId="1770" priority="1771" operator="equal">
      <formula>0</formula>
    </cfRule>
  </conditionalFormatting>
  <conditionalFormatting sqref="CH19:CI20">
    <cfRule type="cellIs" dxfId="1769" priority="1770" operator="equal">
      <formula>0</formula>
    </cfRule>
  </conditionalFormatting>
  <conditionalFormatting sqref="CH19:CI20">
    <cfRule type="cellIs" dxfId="1768" priority="1769" operator="equal">
      <formula>0</formula>
    </cfRule>
  </conditionalFormatting>
  <conditionalFormatting sqref="CJ19:CK20">
    <cfRule type="cellIs" dxfId="1767" priority="1768" operator="equal">
      <formula>0</formula>
    </cfRule>
  </conditionalFormatting>
  <conditionalFormatting sqref="CJ19:CK20">
    <cfRule type="cellIs" dxfId="1766" priority="1767" operator="equal">
      <formula>0</formula>
    </cfRule>
  </conditionalFormatting>
  <conditionalFormatting sqref="CJ19:CK20">
    <cfRule type="cellIs" dxfId="1765" priority="1766" operator="equal">
      <formula>0</formula>
    </cfRule>
  </conditionalFormatting>
  <conditionalFormatting sqref="CH19:CI20">
    <cfRule type="cellIs" dxfId="1764" priority="1765" operator="equal">
      <formula>0</formula>
    </cfRule>
  </conditionalFormatting>
  <conditionalFormatting sqref="CH19:CI20">
    <cfRule type="cellIs" dxfId="1763" priority="1764" operator="equal">
      <formula>0</formula>
    </cfRule>
  </conditionalFormatting>
  <conditionalFormatting sqref="CJ19:CK20">
    <cfRule type="cellIs" dxfId="1762" priority="1763" operator="equal">
      <formula>0</formula>
    </cfRule>
  </conditionalFormatting>
  <conditionalFormatting sqref="CJ19:CK20">
    <cfRule type="cellIs" dxfId="1761" priority="1762" operator="equal">
      <formula>0</formula>
    </cfRule>
  </conditionalFormatting>
  <conditionalFormatting sqref="CH19:CI20">
    <cfRule type="cellIs" dxfId="1760" priority="1761" operator="equal">
      <formula>0</formula>
    </cfRule>
  </conditionalFormatting>
  <conditionalFormatting sqref="CH19:CI20">
    <cfRule type="cellIs" dxfId="1759" priority="1760" operator="equal">
      <formula>0</formula>
    </cfRule>
  </conditionalFormatting>
  <conditionalFormatting sqref="CH19:CI20">
    <cfRule type="cellIs" dxfId="1758" priority="1759" operator="equal">
      <formula>0</formula>
    </cfRule>
  </conditionalFormatting>
  <conditionalFormatting sqref="CJ19:CK20">
    <cfRule type="cellIs" dxfId="1757" priority="1758" operator="equal">
      <formula>0</formula>
    </cfRule>
  </conditionalFormatting>
  <conditionalFormatting sqref="CJ19:CK20">
    <cfRule type="cellIs" dxfId="1756" priority="1757" operator="equal">
      <formula>0</formula>
    </cfRule>
  </conditionalFormatting>
  <conditionalFormatting sqref="CJ19:CK20">
    <cfRule type="cellIs" dxfId="1755" priority="1756" operator="equal">
      <formula>0</formula>
    </cfRule>
  </conditionalFormatting>
  <conditionalFormatting sqref="CH19:CI20">
    <cfRule type="cellIs" dxfId="1754" priority="1755" operator="equal">
      <formula>0</formula>
    </cfRule>
  </conditionalFormatting>
  <conditionalFormatting sqref="CH19:CI20">
    <cfRule type="cellIs" dxfId="1753" priority="1754" operator="equal">
      <formula>0</formula>
    </cfRule>
  </conditionalFormatting>
  <conditionalFormatting sqref="CJ19:CK20">
    <cfRule type="cellIs" dxfId="1752" priority="1753" operator="equal">
      <formula>0</formula>
    </cfRule>
  </conditionalFormatting>
  <conditionalFormatting sqref="CJ19:CK20">
    <cfRule type="cellIs" dxfId="1751" priority="1752" operator="equal">
      <formula>0</formula>
    </cfRule>
  </conditionalFormatting>
  <conditionalFormatting sqref="CH19:CI20">
    <cfRule type="cellIs" dxfId="1750" priority="1751" operator="equal">
      <formula>0</formula>
    </cfRule>
  </conditionalFormatting>
  <conditionalFormatting sqref="CH19:CI20">
    <cfRule type="cellIs" dxfId="1749" priority="1750" operator="equal">
      <formula>0</formula>
    </cfRule>
  </conditionalFormatting>
  <conditionalFormatting sqref="CJ19:CK20">
    <cfRule type="cellIs" dxfId="1748" priority="1749" operator="equal">
      <formula>0</formula>
    </cfRule>
  </conditionalFormatting>
  <conditionalFormatting sqref="CJ19:CK20">
    <cfRule type="cellIs" dxfId="1747" priority="1748" operator="equal">
      <formula>0</formula>
    </cfRule>
  </conditionalFormatting>
  <conditionalFormatting sqref="CH19:CI20">
    <cfRule type="cellIs" dxfId="1746" priority="1747" operator="equal">
      <formula>0</formula>
    </cfRule>
  </conditionalFormatting>
  <conditionalFormatting sqref="CH19:CI20">
    <cfRule type="cellIs" dxfId="1745" priority="1746" operator="equal">
      <formula>0</formula>
    </cfRule>
  </conditionalFormatting>
  <conditionalFormatting sqref="CJ19:CK20">
    <cfRule type="cellIs" dxfId="1744" priority="1745" operator="equal">
      <formula>0</formula>
    </cfRule>
  </conditionalFormatting>
  <conditionalFormatting sqref="CJ19:CK20">
    <cfRule type="cellIs" dxfId="1743" priority="1744" operator="equal">
      <formula>0</formula>
    </cfRule>
  </conditionalFormatting>
  <conditionalFormatting sqref="CH19:CI20">
    <cfRule type="cellIs" dxfId="1742" priority="1743" operator="equal">
      <formula>0</formula>
    </cfRule>
  </conditionalFormatting>
  <conditionalFormatting sqref="CJ19:CK20">
    <cfRule type="cellIs" dxfId="1741" priority="1742" operator="equal">
      <formula>0</formula>
    </cfRule>
  </conditionalFormatting>
  <conditionalFormatting sqref="DG19:DG20">
    <cfRule type="cellIs" dxfId="1740" priority="1741" operator="equal">
      <formula>0</formula>
    </cfRule>
  </conditionalFormatting>
  <conditionalFormatting sqref="CH19:CI20">
    <cfRule type="cellIs" dxfId="1739" priority="1740" operator="equal">
      <formula>0</formula>
    </cfRule>
  </conditionalFormatting>
  <conditionalFormatting sqref="CU19:CU20">
    <cfRule type="cellIs" dxfId="1738" priority="1739" operator="equal">
      <formula>0</formula>
    </cfRule>
  </conditionalFormatting>
  <conditionalFormatting sqref="CJ19:CK20">
    <cfRule type="cellIs" dxfId="1737" priority="1738" operator="equal">
      <formula>0</formula>
    </cfRule>
  </conditionalFormatting>
  <conditionalFormatting sqref="CJ19:CK20">
    <cfRule type="cellIs" dxfId="1736" priority="1737" operator="equal">
      <formula>0</formula>
    </cfRule>
  </conditionalFormatting>
  <conditionalFormatting sqref="CH19:CI20">
    <cfRule type="cellIs" dxfId="1735" priority="1736" operator="equal">
      <formula>0</formula>
    </cfRule>
  </conditionalFormatting>
  <conditionalFormatting sqref="CH19:CI20">
    <cfRule type="cellIs" dxfId="1734" priority="1735" operator="equal">
      <formula>0</formula>
    </cfRule>
  </conditionalFormatting>
  <conditionalFormatting sqref="CJ19:CK20">
    <cfRule type="cellIs" dxfId="1733" priority="1734" operator="equal">
      <formula>0</formula>
    </cfRule>
  </conditionalFormatting>
  <conditionalFormatting sqref="CJ19:CK20">
    <cfRule type="cellIs" dxfId="1732" priority="1733" operator="equal">
      <formula>0</formula>
    </cfRule>
  </conditionalFormatting>
  <conditionalFormatting sqref="CH19:CI20">
    <cfRule type="cellIs" dxfId="1731" priority="1732" operator="equal">
      <formula>0</formula>
    </cfRule>
  </conditionalFormatting>
  <conditionalFormatting sqref="CH19:CI20">
    <cfRule type="cellIs" dxfId="1730" priority="1731" operator="equal">
      <formula>0</formula>
    </cfRule>
  </conditionalFormatting>
  <conditionalFormatting sqref="CJ19:CK20">
    <cfRule type="cellIs" dxfId="1729" priority="1730" operator="equal">
      <formula>0</formula>
    </cfRule>
  </conditionalFormatting>
  <conditionalFormatting sqref="CJ19:CK20">
    <cfRule type="cellIs" dxfId="1728" priority="1729" operator="equal">
      <formula>0</formula>
    </cfRule>
  </conditionalFormatting>
  <conditionalFormatting sqref="CH19:CI20">
    <cfRule type="cellIs" dxfId="1727" priority="1728" operator="equal">
      <formula>0</formula>
    </cfRule>
  </conditionalFormatting>
  <conditionalFormatting sqref="CH19:CI20">
    <cfRule type="cellIs" dxfId="1726" priority="1727" operator="equal">
      <formula>0</formula>
    </cfRule>
  </conditionalFormatting>
  <conditionalFormatting sqref="CH19:CI20">
    <cfRule type="cellIs" dxfId="1725" priority="1726" operator="equal">
      <formula>0</formula>
    </cfRule>
  </conditionalFormatting>
  <conditionalFormatting sqref="CJ19:CK20">
    <cfRule type="cellIs" dxfId="1724" priority="1725" operator="equal">
      <formula>0</formula>
    </cfRule>
  </conditionalFormatting>
  <conditionalFormatting sqref="CJ19:CK20">
    <cfRule type="cellIs" dxfId="1723" priority="1724" operator="equal">
      <formula>0</formula>
    </cfRule>
  </conditionalFormatting>
  <conditionalFormatting sqref="CJ19:CK20">
    <cfRule type="cellIs" dxfId="1722" priority="1723" operator="equal">
      <formula>0</formula>
    </cfRule>
  </conditionalFormatting>
  <conditionalFormatting sqref="CH19:CI20">
    <cfRule type="cellIs" dxfId="1721" priority="1722" operator="equal">
      <formula>0</formula>
    </cfRule>
  </conditionalFormatting>
  <conditionalFormatting sqref="CU19:CU20">
    <cfRule type="cellIs" dxfId="1720" priority="1721" operator="equal">
      <formula>0</formula>
    </cfRule>
  </conditionalFormatting>
  <conditionalFormatting sqref="CJ19:CK20">
    <cfRule type="cellIs" dxfId="1719" priority="1720" operator="equal">
      <formula>0</formula>
    </cfRule>
  </conditionalFormatting>
  <conditionalFormatting sqref="CH19:CI20">
    <cfRule type="cellIs" dxfId="1718" priority="1719" operator="equal">
      <formula>0</formula>
    </cfRule>
  </conditionalFormatting>
  <conditionalFormatting sqref="CH19:CI20">
    <cfRule type="cellIs" dxfId="1717" priority="1718" operator="equal">
      <formula>0</formula>
    </cfRule>
  </conditionalFormatting>
  <conditionalFormatting sqref="CJ19:CK20">
    <cfRule type="cellIs" dxfId="1716" priority="1717" operator="equal">
      <formula>0</formula>
    </cfRule>
  </conditionalFormatting>
  <conditionalFormatting sqref="CJ19:CK20">
    <cfRule type="cellIs" dxfId="1715" priority="1716" operator="equal">
      <formula>0</formula>
    </cfRule>
  </conditionalFormatting>
  <conditionalFormatting sqref="CH19:CI20">
    <cfRule type="cellIs" dxfId="1714" priority="1715" operator="equal">
      <formula>0</formula>
    </cfRule>
  </conditionalFormatting>
  <conditionalFormatting sqref="CH19:CI20">
    <cfRule type="cellIs" dxfId="1713" priority="1714" operator="equal">
      <formula>0</formula>
    </cfRule>
  </conditionalFormatting>
  <conditionalFormatting sqref="CJ19:CK20">
    <cfRule type="cellIs" dxfId="1712" priority="1713" operator="equal">
      <formula>0</formula>
    </cfRule>
  </conditionalFormatting>
  <conditionalFormatting sqref="CJ19:CK20">
    <cfRule type="cellIs" dxfId="1711" priority="1712" operator="equal">
      <formula>0</formula>
    </cfRule>
  </conditionalFormatting>
  <conditionalFormatting sqref="CH19:CI20">
    <cfRule type="cellIs" dxfId="1710" priority="1711" operator="equal">
      <formula>0</formula>
    </cfRule>
  </conditionalFormatting>
  <conditionalFormatting sqref="CH19:CI20">
    <cfRule type="cellIs" dxfId="1709" priority="1710" operator="equal">
      <formula>0</formula>
    </cfRule>
  </conditionalFormatting>
  <conditionalFormatting sqref="CH19:CI20">
    <cfRule type="cellIs" dxfId="1708" priority="1709" operator="equal">
      <formula>0</formula>
    </cfRule>
  </conditionalFormatting>
  <conditionalFormatting sqref="CJ19:CK20">
    <cfRule type="cellIs" dxfId="1707" priority="1708" operator="equal">
      <formula>0</formula>
    </cfRule>
  </conditionalFormatting>
  <conditionalFormatting sqref="CJ19:CK20">
    <cfRule type="cellIs" dxfId="1706" priority="1707" operator="equal">
      <formula>0</formula>
    </cfRule>
  </conditionalFormatting>
  <conditionalFormatting sqref="CJ19:CK20">
    <cfRule type="cellIs" dxfId="1705" priority="1706" operator="equal">
      <formula>0</formula>
    </cfRule>
  </conditionalFormatting>
  <conditionalFormatting sqref="CH19:CI20">
    <cfRule type="cellIs" dxfId="1704" priority="1705" operator="equal">
      <formula>0</formula>
    </cfRule>
  </conditionalFormatting>
  <conditionalFormatting sqref="CH19:CI20">
    <cfRule type="cellIs" dxfId="1703" priority="1704" operator="equal">
      <formula>0</formula>
    </cfRule>
  </conditionalFormatting>
  <conditionalFormatting sqref="CJ19:CK20">
    <cfRule type="cellIs" dxfId="1702" priority="1703" operator="equal">
      <formula>0</formula>
    </cfRule>
  </conditionalFormatting>
  <conditionalFormatting sqref="CJ19:CK20">
    <cfRule type="cellIs" dxfId="1701" priority="1702" operator="equal">
      <formula>0</formula>
    </cfRule>
  </conditionalFormatting>
  <conditionalFormatting sqref="CH19:CI20">
    <cfRule type="cellIs" dxfId="1700" priority="1701" operator="equal">
      <formula>0</formula>
    </cfRule>
  </conditionalFormatting>
  <conditionalFormatting sqref="CH19:CI20">
    <cfRule type="cellIs" dxfId="1699" priority="1700" operator="equal">
      <formula>0</formula>
    </cfRule>
  </conditionalFormatting>
  <conditionalFormatting sqref="CJ19:CK20">
    <cfRule type="cellIs" dxfId="1698" priority="1699" operator="equal">
      <formula>0</formula>
    </cfRule>
  </conditionalFormatting>
  <conditionalFormatting sqref="CJ19:CK20">
    <cfRule type="cellIs" dxfId="1697" priority="1698" operator="equal">
      <formula>0</formula>
    </cfRule>
  </conditionalFormatting>
  <conditionalFormatting sqref="CH19:CI20">
    <cfRule type="cellIs" dxfId="1696" priority="1697" operator="equal">
      <formula>0</formula>
    </cfRule>
  </conditionalFormatting>
  <conditionalFormatting sqref="CH19:CI20">
    <cfRule type="cellIs" dxfId="1695" priority="1696" operator="equal">
      <formula>0</formula>
    </cfRule>
  </conditionalFormatting>
  <conditionalFormatting sqref="CJ19:CK20">
    <cfRule type="cellIs" dxfId="1694" priority="1695" operator="equal">
      <formula>0</formula>
    </cfRule>
  </conditionalFormatting>
  <conditionalFormatting sqref="CJ19:CK20">
    <cfRule type="cellIs" dxfId="1693" priority="1694" operator="equal">
      <formula>0</formula>
    </cfRule>
  </conditionalFormatting>
  <conditionalFormatting sqref="CH19:CI20">
    <cfRule type="cellIs" dxfId="1692" priority="1693" operator="equal">
      <formula>0</formula>
    </cfRule>
  </conditionalFormatting>
  <conditionalFormatting sqref="CH19:CI20">
    <cfRule type="cellIs" dxfId="1691" priority="1692" operator="equal">
      <formula>0</formula>
    </cfRule>
  </conditionalFormatting>
  <conditionalFormatting sqref="CJ19:CK20">
    <cfRule type="cellIs" dxfId="1690" priority="1691" operator="equal">
      <formula>0</formula>
    </cfRule>
  </conditionalFormatting>
  <conditionalFormatting sqref="CJ19:CK20">
    <cfRule type="cellIs" dxfId="1689" priority="1690" operator="equal">
      <formula>0</formula>
    </cfRule>
  </conditionalFormatting>
  <conditionalFormatting sqref="CH19:CI20">
    <cfRule type="cellIs" dxfId="1688" priority="1689" operator="equal">
      <formula>0</formula>
    </cfRule>
  </conditionalFormatting>
  <conditionalFormatting sqref="CJ19:CK20">
    <cfRule type="cellIs" dxfId="1687" priority="1688" operator="equal">
      <formula>0</formula>
    </cfRule>
  </conditionalFormatting>
  <conditionalFormatting sqref="CH19:CI20">
    <cfRule type="cellIs" dxfId="1686" priority="1687" operator="equal">
      <formula>0</formula>
    </cfRule>
  </conditionalFormatting>
  <conditionalFormatting sqref="CU19:CU20">
    <cfRule type="cellIs" dxfId="1685" priority="1686" operator="equal">
      <formula>0</formula>
    </cfRule>
  </conditionalFormatting>
  <conditionalFormatting sqref="CJ19:CK20">
    <cfRule type="cellIs" dxfId="1684" priority="1685" operator="equal">
      <formula>0</formula>
    </cfRule>
  </conditionalFormatting>
  <conditionalFormatting sqref="CJ19:CK20">
    <cfRule type="cellIs" dxfId="1683" priority="1684" operator="equal">
      <formula>0</formula>
    </cfRule>
  </conditionalFormatting>
  <conditionalFormatting sqref="CH19:CI20">
    <cfRule type="cellIs" dxfId="1682" priority="1683" operator="equal">
      <formula>0</formula>
    </cfRule>
  </conditionalFormatting>
  <conditionalFormatting sqref="CH19:CI20">
    <cfRule type="cellIs" dxfId="1681" priority="1682" operator="equal">
      <formula>0</formula>
    </cfRule>
  </conditionalFormatting>
  <conditionalFormatting sqref="CJ19:CK20">
    <cfRule type="cellIs" dxfId="1680" priority="1681" operator="equal">
      <formula>0</formula>
    </cfRule>
  </conditionalFormatting>
  <conditionalFormatting sqref="CJ19:CK20">
    <cfRule type="cellIs" dxfId="1679" priority="1680" operator="equal">
      <formula>0</formula>
    </cfRule>
  </conditionalFormatting>
  <conditionalFormatting sqref="CH19:CI20">
    <cfRule type="cellIs" dxfId="1678" priority="1679" operator="equal">
      <formula>0</formula>
    </cfRule>
  </conditionalFormatting>
  <conditionalFormatting sqref="CH19:CI20">
    <cfRule type="cellIs" dxfId="1677" priority="1678" operator="equal">
      <formula>0</formula>
    </cfRule>
  </conditionalFormatting>
  <conditionalFormatting sqref="CH19:CI20">
    <cfRule type="cellIs" dxfId="1676" priority="1677" operator="equal">
      <formula>0</formula>
    </cfRule>
  </conditionalFormatting>
  <conditionalFormatting sqref="CJ19:CK20">
    <cfRule type="cellIs" dxfId="1675" priority="1676" operator="equal">
      <formula>0</formula>
    </cfRule>
  </conditionalFormatting>
  <conditionalFormatting sqref="CJ19:CK20">
    <cfRule type="cellIs" dxfId="1674" priority="1675" operator="equal">
      <formula>0</formula>
    </cfRule>
  </conditionalFormatting>
  <conditionalFormatting sqref="CJ19:CK20">
    <cfRule type="cellIs" dxfId="1673" priority="1674" operator="equal">
      <formula>0</formula>
    </cfRule>
  </conditionalFormatting>
  <conditionalFormatting sqref="CH19:CI20">
    <cfRule type="cellIs" dxfId="1672" priority="1673" operator="equal">
      <formula>0</formula>
    </cfRule>
  </conditionalFormatting>
  <conditionalFormatting sqref="CH19:CI20">
    <cfRule type="cellIs" dxfId="1671" priority="1672" operator="equal">
      <formula>0</formula>
    </cfRule>
  </conditionalFormatting>
  <conditionalFormatting sqref="CH19:CI20">
    <cfRule type="cellIs" dxfId="1670" priority="1671" operator="equal">
      <formula>0</formula>
    </cfRule>
  </conditionalFormatting>
  <conditionalFormatting sqref="CJ19:CK20">
    <cfRule type="cellIs" dxfId="1669" priority="1670" operator="equal">
      <formula>0</formula>
    </cfRule>
  </conditionalFormatting>
  <conditionalFormatting sqref="CJ19:CK20">
    <cfRule type="cellIs" dxfId="1668" priority="1669" operator="equal">
      <formula>0</formula>
    </cfRule>
  </conditionalFormatting>
  <conditionalFormatting sqref="CJ19:CK20">
    <cfRule type="cellIs" dxfId="1667" priority="1668" operator="equal">
      <formula>0</formula>
    </cfRule>
  </conditionalFormatting>
  <conditionalFormatting sqref="CH19:CI20">
    <cfRule type="cellIs" dxfId="1666" priority="1667" operator="equal">
      <formula>0</formula>
    </cfRule>
  </conditionalFormatting>
  <conditionalFormatting sqref="CH19:CI20">
    <cfRule type="cellIs" dxfId="1665" priority="1666" operator="equal">
      <formula>0</formula>
    </cfRule>
  </conditionalFormatting>
  <conditionalFormatting sqref="CJ19:CK20">
    <cfRule type="cellIs" dxfId="1664" priority="1665" operator="equal">
      <formula>0</formula>
    </cfRule>
  </conditionalFormatting>
  <conditionalFormatting sqref="CJ19:CK20">
    <cfRule type="cellIs" dxfId="1663" priority="1664" operator="equal">
      <formula>0</formula>
    </cfRule>
  </conditionalFormatting>
  <conditionalFormatting sqref="CH19:CI20">
    <cfRule type="cellIs" dxfId="1662" priority="1663" operator="equal">
      <formula>0</formula>
    </cfRule>
  </conditionalFormatting>
  <conditionalFormatting sqref="CH19:CI20">
    <cfRule type="cellIs" dxfId="1661" priority="1662" operator="equal">
      <formula>0</formula>
    </cfRule>
  </conditionalFormatting>
  <conditionalFormatting sqref="CH19:CI20">
    <cfRule type="cellIs" dxfId="1660" priority="1661" operator="equal">
      <formula>0</formula>
    </cfRule>
  </conditionalFormatting>
  <conditionalFormatting sqref="CJ19:CK20">
    <cfRule type="cellIs" dxfId="1659" priority="1660" operator="equal">
      <formula>0</formula>
    </cfRule>
  </conditionalFormatting>
  <conditionalFormatting sqref="CJ19:CK20">
    <cfRule type="cellIs" dxfId="1658" priority="1659" operator="equal">
      <formula>0</formula>
    </cfRule>
  </conditionalFormatting>
  <conditionalFormatting sqref="CJ19:CK20">
    <cfRule type="cellIs" dxfId="1657" priority="1658" operator="equal">
      <formula>0</formula>
    </cfRule>
  </conditionalFormatting>
  <conditionalFormatting sqref="CH19:CI20">
    <cfRule type="cellIs" dxfId="1656" priority="1657" operator="equal">
      <formula>0</formula>
    </cfRule>
  </conditionalFormatting>
  <conditionalFormatting sqref="CH19:CI20">
    <cfRule type="cellIs" dxfId="1655" priority="1656" operator="equal">
      <formula>0</formula>
    </cfRule>
  </conditionalFormatting>
  <conditionalFormatting sqref="CJ19:CK20">
    <cfRule type="cellIs" dxfId="1654" priority="1655" operator="equal">
      <formula>0</formula>
    </cfRule>
  </conditionalFormatting>
  <conditionalFormatting sqref="CJ19:CK20">
    <cfRule type="cellIs" dxfId="1653" priority="1654" operator="equal">
      <formula>0</formula>
    </cfRule>
  </conditionalFormatting>
  <conditionalFormatting sqref="CH19:CI20">
    <cfRule type="cellIs" dxfId="1652" priority="1653" operator="equal">
      <formula>0</formula>
    </cfRule>
  </conditionalFormatting>
  <conditionalFormatting sqref="CH19:CI20">
    <cfRule type="cellIs" dxfId="1651" priority="1652" operator="equal">
      <formula>0</formula>
    </cfRule>
  </conditionalFormatting>
  <conditionalFormatting sqref="CJ19:CK20">
    <cfRule type="cellIs" dxfId="1650" priority="1651" operator="equal">
      <formula>0</formula>
    </cfRule>
  </conditionalFormatting>
  <conditionalFormatting sqref="CJ19:CK20">
    <cfRule type="cellIs" dxfId="1649" priority="1650" operator="equal">
      <formula>0</formula>
    </cfRule>
  </conditionalFormatting>
  <conditionalFormatting sqref="CH19:CI20">
    <cfRule type="cellIs" dxfId="1648" priority="1649" operator="equal">
      <formula>0</formula>
    </cfRule>
  </conditionalFormatting>
  <conditionalFormatting sqref="CH19:CI20">
    <cfRule type="cellIs" dxfId="1647" priority="1648" operator="equal">
      <formula>0</formula>
    </cfRule>
  </conditionalFormatting>
  <conditionalFormatting sqref="CJ19:CK20">
    <cfRule type="cellIs" dxfId="1646" priority="1647" operator="equal">
      <formula>0</formula>
    </cfRule>
  </conditionalFormatting>
  <conditionalFormatting sqref="CJ19:CK20">
    <cfRule type="cellIs" dxfId="1645" priority="1646" operator="equal">
      <formula>0</formula>
    </cfRule>
  </conditionalFormatting>
  <conditionalFormatting sqref="CH19:CI20">
    <cfRule type="cellIs" dxfId="1644" priority="1645" operator="equal">
      <formula>0</formula>
    </cfRule>
  </conditionalFormatting>
  <conditionalFormatting sqref="CJ19:CK20">
    <cfRule type="cellIs" dxfId="1643" priority="1644" operator="equal">
      <formula>0</formula>
    </cfRule>
  </conditionalFormatting>
  <conditionalFormatting sqref="CU19:CU20">
    <cfRule type="cellIs" dxfId="1642" priority="1643" operator="equal">
      <formula>0</formula>
    </cfRule>
  </conditionalFormatting>
  <conditionalFormatting sqref="CU19:CU20">
    <cfRule type="cellIs" dxfId="1641" priority="1642" operator="equal">
      <formula>0</formula>
    </cfRule>
  </conditionalFormatting>
  <conditionalFormatting sqref="CH19:CI20">
    <cfRule type="cellIs" dxfId="1640" priority="1641" operator="equal">
      <formula>0</formula>
    </cfRule>
  </conditionalFormatting>
  <conditionalFormatting sqref="CH19:CI20">
    <cfRule type="cellIs" dxfId="1639" priority="1640" operator="equal">
      <formula>0</formula>
    </cfRule>
  </conditionalFormatting>
  <conditionalFormatting sqref="CJ19:CK20">
    <cfRule type="cellIs" dxfId="1638" priority="1639" operator="equal">
      <formula>0</formula>
    </cfRule>
  </conditionalFormatting>
  <conditionalFormatting sqref="CJ19:CK20">
    <cfRule type="cellIs" dxfId="1637" priority="1638" operator="equal">
      <formula>0</formula>
    </cfRule>
  </conditionalFormatting>
  <conditionalFormatting sqref="CH19:CI20">
    <cfRule type="cellIs" dxfId="1636" priority="1637" operator="equal">
      <formula>0</formula>
    </cfRule>
  </conditionalFormatting>
  <conditionalFormatting sqref="CH19:CI20">
    <cfRule type="cellIs" dxfId="1635" priority="1636" operator="equal">
      <formula>0</formula>
    </cfRule>
  </conditionalFormatting>
  <conditionalFormatting sqref="CJ19:CK20">
    <cfRule type="cellIs" dxfId="1634" priority="1635" operator="equal">
      <formula>0</formula>
    </cfRule>
  </conditionalFormatting>
  <conditionalFormatting sqref="CJ19:CK20">
    <cfRule type="cellIs" dxfId="1633" priority="1634" operator="equal">
      <formula>0</formula>
    </cfRule>
  </conditionalFormatting>
  <conditionalFormatting sqref="CH19:CI20">
    <cfRule type="cellIs" dxfId="1632" priority="1633" operator="equal">
      <formula>0</formula>
    </cfRule>
  </conditionalFormatting>
  <conditionalFormatting sqref="CU19:CU20">
    <cfRule type="cellIs" dxfId="1631" priority="1632" operator="equal">
      <formula>0</formula>
    </cfRule>
  </conditionalFormatting>
  <conditionalFormatting sqref="CU19:CU20">
    <cfRule type="cellIs" dxfId="1630" priority="1631" operator="equal">
      <formula>0</formula>
    </cfRule>
  </conditionalFormatting>
  <conditionalFormatting sqref="CU19:CU20">
    <cfRule type="cellIs" dxfId="1629" priority="1630" operator="equal">
      <formula>0</formula>
    </cfRule>
  </conditionalFormatting>
  <conditionalFormatting sqref="CH19:CI20">
    <cfRule type="cellIs" dxfId="1628" priority="1629" operator="equal">
      <formula>0</formula>
    </cfRule>
  </conditionalFormatting>
  <conditionalFormatting sqref="CJ19:CK20">
    <cfRule type="cellIs" dxfId="1627" priority="1628" operator="equal">
      <formula>0</formula>
    </cfRule>
  </conditionalFormatting>
  <conditionalFormatting sqref="CJ19:CK20">
    <cfRule type="cellIs" dxfId="1626" priority="1627" operator="equal">
      <formula>0</formula>
    </cfRule>
  </conditionalFormatting>
  <conditionalFormatting sqref="CJ19:CK20">
    <cfRule type="cellIs" dxfId="1625" priority="1626" operator="equal">
      <formula>0</formula>
    </cfRule>
  </conditionalFormatting>
  <conditionalFormatting sqref="CU19:CU20">
    <cfRule type="cellIs" dxfId="1624" priority="1625" operator="equal">
      <formula>0</formula>
    </cfRule>
  </conditionalFormatting>
  <conditionalFormatting sqref="CU19:CU20">
    <cfRule type="cellIs" dxfId="1623" priority="1624" operator="equal">
      <formula>0</formula>
    </cfRule>
  </conditionalFormatting>
  <conditionalFormatting sqref="CH19:CI20">
    <cfRule type="cellIs" dxfId="1622" priority="1623" operator="equal">
      <formula>0</formula>
    </cfRule>
  </conditionalFormatting>
  <conditionalFormatting sqref="CH19:CI20">
    <cfRule type="cellIs" dxfId="1621" priority="1622" operator="equal">
      <formula>0</formula>
    </cfRule>
  </conditionalFormatting>
  <conditionalFormatting sqref="CH19:CI20">
    <cfRule type="cellIs" dxfId="1620" priority="1621" operator="equal">
      <formula>0</formula>
    </cfRule>
  </conditionalFormatting>
  <conditionalFormatting sqref="CJ19:CK20">
    <cfRule type="cellIs" dxfId="1619" priority="1620" operator="equal">
      <formula>0</formula>
    </cfRule>
  </conditionalFormatting>
  <conditionalFormatting sqref="CJ19:CK20">
    <cfRule type="cellIs" dxfId="1618" priority="1619" operator="equal">
      <formula>0</formula>
    </cfRule>
  </conditionalFormatting>
  <conditionalFormatting sqref="CJ19:CK20">
    <cfRule type="cellIs" dxfId="1617" priority="1618" operator="equal">
      <formula>0</formula>
    </cfRule>
  </conditionalFormatting>
  <conditionalFormatting sqref="CH19:CI20">
    <cfRule type="cellIs" dxfId="1616" priority="1617" operator="equal">
      <formula>0</formula>
    </cfRule>
  </conditionalFormatting>
  <conditionalFormatting sqref="CH19:CI20">
    <cfRule type="cellIs" dxfId="1615" priority="1616" operator="equal">
      <formula>0</formula>
    </cfRule>
  </conditionalFormatting>
  <conditionalFormatting sqref="CH19:CI20">
    <cfRule type="cellIs" dxfId="1614" priority="1615" operator="equal">
      <formula>0</formula>
    </cfRule>
  </conditionalFormatting>
  <conditionalFormatting sqref="CJ19:CK20">
    <cfRule type="cellIs" dxfId="1613" priority="1614" operator="equal">
      <formula>0</formula>
    </cfRule>
  </conditionalFormatting>
  <conditionalFormatting sqref="CJ19:CK20">
    <cfRule type="cellIs" dxfId="1612" priority="1613" operator="equal">
      <formula>0</formula>
    </cfRule>
  </conditionalFormatting>
  <conditionalFormatting sqref="CJ19:CK20">
    <cfRule type="cellIs" dxfId="1611" priority="1612" operator="equal">
      <formula>0</formula>
    </cfRule>
  </conditionalFormatting>
  <conditionalFormatting sqref="CH19:CI20">
    <cfRule type="cellIs" dxfId="1610" priority="1611" operator="equal">
      <formula>0</formula>
    </cfRule>
  </conditionalFormatting>
  <conditionalFormatting sqref="CH19:CI20">
    <cfRule type="cellIs" dxfId="1609" priority="1610" operator="equal">
      <formula>0</formula>
    </cfRule>
  </conditionalFormatting>
  <conditionalFormatting sqref="CH19:CI20">
    <cfRule type="cellIs" dxfId="1608" priority="1609" operator="equal">
      <formula>0</formula>
    </cfRule>
  </conditionalFormatting>
  <conditionalFormatting sqref="CJ19:CK20">
    <cfRule type="cellIs" dxfId="1607" priority="1608" operator="equal">
      <formula>0</formula>
    </cfRule>
  </conditionalFormatting>
  <conditionalFormatting sqref="CJ19:CK20">
    <cfRule type="cellIs" dxfId="1606" priority="1607" operator="equal">
      <formula>0</formula>
    </cfRule>
  </conditionalFormatting>
  <conditionalFormatting sqref="CJ19:CK20">
    <cfRule type="cellIs" dxfId="1605" priority="1606" operator="equal">
      <formula>0</formula>
    </cfRule>
  </conditionalFormatting>
  <conditionalFormatting sqref="CU19:CU20">
    <cfRule type="cellIs" dxfId="1604" priority="1605" operator="equal">
      <formula>0</formula>
    </cfRule>
  </conditionalFormatting>
  <conditionalFormatting sqref="CH19:CI20">
    <cfRule type="cellIs" dxfId="1603" priority="1604" operator="equal">
      <formula>0</formula>
    </cfRule>
  </conditionalFormatting>
  <conditionalFormatting sqref="CJ19:CK20">
    <cfRule type="cellIs" dxfId="1602" priority="1603" operator="equal">
      <formula>0</formula>
    </cfRule>
  </conditionalFormatting>
  <conditionalFormatting sqref="CH19:CI20">
    <cfRule type="cellIs" dxfId="1601" priority="1602" operator="equal">
      <formula>0</formula>
    </cfRule>
  </conditionalFormatting>
  <conditionalFormatting sqref="CH19:CI20">
    <cfRule type="cellIs" dxfId="1600" priority="1601" operator="equal">
      <formula>0</formula>
    </cfRule>
  </conditionalFormatting>
  <conditionalFormatting sqref="CJ19:CK20">
    <cfRule type="cellIs" dxfId="1599" priority="1600" operator="equal">
      <formula>0</formula>
    </cfRule>
  </conditionalFormatting>
  <conditionalFormatting sqref="CJ19:CK20">
    <cfRule type="cellIs" dxfId="1598" priority="1599" operator="equal">
      <formula>0</formula>
    </cfRule>
  </conditionalFormatting>
  <conditionalFormatting sqref="CH19:CI20">
    <cfRule type="cellIs" dxfId="1597" priority="1598" operator="equal">
      <formula>0</formula>
    </cfRule>
  </conditionalFormatting>
  <conditionalFormatting sqref="CH19:CI20">
    <cfRule type="cellIs" dxfId="1596" priority="1597" operator="equal">
      <formula>0</formula>
    </cfRule>
  </conditionalFormatting>
  <conditionalFormatting sqref="CJ19:CK20">
    <cfRule type="cellIs" dxfId="1595" priority="1596" operator="equal">
      <formula>0</formula>
    </cfRule>
  </conditionalFormatting>
  <conditionalFormatting sqref="CJ19:CK20">
    <cfRule type="cellIs" dxfId="1594" priority="1595" operator="equal">
      <formula>0</formula>
    </cfRule>
  </conditionalFormatting>
  <conditionalFormatting sqref="CH19:CI20">
    <cfRule type="cellIs" dxfId="1593" priority="1594" operator="equal">
      <formula>0</formula>
    </cfRule>
  </conditionalFormatting>
  <conditionalFormatting sqref="CU19:CU20">
    <cfRule type="cellIs" dxfId="1592" priority="1593" operator="equal">
      <formula>0</formula>
    </cfRule>
  </conditionalFormatting>
  <conditionalFormatting sqref="CJ19:CK20">
    <cfRule type="cellIs" dxfId="1591" priority="1592" operator="equal">
      <formula>0</formula>
    </cfRule>
  </conditionalFormatting>
  <conditionalFormatting sqref="CH19:CI20">
    <cfRule type="cellIs" dxfId="1590" priority="1591" operator="equal">
      <formula>0</formula>
    </cfRule>
  </conditionalFormatting>
  <conditionalFormatting sqref="CH19:CI20">
    <cfRule type="cellIs" dxfId="1589" priority="1590" operator="equal">
      <formula>0</formula>
    </cfRule>
  </conditionalFormatting>
  <conditionalFormatting sqref="CJ19:CK20">
    <cfRule type="cellIs" dxfId="1588" priority="1589" operator="equal">
      <formula>0</formula>
    </cfRule>
  </conditionalFormatting>
  <conditionalFormatting sqref="CJ19:CK20">
    <cfRule type="cellIs" dxfId="1587" priority="1588" operator="equal">
      <formula>0</formula>
    </cfRule>
  </conditionalFormatting>
  <conditionalFormatting sqref="CH19:CI20">
    <cfRule type="cellIs" dxfId="1586" priority="1587" operator="equal">
      <formula>0</formula>
    </cfRule>
  </conditionalFormatting>
  <conditionalFormatting sqref="CH19:CI20">
    <cfRule type="cellIs" dxfId="1585" priority="1586" operator="equal">
      <formula>0</formula>
    </cfRule>
  </conditionalFormatting>
  <conditionalFormatting sqref="CJ19:CK20">
    <cfRule type="cellIs" dxfId="1584" priority="1585" operator="equal">
      <formula>0</formula>
    </cfRule>
  </conditionalFormatting>
  <conditionalFormatting sqref="CJ19:CK20">
    <cfRule type="cellIs" dxfId="1583" priority="1584" operator="equal">
      <formula>0</formula>
    </cfRule>
  </conditionalFormatting>
  <conditionalFormatting sqref="CH19:CI20">
    <cfRule type="cellIs" dxfId="1582" priority="1583" operator="equal">
      <formula>0</formula>
    </cfRule>
  </conditionalFormatting>
  <conditionalFormatting sqref="CH19:CI20">
    <cfRule type="cellIs" dxfId="1581" priority="1582" operator="equal">
      <formula>0</formula>
    </cfRule>
  </conditionalFormatting>
  <conditionalFormatting sqref="CJ19:CK20">
    <cfRule type="cellIs" dxfId="1580" priority="1581" operator="equal">
      <formula>0</formula>
    </cfRule>
  </conditionalFormatting>
  <conditionalFormatting sqref="CJ19:CK20">
    <cfRule type="cellIs" dxfId="1579" priority="1580" operator="equal">
      <formula>0</formula>
    </cfRule>
  </conditionalFormatting>
  <conditionalFormatting sqref="CU19:CU20">
    <cfRule type="cellIs" dxfId="1578" priority="1579" operator="equal">
      <formula>0</formula>
    </cfRule>
  </conditionalFormatting>
  <conditionalFormatting sqref="CH19:CI20">
    <cfRule type="cellIs" dxfId="1577" priority="1578" operator="equal">
      <formula>0</formula>
    </cfRule>
  </conditionalFormatting>
  <conditionalFormatting sqref="CJ19:CK20">
    <cfRule type="cellIs" dxfId="1576" priority="1577" operator="equal">
      <formula>0</formula>
    </cfRule>
  </conditionalFormatting>
  <conditionalFormatting sqref="CH19:CI20">
    <cfRule type="cellIs" dxfId="1575" priority="1576" operator="equal">
      <formula>0</formula>
    </cfRule>
  </conditionalFormatting>
  <conditionalFormatting sqref="CH19:CI20">
    <cfRule type="cellIs" dxfId="1574" priority="1575" operator="equal">
      <formula>0</formula>
    </cfRule>
  </conditionalFormatting>
  <conditionalFormatting sqref="CJ19:CK20">
    <cfRule type="cellIs" dxfId="1573" priority="1574" operator="equal">
      <formula>0</formula>
    </cfRule>
  </conditionalFormatting>
  <conditionalFormatting sqref="CJ19:CK20">
    <cfRule type="cellIs" dxfId="1572" priority="1573" operator="equal">
      <formula>0</formula>
    </cfRule>
  </conditionalFormatting>
  <conditionalFormatting sqref="CD19:CG20">
    <cfRule type="cellIs" dxfId="1571" priority="1572" operator="equal">
      <formula>0</formula>
    </cfRule>
  </conditionalFormatting>
  <conditionalFormatting sqref="CU19:CU20">
    <cfRule type="cellIs" dxfId="1570" priority="1571" operator="equal">
      <formula>0</formula>
    </cfRule>
  </conditionalFormatting>
  <conditionalFormatting sqref="CU19:CU20">
    <cfRule type="cellIs" dxfId="1569" priority="1570" operator="equal">
      <formula>0</formula>
    </cfRule>
  </conditionalFormatting>
  <conditionalFormatting sqref="CH19:CI20">
    <cfRule type="cellIs" dxfId="1568" priority="1569" operator="equal">
      <formula>0</formula>
    </cfRule>
  </conditionalFormatting>
  <conditionalFormatting sqref="CH19:CI20">
    <cfRule type="cellIs" dxfId="1567" priority="1568" operator="equal">
      <formula>0</formula>
    </cfRule>
  </conditionalFormatting>
  <conditionalFormatting sqref="CH19:CI20">
    <cfRule type="cellIs" dxfId="1566" priority="1567" operator="equal">
      <formula>0</formula>
    </cfRule>
  </conditionalFormatting>
  <conditionalFormatting sqref="CH19:CI20">
    <cfRule type="cellIs" dxfId="1565" priority="1566" operator="equal">
      <formula>0</formula>
    </cfRule>
  </conditionalFormatting>
  <conditionalFormatting sqref="CJ19:CK20">
    <cfRule type="cellIs" dxfId="1564" priority="1565" operator="equal">
      <formula>0</formula>
    </cfRule>
  </conditionalFormatting>
  <conditionalFormatting sqref="CJ19:CK20">
    <cfRule type="cellIs" dxfId="1563" priority="1564" operator="equal">
      <formula>0</formula>
    </cfRule>
  </conditionalFormatting>
  <conditionalFormatting sqref="CJ19:CK20">
    <cfRule type="cellIs" dxfId="1562" priority="1563" operator="equal">
      <formula>0</formula>
    </cfRule>
  </conditionalFormatting>
  <conditionalFormatting sqref="CJ19:CK20">
    <cfRule type="cellIs" dxfId="1561" priority="1562" operator="equal">
      <formula>0</formula>
    </cfRule>
  </conditionalFormatting>
  <conditionalFormatting sqref="CH19:CI20">
    <cfRule type="cellIs" dxfId="1560" priority="1561" operator="equal">
      <formula>0</formula>
    </cfRule>
  </conditionalFormatting>
  <conditionalFormatting sqref="CH19:CI20">
    <cfRule type="cellIs" dxfId="1559" priority="1560" operator="equal">
      <formula>0</formula>
    </cfRule>
  </conditionalFormatting>
  <conditionalFormatting sqref="CJ19:CK20">
    <cfRule type="cellIs" dxfId="1558" priority="1559" operator="equal">
      <formula>0</formula>
    </cfRule>
  </conditionalFormatting>
  <conditionalFormatting sqref="CJ19:CK20">
    <cfRule type="cellIs" dxfId="1557" priority="1558" operator="equal">
      <formula>0</formula>
    </cfRule>
  </conditionalFormatting>
  <conditionalFormatting sqref="CH19:CI20">
    <cfRule type="cellIs" dxfId="1556" priority="1557" operator="equal">
      <formula>0</formula>
    </cfRule>
  </conditionalFormatting>
  <conditionalFormatting sqref="CJ19:CK20">
    <cfRule type="cellIs" dxfId="1555" priority="1556" operator="equal">
      <formula>0</formula>
    </cfRule>
  </conditionalFormatting>
  <conditionalFormatting sqref="CH19:CI20">
    <cfRule type="cellIs" dxfId="1554" priority="1555" operator="equal">
      <formula>0</formula>
    </cfRule>
  </conditionalFormatting>
  <conditionalFormatting sqref="CH19:CI20">
    <cfRule type="cellIs" dxfId="1553" priority="1554" operator="equal">
      <formula>0</formula>
    </cfRule>
  </conditionalFormatting>
  <conditionalFormatting sqref="CH19:CI20">
    <cfRule type="cellIs" dxfId="1552" priority="1553" operator="equal">
      <formula>0</formula>
    </cfRule>
  </conditionalFormatting>
  <conditionalFormatting sqref="CJ19:CK20">
    <cfRule type="cellIs" dxfId="1551" priority="1552" operator="equal">
      <formula>0</formula>
    </cfRule>
  </conditionalFormatting>
  <conditionalFormatting sqref="CJ19:CK20">
    <cfRule type="cellIs" dxfId="1550" priority="1551" operator="equal">
      <formula>0</formula>
    </cfRule>
  </conditionalFormatting>
  <conditionalFormatting sqref="CJ19:CK20">
    <cfRule type="cellIs" dxfId="1549" priority="1550" operator="equal">
      <formula>0</formula>
    </cfRule>
  </conditionalFormatting>
  <conditionalFormatting sqref="CH19:CI20">
    <cfRule type="cellIs" dxfId="1548" priority="1549" operator="equal">
      <formula>0</formula>
    </cfRule>
  </conditionalFormatting>
  <conditionalFormatting sqref="CH19:CI20">
    <cfRule type="cellIs" dxfId="1547" priority="1548" operator="equal">
      <formula>0</formula>
    </cfRule>
  </conditionalFormatting>
  <conditionalFormatting sqref="CH19:CI20">
    <cfRule type="cellIs" dxfId="1546" priority="1547" operator="equal">
      <formula>0</formula>
    </cfRule>
  </conditionalFormatting>
  <conditionalFormatting sqref="CJ19:CK20">
    <cfRule type="cellIs" dxfId="1545" priority="1546" operator="equal">
      <formula>0</formula>
    </cfRule>
  </conditionalFormatting>
  <conditionalFormatting sqref="CJ19:CK20">
    <cfRule type="cellIs" dxfId="1544" priority="1545" operator="equal">
      <formula>0</formula>
    </cfRule>
  </conditionalFormatting>
  <conditionalFormatting sqref="CJ19:CK20">
    <cfRule type="cellIs" dxfId="1543" priority="1544" operator="equal">
      <formula>0</formula>
    </cfRule>
  </conditionalFormatting>
  <conditionalFormatting sqref="DG19:DG20">
    <cfRule type="cellIs" dxfId="1542" priority="1543" operator="equal">
      <formula>0</formula>
    </cfRule>
  </conditionalFormatting>
  <conditionalFormatting sqref="CU19:CU20">
    <cfRule type="cellIs" dxfId="1541" priority="1542" operator="equal">
      <formula>0</formula>
    </cfRule>
  </conditionalFormatting>
  <conditionalFormatting sqref="CJ19:CK20">
    <cfRule type="cellIs" dxfId="1540" priority="1541" operator="equal">
      <formula>0</formula>
    </cfRule>
  </conditionalFormatting>
  <conditionalFormatting sqref="CH19:CI20">
    <cfRule type="cellIs" dxfId="1539" priority="1540" operator="equal">
      <formula>0</formula>
    </cfRule>
  </conditionalFormatting>
  <conditionalFormatting sqref="CH19:CI20">
    <cfRule type="cellIs" dxfId="1538" priority="1539" operator="equal">
      <formula>0</formula>
    </cfRule>
  </conditionalFormatting>
  <conditionalFormatting sqref="CJ19:CK20">
    <cfRule type="cellIs" dxfId="1537" priority="1538" operator="equal">
      <formula>0</formula>
    </cfRule>
  </conditionalFormatting>
  <conditionalFormatting sqref="CJ19:CK20">
    <cfRule type="cellIs" dxfId="1536" priority="1537" operator="equal">
      <formula>0</formula>
    </cfRule>
  </conditionalFormatting>
  <conditionalFormatting sqref="CH19:CI20">
    <cfRule type="cellIs" dxfId="1535" priority="1536" operator="equal">
      <formula>0</formula>
    </cfRule>
  </conditionalFormatting>
  <conditionalFormatting sqref="CH19:CI20">
    <cfRule type="cellIs" dxfId="1534" priority="1535" operator="equal">
      <formula>0</formula>
    </cfRule>
  </conditionalFormatting>
  <conditionalFormatting sqref="CH19:CI20">
    <cfRule type="cellIs" dxfId="1533" priority="1534" operator="equal">
      <formula>0</formula>
    </cfRule>
  </conditionalFormatting>
  <conditionalFormatting sqref="CJ19:CK20">
    <cfRule type="cellIs" dxfId="1532" priority="1533" operator="equal">
      <formula>0</formula>
    </cfRule>
  </conditionalFormatting>
  <conditionalFormatting sqref="CJ19:CK20">
    <cfRule type="cellIs" dxfId="1531" priority="1532" operator="equal">
      <formula>0</formula>
    </cfRule>
  </conditionalFormatting>
  <conditionalFormatting sqref="CJ19:CK20">
    <cfRule type="cellIs" dxfId="1530" priority="1531" operator="equal">
      <formula>0</formula>
    </cfRule>
  </conditionalFormatting>
  <conditionalFormatting sqref="CH19:CI20">
    <cfRule type="cellIs" dxfId="1529" priority="1530" operator="equal">
      <formula>0</formula>
    </cfRule>
  </conditionalFormatting>
  <conditionalFormatting sqref="CH19:CI20">
    <cfRule type="cellIs" dxfId="1528" priority="1529" operator="equal">
      <formula>0</formula>
    </cfRule>
  </conditionalFormatting>
  <conditionalFormatting sqref="CU19:CU20">
    <cfRule type="cellIs" dxfId="1527" priority="1528" operator="equal">
      <formula>0</formula>
    </cfRule>
  </conditionalFormatting>
  <conditionalFormatting sqref="CU19:CU20">
    <cfRule type="cellIs" dxfId="1526" priority="1527" operator="equal">
      <formula>0</formula>
    </cfRule>
  </conditionalFormatting>
  <conditionalFormatting sqref="CJ19:CK20">
    <cfRule type="cellIs" dxfId="1525" priority="1526" operator="equal">
      <formula>0</formula>
    </cfRule>
  </conditionalFormatting>
  <conditionalFormatting sqref="CJ19:CK20">
    <cfRule type="cellIs" dxfId="1524" priority="1525" operator="equal">
      <formula>0</formula>
    </cfRule>
  </conditionalFormatting>
  <conditionalFormatting sqref="CU19:CU20">
    <cfRule type="cellIs" dxfId="1523" priority="1524" operator="equal">
      <formula>0</formula>
    </cfRule>
  </conditionalFormatting>
  <conditionalFormatting sqref="CJ19:CK20">
    <cfRule type="cellIs" dxfId="1522" priority="1523" operator="equal">
      <formula>0</formula>
    </cfRule>
  </conditionalFormatting>
  <conditionalFormatting sqref="CH19:CI20">
    <cfRule type="cellIs" dxfId="1521" priority="1522" operator="equal">
      <formula>0</formula>
    </cfRule>
  </conditionalFormatting>
  <conditionalFormatting sqref="CH19:CI20">
    <cfRule type="cellIs" dxfId="1520" priority="1521" operator="equal">
      <formula>0</formula>
    </cfRule>
  </conditionalFormatting>
  <conditionalFormatting sqref="CH19:CI20">
    <cfRule type="cellIs" dxfId="1519" priority="1520" operator="equal">
      <formula>0</formula>
    </cfRule>
  </conditionalFormatting>
  <conditionalFormatting sqref="CJ19:CK20">
    <cfRule type="cellIs" dxfId="1518" priority="1519" operator="equal">
      <formula>0</formula>
    </cfRule>
  </conditionalFormatting>
  <conditionalFormatting sqref="CJ19:CK20">
    <cfRule type="cellIs" dxfId="1517" priority="1518" operator="equal">
      <formula>0</formula>
    </cfRule>
  </conditionalFormatting>
  <conditionalFormatting sqref="CJ19:CK20">
    <cfRule type="cellIs" dxfId="1516" priority="1517" operator="equal">
      <formula>0</formula>
    </cfRule>
  </conditionalFormatting>
  <conditionalFormatting sqref="CH19:CI20">
    <cfRule type="cellIs" dxfId="1515" priority="1516" operator="equal">
      <formula>0</formula>
    </cfRule>
  </conditionalFormatting>
  <conditionalFormatting sqref="CJ19:CK20">
    <cfRule type="cellIs" dxfId="1514" priority="1515" operator="equal">
      <formula>0</formula>
    </cfRule>
  </conditionalFormatting>
  <conditionalFormatting sqref="CD19:CG20">
    <cfRule type="cellIs" dxfId="1513" priority="1514" operator="equal">
      <formula>0</formula>
    </cfRule>
  </conditionalFormatting>
  <conditionalFormatting sqref="CU19:CU20">
    <cfRule type="cellIs" dxfId="1512" priority="1513" operator="equal">
      <formula>0</formula>
    </cfRule>
  </conditionalFormatting>
  <conditionalFormatting sqref="CH19:CI20">
    <cfRule type="cellIs" dxfId="1511" priority="1512" operator="equal">
      <formula>0</formula>
    </cfRule>
  </conditionalFormatting>
  <conditionalFormatting sqref="CJ19:CK20">
    <cfRule type="cellIs" dxfId="1510" priority="1511" operator="equal">
      <formula>0</formula>
    </cfRule>
  </conditionalFormatting>
  <conditionalFormatting sqref="CH19:CI20">
    <cfRule type="cellIs" dxfId="1509" priority="1510" operator="equal">
      <formula>0</formula>
    </cfRule>
  </conditionalFormatting>
  <conditionalFormatting sqref="CJ19:CK20">
    <cfRule type="cellIs" dxfId="1508" priority="1509" operator="equal">
      <formula>0</formula>
    </cfRule>
  </conditionalFormatting>
  <conditionalFormatting sqref="CU19:CU20">
    <cfRule type="cellIs" dxfId="1507" priority="1508" operator="equal">
      <formula>0</formula>
    </cfRule>
  </conditionalFormatting>
  <conditionalFormatting sqref="CH19:CI20">
    <cfRule type="cellIs" dxfId="1506" priority="1507" operator="equal">
      <formula>0</formula>
    </cfRule>
  </conditionalFormatting>
  <conditionalFormatting sqref="CH19:CI20">
    <cfRule type="cellIs" dxfId="1505" priority="1506" operator="equal">
      <formula>0</formula>
    </cfRule>
  </conditionalFormatting>
  <conditionalFormatting sqref="CJ19:CK20">
    <cfRule type="cellIs" dxfId="1504" priority="1505" operator="equal">
      <formula>0</formula>
    </cfRule>
  </conditionalFormatting>
  <conditionalFormatting sqref="CJ19:CK20">
    <cfRule type="cellIs" dxfId="1503" priority="1504" operator="equal">
      <formula>0</formula>
    </cfRule>
  </conditionalFormatting>
  <conditionalFormatting sqref="CH19:CI20">
    <cfRule type="cellIs" dxfId="1502" priority="1503" operator="equal">
      <formula>0</formula>
    </cfRule>
  </conditionalFormatting>
  <conditionalFormatting sqref="CH19:CI20">
    <cfRule type="cellIs" dxfId="1501" priority="1502" operator="equal">
      <formula>0</formula>
    </cfRule>
  </conditionalFormatting>
  <conditionalFormatting sqref="CJ19:CK20">
    <cfRule type="cellIs" dxfId="1500" priority="1501" operator="equal">
      <formula>0</formula>
    </cfRule>
  </conditionalFormatting>
  <conditionalFormatting sqref="CJ19:CK20">
    <cfRule type="cellIs" dxfId="1499" priority="1500" operator="equal">
      <formula>0</formula>
    </cfRule>
  </conditionalFormatting>
  <conditionalFormatting sqref="CH19:CI20">
    <cfRule type="cellIs" dxfId="1498" priority="1499" operator="equal">
      <formula>0</formula>
    </cfRule>
  </conditionalFormatting>
  <conditionalFormatting sqref="CH19:CI20">
    <cfRule type="cellIs" dxfId="1497" priority="1498" operator="equal">
      <formula>0</formula>
    </cfRule>
  </conditionalFormatting>
  <conditionalFormatting sqref="CH19:CI20">
    <cfRule type="cellIs" dxfId="1496" priority="1497" operator="equal">
      <formula>0</formula>
    </cfRule>
  </conditionalFormatting>
  <conditionalFormatting sqref="CJ19:CK20">
    <cfRule type="cellIs" dxfId="1495" priority="1496" operator="equal">
      <formula>0</formula>
    </cfRule>
  </conditionalFormatting>
  <conditionalFormatting sqref="CJ19:CK20">
    <cfRule type="cellIs" dxfId="1494" priority="1495" operator="equal">
      <formula>0</formula>
    </cfRule>
  </conditionalFormatting>
  <conditionalFormatting sqref="CJ19:CK20">
    <cfRule type="cellIs" dxfId="1493" priority="1494" operator="equal">
      <formula>0</formula>
    </cfRule>
  </conditionalFormatting>
  <conditionalFormatting sqref="CH19:CI20">
    <cfRule type="cellIs" dxfId="1492" priority="1493" operator="equal">
      <formula>0</formula>
    </cfRule>
  </conditionalFormatting>
  <conditionalFormatting sqref="CJ19:CK20">
    <cfRule type="cellIs" dxfId="1491" priority="1492" operator="equal">
      <formula>0</formula>
    </cfRule>
  </conditionalFormatting>
  <conditionalFormatting sqref="CH19:CI20">
    <cfRule type="cellIs" dxfId="1490" priority="1491" operator="equal">
      <formula>0</formula>
    </cfRule>
  </conditionalFormatting>
  <conditionalFormatting sqref="CH19:CI20">
    <cfRule type="cellIs" dxfId="1489" priority="1490" operator="equal">
      <formula>0</formula>
    </cfRule>
  </conditionalFormatting>
  <conditionalFormatting sqref="CH19:CI20">
    <cfRule type="cellIs" dxfId="1488" priority="1489" operator="equal">
      <formula>0</formula>
    </cfRule>
  </conditionalFormatting>
  <conditionalFormatting sqref="CJ19:CK20">
    <cfRule type="cellIs" dxfId="1487" priority="1488" operator="equal">
      <formula>0</formula>
    </cfRule>
  </conditionalFormatting>
  <conditionalFormatting sqref="CJ19:CK20">
    <cfRule type="cellIs" dxfId="1486" priority="1487" operator="equal">
      <formula>0</formula>
    </cfRule>
  </conditionalFormatting>
  <conditionalFormatting sqref="CJ19:CK20">
    <cfRule type="cellIs" dxfId="1485" priority="1486" operator="equal">
      <formula>0</formula>
    </cfRule>
  </conditionalFormatting>
  <conditionalFormatting sqref="CH19:CI20">
    <cfRule type="cellIs" dxfId="1484" priority="1485" operator="equal">
      <formula>0</formula>
    </cfRule>
  </conditionalFormatting>
  <conditionalFormatting sqref="CH19:CI20">
    <cfRule type="cellIs" dxfId="1483" priority="1484" operator="equal">
      <formula>0</formula>
    </cfRule>
  </conditionalFormatting>
  <conditionalFormatting sqref="CH19:CI20">
    <cfRule type="cellIs" dxfId="1482" priority="1483" operator="equal">
      <formula>0</formula>
    </cfRule>
  </conditionalFormatting>
  <conditionalFormatting sqref="CJ19:CK20">
    <cfRule type="cellIs" dxfId="1481" priority="1482" operator="equal">
      <formula>0</formula>
    </cfRule>
  </conditionalFormatting>
  <conditionalFormatting sqref="CJ19:CK20">
    <cfRule type="cellIs" dxfId="1480" priority="1481" operator="equal">
      <formula>0</formula>
    </cfRule>
  </conditionalFormatting>
  <conditionalFormatting sqref="CJ19:CK20">
    <cfRule type="cellIs" dxfId="1479" priority="1480" operator="equal">
      <formula>0</formula>
    </cfRule>
  </conditionalFormatting>
  <conditionalFormatting sqref="CH19:CI20">
    <cfRule type="cellIs" dxfId="1478" priority="1479" operator="equal">
      <formula>0</formula>
    </cfRule>
  </conditionalFormatting>
  <conditionalFormatting sqref="CJ19:CK20">
    <cfRule type="cellIs" dxfId="1477" priority="1478" operator="equal">
      <formula>0</formula>
    </cfRule>
  </conditionalFormatting>
  <conditionalFormatting sqref="CH19:CI20">
    <cfRule type="cellIs" dxfId="1476" priority="1477" operator="equal">
      <formula>0</formula>
    </cfRule>
  </conditionalFormatting>
  <conditionalFormatting sqref="CH19:CI20">
    <cfRule type="cellIs" dxfId="1475" priority="1476" operator="equal">
      <formula>0</formula>
    </cfRule>
  </conditionalFormatting>
  <conditionalFormatting sqref="CH19:CI20">
    <cfRule type="cellIs" dxfId="1474" priority="1475" operator="equal">
      <formula>0</formula>
    </cfRule>
  </conditionalFormatting>
  <conditionalFormatting sqref="CJ19:CK20">
    <cfRule type="cellIs" dxfId="1473" priority="1474" operator="equal">
      <formula>0</formula>
    </cfRule>
  </conditionalFormatting>
  <conditionalFormatting sqref="CJ19:CK20">
    <cfRule type="cellIs" dxfId="1472" priority="1473" operator="equal">
      <formula>0</formula>
    </cfRule>
  </conditionalFormatting>
  <conditionalFormatting sqref="CJ19:CK20">
    <cfRule type="cellIs" dxfId="1471" priority="1472" operator="equal">
      <formula>0</formula>
    </cfRule>
  </conditionalFormatting>
  <conditionalFormatting sqref="CH19:CI20">
    <cfRule type="cellIs" dxfId="1470" priority="1471" operator="equal">
      <formula>0</formula>
    </cfRule>
  </conditionalFormatting>
  <conditionalFormatting sqref="CH19:CI20">
    <cfRule type="cellIs" dxfId="1469" priority="1470" operator="equal">
      <formula>0</formula>
    </cfRule>
  </conditionalFormatting>
  <conditionalFormatting sqref="CH19:CI20">
    <cfRule type="cellIs" dxfId="1468" priority="1469" operator="equal">
      <formula>0</formula>
    </cfRule>
  </conditionalFormatting>
  <conditionalFormatting sqref="CJ19:CK20">
    <cfRule type="cellIs" dxfId="1467" priority="1468" operator="equal">
      <formula>0</formula>
    </cfRule>
  </conditionalFormatting>
  <conditionalFormatting sqref="CJ19:CK20">
    <cfRule type="cellIs" dxfId="1466" priority="1467" operator="equal">
      <formula>0</formula>
    </cfRule>
  </conditionalFormatting>
  <conditionalFormatting sqref="CJ19:CK20">
    <cfRule type="cellIs" dxfId="1465" priority="1466" operator="equal">
      <formula>0</formula>
    </cfRule>
  </conditionalFormatting>
  <conditionalFormatting sqref="CH19:CI20">
    <cfRule type="cellIs" dxfId="1464" priority="1465" operator="equal">
      <formula>0</formula>
    </cfRule>
  </conditionalFormatting>
  <conditionalFormatting sqref="CH19:CI20">
    <cfRule type="cellIs" dxfId="1463" priority="1464" operator="equal">
      <formula>0</formula>
    </cfRule>
  </conditionalFormatting>
  <conditionalFormatting sqref="CJ19:CK20">
    <cfRule type="cellIs" dxfId="1462" priority="1463" operator="equal">
      <formula>0</formula>
    </cfRule>
  </conditionalFormatting>
  <conditionalFormatting sqref="CJ19:CK20">
    <cfRule type="cellIs" dxfId="1461" priority="1462" operator="equal">
      <formula>0</formula>
    </cfRule>
  </conditionalFormatting>
  <conditionalFormatting sqref="CH19:CI20">
    <cfRule type="cellIs" dxfId="1460" priority="1461" operator="equal">
      <formula>0</formula>
    </cfRule>
  </conditionalFormatting>
  <conditionalFormatting sqref="CJ19:CK20">
    <cfRule type="cellIs" dxfId="1459" priority="1460" operator="equal">
      <formula>0</formula>
    </cfRule>
  </conditionalFormatting>
  <conditionalFormatting sqref="CH19:CI20">
    <cfRule type="cellIs" dxfId="1458" priority="1459" operator="equal">
      <formula>0</formula>
    </cfRule>
  </conditionalFormatting>
  <conditionalFormatting sqref="CJ19:CK20">
    <cfRule type="cellIs" dxfId="1457" priority="1458" operator="equal">
      <formula>0</formula>
    </cfRule>
  </conditionalFormatting>
  <conditionalFormatting sqref="CH19:CI20">
    <cfRule type="cellIs" dxfId="1456" priority="1457" operator="equal">
      <formula>0</formula>
    </cfRule>
  </conditionalFormatting>
  <conditionalFormatting sqref="CH19:CI20">
    <cfRule type="cellIs" dxfId="1455" priority="1456" operator="equal">
      <formula>0</formula>
    </cfRule>
  </conditionalFormatting>
  <conditionalFormatting sqref="CJ19:CK20">
    <cfRule type="cellIs" dxfId="1454" priority="1455" operator="equal">
      <formula>0</formula>
    </cfRule>
  </conditionalFormatting>
  <conditionalFormatting sqref="CJ19:CK20">
    <cfRule type="cellIs" dxfId="1453" priority="1454" operator="equal">
      <formula>0</formula>
    </cfRule>
  </conditionalFormatting>
  <conditionalFormatting sqref="CH19:CI20">
    <cfRule type="cellIs" dxfId="1452" priority="1453" operator="equal">
      <formula>0</formula>
    </cfRule>
  </conditionalFormatting>
  <conditionalFormatting sqref="CH19:CI20">
    <cfRule type="cellIs" dxfId="1451" priority="1452" operator="equal">
      <formula>0</formula>
    </cfRule>
  </conditionalFormatting>
  <conditionalFormatting sqref="CJ19:CK20">
    <cfRule type="cellIs" dxfId="1450" priority="1451" operator="equal">
      <formula>0</formula>
    </cfRule>
  </conditionalFormatting>
  <conditionalFormatting sqref="CJ19:CK20">
    <cfRule type="cellIs" dxfId="1449" priority="1450" operator="equal">
      <formula>0</formula>
    </cfRule>
  </conditionalFormatting>
  <conditionalFormatting sqref="CH19:CI20">
    <cfRule type="cellIs" dxfId="1448" priority="1449" operator="equal">
      <formula>0</formula>
    </cfRule>
  </conditionalFormatting>
  <conditionalFormatting sqref="CH19:CI20">
    <cfRule type="cellIs" dxfId="1447" priority="1448" operator="equal">
      <formula>0</formula>
    </cfRule>
  </conditionalFormatting>
  <conditionalFormatting sqref="CJ19:CK20">
    <cfRule type="cellIs" dxfId="1446" priority="1447" operator="equal">
      <formula>0</formula>
    </cfRule>
  </conditionalFormatting>
  <conditionalFormatting sqref="CJ19:CK20">
    <cfRule type="cellIs" dxfId="1445" priority="1446" operator="equal">
      <formula>0</formula>
    </cfRule>
  </conditionalFormatting>
  <conditionalFormatting sqref="CH19:CI20">
    <cfRule type="cellIs" dxfId="1444" priority="1445" operator="equal">
      <formula>0</formula>
    </cfRule>
  </conditionalFormatting>
  <conditionalFormatting sqref="CH19:CI20">
    <cfRule type="cellIs" dxfId="1443" priority="1444" operator="equal">
      <formula>0</formula>
    </cfRule>
  </conditionalFormatting>
  <conditionalFormatting sqref="CJ19:CK20">
    <cfRule type="cellIs" dxfId="1442" priority="1443" operator="equal">
      <formula>0</formula>
    </cfRule>
  </conditionalFormatting>
  <conditionalFormatting sqref="CJ19:CK20">
    <cfRule type="cellIs" dxfId="1441" priority="1442" operator="equal">
      <formula>0</formula>
    </cfRule>
  </conditionalFormatting>
  <conditionalFormatting sqref="CU19:CU20">
    <cfRule type="cellIs" dxfId="1440" priority="1441" operator="equal">
      <formula>0</formula>
    </cfRule>
  </conditionalFormatting>
  <conditionalFormatting sqref="CH19:CI20">
    <cfRule type="cellIs" dxfId="1439" priority="1440" operator="equal">
      <formula>0</formula>
    </cfRule>
  </conditionalFormatting>
  <conditionalFormatting sqref="CJ19:CK20">
    <cfRule type="cellIs" dxfId="1438" priority="1439" operator="equal">
      <formula>0</formula>
    </cfRule>
  </conditionalFormatting>
  <conditionalFormatting sqref="CH19:CI20">
    <cfRule type="cellIs" dxfId="1437" priority="1438" operator="equal">
      <formula>0</formula>
    </cfRule>
  </conditionalFormatting>
  <conditionalFormatting sqref="CH19:CI20">
    <cfRule type="cellIs" dxfId="1436" priority="1437" operator="equal">
      <formula>0</formula>
    </cfRule>
  </conditionalFormatting>
  <conditionalFormatting sqref="CH19:CI20">
    <cfRule type="cellIs" dxfId="1435" priority="1436" operator="equal">
      <formula>0</formula>
    </cfRule>
  </conditionalFormatting>
  <conditionalFormatting sqref="CJ19:CK20">
    <cfRule type="cellIs" dxfId="1434" priority="1435" operator="equal">
      <formula>0</formula>
    </cfRule>
  </conditionalFormatting>
  <conditionalFormatting sqref="CJ19:CK20">
    <cfRule type="cellIs" dxfId="1433" priority="1434" operator="equal">
      <formula>0</formula>
    </cfRule>
  </conditionalFormatting>
  <conditionalFormatting sqref="CJ19:CK20">
    <cfRule type="cellIs" dxfId="1432" priority="1433" operator="equal">
      <formula>0</formula>
    </cfRule>
  </conditionalFormatting>
  <conditionalFormatting sqref="CU19:CU20">
    <cfRule type="cellIs" dxfId="1431" priority="1432" operator="equal">
      <formula>0</formula>
    </cfRule>
  </conditionalFormatting>
  <conditionalFormatting sqref="CH19:CI20">
    <cfRule type="cellIs" dxfId="1430" priority="1431" operator="equal">
      <formula>0</formula>
    </cfRule>
  </conditionalFormatting>
  <conditionalFormatting sqref="CH19:CI20">
    <cfRule type="cellIs" dxfId="1429" priority="1430" operator="equal">
      <formula>0</formula>
    </cfRule>
  </conditionalFormatting>
  <conditionalFormatting sqref="CH19:CI20">
    <cfRule type="cellIs" dxfId="1428" priority="1429" operator="equal">
      <formula>0</formula>
    </cfRule>
  </conditionalFormatting>
  <conditionalFormatting sqref="CJ19:CK20">
    <cfRule type="cellIs" dxfId="1427" priority="1428" operator="equal">
      <formula>0</formula>
    </cfRule>
  </conditionalFormatting>
  <conditionalFormatting sqref="CJ19:CK20">
    <cfRule type="cellIs" dxfId="1426" priority="1427" operator="equal">
      <formula>0</formula>
    </cfRule>
  </conditionalFormatting>
  <conditionalFormatting sqref="CJ19:CK20">
    <cfRule type="cellIs" dxfId="1425" priority="1426" operator="equal">
      <formula>0</formula>
    </cfRule>
  </conditionalFormatting>
  <conditionalFormatting sqref="CH19:CI20">
    <cfRule type="cellIs" dxfId="1424" priority="1425" operator="equal">
      <formula>0</formula>
    </cfRule>
  </conditionalFormatting>
  <conditionalFormatting sqref="CH19:CI20">
    <cfRule type="cellIs" dxfId="1423" priority="1424" operator="equal">
      <formula>0</formula>
    </cfRule>
  </conditionalFormatting>
  <conditionalFormatting sqref="CJ19:CK20">
    <cfRule type="cellIs" dxfId="1422" priority="1423" operator="equal">
      <formula>0</formula>
    </cfRule>
  </conditionalFormatting>
  <conditionalFormatting sqref="CJ19:CK20">
    <cfRule type="cellIs" dxfId="1421" priority="1422" operator="equal">
      <formula>0</formula>
    </cfRule>
  </conditionalFormatting>
  <conditionalFormatting sqref="CH19:CI20">
    <cfRule type="cellIs" dxfId="1420" priority="1421" operator="equal">
      <formula>0</formula>
    </cfRule>
  </conditionalFormatting>
  <conditionalFormatting sqref="CH19:CI20">
    <cfRule type="cellIs" dxfId="1419" priority="1420" operator="equal">
      <formula>0</formula>
    </cfRule>
  </conditionalFormatting>
  <conditionalFormatting sqref="CJ19:CK20">
    <cfRule type="cellIs" dxfId="1418" priority="1419" operator="equal">
      <formula>0</formula>
    </cfRule>
  </conditionalFormatting>
  <conditionalFormatting sqref="CJ19:CK20">
    <cfRule type="cellIs" dxfId="1417" priority="1418" operator="equal">
      <formula>0</formula>
    </cfRule>
  </conditionalFormatting>
  <conditionalFormatting sqref="CH19:CI20">
    <cfRule type="cellIs" dxfId="1416" priority="1417" operator="equal">
      <formula>0</formula>
    </cfRule>
  </conditionalFormatting>
  <conditionalFormatting sqref="CU19:CU20">
    <cfRule type="cellIs" dxfId="1415" priority="1416" operator="equal">
      <formula>0</formula>
    </cfRule>
  </conditionalFormatting>
  <conditionalFormatting sqref="CJ19:CK20">
    <cfRule type="cellIs" dxfId="1414" priority="1415" operator="equal">
      <formula>0</formula>
    </cfRule>
  </conditionalFormatting>
  <conditionalFormatting sqref="CJ19:CK20">
    <cfRule type="cellIs" dxfId="1413" priority="1414" operator="equal">
      <formula>0</formula>
    </cfRule>
  </conditionalFormatting>
  <conditionalFormatting sqref="CH19:CI20">
    <cfRule type="cellIs" dxfId="1412" priority="1413" operator="equal">
      <formula>0</formula>
    </cfRule>
  </conditionalFormatting>
  <conditionalFormatting sqref="CH19:CI20">
    <cfRule type="cellIs" dxfId="1411" priority="1412" operator="equal">
      <formula>0</formula>
    </cfRule>
  </conditionalFormatting>
  <conditionalFormatting sqref="CJ19:CK20">
    <cfRule type="cellIs" dxfId="1410" priority="1411" operator="equal">
      <formula>0</formula>
    </cfRule>
  </conditionalFormatting>
  <conditionalFormatting sqref="CJ19:CK20">
    <cfRule type="cellIs" dxfId="1409" priority="1410" operator="equal">
      <formula>0</formula>
    </cfRule>
  </conditionalFormatting>
  <conditionalFormatting sqref="CH19:CI20">
    <cfRule type="cellIs" dxfId="1408" priority="1409" operator="equal">
      <formula>0</formula>
    </cfRule>
  </conditionalFormatting>
  <conditionalFormatting sqref="CH19:CI20">
    <cfRule type="cellIs" dxfId="1407" priority="1408" operator="equal">
      <formula>0</formula>
    </cfRule>
  </conditionalFormatting>
  <conditionalFormatting sqref="CH19:CI20">
    <cfRule type="cellIs" dxfId="1406" priority="1407" operator="equal">
      <formula>0</formula>
    </cfRule>
  </conditionalFormatting>
  <conditionalFormatting sqref="CJ19:CK20">
    <cfRule type="cellIs" dxfId="1405" priority="1406" operator="equal">
      <formula>0</formula>
    </cfRule>
  </conditionalFormatting>
  <conditionalFormatting sqref="CJ19:CK20">
    <cfRule type="cellIs" dxfId="1404" priority="1405" operator="equal">
      <formula>0</formula>
    </cfRule>
  </conditionalFormatting>
  <conditionalFormatting sqref="CJ19:CK20">
    <cfRule type="cellIs" dxfId="1403" priority="1404" operator="equal">
      <formula>0</formula>
    </cfRule>
  </conditionalFormatting>
  <conditionalFormatting sqref="CH19:CI20">
    <cfRule type="cellIs" dxfId="1402" priority="1403" operator="equal">
      <formula>0</formula>
    </cfRule>
  </conditionalFormatting>
  <conditionalFormatting sqref="CH19:CI20">
    <cfRule type="cellIs" dxfId="1401" priority="1402" operator="equal">
      <formula>0</formula>
    </cfRule>
  </conditionalFormatting>
  <conditionalFormatting sqref="CJ19:CK20">
    <cfRule type="cellIs" dxfId="1400" priority="1401" operator="equal">
      <formula>0</formula>
    </cfRule>
  </conditionalFormatting>
  <conditionalFormatting sqref="CJ19:CK20">
    <cfRule type="cellIs" dxfId="1399" priority="1400" operator="equal">
      <formula>0</formula>
    </cfRule>
  </conditionalFormatting>
  <conditionalFormatting sqref="CH19:CI20">
    <cfRule type="cellIs" dxfId="1398" priority="1399" operator="equal">
      <formula>0</formula>
    </cfRule>
  </conditionalFormatting>
  <conditionalFormatting sqref="CH19:CI20">
    <cfRule type="cellIs" dxfId="1397" priority="1398" operator="equal">
      <formula>0</formula>
    </cfRule>
  </conditionalFormatting>
  <conditionalFormatting sqref="CJ19:CK20">
    <cfRule type="cellIs" dxfId="1396" priority="1397" operator="equal">
      <formula>0</formula>
    </cfRule>
  </conditionalFormatting>
  <conditionalFormatting sqref="CJ19:CK20">
    <cfRule type="cellIs" dxfId="1395" priority="1396" operator="equal">
      <formula>0</formula>
    </cfRule>
  </conditionalFormatting>
  <conditionalFormatting sqref="CH19:CI20">
    <cfRule type="cellIs" dxfId="1394" priority="1395" operator="equal">
      <formula>0</formula>
    </cfRule>
  </conditionalFormatting>
  <conditionalFormatting sqref="CH19:CI20">
    <cfRule type="cellIs" dxfId="1393" priority="1394" operator="equal">
      <formula>0</formula>
    </cfRule>
  </conditionalFormatting>
  <conditionalFormatting sqref="CH19:CI20">
    <cfRule type="cellIs" dxfId="1392" priority="1393" operator="equal">
      <formula>0</formula>
    </cfRule>
  </conditionalFormatting>
  <conditionalFormatting sqref="CJ19:CK20">
    <cfRule type="cellIs" dxfId="1391" priority="1392" operator="equal">
      <formula>0</formula>
    </cfRule>
  </conditionalFormatting>
  <conditionalFormatting sqref="CJ19:CK20">
    <cfRule type="cellIs" dxfId="1390" priority="1391" operator="equal">
      <formula>0</formula>
    </cfRule>
  </conditionalFormatting>
  <conditionalFormatting sqref="CJ19:CK20">
    <cfRule type="cellIs" dxfId="1389" priority="1390" operator="equal">
      <formula>0</formula>
    </cfRule>
  </conditionalFormatting>
  <conditionalFormatting sqref="CH19:CI20">
    <cfRule type="cellIs" dxfId="1388" priority="1389" operator="equal">
      <formula>0</formula>
    </cfRule>
  </conditionalFormatting>
  <conditionalFormatting sqref="CH19:CI20">
    <cfRule type="cellIs" dxfId="1387" priority="1388" operator="equal">
      <formula>0</formula>
    </cfRule>
  </conditionalFormatting>
  <conditionalFormatting sqref="CJ19:CK20">
    <cfRule type="cellIs" dxfId="1386" priority="1387" operator="equal">
      <formula>0</formula>
    </cfRule>
  </conditionalFormatting>
  <conditionalFormatting sqref="CJ19:CK20">
    <cfRule type="cellIs" dxfId="1385" priority="1386" operator="equal">
      <formula>0</formula>
    </cfRule>
  </conditionalFormatting>
  <conditionalFormatting sqref="CH19:CI20">
    <cfRule type="cellIs" dxfId="1384" priority="1385" operator="equal">
      <formula>0</formula>
    </cfRule>
  </conditionalFormatting>
  <conditionalFormatting sqref="CH19:CI20">
    <cfRule type="cellIs" dxfId="1383" priority="1384" operator="equal">
      <formula>0</formula>
    </cfRule>
  </conditionalFormatting>
  <conditionalFormatting sqref="CJ19:CK20">
    <cfRule type="cellIs" dxfId="1382" priority="1383" operator="equal">
      <formula>0</formula>
    </cfRule>
  </conditionalFormatting>
  <conditionalFormatting sqref="CJ19:CK20">
    <cfRule type="cellIs" dxfId="1381" priority="1382" operator="equal">
      <formula>0</formula>
    </cfRule>
  </conditionalFormatting>
  <conditionalFormatting sqref="CH19:CI20">
    <cfRule type="cellIs" dxfId="1380" priority="1381" operator="equal">
      <formula>0</formula>
    </cfRule>
  </conditionalFormatting>
  <conditionalFormatting sqref="CJ19:CK20">
    <cfRule type="cellIs" dxfId="1379" priority="1380" operator="equal">
      <formula>0</formula>
    </cfRule>
  </conditionalFormatting>
  <conditionalFormatting sqref="CH19:CI20">
    <cfRule type="cellIs" dxfId="1378" priority="1379" operator="equal">
      <formula>0</formula>
    </cfRule>
  </conditionalFormatting>
  <conditionalFormatting sqref="CH19:CI20">
    <cfRule type="cellIs" dxfId="1377" priority="1378" operator="equal">
      <formula>0</formula>
    </cfRule>
  </conditionalFormatting>
  <conditionalFormatting sqref="CJ19:CK20">
    <cfRule type="cellIs" dxfId="1376" priority="1377" operator="equal">
      <formula>0</formula>
    </cfRule>
  </conditionalFormatting>
  <conditionalFormatting sqref="CJ19:CK20">
    <cfRule type="cellIs" dxfId="1375" priority="1376" operator="equal">
      <formula>0</formula>
    </cfRule>
  </conditionalFormatting>
  <conditionalFormatting sqref="CH19:CI20">
    <cfRule type="cellIs" dxfId="1374" priority="1375" operator="equal">
      <formula>0</formula>
    </cfRule>
  </conditionalFormatting>
  <conditionalFormatting sqref="CH19:CI20">
    <cfRule type="cellIs" dxfId="1373" priority="1374" operator="equal">
      <formula>0</formula>
    </cfRule>
  </conditionalFormatting>
  <conditionalFormatting sqref="CH19:CI20">
    <cfRule type="cellIs" dxfId="1372" priority="1373" operator="equal">
      <formula>0</formula>
    </cfRule>
  </conditionalFormatting>
  <conditionalFormatting sqref="CJ19:CK20">
    <cfRule type="cellIs" dxfId="1371" priority="1372" operator="equal">
      <formula>0</formula>
    </cfRule>
  </conditionalFormatting>
  <conditionalFormatting sqref="CJ19:CK20">
    <cfRule type="cellIs" dxfId="1370" priority="1371" operator="equal">
      <formula>0</formula>
    </cfRule>
  </conditionalFormatting>
  <conditionalFormatting sqref="CJ19:CK20">
    <cfRule type="cellIs" dxfId="1369" priority="1370" operator="equal">
      <formula>0</formula>
    </cfRule>
  </conditionalFormatting>
  <conditionalFormatting sqref="CH19:CI20">
    <cfRule type="cellIs" dxfId="1368" priority="1369" operator="equal">
      <formula>0</formula>
    </cfRule>
  </conditionalFormatting>
  <conditionalFormatting sqref="CH19:CI20">
    <cfRule type="cellIs" dxfId="1367" priority="1368" operator="equal">
      <formula>0</formula>
    </cfRule>
  </conditionalFormatting>
  <conditionalFormatting sqref="CJ19:CK20">
    <cfRule type="cellIs" dxfId="1366" priority="1367" operator="equal">
      <formula>0</formula>
    </cfRule>
  </conditionalFormatting>
  <conditionalFormatting sqref="CJ19:CK20">
    <cfRule type="cellIs" dxfId="1365" priority="1366" operator="equal">
      <formula>0</formula>
    </cfRule>
  </conditionalFormatting>
  <conditionalFormatting sqref="CH19:CI20">
    <cfRule type="cellIs" dxfId="1364" priority="1365" operator="equal">
      <formula>0</formula>
    </cfRule>
  </conditionalFormatting>
  <conditionalFormatting sqref="CH19:CI20">
    <cfRule type="cellIs" dxfId="1363" priority="1364" operator="equal">
      <formula>0</formula>
    </cfRule>
  </conditionalFormatting>
  <conditionalFormatting sqref="CJ19:CK20">
    <cfRule type="cellIs" dxfId="1362" priority="1363" operator="equal">
      <formula>0</formula>
    </cfRule>
  </conditionalFormatting>
  <conditionalFormatting sqref="CJ19:CK20">
    <cfRule type="cellIs" dxfId="1361" priority="1362" operator="equal">
      <formula>0</formula>
    </cfRule>
  </conditionalFormatting>
  <conditionalFormatting sqref="CH19:CI20">
    <cfRule type="cellIs" dxfId="1360" priority="1361" operator="equal">
      <formula>0</formula>
    </cfRule>
  </conditionalFormatting>
  <conditionalFormatting sqref="CH19:CI20">
    <cfRule type="cellIs" dxfId="1359" priority="1360" operator="equal">
      <formula>0</formula>
    </cfRule>
  </conditionalFormatting>
  <conditionalFormatting sqref="CH19:CI20">
    <cfRule type="cellIs" dxfId="1358" priority="1359" operator="equal">
      <formula>0</formula>
    </cfRule>
  </conditionalFormatting>
  <conditionalFormatting sqref="CJ19:CK20">
    <cfRule type="cellIs" dxfId="1357" priority="1358" operator="equal">
      <formula>0</formula>
    </cfRule>
  </conditionalFormatting>
  <conditionalFormatting sqref="CJ19:CK20">
    <cfRule type="cellIs" dxfId="1356" priority="1357" operator="equal">
      <formula>0</formula>
    </cfRule>
  </conditionalFormatting>
  <conditionalFormatting sqref="CJ19:CK20">
    <cfRule type="cellIs" dxfId="1355" priority="1356" operator="equal">
      <formula>0</formula>
    </cfRule>
  </conditionalFormatting>
  <conditionalFormatting sqref="CH19:CI20">
    <cfRule type="cellIs" dxfId="1354" priority="1355" operator="equal">
      <formula>0</formula>
    </cfRule>
  </conditionalFormatting>
  <conditionalFormatting sqref="CH19:CI20">
    <cfRule type="cellIs" dxfId="1353" priority="1354" operator="equal">
      <formula>0</formula>
    </cfRule>
  </conditionalFormatting>
  <conditionalFormatting sqref="CJ19:CK20">
    <cfRule type="cellIs" dxfId="1352" priority="1353" operator="equal">
      <formula>0</formula>
    </cfRule>
  </conditionalFormatting>
  <conditionalFormatting sqref="CJ19:CK20">
    <cfRule type="cellIs" dxfId="1351" priority="1352" operator="equal">
      <formula>0</formula>
    </cfRule>
  </conditionalFormatting>
  <conditionalFormatting sqref="CH19:CI20">
    <cfRule type="cellIs" dxfId="1350" priority="1351" operator="equal">
      <formula>0</formula>
    </cfRule>
  </conditionalFormatting>
  <conditionalFormatting sqref="CH19:CI20">
    <cfRule type="cellIs" dxfId="1349" priority="1350" operator="equal">
      <formula>0</formula>
    </cfRule>
  </conditionalFormatting>
  <conditionalFormatting sqref="CJ19:CK20">
    <cfRule type="cellIs" dxfId="1348" priority="1349" operator="equal">
      <formula>0</formula>
    </cfRule>
  </conditionalFormatting>
  <conditionalFormatting sqref="CJ19:CK20">
    <cfRule type="cellIs" dxfId="1347" priority="1348" operator="equal">
      <formula>0</formula>
    </cfRule>
  </conditionalFormatting>
  <conditionalFormatting sqref="CH19:CI20">
    <cfRule type="cellIs" dxfId="1346" priority="1347" operator="equal">
      <formula>0</formula>
    </cfRule>
  </conditionalFormatting>
  <conditionalFormatting sqref="CH19:CI20">
    <cfRule type="cellIs" dxfId="1345" priority="1346" operator="equal">
      <formula>0</formula>
    </cfRule>
  </conditionalFormatting>
  <conditionalFormatting sqref="CJ19:CK20">
    <cfRule type="cellIs" dxfId="1344" priority="1345" operator="equal">
      <formula>0</formula>
    </cfRule>
  </conditionalFormatting>
  <conditionalFormatting sqref="CJ19:CK20">
    <cfRule type="cellIs" dxfId="1343" priority="1344" operator="equal">
      <formula>0</formula>
    </cfRule>
  </conditionalFormatting>
  <conditionalFormatting sqref="CH19:CI20">
    <cfRule type="cellIs" dxfId="1342" priority="1343" operator="equal">
      <formula>0</formula>
    </cfRule>
  </conditionalFormatting>
  <conditionalFormatting sqref="CH19:CI20">
    <cfRule type="cellIs" dxfId="1341" priority="1342" operator="equal">
      <formula>0</formula>
    </cfRule>
  </conditionalFormatting>
  <conditionalFormatting sqref="CJ19:CK20">
    <cfRule type="cellIs" dxfId="1340" priority="1341" operator="equal">
      <formula>0</formula>
    </cfRule>
  </conditionalFormatting>
  <conditionalFormatting sqref="CJ19:CK20">
    <cfRule type="cellIs" dxfId="1339" priority="1340" operator="equal">
      <formula>0</formula>
    </cfRule>
  </conditionalFormatting>
  <conditionalFormatting sqref="CJ19:CK20">
    <cfRule type="cellIs" dxfId="1338" priority="1339" operator="equal">
      <formula>0</formula>
    </cfRule>
  </conditionalFormatting>
  <conditionalFormatting sqref="CH19:CI20">
    <cfRule type="cellIs" dxfId="1337" priority="1338" operator="equal">
      <formula>0</formula>
    </cfRule>
  </conditionalFormatting>
  <conditionalFormatting sqref="CH19:CI20">
    <cfRule type="cellIs" dxfId="1336" priority="1337" operator="equal">
      <formula>0</formula>
    </cfRule>
  </conditionalFormatting>
  <conditionalFormatting sqref="CJ19:CK20">
    <cfRule type="cellIs" dxfId="1335" priority="1336" operator="equal">
      <formula>0</formula>
    </cfRule>
  </conditionalFormatting>
  <conditionalFormatting sqref="CJ19:CK20">
    <cfRule type="cellIs" dxfId="1334" priority="1335" operator="equal">
      <formula>0</formula>
    </cfRule>
  </conditionalFormatting>
  <conditionalFormatting sqref="CH19:CI20">
    <cfRule type="cellIs" dxfId="1333" priority="1334" operator="equal">
      <formula>0</formula>
    </cfRule>
  </conditionalFormatting>
  <conditionalFormatting sqref="CH19:CI20">
    <cfRule type="cellIs" dxfId="1332" priority="1333" operator="equal">
      <formula>0</formula>
    </cfRule>
  </conditionalFormatting>
  <conditionalFormatting sqref="CJ19:CK20">
    <cfRule type="cellIs" dxfId="1331" priority="1332" operator="equal">
      <formula>0</formula>
    </cfRule>
  </conditionalFormatting>
  <conditionalFormatting sqref="CJ19:CK20">
    <cfRule type="cellIs" dxfId="1330" priority="1331" operator="equal">
      <formula>0</formula>
    </cfRule>
  </conditionalFormatting>
  <conditionalFormatting sqref="CH19:CI20">
    <cfRule type="cellIs" dxfId="1329" priority="1330" operator="equal">
      <formula>0</formula>
    </cfRule>
  </conditionalFormatting>
  <conditionalFormatting sqref="CU19:CU20">
    <cfRule type="cellIs" dxfId="1328" priority="1329" operator="equal">
      <formula>0</formula>
    </cfRule>
  </conditionalFormatting>
  <conditionalFormatting sqref="CJ19:CK20">
    <cfRule type="cellIs" dxfId="1327" priority="1328" operator="equal">
      <formula>0</formula>
    </cfRule>
  </conditionalFormatting>
  <conditionalFormatting sqref="CH19:CI20">
    <cfRule type="cellIs" dxfId="1326" priority="1327" operator="equal">
      <formula>0</formula>
    </cfRule>
  </conditionalFormatting>
  <conditionalFormatting sqref="CH19:CI20">
    <cfRule type="cellIs" dxfId="1325" priority="1326" operator="equal">
      <formula>0</formula>
    </cfRule>
  </conditionalFormatting>
  <conditionalFormatting sqref="CJ19:CK20">
    <cfRule type="cellIs" dxfId="1324" priority="1325" operator="equal">
      <formula>0</formula>
    </cfRule>
  </conditionalFormatting>
  <conditionalFormatting sqref="CJ19:CK20">
    <cfRule type="cellIs" dxfId="1323" priority="1324" operator="equal">
      <formula>0</formula>
    </cfRule>
  </conditionalFormatting>
  <conditionalFormatting sqref="CH19:CI20">
    <cfRule type="cellIs" dxfId="1322" priority="1323" operator="equal">
      <formula>0</formula>
    </cfRule>
  </conditionalFormatting>
  <conditionalFormatting sqref="CJ19:CK20">
    <cfRule type="cellIs" dxfId="1321" priority="1322" operator="equal">
      <formula>0</formula>
    </cfRule>
  </conditionalFormatting>
  <conditionalFormatting sqref="CH19:CI20">
    <cfRule type="cellIs" dxfId="1320" priority="1321" operator="equal">
      <formula>0</formula>
    </cfRule>
  </conditionalFormatting>
  <conditionalFormatting sqref="CH19:CI20">
    <cfRule type="cellIs" dxfId="1319" priority="1320" operator="equal">
      <formula>0</formula>
    </cfRule>
  </conditionalFormatting>
  <conditionalFormatting sqref="CH19:CI20">
    <cfRule type="cellIs" dxfId="1318" priority="1319" operator="equal">
      <formula>0</formula>
    </cfRule>
  </conditionalFormatting>
  <conditionalFormatting sqref="CJ19:CK20">
    <cfRule type="cellIs" dxfId="1317" priority="1318" operator="equal">
      <formula>0</formula>
    </cfRule>
  </conditionalFormatting>
  <conditionalFormatting sqref="CJ19:CK20">
    <cfRule type="cellIs" dxfId="1316" priority="1317" operator="equal">
      <formula>0</formula>
    </cfRule>
  </conditionalFormatting>
  <conditionalFormatting sqref="CJ19:CK20">
    <cfRule type="cellIs" dxfId="1315" priority="1316" operator="equal">
      <formula>0</formula>
    </cfRule>
  </conditionalFormatting>
  <conditionalFormatting sqref="CH19:CI20">
    <cfRule type="cellIs" dxfId="1314" priority="1315" operator="equal">
      <formula>0</formula>
    </cfRule>
  </conditionalFormatting>
  <conditionalFormatting sqref="CJ19:CK20">
    <cfRule type="cellIs" dxfId="1313" priority="1314" operator="equal">
      <formula>0</formula>
    </cfRule>
  </conditionalFormatting>
  <conditionalFormatting sqref="CH19:CI20">
    <cfRule type="cellIs" dxfId="1312" priority="1313" operator="equal">
      <formula>0</formula>
    </cfRule>
  </conditionalFormatting>
  <conditionalFormatting sqref="CH19:CI20">
    <cfRule type="cellIs" dxfId="1311" priority="1312" operator="equal">
      <formula>0</formula>
    </cfRule>
  </conditionalFormatting>
  <conditionalFormatting sqref="CJ19:CK20">
    <cfRule type="cellIs" dxfId="1310" priority="1311" operator="equal">
      <formula>0</formula>
    </cfRule>
  </conditionalFormatting>
  <conditionalFormatting sqref="CJ19:CK20">
    <cfRule type="cellIs" dxfId="1309" priority="1310" operator="equal">
      <formula>0</formula>
    </cfRule>
  </conditionalFormatting>
  <conditionalFormatting sqref="CH19:CI20">
    <cfRule type="cellIs" dxfId="1308" priority="1309" operator="equal">
      <formula>0</formula>
    </cfRule>
  </conditionalFormatting>
  <conditionalFormatting sqref="CH19:CI20">
    <cfRule type="cellIs" dxfId="1307" priority="1308" operator="equal">
      <formula>0</formula>
    </cfRule>
  </conditionalFormatting>
  <conditionalFormatting sqref="CH19:CI20">
    <cfRule type="cellIs" dxfId="1306" priority="1307" operator="equal">
      <formula>0</formula>
    </cfRule>
  </conditionalFormatting>
  <conditionalFormatting sqref="CJ19:CK20">
    <cfRule type="cellIs" dxfId="1305" priority="1306" operator="equal">
      <formula>0</formula>
    </cfRule>
  </conditionalFormatting>
  <conditionalFormatting sqref="CJ19:CK20">
    <cfRule type="cellIs" dxfId="1304" priority="1305" operator="equal">
      <formula>0</formula>
    </cfRule>
  </conditionalFormatting>
  <conditionalFormatting sqref="CJ19:CK20">
    <cfRule type="cellIs" dxfId="1303" priority="1304" operator="equal">
      <formula>0</formula>
    </cfRule>
  </conditionalFormatting>
  <conditionalFormatting sqref="CH19:CI20">
    <cfRule type="cellIs" dxfId="1302" priority="1303" operator="equal">
      <formula>0</formula>
    </cfRule>
  </conditionalFormatting>
  <conditionalFormatting sqref="CH19:CI20">
    <cfRule type="cellIs" dxfId="1301" priority="1302" operator="equal">
      <formula>0</formula>
    </cfRule>
  </conditionalFormatting>
  <conditionalFormatting sqref="CH19:CI20">
    <cfRule type="cellIs" dxfId="1300" priority="1301" operator="equal">
      <formula>0</formula>
    </cfRule>
  </conditionalFormatting>
  <conditionalFormatting sqref="CJ19:CK20">
    <cfRule type="cellIs" dxfId="1299" priority="1300" operator="equal">
      <formula>0</formula>
    </cfRule>
  </conditionalFormatting>
  <conditionalFormatting sqref="CJ19:CK20">
    <cfRule type="cellIs" dxfId="1298" priority="1299" operator="equal">
      <formula>0</formula>
    </cfRule>
  </conditionalFormatting>
  <conditionalFormatting sqref="CJ19:CK20">
    <cfRule type="cellIs" dxfId="1297" priority="1298" operator="equal">
      <formula>0</formula>
    </cfRule>
  </conditionalFormatting>
  <conditionalFormatting sqref="CU19:CU20">
    <cfRule type="cellIs" dxfId="1296" priority="1297" operator="equal">
      <formula>0</formula>
    </cfRule>
  </conditionalFormatting>
  <conditionalFormatting sqref="CH19:CI20">
    <cfRule type="cellIs" dxfId="1295" priority="1296" operator="equal">
      <formula>0</formula>
    </cfRule>
  </conditionalFormatting>
  <conditionalFormatting sqref="CJ19:CK20">
    <cfRule type="cellIs" dxfId="1294" priority="1295" operator="equal">
      <formula>0</formula>
    </cfRule>
  </conditionalFormatting>
  <conditionalFormatting sqref="CH19:CI20">
    <cfRule type="cellIs" dxfId="1293" priority="1294" operator="equal">
      <formula>0</formula>
    </cfRule>
  </conditionalFormatting>
  <conditionalFormatting sqref="CH19:CI20">
    <cfRule type="cellIs" dxfId="1292" priority="1293" operator="equal">
      <formula>0</formula>
    </cfRule>
  </conditionalFormatting>
  <conditionalFormatting sqref="CJ19:CK20">
    <cfRule type="cellIs" dxfId="1291" priority="1292" operator="equal">
      <formula>0</formula>
    </cfRule>
  </conditionalFormatting>
  <conditionalFormatting sqref="CJ19:CK20">
    <cfRule type="cellIs" dxfId="1290" priority="1291" operator="equal">
      <formula>0</formula>
    </cfRule>
  </conditionalFormatting>
  <conditionalFormatting sqref="CH19:CI20">
    <cfRule type="cellIs" dxfId="1289" priority="1290" operator="equal">
      <formula>0</formula>
    </cfRule>
  </conditionalFormatting>
  <conditionalFormatting sqref="CH19:CI20">
    <cfRule type="cellIs" dxfId="1288" priority="1289" operator="equal">
      <formula>0</formula>
    </cfRule>
  </conditionalFormatting>
  <conditionalFormatting sqref="CJ19:CK20">
    <cfRule type="cellIs" dxfId="1287" priority="1288" operator="equal">
      <formula>0</formula>
    </cfRule>
  </conditionalFormatting>
  <conditionalFormatting sqref="CJ19:CK20">
    <cfRule type="cellIs" dxfId="1286" priority="1287" operator="equal">
      <formula>0</formula>
    </cfRule>
  </conditionalFormatting>
  <conditionalFormatting sqref="CH19:CI20">
    <cfRule type="cellIs" dxfId="1285" priority="1286" operator="equal">
      <formula>0</formula>
    </cfRule>
  </conditionalFormatting>
  <conditionalFormatting sqref="CH19:CI20">
    <cfRule type="cellIs" dxfId="1284" priority="1285" operator="equal">
      <formula>0</formula>
    </cfRule>
  </conditionalFormatting>
  <conditionalFormatting sqref="CJ19:CK20">
    <cfRule type="cellIs" dxfId="1283" priority="1284" operator="equal">
      <formula>0</formula>
    </cfRule>
  </conditionalFormatting>
  <conditionalFormatting sqref="CJ19:CK20">
    <cfRule type="cellIs" dxfId="1282" priority="1283" operator="equal">
      <formula>0</formula>
    </cfRule>
  </conditionalFormatting>
  <conditionalFormatting sqref="CH19:CI20">
    <cfRule type="cellIs" dxfId="1281" priority="1282" operator="equal">
      <formula>0</formula>
    </cfRule>
  </conditionalFormatting>
  <conditionalFormatting sqref="CJ19:CK20">
    <cfRule type="cellIs" dxfId="1280" priority="1281" operator="equal">
      <formula>0</formula>
    </cfRule>
  </conditionalFormatting>
  <conditionalFormatting sqref="CU19:CU20">
    <cfRule type="cellIs" dxfId="1279" priority="1280" operator="equal">
      <formula>0</formula>
    </cfRule>
  </conditionalFormatting>
  <conditionalFormatting sqref="CJ19:CK20">
    <cfRule type="cellIs" dxfId="1278" priority="1279" operator="equal">
      <formula>0</formula>
    </cfRule>
  </conditionalFormatting>
  <conditionalFormatting sqref="CH19:CI20">
    <cfRule type="cellIs" dxfId="1277" priority="1278" operator="equal">
      <formula>0</formula>
    </cfRule>
  </conditionalFormatting>
  <conditionalFormatting sqref="CU19:CU20">
    <cfRule type="cellIs" dxfId="1276" priority="1277" operator="equal">
      <formula>0</formula>
    </cfRule>
  </conditionalFormatting>
  <conditionalFormatting sqref="CJ19:CK20">
    <cfRule type="cellIs" dxfId="1275" priority="1276" operator="equal">
      <formula>0</formula>
    </cfRule>
  </conditionalFormatting>
  <conditionalFormatting sqref="CH19:CI20">
    <cfRule type="cellIs" dxfId="1274" priority="1275" operator="equal">
      <formula>0</formula>
    </cfRule>
  </conditionalFormatting>
  <conditionalFormatting sqref="CH19:CI20">
    <cfRule type="cellIs" dxfId="1273" priority="1274" operator="equal">
      <formula>0</formula>
    </cfRule>
  </conditionalFormatting>
  <conditionalFormatting sqref="CJ19:CK20">
    <cfRule type="cellIs" dxfId="1272" priority="1273" operator="equal">
      <formula>0</formula>
    </cfRule>
  </conditionalFormatting>
  <conditionalFormatting sqref="CJ19:CK20">
    <cfRule type="cellIs" dxfId="1271" priority="1272" operator="equal">
      <formula>0</formula>
    </cfRule>
  </conditionalFormatting>
  <conditionalFormatting sqref="CH19:CI20">
    <cfRule type="cellIs" dxfId="1270" priority="1271" operator="equal">
      <formula>0</formula>
    </cfRule>
  </conditionalFormatting>
  <conditionalFormatting sqref="CH19:CI20">
    <cfRule type="cellIs" dxfId="1269" priority="1270" operator="equal">
      <formula>0</formula>
    </cfRule>
  </conditionalFormatting>
  <conditionalFormatting sqref="CJ19:CK20">
    <cfRule type="cellIs" dxfId="1268" priority="1269" operator="equal">
      <formula>0</formula>
    </cfRule>
  </conditionalFormatting>
  <conditionalFormatting sqref="CJ19:CK20">
    <cfRule type="cellIs" dxfId="1267" priority="1268" operator="equal">
      <formula>0</formula>
    </cfRule>
  </conditionalFormatting>
  <conditionalFormatting sqref="CD19:CG20">
    <cfRule type="cellIs" dxfId="1266" priority="1267" operator="equal">
      <formula>0</formula>
    </cfRule>
  </conditionalFormatting>
  <conditionalFormatting sqref="CU19:CU20">
    <cfRule type="cellIs" dxfId="1265" priority="1266" operator="equal">
      <formula>0</formula>
    </cfRule>
  </conditionalFormatting>
  <conditionalFormatting sqref="CU19:CU20">
    <cfRule type="cellIs" dxfId="1264" priority="1265" operator="equal">
      <formula>0</formula>
    </cfRule>
  </conditionalFormatting>
  <conditionalFormatting sqref="CH19:CI20">
    <cfRule type="cellIs" dxfId="1263" priority="1264" operator="equal">
      <formula>0</formula>
    </cfRule>
  </conditionalFormatting>
  <conditionalFormatting sqref="CH19:CI20">
    <cfRule type="cellIs" dxfId="1262" priority="1263" operator="equal">
      <formula>0</formula>
    </cfRule>
  </conditionalFormatting>
  <conditionalFormatting sqref="CJ19:CK20">
    <cfRule type="cellIs" dxfId="1261" priority="1262" operator="equal">
      <formula>0</formula>
    </cfRule>
  </conditionalFormatting>
  <conditionalFormatting sqref="CJ19:CK20">
    <cfRule type="cellIs" dxfId="1260" priority="1261" operator="equal">
      <formula>0</formula>
    </cfRule>
  </conditionalFormatting>
  <conditionalFormatting sqref="CU19:CU20">
    <cfRule type="cellIs" dxfId="1259" priority="1260" operator="equal">
      <formula>0</formula>
    </cfRule>
  </conditionalFormatting>
  <conditionalFormatting sqref="CJ19:CK20">
    <cfRule type="cellIs" dxfId="1258" priority="1259" operator="equal">
      <formula>0</formula>
    </cfRule>
  </conditionalFormatting>
  <conditionalFormatting sqref="CU19:CU20">
    <cfRule type="cellIs" dxfId="1257" priority="1258" operator="equal">
      <formula>0</formula>
    </cfRule>
  </conditionalFormatting>
  <conditionalFormatting sqref="CH19:CI20">
    <cfRule type="cellIs" dxfId="1256" priority="1257" operator="equal">
      <formula>0</formula>
    </cfRule>
  </conditionalFormatting>
  <conditionalFormatting sqref="CJ19:CK20">
    <cfRule type="cellIs" dxfId="1255" priority="1256" operator="equal">
      <formula>0</formula>
    </cfRule>
  </conditionalFormatting>
  <conditionalFormatting sqref="CH19:CI20">
    <cfRule type="cellIs" dxfId="1254" priority="1255" operator="equal">
      <formula>0</formula>
    </cfRule>
  </conditionalFormatting>
  <conditionalFormatting sqref="CH19:CI20">
    <cfRule type="cellIs" dxfId="1253" priority="1254" operator="equal">
      <formula>0</formula>
    </cfRule>
  </conditionalFormatting>
  <conditionalFormatting sqref="CJ19:CK20">
    <cfRule type="cellIs" dxfId="1252" priority="1253" operator="equal">
      <formula>0</formula>
    </cfRule>
  </conditionalFormatting>
  <conditionalFormatting sqref="CJ19:CK20">
    <cfRule type="cellIs" dxfId="1251" priority="1252" operator="equal">
      <formula>0</formula>
    </cfRule>
  </conditionalFormatting>
  <conditionalFormatting sqref="CH19:CI20">
    <cfRule type="cellIs" dxfId="1250" priority="1251" operator="equal">
      <formula>0</formula>
    </cfRule>
  </conditionalFormatting>
  <conditionalFormatting sqref="CJ19:CK20">
    <cfRule type="cellIs" dxfId="1249" priority="1250" operator="equal">
      <formula>0</formula>
    </cfRule>
  </conditionalFormatting>
  <conditionalFormatting sqref="CH19:CI20">
    <cfRule type="cellIs" dxfId="1248" priority="1249" operator="equal">
      <formula>0</formula>
    </cfRule>
  </conditionalFormatting>
  <conditionalFormatting sqref="CH19:CI20">
    <cfRule type="cellIs" dxfId="1247" priority="1248" operator="equal">
      <formula>0</formula>
    </cfRule>
  </conditionalFormatting>
  <conditionalFormatting sqref="CJ19:CK20">
    <cfRule type="cellIs" dxfId="1246" priority="1247" operator="equal">
      <formula>0</formula>
    </cfRule>
  </conditionalFormatting>
  <conditionalFormatting sqref="CJ19:CK20">
    <cfRule type="cellIs" dxfId="1245" priority="1246" operator="equal">
      <formula>0</formula>
    </cfRule>
  </conditionalFormatting>
  <conditionalFormatting sqref="CU19:CU20">
    <cfRule type="cellIs" dxfId="1244" priority="1245" operator="equal">
      <formula>0</formula>
    </cfRule>
  </conditionalFormatting>
  <conditionalFormatting sqref="CH19:CI20">
    <cfRule type="cellIs" dxfId="1243" priority="1244" operator="equal">
      <formula>0</formula>
    </cfRule>
  </conditionalFormatting>
  <conditionalFormatting sqref="CH19:CI20">
    <cfRule type="cellIs" dxfId="1242" priority="1243" operator="equal">
      <formula>0</formula>
    </cfRule>
  </conditionalFormatting>
  <conditionalFormatting sqref="CH19:CI20">
    <cfRule type="cellIs" dxfId="1241" priority="1242" operator="equal">
      <formula>0</formula>
    </cfRule>
  </conditionalFormatting>
  <conditionalFormatting sqref="CJ19:CK20">
    <cfRule type="cellIs" dxfId="1240" priority="1241" operator="equal">
      <formula>0</formula>
    </cfRule>
  </conditionalFormatting>
  <conditionalFormatting sqref="CJ19:CK20">
    <cfRule type="cellIs" dxfId="1239" priority="1240" operator="equal">
      <formula>0</formula>
    </cfRule>
  </conditionalFormatting>
  <conditionalFormatting sqref="CJ19:CK20">
    <cfRule type="cellIs" dxfId="1238" priority="1239" operator="equal">
      <formula>0</formula>
    </cfRule>
  </conditionalFormatting>
  <conditionalFormatting sqref="CH19:CI20">
    <cfRule type="cellIs" dxfId="1237" priority="1238" operator="equal">
      <formula>0</formula>
    </cfRule>
  </conditionalFormatting>
  <conditionalFormatting sqref="CJ19:CK20">
    <cfRule type="cellIs" dxfId="1236" priority="1237" operator="equal">
      <formula>0</formula>
    </cfRule>
  </conditionalFormatting>
  <conditionalFormatting sqref="CH19:CI20">
    <cfRule type="cellIs" dxfId="1235" priority="1236" operator="equal">
      <formula>0</formula>
    </cfRule>
  </conditionalFormatting>
  <conditionalFormatting sqref="CH19:CI20">
    <cfRule type="cellIs" dxfId="1234" priority="1235" operator="equal">
      <formula>0</formula>
    </cfRule>
  </conditionalFormatting>
  <conditionalFormatting sqref="CJ19:CK20">
    <cfRule type="cellIs" dxfId="1233" priority="1234" operator="equal">
      <formula>0</formula>
    </cfRule>
  </conditionalFormatting>
  <conditionalFormatting sqref="CJ19:CK20">
    <cfRule type="cellIs" dxfId="1232" priority="1233" operator="equal">
      <formula>0</formula>
    </cfRule>
  </conditionalFormatting>
  <conditionalFormatting sqref="CH19:CI20">
    <cfRule type="cellIs" dxfId="1231" priority="1232" operator="equal">
      <formula>0</formula>
    </cfRule>
  </conditionalFormatting>
  <conditionalFormatting sqref="CJ19:CK20">
    <cfRule type="cellIs" dxfId="1230" priority="1231" operator="equal">
      <formula>0</formula>
    </cfRule>
  </conditionalFormatting>
  <conditionalFormatting sqref="CU19:CU20">
    <cfRule type="cellIs" dxfId="1229" priority="1230" operator="equal">
      <formula>0</formula>
    </cfRule>
  </conditionalFormatting>
  <conditionalFormatting sqref="CH19:CI20">
    <cfRule type="cellIs" dxfId="1228" priority="1229" operator="equal">
      <formula>0</formula>
    </cfRule>
  </conditionalFormatting>
  <conditionalFormatting sqref="CJ19:CK20">
    <cfRule type="cellIs" dxfId="1227" priority="1228" operator="equal">
      <formula>0</formula>
    </cfRule>
  </conditionalFormatting>
  <conditionalFormatting sqref="CH19:CI20">
    <cfRule type="cellIs" dxfId="1226" priority="1227" operator="equal">
      <formula>0</formula>
    </cfRule>
  </conditionalFormatting>
  <conditionalFormatting sqref="CH19:CI20">
    <cfRule type="cellIs" dxfId="1225" priority="1226" operator="equal">
      <formula>0</formula>
    </cfRule>
  </conditionalFormatting>
  <conditionalFormatting sqref="CJ19:CK20">
    <cfRule type="cellIs" dxfId="1224" priority="1225" operator="equal">
      <formula>0</formula>
    </cfRule>
  </conditionalFormatting>
  <conditionalFormatting sqref="CJ19:CK20">
    <cfRule type="cellIs" dxfId="1223" priority="1224" operator="equal">
      <formula>0</formula>
    </cfRule>
  </conditionalFormatting>
  <conditionalFormatting sqref="CH19:CI20">
    <cfRule type="cellIs" dxfId="1222" priority="1223" operator="equal">
      <formula>0</formula>
    </cfRule>
  </conditionalFormatting>
  <conditionalFormatting sqref="CH19:CI20">
    <cfRule type="cellIs" dxfId="1221" priority="1222" operator="equal">
      <formula>0</formula>
    </cfRule>
  </conditionalFormatting>
  <conditionalFormatting sqref="CJ19:CK20">
    <cfRule type="cellIs" dxfId="1220" priority="1221" operator="equal">
      <formula>0</formula>
    </cfRule>
  </conditionalFormatting>
  <conditionalFormatting sqref="CJ19:CK20">
    <cfRule type="cellIs" dxfId="1219" priority="1220" operator="equal">
      <formula>0</formula>
    </cfRule>
  </conditionalFormatting>
  <conditionalFormatting sqref="CU19:CU20">
    <cfRule type="cellIs" dxfId="1218" priority="1219" operator="equal">
      <formula>0</formula>
    </cfRule>
  </conditionalFormatting>
  <conditionalFormatting sqref="CH19:CI20">
    <cfRule type="cellIs" dxfId="1217" priority="1218" operator="equal">
      <formula>0</formula>
    </cfRule>
  </conditionalFormatting>
  <conditionalFormatting sqref="CJ19:CK20">
    <cfRule type="cellIs" dxfId="1216" priority="1217" operator="equal">
      <formula>0</formula>
    </cfRule>
  </conditionalFormatting>
  <conditionalFormatting sqref="CH19:CI20">
    <cfRule type="cellIs" dxfId="1215" priority="1216" operator="equal">
      <formula>0</formula>
    </cfRule>
  </conditionalFormatting>
  <conditionalFormatting sqref="CH19:CI20">
    <cfRule type="cellIs" dxfId="1214" priority="1215" operator="equal">
      <formula>0</formula>
    </cfRule>
  </conditionalFormatting>
  <conditionalFormatting sqref="CH19:CI20">
    <cfRule type="cellIs" dxfId="1213" priority="1214" operator="equal">
      <formula>0</formula>
    </cfRule>
  </conditionalFormatting>
  <conditionalFormatting sqref="CJ19:CK20">
    <cfRule type="cellIs" dxfId="1212" priority="1213" operator="equal">
      <formula>0</formula>
    </cfRule>
  </conditionalFormatting>
  <conditionalFormatting sqref="CJ19:CK20">
    <cfRule type="cellIs" dxfId="1211" priority="1212" operator="equal">
      <formula>0</formula>
    </cfRule>
  </conditionalFormatting>
  <conditionalFormatting sqref="CJ19:CK20">
    <cfRule type="cellIs" dxfId="1210" priority="1211" operator="equal">
      <formula>0</formula>
    </cfRule>
  </conditionalFormatting>
  <conditionalFormatting sqref="CH19:CI20">
    <cfRule type="cellIs" dxfId="1209" priority="1210" operator="equal">
      <formula>0</formula>
    </cfRule>
  </conditionalFormatting>
  <conditionalFormatting sqref="CJ19:CK20">
    <cfRule type="cellIs" dxfId="1208" priority="1209" operator="equal">
      <formula>0</formula>
    </cfRule>
  </conditionalFormatting>
  <conditionalFormatting sqref="CH19:CI20">
    <cfRule type="cellIs" dxfId="1207" priority="1208" operator="equal">
      <formula>0</formula>
    </cfRule>
  </conditionalFormatting>
  <conditionalFormatting sqref="CH19:CI20">
    <cfRule type="cellIs" dxfId="1206" priority="1207" operator="equal">
      <formula>0</formula>
    </cfRule>
  </conditionalFormatting>
  <conditionalFormatting sqref="CJ19:CK20">
    <cfRule type="cellIs" dxfId="1205" priority="1206" operator="equal">
      <formula>0</formula>
    </cfRule>
  </conditionalFormatting>
  <conditionalFormatting sqref="CJ19:CK20">
    <cfRule type="cellIs" dxfId="1204" priority="1205" operator="equal">
      <formula>0</formula>
    </cfRule>
  </conditionalFormatting>
  <conditionalFormatting sqref="CH19:CI20">
    <cfRule type="cellIs" dxfId="1203" priority="1204" operator="equal">
      <formula>0</formula>
    </cfRule>
  </conditionalFormatting>
  <conditionalFormatting sqref="CH19:CI20">
    <cfRule type="cellIs" dxfId="1202" priority="1203" operator="equal">
      <formula>0</formula>
    </cfRule>
  </conditionalFormatting>
  <conditionalFormatting sqref="CH19:CI20">
    <cfRule type="cellIs" dxfId="1201" priority="1202" operator="equal">
      <formula>0</formula>
    </cfRule>
  </conditionalFormatting>
  <conditionalFormatting sqref="CJ19:CK20">
    <cfRule type="cellIs" dxfId="1200" priority="1201" operator="equal">
      <formula>0</formula>
    </cfRule>
  </conditionalFormatting>
  <conditionalFormatting sqref="CJ19:CK20">
    <cfRule type="cellIs" dxfId="1199" priority="1200" operator="equal">
      <formula>0</formula>
    </cfRule>
  </conditionalFormatting>
  <conditionalFormatting sqref="CJ19:CK20">
    <cfRule type="cellIs" dxfId="1198" priority="1199" operator="equal">
      <formula>0</formula>
    </cfRule>
  </conditionalFormatting>
  <conditionalFormatting sqref="CH19:CI20">
    <cfRule type="cellIs" dxfId="1197" priority="1198" operator="equal">
      <formula>0</formula>
    </cfRule>
  </conditionalFormatting>
  <conditionalFormatting sqref="CH19:CI20">
    <cfRule type="cellIs" dxfId="1196" priority="1197" operator="equal">
      <formula>0</formula>
    </cfRule>
  </conditionalFormatting>
  <conditionalFormatting sqref="CJ19:CK20">
    <cfRule type="cellIs" dxfId="1195" priority="1196" operator="equal">
      <formula>0</formula>
    </cfRule>
  </conditionalFormatting>
  <conditionalFormatting sqref="CJ19:CK20">
    <cfRule type="cellIs" dxfId="1194" priority="1195" operator="equal">
      <formula>0</formula>
    </cfRule>
  </conditionalFormatting>
  <conditionalFormatting sqref="CH19:CI20">
    <cfRule type="cellIs" dxfId="1193" priority="1194" operator="equal">
      <formula>0</formula>
    </cfRule>
  </conditionalFormatting>
  <conditionalFormatting sqref="CH19:CI20">
    <cfRule type="cellIs" dxfId="1192" priority="1193" operator="equal">
      <formula>0</formula>
    </cfRule>
  </conditionalFormatting>
  <conditionalFormatting sqref="CJ19:CK20">
    <cfRule type="cellIs" dxfId="1191" priority="1192" operator="equal">
      <formula>0</formula>
    </cfRule>
  </conditionalFormatting>
  <conditionalFormatting sqref="CJ19:CK20">
    <cfRule type="cellIs" dxfId="1190" priority="1191" operator="equal">
      <formula>0</formula>
    </cfRule>
  </conditionalFormatting>
  <conditionalFormatting sqref="CU19:CU20">
    <cfRule type="cellIs" dxfId="1189" priority="1190" operator="equal">
      <formula>0</formula>
    </cfRule>
  </conditionalFormatting>
  <conditionalFormatting sqref="CH19:CI20">
    <cfRule type="cellIs" dxfId="1188" priority="1189" operator="equal">
      <formula>0</formula>
    </cfRule>
  </conditionalFormatting>
  <conditionalFormatting sqref="CJ19:CK20">
    <cfRule type="cellIs" dxfId="1187" priority="1188" operator="equal">
      <formula>0</formula>
    </cfRule>
  </conditionalFormatting>
  <conditionalFormatting sqref="CH19:CI20">
    <cfRule type="cellIs" dxfId="1186" priority="1187" operator="equal">
      <formula>0</formula>
    </cfRule>
  </conditionalFormatting>
  <conditionalFormatting sqref="CH19:CI20">
    <cfRule type="cellIs" dxfId="1185" priority="1186" operator="equal">
      <formula>0</formula>
    </cfRule>
  </conditionalFormatting>
  <conditionalFormatting sqref="CJ19:CK20">
    <cfRule type="cellIs" dxfId="1184" priority="1185" operator="equal">
      <formula>0</formula>
    </cfRule>
  </conditionalFormatting>
  <conditionalFormatting sqref="CJ19:CK20">
    <cfRule type="cellIs" dxfId="1183" priority="1184" operator="equal">
      <formula>0</formula>
    </cfRule>
  </conditionalFormatting>
  <conditionalFormatting sqref="CH19:CI20">
    <cfRule type="cellIs" dxfId="1182" priority="1183" operator="equal">
      <formula>0</formula>
    </cfRule>
  </conditionalFormatting>
  <conditionalFormatting sqref="CH19:CI20">
    <cfRule type="cellIs" dxfId="1181" priority="1182" operator="equal">
      <formula>0</formula>
    </cfRule>
  </conditionalFormatting>
  <conditionalFormatting sqref="CH19:CI20">
    <cfRule type="cellIs" dxfId="1180" priority="1181" operator="equal">
      <formula>0</formula>
    </cfRule>
  </conditionalFormatting>
  <conditionalFormatting sqref="CJ19:CK20">
    <cfRule type="cellIs" dxfId="1179" priority="1180" operator="equal">
      <formula>0</formula>
    </cfRule>
  </conditionalFormatting>
  <conditionalFormatting sqref="CJ19:CK20">
    <cfRule type="cellIs" dxfId="1178" priority="1179" operator="equal">
      <formula>0</formula>
    </cfRule>
  </conditionalFormatting>
  <conditionalFormatting sqref="CJ19:CK20">
    <cfRule type="cellIs" dxfId="1177" priority="1178" operator="equal">
      <formula>0</formula>
    </cfRule>
  </conditionalFormatting>
  <conditionalFormatting sqref="CH19:CI20">
    <cfRule type="cellIs" dxfId="1176" priority="1177" operator="equal">
      <formula>0</formula>
    </cfRule>
  </conditionalFormatting>
  <conditionalFormatting sqref="CH19:CI20">
    <cfRule type="cellIs" dxfId="1175" priority="1176" operator="equal">
      <formula>0</formula>
    </cfRule>
  </conditionalFormatting>
  <conditionalFormatting sqref="CJ19:CK20">
    <cfRule type="cellIs" dxfId="1174" priority="1175" operator="equal">
      <formula>0</formula>
    </cfRule>
  </conditionalFormatting>
  <conditionalFormatting sqref="CJ19:CK20">
    <cfRule type="cellIs" dxfId="1173" priority="1174" operator="equal">
      <formula>0</formula>
    </cfRule>
  </conditionalFormatting>
  <conditionalFormatting sqref="CU19:CU20">
    <cfRule type="cellIs" dxfId="1172" priority="1173" operator="equal">
      <formula>0</formula>
    </cfRule>
  </conditionalFormatting>
  <conditionalFormatting sqref="CH19:CI20">
    <cfRule type="cellIs" dxfId="1171" priority="1172" operator="equal">
      <formula>0</formula>
    </cfRule>
  </conditionalFormatting>
  <conditionalFormatting sqref="CJ19:CK20">
    <cfRule type="cellIs" dxfId="1170" priority="1171" operator="equal">
      <formula>0</formula>
    </cfRule>
  </conditionalFormatting>
  <conditionalFormatting sqref="CH19:CI20">
    <cfRule type="cellIs" dxfId="1169" priority="1170" operator="equal">
      <formula>0</formula>
    </cfRule>
  </conditionalFormatting>
  <conditionalFormatting sqref="CH19:CI20">
    <cfRule type="cellIs" dxfId="1168" priority="1169" operator="equal">
      <formula>0</formula>
    </cfRule>
  </conditionalFormatting>
  <conditionalFormatting sqref="CH19:CI20">
    <cfRule type="cellIs" dxfId="1167" priority="1168" operator="equal">
      <formula>0</formula>
    </cfRule>
  </conditionalFormatting>
  <conditionalFormatting sqref="CJ19:CK20">
    <cfRule type="cellIs" dxfId="1166" priority="1167" operator="equal">
      <formula>0</formula>
    </cfRule>
  </conditionalFormatting>
  <conditionalFormatting sqref="CJ19:CK20">
    <cfRule type="cellIs" dxfId="1165" priority="1166" operator="equal">
      <formula>0</formula>
    </cfRule>
  </conditionalFormatting>
  <conditionalFormatting sqref="CJ19:CK20">
    <cfRule type="cellIs" dxfId="1164" priority="1165" operator="equal">
      <formula>0</formula>
    </cfRule>
  </conditionalFormatting>
  <conditionalFormatting sqref="CH19:CI20">
    <cfRule type="cellIs" dxfId="1163" priority="1164" operator="equal">
      <formula>0</formula>
    </cfRule>
  </conditionalFormatting>
  <conditionalFormatting sqref="CU19:CU20">
    <cfRule type="cellIs" dxfId="1162" priority="1163" operator="equal">
      <formula>0</formula>
    </cfRule>
  </conditionalFormatting>
  <conditionalFormatting sqref="CJ19:CK20">
    <cfRule type="cellIs" dxfId="1161" priority="1162" operator="equal">
      <formula>0</formula>
    </cfRule>
  </conditionalFormatting>
  <conditionalFormatting sqref="CH19:CI20">
    <cfRule type="cellIs" dxfId="1160" priority="1161" operator="equal">
      <formula>0</formula>
    </cfRule>
  </conditionalFormatting>
  <conditionalFormatting sqref="CH19:CI20">
    <cfRule type="cellIs" dxfId="1159" priority="1160" operator="equal">
      <formula>0</formula>
    </cfRule>
  </conditionalFormatting>
  <conditionalFormatting sqref="CJ19:CK20">
    <cfRule type="cellIs" dxfId="1158" priority="1159" operator="equal">
      <formula>0</formula>
    </cfRule>
  </conditionalFormatting>
  <conditionalFormatting sqref="CJ19:CK20">
    <cfRule type="cellIs" dxfId="1157" priority="1158" operator="equal">
      <formula>0</formula>
    </cfRule>
  </conditionalFormatting>
  <conditionalFormatting sqref="CH19:CI20">
    <cfRule type="cellIs" dxfId="1156" priority="1157" operator="equal">
      <formula>0</formula>
    </cfRule>
  </conditionalFormatting>
  <conditionalFormatting sqref="CH19:CI20">
    <cfRule type="cellIs" dxfId="1155" priority="1156" operator="equal">
      <formula>0</formula>
    </cfRule>
  </conditionalFormatting>
  <conditionalFormatting sqref="CJ19:CK20">
    <cfRule type="cellIs" dxfId="1154" priority="1155" operator="equal">
      <formula>0</formula>
    </cfRule>
  </conditionalFormatting>
  <conditionalFormatting sqref="CJ19:CK20">
    <cfRule type="cellIs" dxfId="1153" priority="1154" operator="equal">
      <formula>0</formula>
    </cfRule>
  </conditionalFormatting>
  <conditionalFormatting sqref="CH19:CI20">
    <cfRule type="cellIs" dxfId="1152" priority="1153" operator="equal">
      <formula>0</formula>
    </cfRule>
  </conditionalFormatting>
  <conditionalFormatting sqref="CH19:CI20">
    <cfRule type="cellIs" dxfId="1151" priority="1152" operator="equal">
      <formula>0</formula>
    </cfRule>
  </conditionalFormatting>
  <conditionalFormatting sqref="CJ19:CK20">
    <cfRule type="cellIs" dxfId="1150" priority="1151" operator="equal">
      <formula>0</formula>
    </cfRule>
  </conditionalFormatting>
  <conditionalFormatting sqref="CJ19:CK20">
    <cfRule type="cellIs" dxfId="1149" priority="1150" operator="equal">
      <formula>0</formula>
    </cfRule>
  </conditionalFormatting>
  <conditionalFormatting sqref="CH19:CI20">
    <cfRule type="cellIs" dxfId="1148" priority="1149" operator="equal">
      <formula>0</formula>
    </cfRule>
  </conditionalFormatting>
  <conditionalFormatting sqref="CJ19:CK20">
    <cfRule type="cellIs" dxfId="1147" priority="1148" operator="equal">
      <formula>0</formula>
    </cfRule>
  </conditionalFormatting>
  <conditionalFormatting sqref="CH19:CI20">
    <cfRule type="cellIs" dxfId="1146" priority="1147" operator="equal">
      <formula>0</formula>
    </cfRule>
  </conditionalFormatting>
  <conditionalFormatting sqref="CH19:CI20">
    <cfRule type="cellIs" dxfId="1145" priority="1146" operator="equal">
      <formula>0</formula>
    </cfRule>
  </conditionalFormatting>
  <conditionalFormatting sqref="CJ19:CK20">
    <cfRule type="cellIs" dxfId="1144" priority="1145" operator="equal">
      <formula>0</formula>
    </cfRule>
  </conditionalFormatting>
  <conditionalFormatting sqref="CJ19:CK20">
    <cfRule type="cellIs" dxfId="1143" priority="1144" operator="equal">
      <formula>0</formula>
    </cfRule>
  </conditionalFormatting>
  <conditionalFormatting sqref="CH19:CI20">
    <cfRule type="cellIs" dxfId="1142" priority="1143" operator="equal">
      <formula>0</formula>
    </cfRule>
  </conditionalFormatting>
  <conditionalFormatting sqref="CH19:CI20">
    <cfRule type="cellIs" dxfId="1141" priority="1142" operator="equal">
      <formula>0</formula>
    </cfRule>
  </conditionalFormatting>
  <conditionalFormatting sqref="CJ19:CK20">
    <cfRule type="cellIs" dxfId="1140" priority="1141" operator="equal">
      <formula>0</formula>
    </cfRule>
  </conditionalFormatting>
  <conditionalFormatting sqref="CJ19:CK20">
    <cfRule type="cellIs" dxfId="1139" priority="1140" operator="equal">
      <formula>0</formula>
    </cfRule>
  </conditionalFormatting>
  <conditionalFormatting sqref="CH19:CI20">
    <cfRule type="cellIs" dxfId="1138" priority="1139" operator="equal">
      <formula>0</formula>
    </cfRule>
  </conditionalFormatting>
  <conditionalFormatting sqref="CH19:CI20">
    <cfRule type="cellIs" dxfId="1137" priority="1138" operator="equal">
      <formula>0</formula>
    </cfRule>
  </conditionalFormatting>
  <conditionalFormatting sqref="CJ19:CK20">
    <cfRule type="cellIs" dxfId="1136" priority="1137" operator="equal">
      <formula>0</formula>
    </cfRule>
  </conditionalFormatting>
  <conditionalFormatting sqref="CJ19:CK20">
    <cfRule type="cellIs" dxfId="1135" priority="1136" operator="equal">
      <formula>0</formula>
    </cfRule>
  </conditionalFormatting>
  <conditionalFormatting sqref="CH19:CI20">
    <cfRule type="cellIs" dxfId="1134" priority="1135" operator="equal">
      <formula>0</formula>
    </cfRule>
  </conditionalFormatting>
  <conditionalFormatting sqref="CH19:CI20">
    <cfRule type="cellIs" dxfId="1133" priority="1134" operator="equal">
      <formula>0</formula>
    </cfRule>
  </conditionalFormatting>
  <conditionalFormatting sqref="CJ19:CK20">
    <cfRule type="cellIs" dxfId="1132" priority="1133" operator="equal">
      <formula>0</formula>
    </cfRule>
  </conditionalFormatting>
  <conditionalFormatting sqref="CJ19:CK20">
    <cfRule type="cellIs" dxfId="1131" priority="1132" operator="equal">
      <formula>0</formula>
    </cfRule>
  </conditionalFormatting>
  <conditionalFormatting sqref="CH19:CI20">
    <cfRule type="cellIs" dxfId="1130" priority="1131" operator="equal">
      <formula>0</formula>
    </cfRule>
  </conditionalFormatting>
  <conditionalFormatting sqref="CH19:CI20">
    <cfRule type="cellIs" dxfId="1129" priority="1130" operator="equal">
      <formula>0</formula>
    </cfRule>
  </conditionalFormatting>
  <conditionalFormatting sqref="CJ19:CK20">
    <cfRule type="cellIs" dxfId="1128" priority="1129" operator="equal">
      <formula>0</formula>
    </cfRule>
  </conditionalFormatting>
  <conditionalFormatting sqref="CJ19:CK20">
    <cfRule type="cellIs" dxfId="1127" priority="1128" operator="equal">
      <formula>0</formula>
    </cfRule>
  </conditionalFormatting>
  <conditionalFormatting sqref="CH19:CI20">
    <cfRule type="cellIs" dxfId="1126" priority="1127" operator="equal">
      <formula>0</formula>
    </cfRule>
  </conditionalFormatting>
  <conditionalFormatting sqref="CH19:CI20">
    <cfRule type="cellIs" dxfId="1125" priority="1126" operator="equal">
      <formula>0</formula>
    </cfRule>
  </conditionalFormatting>
  <conditionalFormatting sqref="CJ19:CK20">
    <cfRule type="cellIs" dxfId="1124" priority="1125" operator="equal">
      <formula>0</formula>
    </cfRule>
  </conditionalFormatting>
  <conditionalFormatting sqref="CJ19:CK20">
    <cfRule type="cellIs" dxfId="1123" priority="1124" operator="equal">
      <formula>0</formula>
    </cfRule>
  </conditionalFormatting>
  <conditionalFormatting sqref="CU19:CU20">
    <cfRule type="cellIs" dxfId="1122" priority="1123" operator="equal">
      <formula>0</formula>
    </cfRule>
  </conditionalFormatting>
  <conditionalFormatting sqref="CH19:CI20">
    <cfRule type="cellIs" dxfId="1121" priority="1122" operator="equal">
      <formula>0</formula>
    </cfRule>
  </conditionalFormatting>
  <conditionalFormatting sqref="CJ19:CK20">
    <cfRule type="cellIs" dxfId="1120" priority="1121" operator="equal">
      <formula>0</formula>
    </cfRule>
  </conditionalFormatting>
  <conditionalFormatting sqref="CH19:CI20">
    <cfRule type="cellIs" dxfId="1119" priority="1120" operator="equal">
      <formula>0</formula>
    </cfRule>
  </conditionalFormatting>
  <conditionalFormatting sqref="CH19:CI20">
    <cfRule type="cellIs" dxfId="1118" priority="1119" operator="equal">
      <formula>0</formula>
    </cfRule>
  </conditionalFormatting>
  <conditionalFormatting sqref="CH19:CI20">
    <cfRule type="cellIs" dxfId="1117" priority="1118" operator="equal">
      <formula>0</formula>
    </cfRule>
  </conditionalFormatting>
  <conditionalFormatting sqref="CJ19:CK20">
    <cfRule type="cellIs" dxfId="1116" priority="1117" operator="equal">
      <formula>0</formula>
    </cfRule>
  </conditionalFormatting>
  <conditionalFormatting sqref="CJ19:CK20">
    <cfRule type="cellIs" dxfId="1115" priority="1116" operator="equal">
      <formula>0</formula>
    </cfRule>
  </conditionalFormatting>
  <conditionalFormatting sqref="CJ19:CK20">
    <cfRule type="cellIs" dxfId="1114" priority="1115" operator="equal">
      <formula>0</formula>
    </cfRule>
  </conditionalFormatting>
  <conditionalFormatting sqref="CH19:CI20">
    <cfRule type="cellIs" dxfId="1113" priority="1114" operator="equal">
      <formula>0</formula>
    </cfRule>
  </conditionalFormatting>
  <conditionalFormatting sqref="CH19:CI20">
    <cfRule type="cellIs" dxfId="1112" priority="1113" operator="equal">
      <formula>0</formula>
    </cfRule>
  </conditionalFormatting>
  <conditionalFormatting sqref="CJ19:CK20">
    <cfRule type="cellIs" dxfId="1111" priority="1112" operator="equal">
      <formula>0</formula>
    </cfRule>
  </conditionalFormatting>
  <conditionalFormatting sqref="CJ19:CK20">
    <cfRule type="cellIs" dxfId="1110" priority="1111" operator="equal">
      <formula>0</formula>
    </cfRule>
  </conditionalFormatting>
  <conditionalFormatting sqref="CH19:CI20">
    <cfRule type="cellIs" dxfId="1109" priority="1110" operator="equal">
      <formula>0</formula>
    </cfRule>
  </conditionalFormatting>
  <conditionalFormatting sqref="CH19:CI20">
    <cfRule type="cellIs" dxfId="1108" priority="1109" operator="equal">
      <formula>0</formula>
    </cfRule>
  </conditionalFormatting>
  <conditionalFormatting sqref="CJ19:CK20">
    <cfRule type="cellIs" dxfId="1107" priority="1108" operator="equal">
      <formula>0</formula>
    </cfRule>
  </conditionalFormatting>
  <conditionalFormatting sqref="CJ19:CK20">
    <cfRule type="cellIs" dxfId="1106" priority="1107" operator="equal">
      <formula>0</formula>
    </cfRule>
  </conditionalFormatting>
  <conditionalFormatting sqref="CH19:CI20">
    <cfRule type="cellIs" dxfId="1105" priority="1106" operator="equal">
      <formula>0</formula>
    </cfRule>
  </conditionalFormatting>
  <conditionalFormatting sqref="CH19:CI20">
    <cfRule type="cellIs" dxfId="1104" priority="1105" operator="equal">
      <formula>0</formula>
    </cfRule>
  </conditionalFormatting>
  <conditionalFormatting sqref="CJ19:CK20">
    <cfRule type="cellIs" dxfId="1103" priority="1104" operator="equal">
      <formula>0</formula>
    </cfRule>
  </conditionalFormatting>
  <conditionalFormatting sqref="CJ19:CK20">
    <cfRule type="cellIs" dxfId="1102" priority="1103" operator="equal">
      <formula>0</formula>
    </cfRule>
  </conditionalFormatting>
  <conditionalFormatting sqref="CU19:CU20">
    <cfRule type="cellIs" dxfId="1101" priority="1102" operator="equal">
      <formula>0</formula>
    </cfRule>
  </conditionalFormatting>
  <conditionalFormatting sqref="CH19:CI20">
    <cfRule type="cellIs" dxfId="1100" priority="1101" operator="equal">
      <formula>0</formula>
    </cfRule>
  </conditionalFormatting>
  <conditionalFormatting sqref="CH19:CI20">
    <cfRule type="cellIs" dxfId="1099" priority="1100" operator="equal">
      <formula>0</formula>
    </cfRule>
  </conditionalFormatting>
  <conditionalFormatting sqref="CJ19:CK20">
    <cfRule type="cellIs" dxfId="1098" priority="1099" operator="equal">
      <formula>0</formula>
    </cfRule>
  </conditionalFormatting>
  <conditionalFormatting sqref="CJ19:CK20">
    <cfRule type="cellIs" dxfId="1097" priority="1098" operator="equal">
      <formula>0</formula>
    </cfRule>
  </conditionalFormatting>
  <conditionalFormatting sqref="CH19:CI20">
    <cfRule type="cellIs" dxfId="1096" priority="1097" operator="equal">
      <formula>0</formula>
    </cfRule>
  </conditionalFormatting>
  <conditionalFormatting sqref="CH19:CI20">
    <cfRule type="cellIs" dxfId="1095" priority="1096" operator="equal">
      <formula>0</formula>
    </cfRule>
  </conditionalFormatting>
  <conditionalFormatting sqref="CH19:CI20">
    <cfRule type="cellIs" dxfId="1094" priority="1095" operator="equal">
      <formula>0</formula>
    </cfRule>
  </conditionalFormatting>
  <conditionalFormatting sqref="CJ19:CK20">
    <cfRule type="cellIs" dxfId="1093" priority="1094" operator="equal">
      <formula>0</formula>
    </cfRule>
  </conditionalFormatting>
  <conditionalFormatting sqref="CJ19:CK20">
    <cfRule type="cellIs" dxfId="1092" priority="1093" operator="equal">
      <formula>0</formula>
    </cfRule>
  </conditionalFormatting>
  <conditionalFormatting sqref="CJ19:CK20">
    <cfRule type="cellIs" dxfId="1091" priority="1092" operator="equal">
      <formula>0</formula>
    </cfRule>
  </conditionalFormatting>
  <conditionalFormatting sqref="CH19:CI20">
    <cfRule type="cellIs" dxfId="1090" priority="1091" operator="equal">
      <formula>0</formula>
    </cfRule>
  </conditionalFormatting>
  <conditionalFormatting sqref="CH19:CI20">
    <cfRule type="cellIs" dxfId="1089" priority="1090" operator="equal">
      <formula>0</formula>
    </cfRule>
  </conditionalFormatting>
  <conditionalFormatting sqref="CJ19:CK20">
    <cfRule type="cellIs" dxfId="1088" priority="1089" operator="equal">
      <formula>0</formula>
    </cfRule>
  </conditionalFormatting>
  <conditionalFormatting sqref="CJ19:CK20">
    <cfRule type="cellIs" dxfId="1087" priority="1088" operator="equal">
      <formula>0</formula>
    </cfRule>
  </conditionalFormatting>
  <conditionalFormatting sqref="CH19:CI20">
    <cfRule type="cellIs" dxfId="1086" priority="1087" operator="equal">
      <formula>0</formula>
    </cfRule>
  </conditionalFormatting>
  <conditionalFormatting sqref="CH19:CI20">
    <cfRule type="cellIs" dxfId="1085" priority="1086" operator="equal">
      <formula>0</formula>
    </cfRule>
  </conditionalFormatting>
  <conditionalFormatting sqref="CJ19:CK20">
    <cfRule type="cellIs" dxfId="1084" priority="1085" operator="equal">
      <formula>0</formula>
    </cfRule>
  </conditionalFormatting>
  <conditionalFormatting sqref="CJ19:CK20">
    <cfRule type="cellIs" dxfId="1083" priority="1084" operator="equal">
      <formula>0</formula>
    </cfRule>
  </conditionalFormatting>
  <conditionalFormatting sqref="CH19:CI20">
    <cfRule type="cellIs" dxfId="1082" priority="1083" operator="equal">
      <formula>0</formula>
    </cfRule>
  </conditionalFormatting>
  <conditionalFormatting sqref="CH19:CI20">
    <cfRule type="cellIs" dxfId="1081" priority="1082" operator="equal">
      <formula>0</formula>
    </cfRule>
  </conditionalFormatting>
  <conditionalFormatting sqref="CH19:CI20">
    <cfRule type="cellIs" dxfId="1080" priority="1081" operator="equal">
      <formula>0</formula>
    </cfRule>
  </conditionalFormatting>
  <conditionalFormatting sqref="CJ19:CK20">
    <cfRule type="cellIs" dxfId="1079" priority="1080" operator="equal">
      <formula>0</formula>
    </cfRule>
  </conditionalFormatting>
  <conditionalFormatting sqref="CJ19:CK20">
    <cfRule type="cellIs" dxfId="1078" priority="1079" operator="equal">
      <formula>0</formula>
    </cfRule>
  </conditionalFormatting>
  <conditionalFormatting sqref="CJ19:CK20">
    <cfRule type="cellIs" dxfId="1077" priority="1078" operator="equal">
      <formula>0</formula>
    </cfRule>
  </conditionalFormatting>
  <conditionalFormatting sqref="CH19:CI20">
    <cfRule type="cellIs" dxfId="1076" priority="1077" operator="equal">
      <formula>0</formula>
    </cfRule>
  </conditionalFormatting>
  <conditionalFormatting sqref="CH19:CI20">
    <cfRule type="cellIs" dxfId="1075" priority="1076" operator="equal">
      <formula>0</formula>
    </cfRule>
  </conditionalFormatting>
  <conditionalFormatting sqref="CJ19:CK20">
    <cfRule type="cellIs" dxfId="1074" priority="1075" operator="equal">
      <formula>0</formula>
    </cfRule>
  </conditionalFormatting>
  <conditionalFormatting sqref="CJ19:CK20">
    <cfRule type="cellIs" dxfId="1073" priority="1074" operator="equal">
      <formula>0</formula>
    </cfRule>
  </conditionalFormatting>
  <conditionalFormatting sqref="CH19:CI20">
    <cfRule type="cellIs" dxfId="1072" priority="1073" operator="equal">
      <formula>0</formula>
    </cfRule>
  </conditionalFormatting>
  <conditionalFormatting sqref="CH19:CI20">
    <cfRule type="cellIs" dxfId="1071" priority="1072" operator="equal">
      <formula>0</formula>
    </cfRule>
  </conditionalFormatting>
  <conditionalFormatting sqref="CJ19:CK20">
    <cfRule type="cellIs" dxfId="1070" priority="1071" operator="equal">
      <formula>0</formula>
    </cfRule>
  </conditionalFormatting>
  <conditionalFormatting sqref="CJ19:CK20">
    <cfRule type="cellIs" dxfId="1069" priority="1070" operator="equal">
      <formula>0</formula>
    </cfRule>
  </conditionalFormatting>
  <conditionalFormatting sqref="CH19:CI20">
    <cfRule type="cellIs" dxfId="1068" priority="1069" operator="equal">
      <formula>0</formula>
    </cfRule>
  </conditionalFormatting>
  <conditionalFormatting sqref="CU19:CU20">
    <cfRule type="cellIs" dxfId="1067" priority="1068" operator="equal">
      <formula>0</formula>
    </cfRule>
  </conditionalFormatting>
  <conditionalFormatting sqref="CU19:CU20">
    <cfRule type="cellIs" dxfId="1066" priority="1067" operator="equal">
      <formula>0</formula>
    </cfRule>
  </conditionalFormatting>
  <conditionalFormatting sqref="CJ19:CK20">
    <cfRule type="cellIs" dxfId="1065" priority="1066" operator="equal">
      <formula>0</formula>
    </cfRule>
  </conditionalFormatting>
  <conditionalFormatting sqref="CJ19:CK20">
    <cfRule type="cellIs" dxfId="1064" priority="1065" operator="equal">
      <formula>0</formula>
    </cfRule>
  </conditionalFormatting>
  <conditionalFormatting sqref="CJ19:CK20">
    <cfRule type="cellIs" dxfId="1063" priority="1064" operator="equal">
      <formula>0</formula>
    </cfRule>
  </conditionalFormatting>
  <conditionalFormatting sqref="CH19:CI20">
    <cfRule type="cellIs" dxfId="1062" priority="1063" operator="equal">
      <formula>0</formula>
    </cfRule>
  </conditionalFormatting>
  <conditionalFormatting sqref="CU19:CU20">
    <cfRule type="cellIs" dxfId="1061" priority="1062" operator="equal">
      <formula>0</formula>
    </cfRule>
  </conditionalFormatting>
  <conditionalFormatting sqref="CJ19:CK20">
    <cfRule type="cellIs" dxfId="1060" priority="1061" operator="equal">
      <formula>0</formula>
    </cfRule>
  </conditionalFormatting>
  <conditionalFormatting sqref="CH19:CI20">
    <cfRule type="cellIs" dxfId="1059" priority="1060" operator="equal">
      <formula>0</formula>
    </cfRule>
  </conditionalFormatting>
  <conditionalFormatting sqref="CH19:CI20">
    <cfRule type="cellIs" dxfId="1058" priority="1059" operator="equal">
      <formula>0</formula>
    </cfRule>
  </conditionalFormatting>
  <conditionalFormatting sqref="CJ19:CK20">
    <cfRule type="cellIs" dxfId="1057" priority="1058" operator="equal">
      <formula>0</formula>
    </cfRule>
  </conditionalFormatting>
  <conditionalFormatting sqref="CJ19:CK20">
    <cfRule type="cellIs" dxfId="1056" priority="1057" operator="equal">
      <formula>0</formula>
    </cfRule>
  </conditionalFormatting>
  <conditionalFormatting sqref="CH19:CI20">
    <cfRule type="cellIs" dxfId="1055" priority="1056" operator="equal">
      <formula>0</formula>
    </cfRule>
  </conditionalFormatting>
  <conditionalFormatting sqref="CH19:CI20">
    <cfRule type="cellIs" dxfId="1054" priority="1055" operator="equal">
      <formula>0</formula>
    </cfRule>
  </conditionalFormatting>
  <conditionalFormatting sqref="CJ19:CK20">
    <cfRule type="cellIs" dxfId="1053" priority="1054" operator="equal">
      <formula>0</formula>
    </cfRule>
  </conditionalFormatting>
  <conditionalFormatting sqref="CJ19:CK20">
    <cfRule type="cellIs" dxfId="1052" priority="1053" operator="equal">
      <formula>0</formula>
    </cfRule>
  </conditionalFormatting>
  <conditionalFormatting sqref="CH19:CI20">
    <cfRule type="cellIs" dxfId="1051" priority="1052" operator="equal">
      <formula>0</formula>
    </cfRule>
  </conditionalFormatting>
  <conditionalFormatting sqref="CH19:CI20">
    <cfRule type="cellIs" dxfId="1050" priority="1051" operator="equal">
      <formula>0</formula>
    </cfRule>
  </conditionalFormatting>
  <conditionalFormatting sqref="CH19:CI20">
    <cfRule type="cellIs" dxfId="1049" priority="1050" operator="equal">
      <formula>0</formula>
    </cfRule>
  </conditionalFormatting>
  <conditionalFormatting sqref="CJ19:CK20">
    <cfRule type="cellIs" dxfId="1048" priority="1049" operator="equal">
      <formula>0</formula>
    </cfRule>
  </conditionalFormatting>
  <conditionalFormatting sqref="CJ19:CK20">
    <cfRule type="cellIs" dxfId="1047" priority="1048" operator="equal">
      <formula>0</formula>
    </cfRule>
  </conditionalFormatting>
  <conditionalFormatting sqref="CJ19:CK20">
    <cfRule type="cellIs" dxfId="1046" priority="1047" operator="equal">
      <formula>0</formula>
    </cfRule>
  </conditionalFormatting>
  <conditionalFormatting sqref="CH19:CI20">
    <cfRule type="cellIs" dxfId="1045" priority="1046" operator="equal">
      <formula>0</formula>
    </cfRule>
  </conditionalFormatting>
  <conditionalFormatting sqref="CH19:CI20">
    <cfRule type="cellIs" dxfId="1044" priority="1045" operator="equal">
      <formula>0</formula>
    </cfRule>
  </conditionalFormatting>
  <conditionalFormatting sqref="CJ19:CK20">
    <cfRule type="cellIs" dxfId="1043" priority="1044" operator="equal">
      <formula>0</formula>
    </cfRule>
  </conditionalFormatting>
  <conditionalFormatting sqref="CJ19:CK20">
    <cfRule type="cellIs" dxfId="1042" priority="1043" operator="equal">
      <formula>0</formula>
    </cfRule>
  </conditionalFormatting>
  <conditionalFormatting sqref="CH19:CI20">
    <cfRule type="cellIs" dxfId="1041" priority="1042" operator="equal">
      <formula>0</formula>
    </cfRule>
  </conditionalFormatting>
  <conditionalFormatting sqref="CH19:CI20">
    <cfRule type="cellIs" dxfId="1040" priority="1041" operator="equal">
      <formula>0</formula>
    </cfRule>
  </conditionalFormatting>
  <conditionalFormatting sqref="CJ19:CK20">
    <cfRule type="cellIs" dxfId="1039" priority="1040" operator="equal">
      <formula>0</formula>
    </cfRule>
  </conditionalFormatting>
  <conditionalFormatting sqref="CJ19:CK20">
    <cfRule type="cellIs" dxfId="1038" priority="1039" operator="equal">
      <formula>0</formula>
    </cfRule>
  </conditionalFormatting>
  <conditionalFormatting sqref="CU19:CU20">
    <cfRule type="cellIs" dxfId="1037" priority="1038" operator="equal">
      <formula>0</formula>
    </cfRule>
  </conditionalFormatting>
  <conditionalFormatting sqref="CH19:CI20">
    <cfRule type="cellIs" dxfId="1036" priority="1037" operator="equal">
      <formula>0</formula>
    </cfRule>
  </conditionalFormatting>
  <conditionalFormatting sqref="CJ19:CK20">
    <cfRule type="cellIs" dxfId="1035" priority="1036" operator="equal">
      <formula>0</formula>
    </cfRule>
  </conditionalFormatting>
  <conditionalFormatting sqref="CH19:CI20">
    <cfRule type="cellIs" dxfId="1034" priority="1035" operator="equal">
      <formula>0</formula>
    </cfRule>
  </conditionalFormatting>
  <conditionalFormatting sqref="CH19:CI20">
    <cfRule type="cellIs" dxfId="1033" priority="1034" operator="equal">
      <formula>0</formula>
    </cfRule>
  </conditionalFormatting>
  <conditionalFormatting sqref="CJ19:CK20">
    <cfRule type="cellIs" dxfId="1032" priority="1033" operator="equal">
      <formula>0</formula>
    </cfRule>
  </conditionalFormatting>
  <conditionalFormatting sqref="CJ19:CK20">
    <cfRule type="cellIs" dxfId="1031" priority="1032" operator="equal">
      <formula>0</formula>
    </cfRule>
  </conditionalFormatting>
  <conditionalFormatting sqref="CH19:CI20">
    <cfRule type="cellIs" dxfId="1030" priority="1031" operator="equal">
      <formula>0</formula>
    </cfRule>
  </conditionalFormatting>
  <conditionalFormatting sqref="CH19:CI20">
    <cfRule type="cellIs" dxfId="1029" priority="1030" operator="equal">
      <formula>0</formula>
    </cfRule>
  </conditionalFormatting>
  <conditionalFormatting sqref="CJ19:CK20">
    <cfRule type="cellIs" dxfId="1028" priority="1029" operator="equal">
      <formula>0</formula>
    </cfRule>
  </conditionalFormatting>
  <conditionalFormatting sqref="CJ19:CK20">
    <cfRule type="cellIs" dxfId="1027" priority="1028" operator="equal">
      <formula>0</formula>
    </cfRule>
  </conditionalFormatting>
  <conditionalFormatting sqref="CH19:CI20">
    <cfRule type="cellIs" dxfId="1026" priority="1027" operator="equal">
      <formula>0</formula>
    </cfRule>
  </conditionalFormatting>
  <conditionalFormatting sqref="CJ19:CK20">
    <cfRule type="cellIs" dxfId="1025" priority="1026" operator="equal">
      <formula>0</formula>
    </cfRule>
  </conditionalFormatting>
  <conditionalFormatting sqref="CH19:CI20">
    <cfRule type="cellIs" dxfId="1024" priority="1025" operator="equal">
      <formula>0</formula>
    </cfRule>
  </conditionalFormatting>
  <conditionalFormatting sqref="CU19:CU20">
    <cfRule type="cellIs" dxfId="1023" priority="1024" operator="equal">
      <formula>0</formula>
    </cfRule>
  </conditionalFormatting>
  <conditionalFormatting sqref="CH19:CI20">
    <cfRule type="cellIs" dxfId="1022" priority="1023" operator="equal">
      <formula>0</formula>
    </cfRule>
  </conditionalFormatting>
  <conditionalFormatting sqref="CJ19:CK20">
    <cfRule type="cellIs" dxfId="1021" priority="1022" operator="equal">
      <formula>0</formula>
    </cfRule>
  </conditionalFormatting>
  <conditionalFormatting sqref="CJ19:CK20">
    <cfRule type="cellIs" dxfId="1020" priority="1021" operator="equal">
      <formula>0</formula>
    </cfRule>
  </conditionalFormatting>
  <conditionalFormatting sqref="CJ19:CK20">
    <cfRule type="cellIs" dxfId="1019" priority="1020" operator="equal">
      <formula>0</formula>
    </cfRule>
  </conditionalFormatting>
  <conditionalFormatting sqref="CH19:CI20">
    <cfRule type="cellIs" dxfId="1018" priority="1019" operator="equal">
      <formula>0</formula>
    </cfRule>
  </conditionalFormatting>
  <conditionalFormatting sqref="CH19:CI20">
    <cfRule type="cellIs" dxfId="1017" priority="1018" operator="equal">
      <formula>0</formula>
    </cfRule>
  </conditionalFormatting>
  <conditionalFormatting sqref="CJ19:CK20">
    <cfRule type="cellIs" dxfId="1016" priority="1017" operator="equal">
      <formula>0</formula>
    </cfRule>
  </conditionalFormatting>
  <conditionalFormatting sqref="CJ19:CK20">
    <cfRule type="cellIs" dxfId="1015" priority="1016" operator="equal">
      <formula>0</formula>
    </cfRule>
  </conditionalFormatting>
  <conditionalFormatting sqref="CH19:CI20">
    <cfRule type="cellIs" dxfId="1014" priority="1015" operator="equal">
      <formula>0</formula>
    </cfRule>
  </conditionalFormatting>
  <conditionalFormatting sqref="CH19:CI20">
    <cfRule type="cellIs" dxfId="1013" priority="1014" operator="equal">
      <formula>0</formula>
    </cfRule>
  </conditionalFormatting>
  <conditionalFormatting sqref="CJ19:CK20">
    <cfRule type="cellIs" dxfId="1012" priority="1013" operator="equal">
      <formula>0</formula>
    </cfRule>
  </conditionalFormatting>
  <conditionalFormatting sqref="CJ19:CK20">
    <cfRule type="cellIs" dxfId="1011" priority="1012" operator="equal">
      <formula>0</formula>
    </cfRule>
  </conditionalFormatting>
  <conditionalFormatting sqref="CH19:CI20">
    <cfRule type="cellIs" dxfId="1010" priority="1011" operator="equal">
      <formula>0</formula>
    </cfRule>
  </conditionalFormatting>
  <conditionalFormatting sqref="CH19:CI20">
    <cfRule type="cellIs" dxfId="1009" priority="1010" operator="equal">
      <formula>0</formula>
    </cfRule>
  </conditionalFormatting>
  <conditionalFormatting sqref="CH19:CI20">
    <cfRule type="cellIs" dxfId="1008" priority="1009" operator="equal">
      <formula>0</formula>
    </cfRule>
  </conditionalFormatting>
  <conditionalFormatting sqref="CJ19:CK20">
    <cfRule type="cellIs" dxfId="1007" priority="1008" operator="equal">
      <formula>0</formula>
    </cfRule>
  </conditionalFormatting>
  <conditionalFormatting sqref="CJ19:CK20">
    <cfRule type="cellIs" dxfId="1006" priority="1007" operator="equal">
      <formula>0</formula>
    </cfRule>
  </conditionalFormatting>
  <conditionalFormatting sqref="CJ19:CK20">
    <cfRule type="cellIs" dxfId="1005" priority="1006" operator="equal">
      <formula>0</formula>
    </cfRule>
  </conditionalFormatting>
  <conditionalFormatting sqref="CH19:CI20">
    <cfRule type="cellIs" dxfId="1004" priority="1005" operator="equal">
      <formula>0</formula>
    </cfRule>
  </conditionalFormatting>
  <conditionalFormatting sqref="CH19:CI20">
    <cfRule type="cellIs" dxfId="1003" priority="1004" operator="equal">
      <formula>0</formula>
    </cfRule>
  </conditionalFormatting>
  <conditionalFormatting sqref="CJ19:CK20">
    <cfRule type="cellIs" dxfId="1002" priority="1003" operator="equal">
      <formula>0</formula>
    </cfRule>
  </conditionalFormatting>
  <conditionalFormatting sqref="CJ19:CK20">
    <cfRule type="cellIs" dxfId="1001" priority="1002" operator="equal">
      <formula>0</formula>
    </cfRule>
  </conditionalFormatting>
  <conditionalFormatting sqref="CH19:CI20">
    <cfRule type="cellIs" dxfId="1000" priority="1001" operator="equal">
      <formula>0</formula>
    </cfRule>
  </conditionalFormatting>
  <conditionalFormatting sqref="CH19:CI20">
    <cfRule type="cellIs" dxfId="999" priority="1000" operator="equal">
      <formula>0</formula>
    </cfRule>
  </conditionalFormatting>
  <conditionalFormatting sqref="CJ19:CK20">
    <cfRule type="cellIs" dxfId="998" priority="999" operator="equal">
      <formula>0</formula>
    </cfRule>
  </conditionalFormatting>
  <conditionalFormatting sqref="CJ19:CK20">
    <cfRule type="cellIs" dxfId="997" priority="998" operator="equal">
      <formula>0</formula>
    </cfRule>
  </conditionalFormatting>
  <conditionalFormatting sqref="CH19:CI20">
    <cfRule type="cellIs" dxfId="996" priority="997" operator="equal">
      <formula>0</formula>
    </cfRule>
  </conditionalFormatting>
  <conditionalFormatting sqref="CH19:CI20">
    <cfRule type="cellIs" dxfId="995" priority="996" operator="equal">
      <formula>0</formula>
    </cfRule>
  </conditionalFormatting>
  <conditionalFormatting sqref="CH19:CI20">
    <cfRule type="cellIs" dxfId="994" priority="995" operator="equal">
      <formula>0</formula>
    </cfRule>
  </conditionalFormatting>
  <conditionalFormatting sqref="CJ19:CK20">
    <cfRule type="cellIs" dxfId="993" priority="994" operator="equal">
      <formula>0</formula>
    </cfRule>
  </conditionalFormatting>
  <conditionalFormatting sqref="CJ19:CK20">
    <cfRule type="cellIs" dxfId="992" priority="993" operator="equal">
      <formula>0</formula>
    </cfRule>
  </conditionalFormatting>
  <conditionalFormatting sqref="CJ19:CK20">
    <cfRule type="cellIs" dxfId="991" priority="992" operator="equal">
      <formula>0</formula>
    </cfRule>
  </conditionalFormatting>
  <conditionalFormatting sqref="CH19:CI20">
    <cfRule type="cellIs" dxfId="990" priority="991" operator="equal">
      <formula>0</formula>
    </cfRule>
  </conditionalFormatting>
  <conditionalFormatting sqref="CH19:CI20">
    <cfRule type="cellIs" dxfId="989" priority="990" operator="equal">
      <formula>0</formula>
    </cfRule>
  </conditionalFormatting>
  <conditionalFormatting sqref="CJ19:CK20">
    <cfRule type="cellIs" dxfId="988" priority="989" operator="equal">
      <formula>0</formula>
    </cfRule>
  </conditionalFormatting>
  <conditionalFormatting sqref="CJ19:CK20">
    <cfRule type="cellIs" dxfId="987" priority="988" operator="equal">
      <formula>0</formula>
    </cfRule>
  </conditionalFormatting>
  <conditionalFormatting sqref="CH19:CI20">
    <cfRule type="cellIs" dxfId="986" priority="987" operator="equal">
      <formula>0</formula>
    </cfRule>
  </conditionalFormatting>
  <conditionalFormatting sqref="CH19:CI20">
    <cfRule type="cellIs" dxfId="985" priority="986" operator="equal">
      <formula>0</formula>
    </cfRule>
  </conditionalFormatting>
  <conditionalFormatting sqref="CJ19:CK20">
    <cfRule type="cellIs" dxfId="984" priority="985" operator="equal">
      <formula>0</formula>
    </cfRule>
  </conditionalFormatting>
  <conditionalFormatting sqref="CJ19:CK20">
    <cfRule type="cellIs" dxfId="983" priority="984" operator="equal">
      <formula>0</formula>
    </cfRule>
  </conditionalFormatting>
  <conditionalFormatting sqref="CH19:CI20">
    <cfRule type="cellIs" dxfId="982" priority="983" operator="equal">
      <formula>0</formula>
    </cfRule>
  </conditionalFormatting>
  <conditionalFormatting sqref="CJ19:CK20">
    <cfRule type="cellIs" dxfId="981" priority="982" operator="equal">
      <formula>0</formula>
    </cfRule>
  </conditionalFormatting>
  <conditionalFormatting sqref="CH19:CI20">
    <cfRule type="cellIs" dxfId="980" priority="981" operator="equal">
      <formula>0</formula>
    </cfRule>
  </conditionalFormatting>
  <conditionalFormatting sqref="CJ19:CK20">
    <cfRule type="cellIs" dxfId="979" priority="980" operator="equal">
      <formula>0</formula>
    </cfRule>
  </conditionalFormatting>
  <conditionalFormatting sqref="CH19:CI20">
    <cfRule type="cellIs" dxfId="978" priority="979" operator="equal">
      <formula>0</formula>
    </cfRule>
  </conditionalFormatting>
  <conditionalFormatting sqref="CH19:CI20">
    <cfRule type="cellIs" dxfId="977" priority="978" operator="equal">
      <formula>0</formula>
    </cfRule>
  </conditionalFormatting>
  <conditionalFormatting sqref="CH19:CI20">
    <cfRule type="cellIs" dxfId="976" priority="977" operator="equal">
      <formula>0</formula>
    </cfRule>
  </conditionalFormatting>
  <conditionalFormatting sqref="CJ19:CK20">
    <cfRule type="cellIs" dxfId="975" priority="976" operator="equal">
      <formula>0</formula>
    </cfRule>
  </conditionalFormatting>
  <conditionalFormatting sqref="CJ19:CK20">
    <cfRule type="cellIs" dxfId="974" priority="975" operator="equal">
      <formula>0</formula>
    </cfRule>
  </conditionalFormatting>
  <conditionalFormatting sqref="CJ19:CK20">
    <cfRule type="cellIs" dxfId="973" priority="974" operator="equal">
      <formula>0</formula>
    </cfRule>
  </conditionalFormatting>
  <conditionalFormatting sqref="CH19:CI20">
    <cfRule type="cellIs" dxfId="972" priority="973" operator="equal">
      <formula>0</formula>
    </cfRule>
  </conditionalFormatting>
  <conditionalFormatting sqref="CH19:CI20">
    <cfRule type="cellIs" dxfId="971" priority="972" operator="equal">
      <formula>0</formula>
    </cfRule>
  </conditionalFormatting>
  <conditionalFormatting sqref="CH19:CI20">
    <cfRule type="cellIs" dxfId="970" priority="971" operator="equal">
      <formula>0</formula>
    </cfRule>
  </conditionalFormatting>
  <conditionalFormatting sqref="CJ19:CK20">
    <cfRule type="cellIs" dxfId="969" priority="970" operator="equal">
      <formula>0</formula>
    </cfRule>
  </conditionalFormatting>
  <conditionalFormatting sqref="CJ19:CK20">
    <cfRule type="cellIs" dxfId="968" priority="969" operator="equal">
      <formula>0</formula>
    </cfRule>
  </conditionalFormatting>
  <conditionalFormatting sqref="CJ19:CK20">
    <cfRule type="cellIs" dxfId="967" priority="968" operator="equal">
      <formula>0</formula>
    </cfRule>
  </conditionalFormatting>
  <conditionalFormatting sqref="CH19:CI20">
    <cfRule type="cellIs" dxfId="966" priority="967" operator="equal">
      <formula>0</formula>
    </cfRule>
  </conditionalFormatting>
  <conditionalFormatting sqref="CH19:CI20">
    <cfRule type="cellIs" dxfId="965" priority="966" operator="equal">
      <formula>0</formula>
    </cfRule>
  </conditionalFormatting>
  <conditionalFormatting sqref="CJ19:CK20">
    <cfRule type="cellIs" dxfId="964" priority="965" operator="equal">
      <formula>0</formula>
    </cfRule>
  </conditionalFormatting>
  <conditionalFormatting sqref="CJ19:CK20">
    <cfRule type="cellIs" dxfId="963" priority="964" operator="equal">
      <formula>0</formula>
    </cfRule>
  </conditionalFormatting>
  <conditionalFormatting sqref="CH19:CI20">
    <cfRule type="cellIs" dxfId="962" priority="963" operator="equal">
      <formula>0</formula>
    </cfRule>
  </conditionalFormatting>
  <conditionalFormatting sqref="CH19:CI20">
    <cfRule type="cellIs" dxfId="961" priority="962" operator="equal">
      <formula>0</formula>
    </cfRule>
  </conditionalFormatting>
  <conditionalFormatting sqref="CJ19:CK20">
    <cfRule type="cellIs" dxfId="960" priority="961" operator="equal">
      <formula>0</formula>
    </cfRule>
  </conditionalFormatting>
  <conditionalFormatting sqref="CJ19:CK20">
    <cfRule type="cellIs" dxfId="959" priority="960" operator="equal">
      <formula>0</formula>
    </cfRule>
  </conditionalFormatting>
  <conditionalFormatting sqref="CH19:CI20">
    <cfRule type="cellIs" dxfId="958" priority="959" operator="equal">
      <formula>0</formula>
    </cfRule>
  </conditionalFormatting>
  <conditionalFormatting sqref="CH19:CI20">
    <cfRule type="cellIs" dxfId="957" priority="958" operator="equal">
      <formula>0</formula>
    </cfRule>
  </conditionalFormatting>
  <conditionalFormatting sqref="CH19:CI20">
    <cfRule type="cellIs" dxfId="956" priority="957" operator="equal">
      <formula>0</formula>
    </cfRule>
  </conditionalFormatting>
  <conditionalFormatting sqref="CJ19:CK20">
    <cfRule type="cellIs" dxfId="955" priority="956" operator="equal">
      <formula>0</formula>
    </cfRule>
  </conditionalFormatting>
  <conditionalFormatting sqref="CJ19:CK20">
    <cfRule type="cellIs" dxfId="954" priority="955" operator="equal">
      <formula>0</formula>
    </cfRule>
  </conditionalFormatting>
  <conditionalFormatting sqref="CJ19:CK20">
    <cfRule type="cellIs" dxfId="953" priority="954" operator="equal">
      <formula>0</formula>
    </cfRule>
  </conditionalFormatting>
  <conditionalFormatting sqref="CH19:CI20">
    <cfRule type="cellIs" dxfId="952" priority="953" operator="equal">
      <formula>0</formula>
    </cfRule>
  </conditionalFormatting>
  <conditionalFormatting sqref="CH19:CI20">
    <cfRule type="cellIs" dxfId="951" priority="952" operator="equal">
      <formula>0</formula>
    </cfRule>
  </conditionalFormatting>
  <conditionalFormatting sqref="CJ19:CK20">
    <cfRule type="cellIs" dxfId="950" priority="951" operator="equal">
      <formula>0</formula>
    </cfRule>
  </conditionalFormatting>
  <conditionalFormatting sqref="CJ19:CK20">
    <cfRule type="cellIs" dxfId="949" priority="950" operator="equal">
      <formula>0</formula>
    </cfRule>
  </conditionalFormatting>
  <conditionalFormatting sqref="CH19:CI20">
    <cfRule type="cellIs" dxfId="948" priority="949" operator="equal">
      <formula>0</formula>
    </cfRule>
  </conditionalFormatting>
  <conditionalFormatting sqref="CH19:CI20">
    <cfRule type="cellIs" dxfId="947" priority="948" operator="equal">
      <formula>0</formula>
    </cfRule>
  </conditionalFormatting>
  <conditionalFormatting sqref="CJ19:CK20">
    <cfRule type="cellIs" dxfId="946" priority="947" operator="equal">
      <formula>0</formula>
    </cfRule>
  </conditionalFormatting>
  <conditionalFormatting sqref="CJ19:CK20">
    <cfRule type="cellIs" dxfId="945" priority="946" operator="equal">
      <formula>0</formula>
    </cfRule>
  </conditionalFormatting>
  <conditionalFormatting sqref="DG19:DG20">
    <cfRule type="cellIs" dxfId="944" priority="945" operator="equal">
      <formula>0</formula>
    </cfRule>
  </conditionalFormatting>
  <conditionalFormatting sqref="CH19:CI20">
    <cfRule type="cellIs" dxfId="943" priority="944" operator="equal">
      <formula>0</formula>
    </cfRule>
  </conditionalFormatting>
  <conditionalFormatting sqref="CU19:CU20">
    <cfRule type="cellIs" dxfId="942" priority="943" operator="equal">
      <formula>0</formula>
    </cfRule>
  </conditionalFormatting>
  <conditionalFormatting sqref="CU19:CU20">
    <cfRule type="cellIs" dxfId="941" priority="942" operator="equal">
      <formula>0</formula>
    </cfRule>
  </conditionalFormatting>
  <conditionalFormatting sqref="CJ19:CK20">
    <cfRule type="cellIs" dxfId="940" priority="941" operator="equal">
      <formula>0</formula>
    </cfRule>
  </conditionalFormatting>
  <conditionalFormatting sqref="CJ19:CK20">
    <cfRule type="cellIs" dxfId="939" priority="940" operator="equal">
      <formula>0</formula>
    </cfRule>
  </conditionalFormatting>
  <conditionalFormatting sqref="CJ19:CK20">
    <cfRule type="cellIs" dxfId="938" priority="939" operator="equal">
      <formula>0</formula>
    </cfRule>
  </conditionalFormatting>
  <conditionalFormatting sqref="CH19:CI20">
    <cfRule type="cellIs" dxfId="937" priority="938" operator="equal">
      <formula>0</formula>
    </cfRule>
  </conditionalFormatting>
  <conditionalFormatting sqref="CJ19:CK20">
    <cfRule type="cellIs" dxfId="936" priority="937" operator="equal">
      <formula>0</formula>
    </cfRule>
  </conditionalFormatting>
  <conditionalFormatting sqref="CH19:CI20">
    <cfRule type="cellIs" dxfId="935" priority="936" operator="equal">
      <formula>0</formula>
    </cfRule>
  </conditionalFormatting>
  <conditionalFormatting sqref="CH19:CI20">
    <cfRule type="cellIs" dxfId="934" priority="935" operator="equal">
      <formula>0</formula>
    </cfRule>
  </conditionalFormatting>
  <conditionalFormatting sqref="CJ19:CK20">
    <cfRule type="cellIs" dxfId="933" priority="934" operator="equal">
      <formula>0</formula>
    </cfRule>
  </conditionalFormatting>
  <conditionalFormatting sqref="CJ19:CK20">
    <cfRule type="cellIs" dxfId="932" priority="933" operator="equal">
      <formula>0</formula>
    </cfRule>
  </conditionalFormatting>
  <conditionalFormatting sqref="CH19:CI20">
    <cfRule type="cellIs" dxfId="931" priority="932" operator="equal">
      <formula>0</formula>
    </cfRule>
  </conditionalFormatting>
  <conditionalFormatting sqref="CH19:CI20">
    <cfRule type="cellIs" dxfId="930" priority="931" operator="equal">
      <formula>0</formula>
    </cfRule>
  </conditionalFormatting>
  <conditionalFormatting sqref="CH19:CI20">
    <cfRule type="cellIs" dxfId="929" priority="930" operator="equal">
      <formula>0</formula>
    </cfRule>
  </conditionalFormatting>
  <conditionalFormatting sqref="CJ19:CK20">
    <cfRule type="cellIs" dxfId="928" priority="929" operator="equal">
      <formula>0</formula>
    </cfRule>
  </conditionalFormatting>
  <conditionalFormatting sqref="CJ19:CK20">
    <cfRule type="cellIs" dxfId="927" priority="928" operator="equal">
      <formula>0</formula>
    </cfRule>
  </conditionalFormatting>
  <conditionalFormatting sqref="CJ19:CK20">
    <cfRule type="cellIs" dxfId="926" priority="927" operator="equal">
      <formula>0</formula>
    </cfRule>
  </conditionalFormatting>
  <conditionalFormatting sqref="CH19:CI20">
    <cfRule type="cellIs" dxfId="925" priority="926" operator="equal">
      <formula>0</formula>
    </cfRule>
  </conditionalFormatting>
  <conditionalFormatting sqref="CH19:CI20">
    <cfRule type="cellIs" dxfId="924" priority="925" operator="equal">
      <formula>0</formula>
    </cfRule>
  </conditionalFormatting>
  <conditionalFormatting sqref="CH19:CI20">
    <cfRule type="cellIs" dxfId="923" priority="924" operator="equal">
      <formula>0</formula>
    </cfRule>
  </conditionalFormatting>
  <conditionalFormatting sqref="CJ19:CK20">
    <cfRule type="cellIs" dxfId="922" priority="923" operator="equal">
      <formula>0</formula>
    </cfRule>
  </conditionalFormatting>
  <conditionalFormatting sqref="CJ19:CK20">
    <cfRule type="cellIs" dxfId="921" priority="922" operator="equal">
      <formula>0</formula>
    </cfRule>
  </conditionalFormatting>
  <conditionalFormatting sqref="CJ19:CK20">
    <cfRule type="cellIs" dxfId="920" priority="921" operator="equal">
      <formula>0</formula>
    </cfRule>
  </conditionalFormatting>
  <conditionalFormatting sqref="CU19:CU20">
    <cfRule type="cellIs" dxfId="919" priority="920" operator="equal">
      <formula>0</formula>
    </cfRule>
  </conditionalFormatting>
  <conditionalFormatting sqref="CH19:CI20">
    <cfRule type="cellIs" dxfId="918" priority="919" operator="equal">
      <formula>0</formula>
    </cfRule>
  </conditionalFormatting>
  <conditionalFormatting sqref="CJ19:CK20">
    <cfRule type="cellIs" dxfId="917" priority="918" operator="equal">
      <formula>0</formula>
    </cfRule>
  </conditionalFormatting>
  <conditionalFormatting sqref="CH19:CI20">
    <cfRule type="cellIs" dxfId="916" priority="917" operator="equal">
      <formula>0</formula>
    </cfRule>
  </conditionalFormatting>
  <conditionalFormatting sqref="CJ19:CK20">
    <cfRule type="cellIs" dxfId="915" priority="916" operator="equal">
      <formula>0</formula>
    </cfRule>
  </conditionalFormatting>
  <conditionalFormatting sqref="CH19:CI20">
    <cfRule type="cellIs" dxfId="914" priority="915" operator="equal">
      <formula>0</formula>
    </cfRule>
  </conditionalFormatting>
  <conditionalFormatting sqref="CH19:CI20">
    <cfRule type="cellIs" dxfId="913" priority="914" operator="equal">
      <formula>0</formula>
    </cfRule>
  </conditionalFormatting>
  <conditionalFormatting sqref="CH19:CI20">
    <cfRule type="cellIs" dxfId="912" priority="913" operator="equal">
      <formula>0</formula>
    </cfRule>
  </conditionalFormatting>
  <conditionalFormatting sqref="CJ19:CK20">
    <cfRule type="cellIs" dxfId="911" priority="912" operator="equal">
      <formula>0</formula>
    </cfRule>
  </conditionalFormatting>
  <conditionalFormatting sqref="CJ19:CK20">
    <cfRule type="cellIs" dxfId="910" priority="911" operator="equal">
      <formula>0</formula>
    </cfRule>
  </conditionalFormatting>
  <conditionalFormatting sqref="CJ19:CK20">
    <cfRule type="cellIs" dxfId="909" priority="910" operator="equal">
      <formula>0</formula>
    </cfRule>
  </conditionalFormatting>
  <conditionalFormatting sqref="CH19:CI20">
    <cfRule type="cellIs" dxfId="908" priority="909" operator="equal">
      <formula>0</formula>
    </cfRule>
  </conditionalFormatting>
  <conditionalFormatting sqref="CH19:CI20">
    <cfRule type="cellIs" dxfId="907" priority="908" operator="equal">
      <formula>0</formula>
    </cfRule>
  </conditionalFormatting>
  <conditionalFormatting sqref="CH19:CI20">
    <cfRule type="cellIs" dxfId="906" priority="907" operator="equal">
      <formula>0</formula>
    </cfRule>
  </conditionalFormatting>
  <conditionalFormatting sqref="CJ19:CK20">
    <cfRule type="cellIs" dxfId="905" priority="906" operator="equal">
      <formula>0</formula>
    </cfRule>
  </conditionalFormatting>
  <conditionalFormatting sqref="CJ19:CK20">
    <cfRule type="cellIs" dxfId="904" priority="905" operator="equal">
      <formula>0</formula>
    </cfRule>
  </conditionalFormatting>
  <conditionalFormatting sqref="CJ19:CK20">
    <cfRule type="cellIs" dxfId="903" priority="904" operator="equal">
      <formula>0</formula>
    </cfRule>
  </conditionalFormatting>
  <conditionalFormatting sqref="CH19:CI20">
    <cfRule type="cellIs" dxfId="902" priority="903" operator="equal">
      <formula>0</formula>
    </cfRule>
  </conditionalFormatting>
  <conditionalFormatting sqref="CJ19:CK20">
    <cfRule type="cellIs" dxfId="901" priority="902" operator="equal">
      <formula>0</formula>
    </cfRule>
  </conditionalFormatting>
  <conditionalFormatting sqref="CU19:CU20">
    <cfRule type="cellIs" dxfId="900" priority="901" operator="equal">
      <formula>0</formula>
    </cfRule>
  </conditionalFormatting>
  <conditionalFormatting sqref="CH19:CI20">
    <cfRule type="cellIs" dxfId="899" priority="900" operator="equal">
      <formula>0</formula>
    </cfRule>
  </conditionalFormatting>
  <conditionalFormatting sqref="CJ19:CK20">
    <cfRule type="cellIs" dxfId="898" priority="899" operator="equal">
      <formula>0</formula>
    </cfRule>
  </conditionalFormatting>
  <conditionalFormatting sqref="CH19:CI20">
    <cfRule type="cellIs" dxfId="897" priority="898" operator="equal">
      <formula>0</formula>
    </cfRule>
  </conditionalFormatting>
  <conditionalFormatting sqref="CH19:CI20">
    <cfRule type="cellIs" dxfId="896" priority="897" operator="equal">
      <formula>0</formula>
    </cfRule>
  </conditionalFormatting>
  <conditionalFormatting sqref="CJ19:CK20">
    <cfRule type="cellIs" dxfId="895" priority="896" operator="equal">
      <formula>0</formula>
    </cfRule>
  </conditionalFormatting>
  <conditionalFormatting sqref="CJ19:CK20">
    <cfRule type="cellIs" dxfId="894" priority="895" operator="equal">
      <formula>0</formula>
    </cfRule>
  </conditionalFormatting>
  <conditionalFormatting sqref="CH19:CI20">
    <cfRule type="cellIs" dxfId="893" priority="894" operator="equal">
      <formula>0</formula>
    </cfRule>
  </conditionalFormatting>
  <conditionalFormatting sqref="CH19:CI20">
    <cfRule type="cellIs" dxfId="892" priority="893" operator="equal">
      <formula>0</formula>
    </cfRule>
  </conditionalFormatting>
  <conditionalFormatting sqref="CJ19:CK20">
    <cfRule type="cellIs" dxfId="891" priority="892" operator="equal">
      <formula>0</formula>
    </cfRule>
  </conditionalFormatting>
  <conditionalFormatting sqref="CJ19:CK20">
    <cfRule type="cellIs" dxfId="890" priority="891" operator="equal">
      <formula>0</formula>
    </cfRule>
  </conditionalFormatting>
  <conditionalFormatting sqref="DG19:DG20">
    <cfRule type="cellIs" dxfId="889" priority="890" operator="equal">
      <formula>0</formula>
    </cfRule>
  </conditionalFormatting>
  <conditionalFormatting sqref="CH19:CI20">
    <cfRule type="cellIs" dxfId="888" priority="889" operator="equal">
      <formula>0</formula>
    </cfRule>
  </conditionalFormatting>
  <conditionalFormatting sqref="CU19:CU20">
    <cfRule type="cellIs" dxfId="887" priority="888" operator="equal">
      <formula>0</formula>
    </cfRule>
  </conditionalFormatting>
  <conditionalFormatting sqref="CJ19:CK20">
    <cfRule type="cellIs" dxfId="886" priority="887" operator="equal">
      <formula>0</formula>
    </cfRule>
  </conditionalFormatting>
  <conditionalFormatting sqref="CJ19:CK20">
    <cfRule type="cellIs" dxfId="885" priority="886" operator="equal">
      <formula>0</formula>
    </cfRule>
  </conditionalFormatting>
  <conditionalFormatting sqref="CH19:CI20">
    <cfRule type="cellIs" dxfId="884" priority="885" operator="equal">
      <formula>0</formula>
    </cfRule>
  </conditionalFormatting>
  <conditionalFormatting sqref="CH19:CI20">
    <cfRule type="cellIs" dxfId="883" priority="884" operator="equal">
      <formula>0</formula>
    </cfRule>
  </conditionalFormatting>
  <conditionalFormatting sqref="CJ19:CK20">
    <cfRule type="cellIs" dxfId="882" priority="883" operator="equal">
      <formula>0</formula>
    </cfRule>
  </conditionalFormatting>
  <conditionalFormatting sqref="CJ19:CK20">
    <cfRule type="cellIs" dxfId="881" priority="882" operator="equal">
      <formula>0</formula>
    </cfRule>
  </conditionalFormatting>
  <conditionalFormatting sqref="CH19:CI20">
    <cfRule type="cellIs" dxfId="880" priority="881" operator="equal">
      <formula>0</formula>
    </cfRule>
  </conditionalFormatting>
  <conditionalFormatting sqref="CH19:CI20">
    <cfRule type="cellIs" dxfId="879" priority="880" operator="equal">
      <formula>0</formula>
    </cfRule>
  </conditionalFormatting>
  <conditionalFormatting sqref="CJ19:CK20">
    <cfRule type="cellIs" dxfId="878" priority="879" operator="equal">
      <formula>0</formula>
    </cfRule>
  </conditionalFormatting>
  <conditionalFormatting sqref="CJ19:CK20">
    <cfRule type="cellIs" dxfId="877" priority="878" operator="equal">
      <formula>0</formula>
    </cfRule>
  </conditionalFormatting>
  <conditionalFormatting sqref="CH19:CI20">
    <cfRule type="cellIs" dxfId="876" priority="877" operator="equal">
      <formula>0</formula>
    </cfRule>
  </conditionalFormatting>
  <conditionalFormatting sqref="CH19:CI20">
    <cfRule type="cellIs" dxfId="875" priority="876" operator="equal">
      <formula>0</formula>
    </cfRule>
  </conditionalFormatting>
  <conditionalFormatting sqref="CH19:CI20">
    <cfRule type="cellIs" dxfId="874" priority="875" operator="equal">
      <formula>0</formula>
    </cfRule>
  </conditionalFormatting>
  <conditionalFormatting sqref="CJ19:CK20">
    <cfRule type="cellIs" dxfId="873" priority="874" operator="equal">
      <formula>0</formula>
    </cfRule>
  </conditionalFormatting>
  <conditionalFormatting sqref="CJ19:CK20">
    <cfRule type="cellIs" dxfId="872" priority="873" operator="equal">
      <formula>0</formula>
    </cfRule>
  </conditionalFormatting>
  <conditionalFormatting sqref="CJ19:CK20">
    <cfRule type="cellIs" dxfId="871" priority="872" operator="equal">
      <formula>0</formula>
    </cfRule>
  </conditionalFormatting>
  <conditionalFormatting sqref="CH19:CI20">
    <cfRule type="cellIs" dxfId="870" priority="871" operator="equal">
      <formula>0</formula>
    </cfRule>
  </conditionalFormatting>
  <conditionalFormatting sqref="CU19:CU20">
    <cfRule type="cellIs" dxfId="869" priority="870" operator="equal">
      <formula>0</formula>
    </cfRule>
  </conditionalFormatting>
  <conditionalFormatting sqref="CJ19:CK20">
    <cfRule type="cellIs" dxfId="868" priority="869" operator="equal">
      <formula>0</formula>
    </cfRule>
  </conditionalFormatting>
  <conditionalFormatting sqref="CH19:CI20">
    <cfRule type="cellIs" dxfId="867" priority="868" operator="equal">
      <formula>0</formula>
    </cfRule>
  </conditionalFormatting>
  <conditionalFormatting sqref="CH19:CI20">
    <cfRule type="cellIs" dxfId="866" priority="867" operator="equal">
      <formula>0</formula>
    </cfRule>
  </conditionalFormatting>
  <conditionalFormatting sqref="CJ19:CK20">
    <cfRule type="cellIs" dxfId="865" priority="866" operator="equal">
      <formula>0</formula>
    </cfRule>
  </conditionalFormatting>
  <conditionalFormatting sqref="CJ19:CK20">
    <cfRule type="cellIs" dxfId="864" priority="865" operator="equal">
      <formula>0</formula>
    </cfRule>
  </conditionalFormatting>
  <conditionalFormatting sqref="CH19:CI20">
    <cfRule type="cellIs" dxfId="863" priority="864" operator="equal">
      <formula>0</formula>
    </cfRule>
  </conditionalFormatting>
  <conditionalFormatting sqref="CH19:CI20">
    <cfRule type="cellIs" dxfId="862" priority="863" operator="equal">
      <formula>0</formula>
    </cfRule>
  </conditionalFormatting>
  <conditionalFormatting sqref="CJ19:CK20">
    <cfRule type="cellIs" dxfId="861" priority="862" operator="equal">
      <formula>0</formula>
    </cfRule>
  </conditionalFormatting>
  <conditionalFormatting sqref="CJ19:CK20">
    <cfRule type="cellIs" dxfId="860" priority="861" operator="equal">
      <formula>0</formula>
    </cfRule>
  </conditionalFormatting>
  <conditionalFormatting sqref="CH19:CI20">
    <cfRule type="cellIs" dxfId="859" priority="860" operator="equal">
      <formula>0</formula>
    </cfRule>
  </conditionalFormatting>
  <conditionalFormatting sqref="CH19:CI20">
    <cfRule type="cellIs" dxfId="858" priority="859" operator="equal">
      <formula>0</formula>
    </cfRule>
  </conditionalFormatting>
  <conditionalFormatting sqref="CH19:CI20">
    <cfRule type="cellIs" dxfId="857" priority="858" operator="equal">
      <formula>0</formula>
    </cfRule>
  </conditionalFormatting>
  <conditionalFormatting sqref="CJ19:CK20">
    <cfRule type="cellIs" dxfId="856" priority="857" operator="equal">
      <formula>0</formula>
    </cfRule>
  </conditionalFormatting>
  <conditionalFormatting sqref="CJ19:CK20">
    <cfRule type="cellIs" dxfId="855" priority="856" operator="equal">
      <formula>0</formula>
    </cfRule>
  </conditionalFormatting>
  <conditionalFormatting sqref="CJ19:CK20">
    <cfRule type="cellIs" dxfId="854" priority="855" operator="equal">
      <formula>0</formula>
    </cfRule>
  </conditionalFormatting>
  <conditionalFormatting sqref="CH19:CI20">
    <cfRule type="cellIs" dxfId="853" priority="854" operator="equal">
      <formula>0</formula>
    </cfRule>
  </conditionalFormatting>
  <conditionalFormatting sqref="CH19:CI20">
    <cfRule type="cellIs" dxfId="852" priority="853" operator="equal">
      <formula>0</formula>
    </cfRule>
  </conditionalFormatting>
  <conditionalFormatting sqref="CJ19:CK20">
    <cfRule type="cellIs" dxfId="851" priority="852" operator="equal">
      <formula>0</formula>
    </cfRule>
  </conditionalFormatting>
  <conditionalFormatting sqref="CJ19:CK20">
    <cfRule type="cellIs" dxfId="850" priority="851" operator="equal">
      <formula>0</formula>
    </cfRule>
  </conditionalFormatting>
  <conditionalFormatting sqref="CH19:CI20">
    <cfRule type="cellIs" dxfId="849" priority="850" operator="equal">
      <formula>0</formula>
    </cfRule>
  </conditionalFormatting>
  <conditionalFormatting sqref="CH19:CI20">
    <cfRule type="cellIs" dxfId="848" priority="849" operator="equal">
      <formula>0</formula>
    </cfRule>
  </conditionalFormatting>
  <conditionalFormatting sqref="CJ19:CK20">
    <cfRule type="cellIs" dxfId="847" priority="848" operator="equal">
      <formula>0</formula>
    </cfRule>
  </conditionalFormatting>
  <conditionalFormatting sqref="CJ19:CK20">
    <cfRule type="cellIs" dxfId="846" priority="847" operator="equal">
      <formula>0</formula>
    </cfRule>
  </conditionalFormatting>
  <conditionalFormatting sqref="CH19:CI20">
    <cfRule type="cellIs" dxfId="845" priority="846" operator="equal">
      <formula>0</formula>
    </cfRule>
  </conditionalFormatting>
  <conditionalFormatting sqref="CH19:CI20">
    <cfRule type="cellIs" dxfId="844" priority="845" operator="equal">
      <formula>0</formula>
    </cfRule>
  </conditionalFormatting>
  <conditionalFormatting sqref="CJ19:CK20">
    <cfRule type="cellIs" dxfId="843" priority="844" operator="equal">
      <formula>0</formula>
    </cfRule>
  </conditionalFormatting>
  <conditionalFormatting sqref="CJ19:CK20">
    <cfRule type="cellIs" dxfId="842" priority="843" operator="equal">
      <formula>0</formula>
    </cfRule>
  </conditionalFormatting>
  <conditionalFormatting sqref="CH19:CI20">
    <cfRule type="cellIs" dxfId="841" priority="842" operator="equal">
      <formula>0</formula>
    </cfRule>
  </conditionalFormatting>
  <conditionalFormatting sqref="CH19:CI20">
    <cfRule type="cellIs" dxfId="840" priority="841" operator="equal">
      <formula>0</formula>
    </cfRule>
  </conditionalFormatting>
  <conditionalFormatting sqref="CJ19:CK20">
    <cfRule type="cellIs" dxfId="839" priority="840" operator="equal">
      <formula>0</formula>
    </cfRule>
  </conditionalFormatting>
  <conditionalFormatting sqref="CJ19:CK20">
    <cfRule type="cellIs" dxfId="838" priority="839" operator="equal">
      <formula>0</formula>
    </cfRule>
  </conditionalFormatting>
  <conditionalFormatting sqref="CH19:CI20">
    <cfRule type="cellIs" dxfId="837" priority="838" operator="equal">
      <formula>0</formula>
    </cfRule>
  </conditionalFormatting>
  <conditionalFormatting sqref="CJ19:CK20">
    <cfRule type="cellIs" dxfId="836" priority="837" operator="equal">
      <formula>0</formula>
    </cfRule>
  </conditionalFormatting>
  <conditionalFormatting sqref="CU19:CU20">
    <cfRule type="cellIs" dxfId="835" priority="836" operator="equal">
      <formula>0</formula>
    </cfRule>
  </conditionalFormatting>
  <conditionalFormatting sqref="CH19:CI20">
    <cfRule type="cellIs" dxfId="834" priority="835" operator="equal">
      <formula>0</formula>
    </cfRule>
  </conditionalFormatting>
  <conditionalFormatting sqref="CJ19:CK20">
    <cfRule type="cellIs" dxfId="833" priority="834" operator="equal">
      <formula>0</formula>
    </cfRule>
  </conditionalFormatting>
  <conditionalFormatting sqref="DA19:DA20">
    <cfRule type="cellIs" dxfId="832" priority="833" operator="equal">
      <formula>0</formula>
    </cfRule>
  </conditionalFormatting>
  <conditionalFormatting sqref="DA19:DA20">
    <cfRule type="cellIs" dxfId="831" priority="832" operator="equal">
      <formula>0</formula>
    </cfRule>
  </conditionalFormatting>
  <conditionalFormatting sqref="DA19:DA20">
    <cfRule type="cellIs" dxfId="830" priority="831" operator="equal">
      <formula>0</formula>
    </cfRule>
  </conditionalFormatting>
  <conditionalFormatting sqref="DA19:DA20">
    <cfRule type="cellIs" dxfId="829" priority="830" operator="equal">
      <formula>0</formula>
    </cfRule>
  </conditionalFormatting>
  <conditionalFormatting sqref="DA19:DA20">
    <cfRule type="cellIs" dxfId="828" priority="829" operator="equal">
      <formula>0</formula>
    </cfRule>
  </conditionalFormatting>
  <conditionalFormatting sqref="DA19:DA20">
    <cfRule type="cellIs" dxfId="827" priority="828" operator="equal">
      <formula>0</formula>
    </cfRule>
  </conditionalFormatting>
  <conditionalFormatting sqref="DA19:DA20">
    <cfRule type="cellIs" dxfId="826" priority="827" operator="equal">
      <formula>0</formula>
    </cfRule>
  </conditionalFormatting>
  <conditionalFormatting sqref="DA19:DA20">
    <cfRule type="cellIs" dxfId="825" priority="826" operator="equal">
      <formula>0</formula>
    </cfRule>
  </conditionalFormatting>
  <conditionalFormatting sqref="DA19:DA20">
    <cfRule type="cellIs" dxfId="824" priority="825" operator="equal">
      <formula>0</formula>
    </cfRule>
  </conditionalFormatting>
  <conditionalFormatting sqref="DA19:DA20">
    <cfRule type="cellIs" dxfId="823" priority="824" operator="equal">
      <formula>0</formula>
    </cfRule>
  </conditionalFormatting>
  <conditionalFormatting sqref="DA19:DA20">
    <cfRule type="cellIs" dxfId="822" priority="823" operator="equal">
      <formula>0</formula>
    </cfRule>
  </conditionalFormatting>
  <conditionalFormatting sqref="DA19:DA20">
    <cfRule type="cellIs" dxfId="821" priority="822" operator="equal">
      <formula>0</formula>
    </cfRule>
  </conditionalFormatting>
  <conditionalFormatting sqref="DA19:DA20">
    <cfRule type="cellIs" dxfId="820" priority="821" operator="equal">
      <formula>0</formula>
    </cfRule>
  </conditionalFormatting>
  <conditionalFormatting sqref="DA19:DA20">
    <cfRule type="cellIs" dxfId="819" priority="820" operator="equal">
      <formula>0</formula>
    </cfRule>
  </conditionalFormatting>
  <conditionalFormatting sqref="N19:N20">
    <cfRule type="cellIs" dxfId="818" priority="819" operator="equal">
      <formula>0</formula>
    </cfRule>
  </conditionalFormatting>
  <conditionalFormatting sqref="N19:N20">
    <cfRule type="cellIs" dxfId="817" priority="818" operator="equal">
      <formula>0</formula>
    </cfRule>
  </conditionalFormatting>
  <conditionalFormatting sqref="CC19:CC20">
    <cfRule type="cellIs" dxfId="816" priority="817" operator="equal">
      <formula>0</formula>
    </cfRule>
  </conditionalFormatting>
  <conditionalFormatting sqref="CC19:CC20">
    <cfRule type="cellIs" dxfId="815" priority="816" operator="equal">
      <formula>0</formula>
    </cfRule>
  </conditionalFormatting>
  <conditionalFormatting sqref="CC19:CC20">
    <cfRule type="cellIs" dxfId="814" priority="815" operator="equal">
      <formula>0</formula>
    </cfRule>
  </conditionalFormatting>
  <conditionalFormatting sqref="CC19:CC20">
    <cfRule type="cellIs" dxfId="813" priority="814" operator="equal">
      <formula>0</formula>
    </cfRule>
  </conditionalFormatting>
  <conditionalFormatting sqref="CC19:CC20">
    <cfRule type="cellIs" dxfId="812" priority="813" operator="equal">
      <formula>0</formula>
    </cfRule>
  </conditionalFormatting>
  <conditionalFormatting sqref="CC19:CC20">
    <cfRule type="cellIs" dxfId="811" priority="812" operator="equal">
      <formula>0</formula>
    </cfRule>
  </conditionalFormatting>
  <conditionalFormatting sqref="CC19:CC20">
    <cfRule type="cellIs" dxfId="810" priority="811" operator="equal">
      <formula>0</formula>
    </cfRule>
  </conditionalFormatting>
  <conditionalFormatting sqref="CC19:CC20">
    <cfRule type="cellIs" dxfId="809" priority="810" operator="equal">
      <formula>0</formula>
    </cfRule>
  </conditionalFormatting>
  <conditionalFormatting sqref="CC19:CC20">
    <cfRule type="cellIs" dxfId="808" priority="809" operator="equal">
      <formula>0</formula>
    </cfRule>
  </conditionalFormatting>
  <conditionalFormatting sqref="CC19:CC20">
    <cfRule type="cellIs" dxfId="807" priority="808" operator="equal">
      <formula>0</formula>
    </cfRule>
  </conditionalFormatting>
  <conditionalFormatting sqref="CC19:CC20">
    <cfRule type="cellIs" dxfId="806" priority="807" operator="equal">
      <formula>0</formula>
    </cfRule>
  </conditionalFormatting>
  <conditionalFormatting sqref="CC19:CC20">
    <cfRule type="cellIs" dxfId="805" priority="806" operator="equal">
      <formula>0</formula>
    </cfRule>
  </conditionalFormatting>
  <conditionalFormatting sqref="CC19:CC20">
    <cfRule type="cellIs" dxfId="804" priority="805" operator="equal">
      <formula>0</formula>
    </cfRule>
  </conditionalFormatting>
  <conditionalFormatting sqref="CC19:CC20">
    <cfRule type="cellIs" dxfId="803" priority="804" operator="equal">
      <formula>0</formula>
    </cfRule>
  </conditionalFormatting>
  <conditionalFormatting sqref="CC19:CC20">
    <cfRule type="cellIs" dxfId="802" priority="803" operator="equal">
      <formula>0</formula>
    </cfRule>
  </conditionalFormatting>
  <conditionalFormatting sqref="CC19:CC20">
    <cfRule type="cellIs" dxfId="801" priority="802" operator="equal">
      <formula>0</formula>
    </cfRule>
  </conditionalFormatting>
  <conditionalFormatting sqref="CC19:CC20">
    <cfRule type="cellIs" dxfId="800" priority="801" operator="equal">
      <formula>0</formula>
    </cfRule>
  </conditionalFormatting>
  <conditionalFormatting sqref="CC19:CC20">
    <cfRule type="cellIs" dxfId="799" priority="800" operator="equal">
      <formula>0</formula>
    </cfRule>
  </conditionalFormatting>
  <conditionalFormatting sqref="CC19:CC20">
    <cfRule type="cellIs" dxfId="798" priority="799" operator="equal">
      <formula>0</formula>
    </cfRule>
  </conditionalFormatting>
  <conditionalFormatting sqref="CC19:CC20">
    <cfRule type="cellIs" dxfId="797" priority="798" operator="equal">
      <formula>0</formula>
    </cfRule>
  </conditionalFormatting>
  <conditionalFormatting sqref="CC19:CC20">
    <cfRule type="cellIs" dxfId="796" priority="797" operator="equal">
      <formula>0</formula>
    </cfRule>
  </conditionalFormatting>
  <conditionalFormatting sqref="CC19:CC20">
    <cfRule type="cellIs" dxfId="795" priority="796" operator="equal">
      <formula>0</formula>
    </cfRule>
  </conditionalFormatting>
  <conditionalFormatting sqref="CC19:CC20">
    <cfRule type="cellIs" dxfId="794" priority="795" operator="equal">
      <formula>0</formula>
    </cfRule>
  </conditionalFormatting>
  <conditionalFormatting sqref="CC19:CC20">
    <cfRule type="cellIs" dxfId="793" priority="794" operator="equal">
      <formula>0</formula>
    </cfRule>
  </conditionalFormatting>
  <conditionalFormatting sqref="CC19:CC20">
    <cfRule type="cellIs" dxfId="792" priority="793" operator="equal">
      <formula>0</formula>
    </cfRule>
  </conditionalFormatting>
  <conditionalFormatting sqref="CC19:CC20">
    <cfRule type="cellIs" dxfId="791" priority="792" operator="equal">
      <formula>0</formula>
    </cfRule>
  </conditionalFormatting>
  <conditionalFormatting sqref="CC19:CC20">
    <cfRule type="cellIs" dxfId="790" priority="791" operator="equal">
      <formula>0</formula>
    </cfRule>
  </conditionalFormatting>
  <conditionalFormatting sqref="CC19:CC20">
    <cfRule type="cellIs" dxfId="789" priority="790" operator="equal">
      <formula>0</formula>
    </cfRule>
  </conditionalFormatting>
  <conditionalFormatting sqref="CC19:CC20">
    <cfRule type="cellIs" dxfId="788" priority="789" operator="equal">
      <formula>0</formula>
    </cfRule>
  </conditionalFormatting>
  <conditionalFormatting sqref="CC19:CC20">
    <cfRule type="cellIs" dxfId="787" priority="788" operator="equal">
      <formula>0</formula>
    </cfRule>
  </conditionalFormatting>
  <conditionalFormatting sqref="CC19:CC20">
    <cfRule type="cellIs" dxfId="786" priority="787" operator="equal">
      <formula>0</formula>
    </cfRule>
  </conditionalFormatting>
  <conditionalFormatting sqref="CC19:CC20">
    <cfRule type="cellIs" dxfId="785" priority="786" operator="equal">
      <formula>0</formula>
    </cfRule>
  </conditionalFormatting>
  <conditionalFormatting sqref="CC19:CC20">
    <cfRule type="cellIs" dxfId="784" priority="785" operator="equal">
      <formula>0</formula>
    </cfRule>
  </conditionalFormatting>
  <conditionalFormatting sqref="CC19:CC20">
    <cfRule type="cellIs" dxfId="783" priority="784" operator="equal">
      <formula>0</formula>
    </cfRule>
  </conditionalFormatting>
  <conditionalFormatting sqref="CC19:CC20">
    <cfRule type="cellIs" dxfId="782" priority="783" operator="equal">
      <formula>0</formula>
    </cfRule>
  </conditionalFormatting>
  <conditionalFormatting sqref="CC19:CC20">
    <cfRule type="cellIs" dxfId="781" priority="782" operator="equal">
      <formula>0</formula>
    </cfRule>
  </conditionalFormatting>
  <conditionalFormatting sqref="CC19:CC20">
    <cfRule type="cellIs" dxfId="780" priority="781" operator="equal">
      <formula>0</formula>
    </cfRule>
  </conditionalFormatting>
  <conditionalFormatting sqref="CC19:CC20">
    <cfRule type="cellIs" dxfId="779" priority="780" operator="equal">
      <formula>0</formula>
    </cfRule>
  </conditionalFormatting>
  <conditionalFormatting sqref="CC19:CC20">
    <cfRule type="cellIs" dxfId="778" priority="779" operator="equal">
      <formula>0</formula>
    </cfRule>
  </conditionalFormatting>
  <conditionalFormatting sqref="CC19:CC20">
    <cfRule type="cellIs" dxfId="777" priority="778" operator="equal">
      <formula>0</formula>
    </cfRule>
  </conditionalFormatting>
  <conditionalFormatting sqref="CC19:CC20">
    <cfRule type="cellIs" dxfId="776" priority="777" operator="equal">
      <formula>0</formula>
    </cfRule>
  </conditionalFormatting>
  <conditionalFormatting sqref="CC19:CC20">
    <cfRule type="cellIs" dxfId="775" priority="776" operator="equal">
      <formula>0</formula>
    </cfRule>
  </conditionalFormatting>
  <conditionalFormatting sqref="CC19:CC20">
    <cfRule type="cellIs" dxfId="774" priority="775" operator="equal">
      <formula>0</formula>
    </cfRule>
  </conditionalFormatting>
  <conditionalFormatting sqref="CC19:CC20">
    <cfRule type="cellIs" dxfId="773" priority="774" operator="equal">
      <formula>0</formula>
    </cfRule>
  </conditionalFormatting>
  <conditionalFormatting sqref="CC19:CC20">
    <cfRule type="cellIs" dxfId="772" priority="773" operator="equal">
      <formula>0</formula>
    </cfRule>
  </conditionalFormatting>
  <conditionalFormatting sqref="CC19:CC20">
    <cfRule type="cellIs" dxfId="771" priority="772" operator="equal">
      <formula>0</formula>
    </cfRule>
  </conditionalFormatting>
  <conditionalFormatting sqref="CC19:CC20">
    <cfRule type="cellIs" dxfId="770" priority="771" operator="equal">
      <formula>0</formula>
    </cfRule>
  </conditionalFormatting>
  <conditionalFormatting sqref="CC19:CC20">
    <cfRule type="cellIs" dxfId="769" priority="770" operator="equal">
      <formula>0</formula>
    </cfRule>
  </conditionalFormatting>
  <conditionalFormatting sqref="CC19:CC20">
    <cfRule type="cellIs" dxfId="768" priority="769" operator="equal">
      <formula>0</formula>
    </cfRule>
  </conditionalFormatting>
  <conditionalFormatting sqref="CC19:CC20">
    <cfRule type="cellIs" dxfId="767" priority="768" operator="equal">
      <formula>0</formula>
    </cfRule>
  </conditionalFormatting>
  <conditionalFormatting sqref="CC19:CC20">
    <cfRule type="cellIs" dxfId="766" priority="767" operator="equal">
      <formula>0</formula>
    </cfRule>
  </conditionalFormatting>
  <conditionalFormatting sqref="CC19:CC20">
    <cfRule type="cellIs" dxfId="765" priority="766" operator="equal">
      <formula>0</formula>
    </cfRule>
  </conditionalFormatting>
  <conditionalFormatting sqref="CC19:CC20">
    <cfRule type="cellIs" dxfId="764" priority="765" operator="equal">
      <formula>0</formula>
    </cfRule>
  </conditionalFormatting>
  <conditionalFormatting sqref="CC19:CC20">
    <cfRule type="cellIs" dxfId="763" priority="764" operator="equal">
      <formula>0</formula>
    </cfRule>
  </conditionalFormatting>
  <conditionalFormatting sqref="CC19:CC20">
    <cfRule type="cellIs" dxfId="762" priority="763" operator="equal">
      <formula>0</formula>
    </cfRule>
  </conditionalFormatting>
  <conditionalFormatting sqref="CC19:CC20">
    <cfRule type="cellIs" dxfId="761" priority="762" operator="equal">
      <formula>0</formula>
    </cfRule>
  </conditionalFormatting>
  <conditionalFormatting sqref="CC19:CC20">
    <cfRule type="cellIs" dxfId="760" priority="761" operator="equal">
      <formula>0</formula>
    </cfRule>
  </conditionalFormatting>
  <conditionalFormatting sqref="CC19:CC20">
    <cfRule type="cellIs" dxfId="759" priority="760" operator="equal">
      <formula>0</formula>
    </cfRule>
  </conditionalFormatting>
  <conditionalFormatting sqref="CC19:CC20">
    <cfRule type="cellIs" dxfId="758" priority="759" operator="equal">
      <formula>0</formula>
    </cfRule>
  </conditionalFormatting>
  <conditionalFormatting sqref="CC19:CC20">
    <cfRule type="cellIs" dxfId="757" priority="758" operator="equal">
      <formula>0</formula>
    </cfRule>
  </conditionalFormatting>
  <conditionalFormatting sqref="CC19:CC20">
    <cfRule type="cellIs" dxfId="756" priority="757" operator="equal">
      <formula>0</formula>
    </cfRule>
  </conditionalFormatting>
  <conditionalFormatting sqref="CC19:CC20">
    <cfRule type="cellIs" dxfId="755" priority="756" operator="equal">
      <formula>0</formula>
    </cfRule>
  </conditionalFormatting>
  <conditionalFormatting sqref="CC19:CC20">
    <cfRule type="cellIs" dxfId="754" priority="755" operator="equal">
      <formula>0</formula>
    </cfRule>
  </conditionalFormatting>
  <conditionalFormatting sqref="CC19:CC20">
    <cfRule type="cellIs" dxfId="753" priority="754" operator="equal">
      <formula>0</formula>
    </cfRule>
  </conditionalFormatting>
  <conditionalFormatting sqref="CC19:CC20">
    <cfRule type="cellIs" dxfId="752" priority="753" operator="equal">
      <formula>0</formula>
    </cfRule>
  </conditionalFormatting>
  <conditionalFormatting sqref="CC19:CC20">
    <cfRule type="cellIs" dxfId="751" priority="752" operator="equal">
      <formula>0</formula>
    </cfRule>
  </conditionalFormatting>
  <conditionalFormatting sqref="CC19:CC20">
    <cfRule type="cellIs" dxfId="750" priority="751" operator="equal">
      <formula>0</formula>
    </cfRule>
  </conditionalFormatting>
  <conditionalFormatting sqref="CC19:CC20">
    <cfRule type="cellIs" dxfId="749" priority="750" operator="equal">
      <formula>0</formula>
    </cfRule>
  </conditionalFormatting>
  <conditionalFormatting sqref="CC19:CC20">
    <cfRule type="cellIs" dxfId="748" priority="749" operator="equal">
      <formula>0</formula>
    </cfRule>
  </conditionalFormatting>
  <conditionalFormatting sqref="CC19:CC20">
    <cfRule type="cellIs" dxfId="747" priority="748" operator="equal">
      <formula>0</formula>
    </cfRule>
  </conditionalFormatting>
  <conditionalFormatting sqref="CC19:CC20">
    <cfRule type="cellIs" dxfId="746" priority="747" operator="equal">
      <formula>0</formula>
    </cfRule>
  </conditionalFormatting>
  <conditionalFormatting sqref="CC19:CC20">
    <cfRule type="cellIs" dxfId="745" priority="746" operator="equal">
      <formula>0</formula>
    </cfRule>
  </conditionalFormatting>
  <conditionalFormatting sqref="CC19:CC20">
    <cfRule type="cellIs" dxfId="744" priority="745" operator="equal">
      <formula>0</formula>
    </cfRule>
  </conditionalFormatting>
  <conditionalFormatting sqref="CC19:CC20">
    <cfRule type="cellIs" dxfId="743" priority="744" operator="equal">
      <formula>0</formula>
    </cfRule>
  </conditionalFormatting>
  <conditionalFormatting sqref="CC19:CC20">
    <cfRule type="cellIs" dxfId="742" priority="743" operator="equal">
      <formula>0</formula>
    </cfRule>
  </conditionalFormatting>
  <conditionalFormatting sqref="CC19:CC20">
    <cfRule type="cellIs" dxfId="741" priority="742" operator="equal">
      <formula>0</formula>
    </cfRule>
  </conditionalFormatting>
  <conditionalFormatting sqref="CC19:CC20">
    <cfRule type="cellIs" dxfId="740" priority="741" operator="equal">
      <formula>0</formula>
    </cfRule>
  </conditionalFormatting>
  <conditionalFormatting sqref="CC19:CC20">
    <cfRule type="cellIs" dxfId="739" priority="740" operator="equal">
      <formula>0</formula>
    </cfRule>
  </conditionalFormatting>
  <conditionalFormatting sqref="CC19:CC20">
    <cfRule type="cellIs" dxfId="738" priority="739" operator="equal">
      <formula>0</formula>
    </cfRule>
  </conditionalFormatting>
  <conditionalFormatting sqref="CC19:CC20">
    <cfRule type="cellIs" dxfId="737" priority="738" operator="equal">
      <formula>0</formula>
    </cfRule>
  </conditionalFormatting>
  <conditionalFormatting sqref="CC19:CC20">
    <cfRule type="cellIs" dxfId="736" priority="737" operator="equal">
      <formula>0</formula>
    </cfRule>
  </conditionalFormatting>
  <conditionalFormatting sqref="CC19:CC20">
    <cfRule type="cellIs" dxfId="735" priority="736" operator="equal">
      <formula>0</formula>
    </cfRule>
  </conditionalFormatting>
  <conditionalFormatting sqref="CC19:CC20">
    <cfRule type="cellIs" dxfId="734" priority="735" operator="equal">
      <formula>0</formula>
    </cfRule>
  </conditionalFormatting>
  <conditionalFormatting sqref="CC19:CC20">
    <cfRule type="cellIs" dxfId="733" priority="734" operator="equal">
      <formula>0</formula>
    </cfRule>
  </conditionalFormatting>
  <conditionalFormatting sqref="CC19:CC20">
    <cfRule type="cellIs" dxfId="732" priority="733" operator="equal">
      <formula>0</formula>
    </cfRule>
  </conditionalFormatting>
  <conditionalFormatting sqref="CC19:CC20">
    <cfRule type="cellIs" dxfId="731" priority="732" operator="equal">
      <formula>0</formula>
    </cfRule>
  </conditionalFormatting>
  <conditionalFormatting sqref="CC19:CC20">
    <cfRule type="cellIs" dxfId="730" priority="731" operator="equal">
      <formula>0</formula>
    </cfRule>
  </conditionalFormatting>
  <conditionalFormatting sqref="CC19:CC20">
    <cfRule type="cellIs" dxfId="729" priority="730" operator="equal">
      <formula>0</formula>
    </cfRule>
  </conditionalFormatting>
  <conditionalFormatting sqref="CC19:CC20">
    <cfRule type="cellIs" dxfId="728" priority="729" operator="equal">
      <formula>0</formula>
    </cfRule>
  </conditionalFormatting>
  <conditionalFormatting sqref="CC19:CC20">
    <cfRule type="cellIs" dxfId="727" priority="728" operator="equal">
      <formula>0</formula>
    </cfRule>
  </conditionalFormatting>
  <conditionalFormatting sqref="CC19:CC20">
    <cfRule type="cellIs" dxfId="726" priority="727" operator="equal">
      <formula>0</formula>
    </cfRule>
  </conditionalFormatting>
  <conditionalFormatting sqref="CC19:CC20">
    <cfRule type="cellIs" dxfId="725" priority="726" operator="equal">
      <formula>0</formula>
    </cfRule>
  </conditionalFormatting>
  <conditionalFormatting sqref="CC19:CC20">
    <cfRule type="cellIs" dxfId="724" priority="725" operator="equal">
      <formula>0</formula>
    </cfRule>
  </conditionalFormatting>
  <conditionalFormatting sqref="CC19:CC20">
    <cfRule type="cellIs" dxfId="723" priority="724" operator="equal">
      <formula>0</formula>
    </cfRule>
  </conditionalFormatting>
  <conditionalFormatting sqref="CC19:CC20">
    <cfRule type="cellIs" dxfId="722" priority="723" operator="equal">
      <formula>0</formula>
    </cfRule>
  </conditionalFormatting>
  <conditionalFormatting sqref="CC19:CC20">
    <cfRule type="cellIs" dxfId="721" priority="722" operator="equal">
      <formula>0</formula>
    </cfRule>
  </conditionalFormatting>
  <conditionalFormatting sqref="CC19:CC20">
    <cfRule type="cellIs" dxfId="720" priority="721" operator="equal">
      <formula>0</formula>
    </cfRule>
  </conditionalFormatting>
  <conditionalFormatting sqref="CC19:CC20">
    <cfRule type="cellIs" dxfId="719" priority="720" operator="equal">
      <formula>0</formula>
    </cfRule>
  </conditionalFormatting>
  <conditionalFormatting sqref="CC19:CC20">
    <cfRule type="cellIs" dxfId="718" priority="719" operator="equal">
      <formula>0</formula>
    </cfRule>
  </conditionalFormatting>
  <conditionalFormatting sqref="CC19:CC20">
    <cfRule type="cellIs" dxfId="717" priority="718" operator="equal">
      <formula>0</formula>
    </cfRule>
  </conditionalFormatting>
  <conditionalFormatting sqref="CC19:CC20">
    <cfRule type="cellIs" dxfId="716" priority="717" operator="equal">
      <formula>0</formula>
    </cfRule>
  </conditionalFormatting>
  <conditionalFormatting sqref="CC19:CC20">
    <cfRule type="cellIs" dxfId="715" priority="716" operator="equal">
      <formula>0</formula>
    </cfRule>
  </conditionalFormatting>
  <conditionalFormatting sqref="CC19:CC20">
    <cfRule type="cellIs" dxfId="714" priority="715" operator="equal">
      <formula>0</formula>
    </cfRule>
  </conditionalFormatting>
  <conditionalFormatting sqref="CC19:CC20">
    <cfRule type="cellIs" dxfId="713" priority="714" operator="equal">
      <formula>0</formula>
    </cfRule>
  </conditionalFormatting>
  <conditionalFormatting sqref="CC19:CC20">
    <cfRule type="cellIs" dxfId="712" priority="713" operator="equal">
      <formula>0</formula>
    </cfRule>
  </conditionalFormatting>
  <conditionalFormatting sqref="CC19:CC20">
    <cfRule type="cellIs" dxfId="711" priority="712" operator="equal">
      <formula>0</formula>
    </cfRule>
  </conditionalFormatting>
  <conditionalFormatting sqref="CC19:CC20">
    <cfRule type="cellIs" dxfId="710" priority="711" operator="equal">
      <formula>0</formula>
    </cfRule>
  </conditionalFormatting>
  <conditionalFormatting sqref="CC19:CC20">
    <cfRule type="cellIs" dxfId="709" priority="710" operator="equal">
      <formula>0</formula>
    </cfRule>
  </conditionalFormatting>
  <conditionalFormatting sqref="CC19:CC20">
    <cfRule type="cellIs" dxfId="708" priority="709" operator="equal">
      <formula>0</formula>
    </cfRule>
  </conditionalFormatting>
  <conditionalFormatting sqref="CC19:CC20">
    <cfRule type="cellIs" dxfId="707" priority="708" operator="equal">
      <formula>0</formula>
    </cfRule>
  </conditionalFormatting>
  <conditionalFormatting sqref="CC19:CC20">
    <cfRule type="cellIs" dxfId="706" priority="707" operator="equal">
      <formula>0</formula>
    </cfRule>
  </conditionalFormatting>
  <conditionalFormatting sqref="CC19:CC20">
    <cfRule type="cellIs" dxfId="705" priority="706" operator="equal">
      <formula>0</formula>
    </cfRule>
  </conditionalFormatting>
  <conditionalFormatting sqref="CC19:CC20">
    <cfRule type="cellIs" dxfId="704" priority="705" operator="equal">
      <formula>0</formula>
    </cfRule>
  </conditionalFormatting>
  <conditionalFormatting sqref="CC19:CC20">
    <cfRule type="cellIs" dxfId="703" priority="704" operator="equal">
      <formula>0</formula>
    </cfRule>
  </conditionalFormatting>
  <conditionalFormatting sqref="CC19:CC20">
    <cfRule type="cellIs" dxfId="702" priority="703" operator="equal">
      <formula>0</formula>
    </cfRule>
  </conditionalFormatting>
  <conditionalFormatting sqref="CC19:CC20">
    <cfRule type="cellIs" dxfId="701" priority="702" operator="equal">
      <formula>0</formula>
    </cfRule>
  </conditionalFormatting>
  <conditionalFormatting sqref="CC19:CC20">
    <cfRule type="cellIs" dxfId="700" priority="701" operator="equal">
      <formula>0</formula>
    </cfRule>
  </conditionalFormatting>
  <conditionalFormatting sqref="CC19:CC20">
    <cfRule type="cellIs" dxfId="699" priority="700" operator="equal">
      <formula>0</formula>
    </cfRule>
  </conditionalFormatting>
  <conditionalFormatting sqref="CC19:CC20">
    <cfRule type="cellIs" dxfId="698" priority="699" operator="equal">
      <formula>0</formula>
    </cfRule>
  </conditionalFormatting>
  <conditionalFormatting sqref="CC19:CC20">
    <cfRule type="cellIs" dxfId="697" priority="698" operator="equal">
      <formula>0</formula>
    </cfRule>
  </conditionalFormatting>
  <conditionalFormatting sqref="CC19:CC20">
    <cfRule type="cellIs" dxfId="696" priority="697" operator="equal">
      <formula>0</formula>
    </cfRule>
  </conditionalFormatting>
  <conditionalFormatting sqref="CC19:CC20">
    <cfRule type="cellIs" dxfId="695" priority="696" operator="equal">
      <formula>0</formula>
    </cfRule>
  </conditionalFormatting>
  <conditionalFormatting sqref="CC19:CC20">
    <cfRule type="cellIs" dxfId="694" priority="695" operator="equal">
      <formula>0</formula>
    </cfRule>
  </conditionalFormatting>
  <conditionalFormatting sqref="CC19:CC20">
    <cfRule type="cellIs" dxfId="693" priority="694" operator="equal">
      <formula>0</formula>
    </cfRule>
  </conditionalFormatting>
  <conditionalFormatting sqref="CC19:CC20">
    <cfRule type="cellIs" dxfId="692" priority="693" operator="equal">
      <formula>0</formula>
    </cfRule>
  </conditionalFormatting>
  <conditionalFormatting sqref="CC19:CC20">
    <cfRule type="cellIs" dxfId="691" priority="692" operator="equal">
      <formula>0</formula>
    </cfRule>
  </conditionalFormatting>
  <conditionalFormatting sqref="CC19:CC20">
    <cfRule type="cellIs" dxfId="690" priority="691" operator="equal">
      <formula>0</formula>
    </cfRule>
  </conditionalFormatting>
  <conditionalFormatting sqref="CC19:CC20">
    <cfRule type="cellIs" dxfId="689" priority="690" operator="equal">
      <formula>0</formula>
    </cfRule>
  </conditionalFormatting>
  <conditionalFormatting sqref="CC19:CC20">
    <cfRule type="cellIs" dxfId="688" priority="689" operator="equal">
      <formula>0</formula>
    </cfRule>
  </conditionalFormatting>
  <conditionalFormatting sqref="CC19:CC20">
    <cfRule type="cellIs" dxfId="687" priority="688" operator="equal">
      <formula>0</formula>
    </cfRule>
  </conditionalFormatting>
  <conditionalFormatting sqref="CC19:CC20">
    <cfRule type="cellIs" dxfId="686" priority="687" operator="equal">
      <formula>0</formula>
    </cfRule>
  </conditionalFormatting>
  <conditionalFormatting sqref="CC19:CC20">
    <cfRule type="cellIs" dxfId="685" priority="686" operator="equal">
      <formula>0</formula>
    </cfRule>
  </conditionalFormatting>
  <conditionalFormatting sqref="CC19:CC20">
    <cfRule type="cellIs" dxfId="684" priority="685" operator="equal">
      <formula>0</formula>
    </cfRule>
  </conditionalFormatting>
  <conditionalFormatting sqref="CC19:CC20">
    <cfRule type="cellIs" dxfId="683" priority="684" operator="equal">
      <formula>0</formula>
    </cfRule>
  </conditionalFormatting>
  <conditionalFormatting sqref="CC19:CC20">
    <cfRule type="cellIs" dxfId="682" priority="683" operator="equal">
      <formula>0</formula>
    </cfRule>
  </conditionalFormatting>
  <conditionalFormatting sqref="CC19:CC20">
    <cfRule type="cellIs" dxfId="681" priority="682" operator="equal">
      <formula>0</formula>
    </cfRule>
  </conditionalFormatting>
  <conditionalFormatting sqref="CC19:CC20">
    <cfRule type="cellIs" dxfId="680" priority="681" operator="equal">
      <formula>0</formula>
    </cfRule>
  </conditionalFormatting>
  <conditionalFormatting sqref="CC19:CC20">
    <cfRule type="cellIs" dxfId="679" priority="680" operator="equal">
      <formula>0</formula>
    </cfRule>
  </conditionalFormatting>
  <conditionalFormatting sqref="CC19:CC20">
    <cfRule type="cellIs" dxfId="678" priority="679" operator="equal">
      <formula>0</formula>
    </cfRule>
  </conditionalFormatting>
  <conditionalFormatting sqref="CC19:CC20">
    <cfRule type="cellIs" dxfId="677" priority="678" operator="equal">
      <formula>0</formula>
    </cfRule>
  </conditionalFormatting>
  <conditionalFormatting sqref="CC19:CC20">
    <cfRule type="cellIs" dxfId="676" priority="677" operator="equal">
      <formula>0</formula>
    </cfRule>
  </conditionalFormatting>
  <conditionalFormatting sqref="CC19:CC20">
    <cfRule type="cellIs" dxfId="675" priority="676" operator="equal">
      <formula>0</formula>
    </cfRule>
  </conditionalFormatting>
  <conditionalFormatting sqref="CC19:CC20">
    <cfRule type="cellIs" dxfId="674" priority="675" operator="equal">
      <formula>0</formula>
    </cfRule>
  </conditionalFormatting>
  <conditionalFormatting sqref="CC19:CC20">
    <cfRule type="cellIs" dxfId="673" priority="674" operator="equal">
      <formula>0</formula>
    </cfRule>
  </conditionalFormatting>
  <conditionalFormatting sqref="CC19:CC20">
    <cfRule type="cellIs" dxfId="672" priority="673" operator="equal">
      <formula>0</formula>
    </cfRule>
  </conditionalFormatting>
  <conditionalFormatting sqref="CC19:CC20">
    <cfRule type="cellIs" dxfId="671" priority="672" operator="equal">
      <formula>0</formula>
    </cfRule>
  </conditionalFormatting>
  <conditionalFormatting sqref="CC19:CC20">
    <cfRule type="cellIs" dxfId="670" priority="671" operator="equal">
      <formula>0</formula>
    </cfRule>
  </conditionalFormatting>
  <conditionalFormatting sqref="CC19:CC20">
    <cfRule type="cellIs" dxfId="669" priority="670" operator="equal">
      <formula>0</formula>
    </cfRule>
  </conditionalFormatting>
  <conditionalFormatting sqref="CC19:CC20">
    <cfRule type="cellIs" dxfId="668" priority="669" operator="equal">
      <formula>0</formula>
    </cfRule>
  </conditionalFormatting>
  <conditionalFormatting sqref="CC19:CC20">
    <cfRule type="cellIs" dxfId="667" priority="668" operator="equal">
      <formula>0</formula>
    </cfRule>
  </conditionalFormatting>
  <conditionalFormatting sqref="CC19:CC20">
    <cfRule type="cellIs" dxfId="666" priority="667" operator="equal">
      <formula>0</formula>
    </cfRule>
  </conditionalFormatting>
  <conditionalFormatting sqref="CC19:CC20">
    <cfRule type="cellIs" dxfId="665" priority="666" operator="equal">
      <formula>0</formula>
    </cfRule>
  </conditionalFormatting>
  <conditionalFormatting sqref="CC19:CC20">
    <cfRule type="cellIs" dxfId="664" priority="665" operator="equal">
      <formula>0</formula>
    </cfRule>
  </conditionalFormatting>
  <conditionalFormatting sqref="CC19:CC20">
    <cfRule type="cellIs" dxfId="663" priority="664" operator="equal">
      <formula>0</formula>
    </cfRule>
  </conditionalFormatting>
  <conditionalFormatting sqref="CC19:CC20">
    <cfRule type="cellIs" dxfId="662" priority="663" operator="equal">
      <formula>0</formula>
    </cfRule>
  </conditionalFormatting>
  <conditionalFormatting sqref="CC19:CC20">
    <cfRule type="cellIs" dxfId="661" priority="662" operator="equal">
      <formula>0</formula>
    </cfRule>
  </conditionalFormatting>
  <conditionalFormatting sqref="CC19:CC20">
    <cfRule type="cellIs" dxfId="660" priority="661" operator="equal">
      <formula>0</formula>
    </cfRule>
  </conditionalFormatting>
  <conditionalFormatting sqref="CC19:CC20">
    <cfRule type="cellIs" dxfId="659" priority="660" operator="equal">
      <formula>0</formula>
    </cfRule>
  </conditionalFormatting>
  <conditionalFormatting sqref="CC19:CC20">
    <cfRule type="cellIs" dxfId="658" priority="659" operator="equal">
      <formula>0</formula>
    </cfRule>
  </conditionalFormatting>
  <conditionalFormatting sqref="CC19:CC20">
    <cfRule type="cellIs" dxfId="657" priority="658" operator="equal">
      <formula>0</formula>
    </cfRule>
  </conditionalFormatting>
  <conditionalFormatting sqref="CC19:CC20">
    <cfRule type="cellIs" dxfId="656" priority="657" operator="equal">
      <formula>0</formula>
    </cfRule>
  </conditionalFormatting>
  <conditionalFormatting sqref="CC19:CC20">
    <cfRule type="cellIs" dxfId="655" priority="656" operator="equal">
      <formula>0</formula>
    </cfRule>
  </conditionalFormatting>
  <conditionalFormatting sqref="CC19:CC20">
    <cfRule type="cellIs" dxfId="654" priority="655" operator="equal">
      <formula>0</formula>
    </cfRule>
  </conditionalFormatting>
  <conditionalFormatting sqref="CC19:CC20">
    <cfRule type="cellIs" dxfId="653" priority="654" operator="equal">
      <formula>0</formula>
    </cfRule>
  </conditionalFormatting>
  <conditionalFormatting sqref="CC19:CC20">
    <cfRule type="cellIs" dxfId="652" priority="653" operator="equal">
      <formula>0</formula>
    </cfRule>
  </conditionalFormatting>
  <conditionalFormatting sqref="CC19:CC20">
    <cfRule type="cellIs" dxfId="651" priority="652" operator="equal">
      <formula>0</formula>
    </cfRule>
  </conditionalFormatting>
  <conditionalFormatting sqref="CC19:CC20">
    <cfRule type="cellIs" dxfId="650" priority="651" operator="equal">
      <formula>0</formula>
    </cfRule>
  </conditionalFormatting>
  <conditionalFormatting sqref="CC19:CC20">
    <cfRule type="cellIs" dxfId="649" priority="650" operator="equal">
      <formula>0</formula>
    </cfRule>
  </conditionalFormatting>
  <conditionalFormatting sqref="CC19:CC20">
    <cfRule type="cellIs" dxfId="648" priority="649" operator="equal">
      <formula>0</formula>
    </cfRule>
  </conditionalFormatting>
  <conditionalFormatting sqref="CC19:CC20">
    <cfRule type="cellIs" dxfId="647" priority="648" operator="equal">
      <formula>0</formula>
    </cfRule>
  </conditionalFormatting>
  <conditionalFormatting sqref="CC19:CC20">
    <cfRule type="cellIs" dxfId="646" priority="647" operator="equal">
      <formula>0</formula>
    </cfRule>
  </conditionalFormatting>
  <conditionalFormatting sqref="CC19:CC20">
    <cfRule type="cellIs" dxfId="645" priority="646" operator="equal">
      <formula>0</formula>
    </cfRule>
  </conditionalFormatting>
  <conditionalFormatting sqref="CC19:CC20">
    <cfRule type="cellIs" dxfId="644" priority="645" operator="equal">
      <formula>0</formula>
    </cfRule>
  </conditionalFormatting>
  <conditionalFormatting sqref="CC19:CC20">
    <cfRule type="cellIs" dxfId="643" priority="644" operator="equal">
      <formula>0</formula>
    </cfRule>
  </conditionalFormatting>
  <conditionalFormatting sqref="CC19:CC20">
    <cfRule type="cellIs" dxfId="642" priority="643" operator="equal">
      <formula>0</formula>
    </cfRule>
  </conditionalFormatting>
  <conditionalFormatting sqref="CC19:CC20">
    <cfRule type="cellIs" dxfId="641" priority="642" operator="equal">
      <formula>0</formula>
    </cfRule>
  </conditionalFormatting>
  <conditionalFormatting sqref="CC19:CC20">
    <cfRule type="cellIs" dxfId="640" priority="641" operator="equal">
      <formula>0</formula>
    </cfRule>
  </conditionalFormatting>
  <conditionalFormatting sqref="CC19:CC20">
    <cfRule type="cellIs" dxfId="639" priority="640" operator="equal">
      <formula>0</formula>
    </cfRule>
  </conditionalFormatting>
  <conditionalFormatting sqref="CC19:CC20">
    <cfRule type="cellIs" dxfId="638" priority="639" operator="equal">
      <formula>0</formula>
    </cfRule>
  </conditionalFormatting>
  <conditionalFormatting sqref="CC19:CC20">
    <cfRule type="cellIs" dxfId="637" priority="638" operator="equal">
      <formula>0</formula>
    </cfRule>
  </conditionalFormatting>
  <conditionalFormatting sqref="CC19:CC20">
    <cfRule type="cellIs" dxfId="636" priority="637" operator="equal">
      <formula>0</formula>
    </cfRule>
  </conditionalFormatting>
  <conditionalFormatting sqref="CC19:CC20">
    <cfRule type="cellIs" dxfId="635" priority="636" operator="equal">
      <formula>0</formula>
    </cfRule>
  </conditionalFormatting>
  <conditionalFormatting sqref="CC19:CC20">
    <cfRule type="cellIs" dxfId="634" priority="635" operator="equal">
      <formula>0</formula>
    </cfRule>
  </conditionalFormatting>
  <conditionalFormatting sqref="CC19:CC20">
    <cfRule type="cellIs" dxfId="633" priority="634" operator="equal">
      <formula>0</formula>
    </cfRule>
  </conditionalFormatting>
  <conditionalFormatting sqref="CC19:CC20">
    <cfRule type="cellIs" dxfId="632" priority="633" operator="equal">
      <formula>0</formula>
    </cfRule>
  </conditionalFormatting>
  <conditionalFormatting sqref="CC19:CC20">
    <cfRule type="cellIs" dxfId="631" priority="632" operator="equal">
      <formula>0</formula>
    </cfRule>
  </conditionalFormatting>
  <conditionalFormatting sqref="CC19:CC20">
    <cfRule type="cellIs" dxfId="630" priority="631" operator="equal">
      <formula>0</formula>
    </cfRule>
  </conditionalFormatting>
  <conditionalFormatting sqref="CC19:CC20">
    <cfRule type="cellIs" dxfId="629" priority="630" operator="equal">
      <formula>0</formula>
    </cfRule>
  </conditionalFormatting>
  <conditionalFormatting sqref="CC19:CC20">
    <cfRule type="cellIs" dxfId="628" priority="629" operator="equal">
      <formula>0</formula>
    </cfRule>
  </conditionalFormatting>
  <conditionalFormatting sqref="CC19:CC20">
    <cfRule type="cellIs" dxfId="627" priority="628" operator="equal">
      <formula>0</formula>
    </cfRule>
  </conditionalFormatting>
  <conditionalFormatting sqref="CC19:CC20">
    <cfRule type="cellIs" dxfId="626" priority="627" operator="equal">
      <formula>0</formula>
    </cfRule>
  </conditionalFormatting>
  <conditionalFormatting sqref="CC19:CC20">
    <cfRule type="cellIs" dxfId="625" priority="626" operator="equal">
      <formula>0</formula>
    </cfRule>
  </conditionalFormatting>
  <conditionalFormatting sqref="CC19:CC20">
    <cfRule type="cellIs" dxfId="624" priority="625" operator="equal">
      <formula>0</formula>
    </cfRule>
  </conditionalFormatting>
  <conditionalFormatting sqref="CC19:CC20">
    <cfRule type="cellIs" dxfId="623" priority="624" operator="equal">
      <formula>0</formula>
    </cfRule>
  </conditionalFormatting>
  <conditionalFormatting sqref="CC19:CC20">
    <cfRule type="cellIs" dxfId="622" priority="623" operator="equal">
      <formula>0</formula>
    </cfRule>
  </conditionalFormatting>
  <conditionalFormatting sqref="CC19:CC20">
    <cfRule type="cellIs" dxfId="621" priority="622" operator="equal">
      <formula>0</formula>
    </cfRule>
  </conditionalFormatting>
  <conditionalFormatting sqref="CC19:CC20">
    <cfRule type="cellIs" dxfId="620" priority="621" operator="equal">
      <formula>0</formula>
    </cfRule>
  </conditionalFormatting>
  <conditionalFormatting sqref="CC19:CC20">
    <cfRule type="cellIs" dxfId="619" priority="620" operator="equal">
      <formula>0</formula>
    </cfRule>
  </conditionalFormatting>
  <conditionalFormatting sqref="CC19:CC20">
    <cfRule type="cellIs" dxfId="618" priority="619" operator="equal">
      <formula>0</formula>
    </cfRule>
  </conditionalFormatting>
  <conditionalFormatting sqref="CC19:CC20">
    <cfRule type="cellIs" dxfId="617" priority="618" operator="equal">
      <formula>0</formula>
    </cfRule>
  </conditionalFormatting>
  <conditionalFormatting sqref="CC19:CC20">
    <cfRule type="cellIs" dxfId="616" priority="617" operator="equal">
      <formula>0</formula>
    </cfRule>
  </conditionalFormatting>
  <conditionalFormatting sqref="CC19:CC20">
    <cfRule type="cellIs" dxfId="615" priority="616" operator="equal">
      <formula>0</formula>
    </cfRule>
  </conditionalFormatting>
  <conditionalFormatting sqref="CC19:CC20">
    <cfRule type="cellIs" dxfId="614" priority="615" operator="equal">
      <formula>0</formula>
    </cfRule>
  </conditionalFormatting>
  <conditionalFormatting sqref="CC19:CC20">
    <cfRule type="cellIs" dxfId="613" priority="614" operator="equal">
      <formula>0</formula>
    </cfRule>
  </conditionalFormatting>
  <conditionalFormatting sqref="CC19:CC20">
    <cfRule type="cellIs" dxfId="612" priority="613" operator="equal">
      <formula>0</formula>
    </cfRule>
  </conditionalFormatting>
  <conditionalFormatting sqref="CC19:CC20">
    <cfRule type="cellIs" dxfId="611" priority="612" operator="equal">
      <formula>0</formula>
    </cfRule>
  </conditionalFormatting>
  <conditionalFormatting sqref="CC19:CC20">
    <cfRule type="cellIs" dxfId="610" priority="611" operator="equal">
      <formula>0</formula>
    </cfRule>
  </conditionalFormatting>
  <conditionalFormatting sqref="CC19:CC20">
    <cfRule type="cellIs" dxfId="609" priority="610" operator="equal">
      <formula>0</formula>
    </cfRule>
  </conditionalFormatting>
  <conditionalFormatting sqref="CC19:CC20">
    <cfRule type="cellIs" dxfId="608" priority="609" operator="equal">
      <formula>0</formula>
    </cfRule>
  </conditionalFormatting>
  <conditionalFormatting sqref="CC19:CC20">
    <cfRule type="cellIs" dxfId="607" priority="608" operator="equal">
      <formula>0</formula>
    </cfRule>
  </conditionalFormatting>
  <conditionalFormatting sqref="CC19:CC20">
    <cfRule type="cellIs" dxfId="606" priority="607" operator="equal">
      <formula>0</formula>
    </cfRule>
  </conditionalFormatting>
  <conditionalFormatting sqref="CC19:CC20">
    <cfRule type="cellIs" dxfId="605" priority="606" operator="equal">
      <formula>0</formula>
    </cfRule>
  </conditionalFormatting>
  <conditionalFormatting sqref="CC19:CC20">
    <cfRule type="cellIs" dxfId="604" priority="605" operator="equal">
      <formula>0</formula>
    </cfRule>
  </conditionalFormatting>
  <conditionalFormatting sqref="CC19:CC20">
    <cfRule type="cellIs" dxfId="603" priority="604" operator="equal">
      <formula>0</formula>
    </cfRule>
  </conditionalFormatting>
  <conditionalFormatting sqref="CC19:CC20">
    <cfRule type="cellIs" dxfId="602" priority="603" operator="equal">
      <formula>0</formula>
    </cfRule>
  </conditionalFormatting>
  <conditionalFormatting sqref="CC19:CC20">
    <cfRule type="cellIs" dxfId="601" priority="602" operator="equal">
      <formula>0</formula>
    </cfRule>
  </conditionalFormatting>
  <conditionalFormatting sqref="CC19:CC20">
    <cfRule type="cellIs" dxfId="600" priority="601" operator="equal">
      <formula>0</formula>
    </cfRule>
  </conditionalFormatting>
  <conditionalFormatting sqref="CC19:CC20">
    <cfRule type="cellIs" dxfId="599" priority="600" operator="equal">
      <formula>0</formula>
    </cfRule>
  </conditionalFormatting>
  <conditionalFormatting sqref="CC19:CC20">
    <cfRule type="cellIs" dxfId="598" priority="599" operator="equal">
      <formula>0</formula>
    </cfRule>
  </conditionalFormatting>
  <conditionalFormatting sqref="CC19:CC20">
    <cfRule type="cellIs" dxfId="597" priority="598" operator="equal">
      <formula>0</formula>
    </cfRule>
  </conditionalFormatting>
  <conditionalFormatting sqref="CC19:CC20">
    <cfRule type="cellIs" dxfId="596" priority="597" operator="equal">
      <formula>0</formula>
    </cfRule>
  </conditionalFormatting>
  <conditionalFormatting sqref="CC19:CC20">
    <cfRule type="cellIs" dxfId="595" priority="596" operator="equal">
      <formula>0</formula>
    </cfRule>
  </conditionalFormatting>
  <conditionalFormatting sqref="CC19:CC20">
    <cfRule type="cellIs" dxfId="594" priority="595" operator="equal">
      <formula>0</formula>
    </cfRule>
  </conditionalFormatting>
  <conditionalFormatting sqref="CC19:CC20">
    <cfRule type="cellIs" dxfId="593" priority="594" operator="equal">
      <formula>0</formula>
    </cfRule>
  </conditionalFormatting>
  <conditionalFormatting sqref="CC19:CC20">
    <cfRule type="cellIs" dxfId="592" priority="593" operator="equal">
      <formula>0</formula>
    </cfRule>
  </conditionalFormatting>
  <conditionalFormatting sqref="CC19:CC20">
    <cfRule type="cellIs" dxfId="591" priority="592" operator="equal">
      <formula>0</formula>
    </cfRule>
  </conditionalFormatting>
  <conditionalFormatting sqref="CC19:CC20">
    <cfRule type="cellIs" dxfId="590" priority="591" operator="equal">
      <formula>0</formula>
    </cfRule>
  </conditionalFormatting>
  <conditionalFormatting sqref="CC19:CC20">
    <cfRule type="cellIs" dxfId="589" priority="590" operator="equal">
      <formula>0</formula>
    </cfRule>
  </conditionalFormatting>
  <conditionalFormatting sqref="CC19:CC20">
    <cfRule type="cellIs" dxfId="588" priority="589" operator="equal">
      <formula>0</formula>
    </cfRule>
  </conditionalFormatting>
  <conditionalFormatting sqref="CC19:CC20">
    <cfRule type="cellIs" dxfId="587" priority="588" operator="equal">
      <formula>0</formula>
    </cfRule>
  </conditionalFormatting>
  <conditionalFormatting sqref="CC19:CC20">
    <cfRule type="cellIs" dxfId="586" priority="587" operator="equal">
      <formula>0</formula>
    </cfRule>
  </conditionalFormatting>
  <conditionalFormatting sqref="CC19:CC20">
    <cfRule type="cellIs" dxfId="585" priority="586" operator="equal">
      <formula>0</formula>
    </cfRule>
  </conditionalFormatting>
  <conditionalFormatting sqref="CC19:CC20">
    <cfRule type="cellIs" dxfId="584" priority="585" operator="equal">
      <formula>0</formula>
    </cfRule>
  </conditionalFormatting>
  <conditionalFormatting sqref="CC19:CC20">
    <cfRule type="cellIs" dxfId="583" priority="584" operator="equal">
      <formula>0</formula>
    </cfRule>
  </conditionalFormatting>
  <conditionalFormatting sqref="CC19:CC20">
    <cfRule type="cellIs" dxfId="582" priority="583" operator="equal">
      <formula>0</formula>
    </cfRule>
  </conditionalFormatting>
  <conditionalFormatting sqref="CC19:CC20">
    <cfRule type="cellIs" dxfId="581" priority="582" operator="equal">
      <formula>0</formula>
    </cfRule>
  </conditionalFormatting>
  <conditionalFormatting sqref="CC19:CC20">
    <cfRule type="cellIs" dxfId="580" priority="581" operator="equal">
      <formula>0</formula>
    </cfRule>
  </conditionalFormatting>
  <conditionalFormatting sqref="CC19:CC20">
    <cfRule type="cellIs" dxfId="579" priority="580" operator="equal">
      <formula>0</formula>
    </cfRule>
  </conditionalFormatting>
  <conditionalFormatting sqref="CC19:CC20">
    <cfRule type="cellIs" dxfId="578" priority="579" operator="equal">
      <formula>0</formula>
    </cfRule>
  </conditionalFormatting>
  <conditionalFormatting sqref="CC19:CC20">
    <cfRule type="cellIs" dxfId="577" priority="578" operator="equal">
      <formula>0</formula>
    </cfRule>
  </conditionalFormatting>
  <conditionalFormatting sqref="CC19:CC20">
    <cfRule type="cellIs" dxfId="576" priority="577" operator="equal">
      <formula>0</formula>
    </cfRule>
  </conditionalFormatting>
  <conditionalFormatting sqref="CC19:CC20">
    <cfRule type="cellIs" dxfId="575" priority="576" operator="equal">
      <formula>0</formula>
    </cfRule>
  </conditionalFormatting>
  <conditionalFormatting sqref="CC19:CC20">
    <cfRule type="cellIs" dxfId="574" priority="575" operator="equal">
      <formula>0</formula>
    </cfRule>
  </conditionalFormatting>
  <conditionalFormatting sqref="CC19:CC20">
    <cfRule type="cellIs" dxfId="573" priority="574" operator="equal">
      <formula>0</formula>
    </cfRule>
  </conditionalFormatting>
  <conditionalFormatting sqref="CC19:CC20">
    <cfRule type="cellIs" dxfId="572" priority="573" operator="equal">
      <formula>0</formula>
    </cfRule>
  </conditionalFormatting>
  <conditionalFormatting sqref="CC19:CC20">
    <cfRule type="cellIs" dxfId="571" priority="572" operator="equal">
      <formula>0</formula>
    </cfRule>
  </conditionalFormatting>
  <conditionalFormatting sqref="CC19:CC20">
    <cfRule type="cellIs" dxfId="570" priority="571" operator="equal">
      <formula>0</formula>
    </cfRule>
  </conditionalFormatting>
  <conditionalFormatting sqref="CC19:CC20">
    <cfRule type="cellIs" dxfId="569" priority="570" operator="equal">
      <formula>0</formula>
    </cfRule>
  </conditionalFormatting>
  <conditionalFormatting sqref="CC19:CC20">
    <cfRule type="cellIs" dxfId="568" priority="569" operator="equal">
      <formula>0</formula>
    </cfRule>
  </conditionalFormatting>
  <conditionalFormatting sqref="CC19:CC20">
    <cfRule type="cellIs" dxfId="567" priority="568" operator="equal">
      <formula>0</formula>
    </cfRule>
  </conditionalFormatting>
  <conditionalFormatting sqref="CC19:CC20">
    <cfRule type="cellIs" dxfId="566" priority="567" operator="equal">
      <formula>0</formula>
    </cfRule>
  </conditionalFormatting>
  <conditionalFormatting sqref="CC19:CC20">
    <cfRule type="cellIs" dxfId="565" priority="566" operator="equal">
      <formula>0</formula>
    </cfRule>
  </conditionalFormatting>
  <conditionalFormatting sqref="CC19:CC20">
    <cfRule type="cellIs" dxfId="564" priority="565" operator="equal">
      <formula>0</formula>
    </cfRule>
  </conditionalFormatting>
  <conditionalFormatting sqref="CC19:CC20">
    <cfRule type="cellIs" dxfId="563" priority="564" operator="equal">
      <formula>0</formula>
    </cfRule>
  </conditionalFormatting>
  <conditionalFormatting sqref="CC19:CC20">
    <cfRule type="cellIs" dxfId="562" priority="563" operator="equal">
      <formula>0</formula>
    </cfRule>
  </conditionalFormatting>
  <conditionalFormatting sqref="CC19:CC20">
    <cfRule type="cellIs" dxfId="561" priority="562" operator="equal">
      <formula>0</formula>
    </cfRule>
  </conditionalFormatting>
  <conditionalFormatting sqref="CC19:CC20">
    <cfRule type="cellIs" dxfId="560" priority="561" operator="equal">
      <formula>0</formula>
    </cfRule>
  </conditionalFormatting>
  <conditionalFormatting sqref="CC19:CC20">
    <cfRule type="cellIs" dxfId="559" priority="560" operator="equal">
      <formula>0</formula>
    </cfRule>
  </conditionalFormatting>
  <conditionalFormatting sqref="CC19:CC20">
    <cfRule type="cellIs" dxfId="558" priority="559" operator="equal">
      <formula>0</formula>
    </cfRule>
  </conditionalFormatting>
  <conditionalFormatting sqref="CC19:CC20">
    <cfRule type="cellIs" dxfId="557" priority="558" operator="equal">
      <formula>0</formula>
    </cfRule>
  </conditionalFormatting>
  <conditionalFormatting sqref="CC19:CC20">
    <cfRule type="cellIs" dxfId="556" priority="557" operator="equal">
      <formula>0</formula>
    </cfRule>
  </conditionalFormatting>
  <conditionalFormatting sqref="CC19:CC20">
    <cfRule type="cellIs" dxfId="555" priority="556" operator="equal">
      <formula>0</formula>
    </cfRule>
  </conditionalFormatting>
  <conditionalFormatting sqref="CC19:CC20">
    <cfRule type="cellIs" dxfId="554" priority="555" operator="equal">
      <formula>0</formula>
    </cfRule>
  </conditionalFormatting>
  <conditionalFormatting sqref="CC19:CC20">
    <cfRule type="cellIs" dxfId="553" priority="554" operator="equal">
      <formula>0</formula>
    </cfRule>
  </conditionalFormatting>
  <conditionalFormatting sqref="CC19:CC20">
    <cfRule type="cellIs" dxfId="552" priority="553" operator="equal">
      <formula>0</formula>
    </cfRule>
  </conditionalFormatting>
  <conditionalFormatting sqref="CC19:CC20">
    <cfRule type="cellIs" dxfId="551" priority="552" operator="equal">
      <formula>0</formula>
    </cfRule>
  </conditionalFormatting>
  <conditionalFormatting sqref="CC19:CC20">
    <cfRule type="cellIs" dxfId="550" priority="551" operator="equal">
      <formula>0</formula>
    </cfRule>
  </conditionalFormatting>
  <conditionalFormatting sqref="CC19:CC20">
    <cfRule type="cellIs" dxfId="549" priority="550" operator="equal">
      <formula>0</formula>
    </cfRule>
  </conditionalFormatting>
  <conditionalFormatting sqref="CC19:CC20">
    <cfRule type="cellIs" dxfId="548" priority="549" operator="equal">
      <formula>0</formula>
    </cfRule>
  </conditionalFormatting>
  <conditionalFormatting sqref="CC19:CC20">
    <cfRule type="cellIs" dxfId="547" priority="548" operator="equal">
      <formula>0</formula>
    </cfRule>
  </conditionalFormatting>
  <conditionalFormatting sqref="CC19:CC20">
    <cfRule type="cellIs" dxfId="546" priority="547" operator="equal">
      <formula>0</formula>
    </cfRule>
  </conditionalFormatting>
  <conditionalFormatting sqref="CC19:CC20">
    <cfRule type="cellIs" dxfId="545" priority="546" operator="equal">
      <formula>0</formula>
    </cfRule>
  </conditionalFormatting>
  <conditionalFormatting sqref="CC19:CC20">
    <cfRule type="cellIs" dxfId="544" priority="545" operator="equal">
      <formula>0</formula>
    </cfRule>
  </conditionalFormatting>
  <conditionalFormatting sqref="CC19:CC20">
    <cfRule type="cellIs" dxfId="543" priority="544" operator="equal">
      <formula>0</formula>
    </cfRule>
  </conditionalFormatting>
  <conditionalFormatting sqref="CC19:CC20">
    <cfRule type="cellIs" dxfId="542" priority="543" operator="equal">
      <formula>0</formula>
    </cfRule>
  </conditionalFormatting>
  <conditionalFormatting sqref="CC19:CC20">
    <cfRule type="cellIs" dxfId="541" priority="542" operator="equal">
      <formula>0</formula>
    </cfRule>
  </conditionalFormatting>
  <conditionalFormatting sqref="CC19:CC20">
    <cfRule type="cellIs" dxfId="540" priority="541" operator="equal">
      <formula>0</formula>
    </cfRule>
  </conditionalFormatting>
  <conditionalFormatting sqref="CC19:CC20">
    <cfRule type="cellIs" dxfId="539" priority="540" operator="equal">
      <formula>0</formula>
    </cfRule>
  </conditionalFormatting>
  <conditionalFormatting sqref="CC19:CC20">
    <cfRule type="cellIs" dxfId="538" priority="539" operator="equal">
      <formula>0</formula>
    </cfRule>
  </conditionalFormatting>
  <conditionalFormatting sqref="CC19:CC20">
    <cfRule type="cellIs" dxfId="537" priority="538" operator="equal">
      <formula>0</formula>
    </cfRule>
  </conditionalFormatting>
  <conditionalFormatting sqref="CC19:CC20">
    <cfRule type="cellIs" dxfId="536" priority="537" operator="equal">
      <formula>0</formula>
    </cfRule>
  </conditionalFormatting>
  <conditionalFormatting sqref="CC19:CC20">
    <cfRule type="cellIs" dxfId="535" priority="536" operator="equal">
      <formula>0</formula>
    </cfRule>
  </conditionalFormatting>
  <conditionalFormatting sqref="CC19:CC20">
    <cfRule type="cellIs" dxfId="534" priority="535" operator="equal">
      <formula>0</formula>
    </cfRule>
  </conditionalFormatting>
  <conditionalFormatting sqref="CC19:CC20">
    <cfRule type="cellIs" dxfId="533" priority="534" operator="equal">
      <formula>0</formula>
    </cfRule>
  </conditionalFormatting>
  <conditionalFormatting sqref="CC19:CC20">
    <cfRule type="cellIs" dxfId="532" priority="533" operator="equal">
      <formula>0</formula>
    </cfRule>
  </conditionalFormatting>
  <conditionalFormatting sqref="CC19:CC20">
    <cfRule type="cellIs" dxfId="531" priority="532" operator="equal">
      <formula>0</formula>
    </cfRule>
  </conditionalFormatting>
  <conditionalFormatting sqref="CC19:CC20">
    <cfRule type="cellIs" dxfId="530" priority="531" operator="equal">
      <formula>0</formula>
    </cfRule>
  </conditionalFormatting>
  <conditionalFormatting sqref="CC19:CC20">
    <cfRule type="cellIs" dxfId="529" priority="530" operator="equal">
      <formula>0</formula>
    </cfRule>
  </conditionalFormatting>
  <conditionalFormatting sqref="CC19:CC20">
    <cfRule type="cellIs" dxfId="528" priority="529" operator="equal">
      <formula>0</formula>
    </cfRule>
  </conditionalFormatting>
  <conditionalFormatting sqref="CC19:CC20">
    <cfRule type="cellIs" dxfId="527" priority="528" operator="equal">
      <formula>0</formula>
    </cfRule>
  </conditionalFormatting>
  <conditionalFormatting sqref="CC19:CC20">
    <cfRule type="cellIs" dxfId="526" priority="527" operator="equal">
      <formula>0</formula>
    </cfRule>
  </conditionalFormatting>
  <conditionalFormatting sqref="CC19:CC20">
    <cfRule type="cellIs" dxfId="525" priority="526" operator="equal">
      <formula>0</formula>
    </cfRule>
  </conditionalFormatting>
  <conditionalFormatting sqref="CC19:CC20">
    <cfRule type="cellIs" dxfId="524" priority="525" operator="equal">
      <formula>0</formula>
    </cfRule>
  </conditionalFormatting>
  <conditionalFormatting sqref="CC19:CC20">
    <cfRule type="cellIs" dxfId="523" priority="524" operator="equal">
      <formula>0</formula>
    </cfRule>
  </conditionalFormatting>
  <conditionalFormatting sqref="CC19:CC20">
    <cfRule type="cellIs" dxfId="522" priority="523" operator="equal">
      <formula>0</formula>
    </cfRule>
  </conditionalFormatting>
  <conditionalFormatting sqref="CC19:CC20">
    <cfRule type="cellIs" dxfId="521" priority="522" operator="equal">
      <formula>0</formula>
    </cfRule>
  </conditionalFormatting>
  <conditionalFormatting sqref="CC19:CC20">
    <cfRule type="cellIs" dxfId="520" priority="521" operator="equal">
      <formula>0</formula>
    </cfRule>
  </conditionalFormatting>
  <conditionalFormatting sqref="CC19:CC20">
    <cfRule type="cellIs" dxfId="519" priority="520" operator="equal">
      <formula>0</formula>
    </cfRule>
  </conditionalFormatting>
  <conditionalFormatting sqref="CC19:CC20">
    <cfRule type="cellIs" dxfId="518" priority="519" operator="equal">
      <formula>0</formula>
    </cfRule>
  </conditionalFormatting>
  <conditionalFormatting sqref="CC19:CC20">
    <cfRule type="cellIs" dxfId="517" priority="518" operator="equal">
      <formula>0</formula>
    </cfRule>
  </conditionalFormatting>
  <conditionalFormatting sqref="CC19:CC20">
    <cfRule type="cellIs" dxfId="516" priority="517" operator="equal">
      <formula>0</formula>
    </cfRule>
  </conditionalFormatting>
  <conditionalFormatting sqref="CC19:CC20">
    <cfRule type="cellIs" dxfId="515" priority="516" operator="equal">
      <formula>0</formula>
    </cfRule>
  </conditionalFormatting>
  <conditionalFormatting sqref="CC19:CC20">
    <cfRule type="cellIs" dxfId="514" priority="515" operator="equal">
      <formula>0</formula>
    </cfRule>
  </conditionalFormatting>
  <conditionalFormatting sqref="CC19:CC20">
    <cfRule type="cellIs" dxfId="513" priority="514" operator="equal">
      <formula>0</formula>
    </cfRule>
  </conditionalFormatting>
  <conditionalFormatting sqref="CC19:CC20">
    <cfRule type="cellIs" dxfId="512" priority="513" operator="equal">
      <formula>0</formula>
    </cfRule>
  </conditionalFormatting>
  <conditionalFormatting sqref="CC19:CC20">
    <cfRule type="cellIs" dxfId="511" priority="512" operator="equal">
      <formula>0</formula>
    </cfRule>
  </conditionalFormatting>
  <conditionalFormatting sqref="CC19:CC20">
    <cfRule type="cellIs" dxfId="510" priority="511" operator="equal">
      <formula>0</formula>
    </cfRule>
  </conditionalFormatting>
  <conditionalFormatting sqref="CC19:CC20">
    <cfRule type="cellIs" dxfId="509" priority="510" operator="equal">
      <formula>0</formula>
    </cfRule>
  </conditionalFormatting>
  <conditionalFormatting sqref="CC19:CC20">
    <cfRule type="cellIs" dxfId="508" priority="509" operator="equal">
      <formula>0</formula>
    </cfRule>
  </conditionalFormatting>
  <conditionalFormatting sqref="CC19:CC20">
    <cfRule type="cellIs" dxfId="507" priority="508" operator="equal">
      <formula>0</formula>
    </cfRule>
  </conditionalFormatting>
  <conditionalFormatting sqref="CC19:CC20">
    <cfRule type="cellIs" dxfId="506" priority="507" operator="equal">
      <formula>0</formula>
    </cfRule>
  </conditionalFormatting>
  <conditionalFormatting sqref="CC19:CC20">
    <cfRule type="cellIs" dxfId="505" priority="506" operator="equal">
      <formula>0</formula>
    </cfRule>
  </conditionalFormatting>
  <conditionalFormatting sqref="CC19:CC20">
    <cfRule type="cellIs" dxfId="504" priority="505" operator="equal">
      <formula>0</formula>
    </cfRule>
  </conditionalFormatting>
  <conditionalFormatting sqref="CC19:CC20">
    <cfRule type="cellIs" dxfId="503" priority="504" operator="equal">
      <formula>0</formula>
    </cfRule>
  </conditionalFormatting>
  <conditionalFormatting sqref="CC19:CC20">
    <cfRule type="cellIs" dxfId="502" priority="503" operator="equal">
      <formula>0</formula>
    </cfRule>
  </conditionalFormatting>
  <conditionalFormatting sqref="CC19:CC20">
    <cfRule type="cellIs" dxfId="501" priority="502" operator="equal">
      <formula>0</formula>
    </cfRule>
  </conditionalFormatting>
  <conditionalFormatting sqref="CC19:CC20">
    <cfRule type="cellIs" dxfId="500" priority="501" operator="equal">
      <formula>0</formula>
    </cfRule>
  </conditionalFormatting>
  <conditionalFormatting sqref="CC19:CC20">
    <cfRule type="cellIs" dxfId="499" priority="500" operator="equal">
      <formula>0</formula>
    </cfRule>
  </conditionalFormatting>
  <conditionalFormatting sqref="CC19:CC20">
    <cfRule type="cellIs" dxfId="498" priority="499" operator="equal">
      <formula>0</formula>
    </cfRule>
  </conditionalFormatting>
  <conditionalFormatting sqref="CC19:CC20">
    <cfRule type="cellIs" dxfId="497" priority="498" operator="equal">
      <formula>0</formula>
    </cfRule>
  </conditionalFormatting>
  <conditionalFormatting sqref="CC19:CC20">
    <cfRule type="cellIs" dxfId="496" priority="497" operator="equal">
      <formula>0</formula>
    </cfRule>
  </conditionalFormatting>
  <conditionalFormatting sqref="CC19:CC20">
    <cfRule type="cellIs" dxfId="495" priority="496" operator="equal">
      <formula>0</formula>
    </cfRule>
  </conditionalFormatting>
  <conditionalFormatting sqref="CC19:CC20">
    <cfRule type="cellIs" dxfId="494" priority="495" operator="equal">
      <formula>0</formula>
    </cfRule>
  </conditionalFormatting>
  <conditionalFormatting sqref="CC19:CC20">
    <cfRule type="cellIs" dxfId="493" priority="494" operator="equal">
      <formula>0</formula>
    </cfRule>
  </conditionalFormatting>
  <conditionalFormatting sqref="CC19:CC20">
    <cfRule type="cellIs" dxfId="492" priority="493" operator="equal">
      <formula>0</formula>
    </cfRule>
  </conditionalFormatting>
  <conditionalFormatting sqref="CC19:CC20">
    <cfRule type="cellIs" dxfId="491" priority="492" operator="equal">
      <formula>0</formula>
    </cfRule>
  </conditionalFormatting>
  <conditionalFormatting sqref="CC19:CC20">
    <cfRule type="cellIs" dxfId="490" priority="491" operator="equal">
      <formula>0</formula>
    </cfRule>
  </conditionalFormatting>
  <conditionalFormatting sqref="CC19:CC20">
    <cfRule type="cellIs" dxfId="489" priority="490" operator="equal">
      <formula>0</formula>
    </cfRule>
  </conditionalFormatting>
  <conditionalFormatting sqref="CC19:CC20">
    <cfRule type="cellIs" dxfId="488" priority="489" operator="equal">
      <formula>0</formula>
    </cfRule>
  </conditionalFormatting>
  <conditionalFormatting sqref="CC19:CC20">
    <cfRule type="cellIs" dxfId="487" priority="488" operator="equal">
      <formula>0</formula>
    </cfRule>
  </conditionalFormatting>
  <conditionalFormatting sqref="CC19:CC20">
    <cfRule type="cellIs" dxfId="486" priority="487" operator="equal">
      <formula>0</formula>
    </cfRule>
  </conditionalFormatting>
  <conditionalFormatting sqref="CC19:CC20">
    <cfRule type="cellIs" dxfId="485" priority="486" operator="equal">
      <formula>0</formula>
    </cfRule>
  </conditionalFormatting>
  <conditionalFormatting sqref="CC19:CC20">
    <cfRule type="cellIs" dxfId="484" priority="485" operator="equal">
      <formula>0</formula>
    </cfRule>
  </conditionalFormatting>
  <conditionalFormatting sqref="CC19:CC20">
    <cfRule type="cellIs" dxfId="483" priority="484" operator="equal">
      <formula>0</formula>
    </cfRule>
  </conditionalFormatting>
  <conditionalFormatting sqref="CC19:CC20">
    <cfRule type="cellIs" dxfId="482" priority="483" operator="equal">
      <formula>0</formula>
    </cfRule>
  </conditionalFormatting>
  <conditionalFormatting sqref="CC19:CC20">
    <cfRule type="cellIs" dxfId="481" priority="482" operator="equal">
      <formula>0</formula>
    </cfRule>
  </conditionalFormatting>
  <conditionalFormatting sqref="CC19:CC20">
    <cfRule type="cellIs" dxfId="480" priority="481" operator="equal">
      <formula>0</formula>
    </cfRule>
  </conditionalFormatting>
  <conditionalFormatting sqref="CC19:CC20">
    <cfRule type="cellIs" dxfId="479" priority="480" operator="equal">
      <formula>0</formula>
    </cfRule>
  </conditionalFormatting>
  <conditionalFormatting sqref="CC19:CC20">
    <cfRule type="cellIs" dxfId="478" priority="479" operator="equal">
      <formula>0</formula>
    </cfRule>
  </conditionalFormatting>
  <conditionalFormatting sqref="CC19:CC20">
    <cfRule type="cellIs" dxfId="477" priority="478" operator="equal">
      <formula>0</formula>
    </cfRule>
  </conditionalFormatting>
  <conditionalFormatting sqref="CC19:CC20">
    <cfRule type="cellIs" dxfId="476" priority="477" operator="equal">
      <formula>0</formula>
    </cfRule>
  </conditionalFormatting>
  <conditionalFormatting sqref="CC19:CC20">
    <cfRule type="cellIs" dxfId="475" priority="476" operator="equal">
      <formula>0</formula>
    </cfRule>
  </conditionalFormatting>
  <conditionalFormatting sqref="CC19:CC20">
    <cfRule type="cellIs" dxfId="474" priority="475" operator="equal">
      <formula>0</formula>
    </cfRule>
  </conditionalFormatting>
  <conditionalFormatting sqref="CC19:CC20">
    <cfRule type="cellIs" dxfId="473" priority="474" operator="equal">
      <formula>0</formula>
    </cfRule>
  </conditionalFormatting>
  <conditionalFormatting sqref="CC19:CC20">
    <cfRule type="cellIs" dxfId="472" priority="473" operator="equal">
      <formula>0</formula>
    </cfRule>
  </conditionalFormatting>
  <conditionalFormatting sqref="CC19:CC20">
    <cfRule type="cellIs" dxfId="471" priority="472" operator="equal">
      <formula>0</formula>
    </cfRule>
  </conditionalFormatting>
  <conditionalFormatting sqref="CC19:CC20">
    <cfRule type="cellIs" dxfId="470" priority="471" operator="equal">
      <formula>0</formula>
    </cfRule>
  </conditionalFormatting>
  <conditionalFormatting sqref="CC19:CC20">
    <cfRule type="cellIs" dxfId="469" priority="470" operator="equal">
      <formula>0</formula>
    </cfRule>
  </conditionalFormatting>
  <conditionalFormatting sqref="CC19:CC20">
    <cfRule type="cellIs" dxfId="468" priority="469" operator="equal">
      <formula>0</formula>
    </cfRule>
  </conditionalFormatting>
  <conditionalFormatting sqref="CC19:CC20">
    <cfRule type="cellIs" dxfId="467" priority="468" operator="equal">
      <formula>0</formula>
    </cfRule>
  </conditionalFormatting>
  <conditionalFormatting sqref="CC19:CC20">
    <cfRule type="cellIs" dxfId="466" priority="467" operator="equal">
      <formula>0</formula>
    </cfRule>
  </conditionalFormatting>
  <conditionalFormatting sqref="CC19:CC20">
    <cfRule type="cellIs" dxfId="465" priority="466" operator="equal">
      <formula>0</formula>
    </cfRule>
  </conditionalFormatting>
  <conditionalFormatting sqref="CC19:CC20">
    <cfRule type="cellIs" dxfId="464" priority="465" operator="equal">
      <formula>0</formula>
    </cfRule>
  </conditionalFormatting>
  <conditionalFormatting sqref="CC19:CC20">
    <cfRule type="cellIs" dxfId="463" priority="464" operator="equal">
      <formula>0</formula>
    </cfRule>
  </conditionalFormatting>
  <conditionalFormatting sqref="CC19:CC20">
    <cfRule type="cellIs" dxfId="462" priority="463" operator="equal">
      <formula>0</formula>
    </cfRule>
  </conditionalFormatting>
  <conditionalFormatting sqref="CC19:CC20">
    <cfRule type="cellIs" dxfId="461" priority="462" operator="equal">
      <formula>0</formula>
    </cfRule>
  </conditionalFormatting>
  <conditionalFormatting sqref="CC19:CC20">
    <cfRule type="cellIs" dxfId="460" priority="461" operator="equal">
      <formula>0</formula>
    </cfRule>
  </conditionalFormatting>
  <conditionalFormatting sqref="CC19:CC20">
    <cfRule type="cellIs" dxfId="459" priority="460" operator="equal">
      <formula>0</formula>
    </cfRule>
  </conditionalFormatting>
  <conditionalFormatting sqref="CC19:CC20">
    <cfRule type="cellIs" dxfId="458" priority="459" operator="equal">
      <formula>0</formula>
    </cfRule>
  </conditionalFormatting>
  <conditionalFormatting sqref="CC19:CC20">
    <cfRule type="cellIs" dxfId="457" priority="458" operator="equal">
      <formula>0</formula>
    </cfRule>
  </conditionalFormatting>
  <conditionalFormatting sqref="CC19:CC20">
    <cfRule type="cellIs" dxfId="456" priority="457" operator="equal">
      <formula>0</formula>
    </cfRule>
  </conditionalFormatting>
  <conditionalFormatting sqref="CC19:CC20">
    <cfRule type="cellIs" dxfId="455" priority="456" operator="equal">
      <formula>0</formula>
    </cfRule>
  </conditionalFormatting>
  <conditionalFormatting sqref="CC19:CC20">
    <cfRule type="cellIs" dxfId="454" priority="455" operator="equal">
      <formula>0</formula>
    </cfRule>
  </conditionalFormatting>
  <conditionalFormatting sqref="CC19:CC20">
    <cfRule type="cellIs" dxfId="453" priority="454" operator="equal">
      <formula>0</formula>
    </cfRule>
  </conditionalFormatting>
  <conditionalFormatting sqref="CC19:CC20">
    <cfRule type="cellIs" dxfId="452" priority="453" operator="equal">
      <formula>0</formula>
    </cfRule>
  </conditionalFormatting>
  <conditionalFormatting sqref="CC19:CC20">
    <cfRule type="cellIs" dxfId="451" priority="452" operator="equal">
      <formula>0</formula>
    </cfRule>
  </conditionalFormatting>
  <conditionalFormatting sqref="CC19:CC20">
    <cfRule type="cellIs" dxfId="450" priority="451" operator="equal">
      <formula>0</formula>
    </cfRule>
  </conditionalFormatting>
  <conditionalFormatting sqref="CC19:CC20">
    <cfRule type="cellIs" dxfId="449" priority="450" operator="equal">
      <formula>0</formula>
    </cfRule>
  </conditionalFormatting>
  <conditionalFormatting sqref="CC19:CC20">
    <cfRule type="cellIs" dxfId="448" priority="449" operator="equal">
      <formula>0</formula>
    </cfRule>
  </conditionalFormatting>
  <conditionalFormatting sqref="CC19:CC20">
    <cfRule type="cellIs" dxfId="447" priority="448" operator="equal">
      <formula>0</formula>
    </cfRule>
  </conditionalFormatting>
  <conditionalFormatting sqref="CC19:CC20">
    <cfRule type="cellIs" dxfId="446" priority="447" operator="equal">
      <formula>0</formula>
    </cfRule>
  </conditionalFormatting>
  <conditionalFormatting sqref="CC19:CC20">
    <cfRule type="cellIs" dxfId="445" priority="446" operator="equal">
      <formula>0</formula>
    </cfRule>
  </conditionalFormatting>
  <conditionalFormatting sqref="CC19:CC20">
    <cfRule type="cellIs" dxfId="444" priority="445" operator="equal">
      <formula>0</formula>
    </cfRule>
  </conditionalFormatting>
  <conditionalFormatting sqref="CC19:CC20">
    <cfRule type="cellIs" dxfId="443" priority="444" operator="equal">
      <formula>0</formula>
    </cfRule>
  </conditionalFormatting>
  <conditionalFormatting sqref="CC19:CC20">
    <cfRule type="cellIs" dxfId="442" priority="443" operator="equal">
      <formula>0</formula>
    </cfRule>
  </conditionalFormatting>
  <conditionalFormatting sqref="CC19:CC20">
    <cfRule type="cellIs" dxfId="441" priority="442" operator="equal">
      <formula>0</formula>
    </cfRule>
  </conditionalFormatting>
  <conditionalFormatting sqref="CC19:CC20">
    <cfRule type="cellIs" dxfId="440" priority="441" operator="equal">
      <formula>0</formula>
    </cfRule>
  </conditionalFormatting>
  <conditionalFormatting sqref="CC19:CC20">
    <cfRule type="cellIs" dxfId="439" priority="440" operator="equal">
      <formula>0</formula>
    </cfRule>
  </conditionalFormatting>
  <conditionalFormatting sqref="CC19:CC20">
    <cfRule type="cellIs" dxfId="438" priority="439" operator="equal">
      <formula>0</formula>
    </cfRule>
  </conditionalFormatting>
  <conditionalFormatting sqref="CC19:CC20">
    <cfRule type="cellIs" dxfId="437" priority="438" operator="equal">
      <formula>0</formula>
    </cfRule>
  </conditionalFormatting>
  <conditionalFormatting sqref="CC19:CC20">
    <cfRule type="cellIs" dxfId="436" priority="437" operator="equal">
      <formula>0</formula>
    </cfRule>
  </conditionalFormatting>
  <conditionalFormatting sqref="CC19:CC20">
    <cfRule type="cellIs" dxfId="435" priority="436" operator="equal">
      <formula>0</formula>
    </cfRule>
  </conditionalFormatting>
  <conditionalFormatting sqref="CC19:CC20">
    <cfRule type="cellIs" dxfId="434" priority="435" operator="equal">
      <formula>0</formula>
    </cfRule>
  </conditionalFormatting>
  <conditionalFormatting sqref="CC19:CC20">
    <cfRule type="cellIs" dxfId="433" priority="434" operator="equal">
      <formula>0</formula>
    </cfRule>
  </conditionalFormatting>
  <conditionalFormatting sqref="CC19:CC20">
    <cfRule type="cellIs" dxfId="432" priority="433" operator="equal">
      <formula>0</formula>
    </cfRule>
  </conditionalFormatting>
  <conditionalFormatting sqref="CC19:CC20">
    <cfRule type="cellIs" dxfId="431" priority="432" operator="equal">
      <formula>0</formula>
    </cfRule>
  </conditionalFormatting>
  <conditionalFormatting sqref="CC19:CC20">
    <cfRule type="cellIs" dxfId="430" priority="431" operator="equal">
      <formula>0</formula>
    </cfRule>
  </conditionalFormatting>
  <conditionalFormatting sqref="CC19:CC20">
    <cfRule type="cellIs" dxfId="429" priority="430" operator="equal">
      <formula>0</formula>
    </cfRule>
  </conditionalFormatting>
  <conditionalFormatting sqref="CC19:CC20">
    <cfRule type="cellIs" dxfId="428" priority="429" operator="equal">
      <formula>0</formula>
    </cfRule>
  </conditionalFormatting>
  <conditionalFormatting sqref="CC19:CC20">
    <cfRule type="cellIs" dxfId="427" priority="428" operator="equal">
      <formula>0</formula>
    </cfRule>
  </conditionalFormatting>
  <conditionalFormatting sqref="CC19:CC20">
    <cfRule type="cellIs" dxfId="426" priority="427" operator="equal">
      <formula>0</formula>
    </cfRule>
  </conditionalFormatting>
  <conditionalFormatting sqref="CC19:CC20">
    <cfRule type="cellIs" dxfId="425" priority="426" operator="equal">
      <formula>0</formula>
    </cfRule>
  </conditionalFormatting>
  <conditionalFormatting sqref="CC19:CC20">
    <cfRule type="cellIs" dxfId="424" priority="425" operator="equal">
      <formula>0</formula>
    </cfRule>
  </conditionalFormatting>
  <conditionalFormatting sqref="CC19:CC20">
    <cfRule type="cellIs" dxfId="423" priority="424" operator="equal">
      <formula>0</formula>
    </cfRule>
  </conditionalFormatting>
  <conditionalFormatting sqref="CC19:CC20">
    <cfRule type="cellIs" dxfId="422" priority="423" operator="equal">
      <formula>0</formula>
    </cfRule>
  </conditionalFormatting>
  <conditionalFormatting sqref="CC19:CC20">
    <cfRule type="cellIs" dxfId="421" priority="422" operator="equal">
      <formula>0</formula>
    </cfRule>
  </conditionalFormatting>
  <conditionalFormatting sqref="CC19:CC20">
    <cfRule type="cellIs" dxfId="420" priority="421" operator="equal">
      <formula>0</formula>
    </cfRule>
  </conditionalFormatting>
  <conditionalFormatting sqref="CC19:CC20">
    <cfRule type="cellIs" dxfId="419" priority="420" operator="equal">
      <formula>0</formula>
    </cfRule>
  </conditionalFormatting>
  <conditionalFormatting sqref="CC19:CC20">
    <cfRule type="cellIs" dxfId="418" priority="419" operator="equal">
      <formula>0</formula>
    </cfRule>
  </conditionalFormatting>
  <conditionalFormatting sqref="CC19:CC20">
    <cfRule type="cellIs" dxfId="417" priority="418" operator="equal">
      <formula>0</formula>
    </cfRule>
  </conditionalFormatting>
  <conditionalFormatting sqref="CC19:CC20">
    <cfRule type="cellIs" dxfId="416" priority="417" operator="equal">
      <formula>0</formula>
    </cfRule>
  </conditionalFormatting>
  <conditionalFormatting sqref="CC19:CC20">
    <cfRule type="cellIs" dxfId="415" priority="416" operator="equal">
      <formula>0</formula>
    </cfRule>
  </conditionalFormatting>
  <conditionalFormatting sqref="CC19:CC20">
    <cfRule type="cellIs" dxfId="414" priority="415" operator="equal">
      <formula>0</formula>
    </cfRule>
  </conditionalFormatting>
  <conditionalFormatting sqref="CC19:CC20">
    <cfRule type="cellIs" dxfId="413" priority="414" operator="equal">
      <formula>0</formula>
    </cfRule>
  </conditionalFormatting>
  <conditionalFormatting sqref="CC19:CC20">
    <cfRule type="cellIs" dxfId="412" priority="413" operator="equal">
      <formula>0</formula>
    </cfRule>
  </conditionalFormatting>
  <conditionalFormatting sqref="CC19:CC20">
    <cfRule type="cellIs" dxfId="411" priority="412" operator="equal">
      <formula>0</formula>
    </cfRule>
  </conditionalFormatting>
  <conditionalFormatting sqref="CC19:CC20">
    <cfRule type="cellIs" dxfId="410" priority="411" operator="equal">
      <formula>0</formula>
    </cfRule>
  </conditionalFormatting>
  <conditionalFormatting sqref="CC19:CC20">
    <cfRule type="cellIs" dxfId="409" priority="410" operator="equal">
      <formula>0</formula>
    </cfRule>
  </conditionalFormatting>
  <conditionalFormatting sqref="CC19:CC20">
    <cfRule type="cellIs" dxfId="408" priority="409" operator="equal">
      <formula>0</formula>
    </cfRule>
  </conditionalFormatting>
  <conditionalFormatting sqref="CC19:CC20">
    <cfRule type="cellIs" dxfId="407" priority="408" operator="equal">
      <formula>0</formula>
    </cfRule>
  </conditionalFormatting>
  <conditionalFormatting sqref="CC19:CC20">
    <cfRule type="cellIs" dxfId="406" priority="407" operator="equal">
      <formula>0</formula>
    </cfRule>
  </conditionalFormatting>
  <conditionalFormatting sqref="CC19:CC20">
    <cfRule type="cellIs" dxfId="405" priority="406" operator="equal">
      <formula>0</formula>
    </cfRule>
  </conditionalFormatting>
  <conditionalFormatting sqref="CC19:CC20">
    <cfRule type="cellIs" dxfId="404" priority="405" operator="equal">
      <formula>0</formula>
    </cfRule>
  </conditionalFormatting>
  <conditionalFormatting sqref="CC19:CC20">
    <cfRule type="cellIs" dxfId="403" priority="404" operator="equal">
      <formula>0</formula>
    </cfRule>
  </conditionalFormatting>
  <conditionalFormatting sqref="CC19:CC20">
    <cfRule type="cellIs" dxfId="402" priority="403" operator="equal">
      <formula>0</formula>
    </cfRule>
  </conditionalFormatting>
  <conditionalFormatting sqref="CC19:CC20">
    <cfRule type="cellIs" dxfId="401" priority="402" operator="equal">
      <formula>0</formula>
    </cfRule>
  </conditionalFormatting>
  <conditionalFormatting sqref="CC19:CC20">
    <cfRule type="cellIs" dxfId="400" priority="401" operator="equal">
      <formula>0</formula>
    </cfRule>
  </conditionalFormatting>
  <conditionalFormatting sqref="CC19:CC20">
    <cfRule type="cellIs" dxfId="399" priority="400" operator="equal">
      <formula>0</formula>
    </cfRule>
  </conditionalFormatting>
  <conditionalFormatting sqref="CC19:CC20">
    <cfRule type="cellIs" dxfId="398" priority="399" operator="equal">
      <formula>0</formula>
    </cfRule>
  </conditionalFormatting>
  <conditionalFormatting sqref="CC19:CC20">
    <cfRule type="cellIs" dxfId="397" priority="398" operator="equal">
      <formula>0</formula>
    </cfRule>
  </conditionalFormatting>
  <conditionalFormatting sqref="CC19:CC20">
    <cfRule type="cellIs" dxfId="396" priority="397" operator="equal">
      <formula>0</formula>
    </cfRule>
  </conditionalFormatting>
  <conditionalFormatting sqref="CC19:CC20">
    <cfRule type="cellIs" dxfId="395" priority="396" operator="equal">
      <formula>0</formula>
    </cfRule>
  </conditionalFormatting>
  <conditionalFormatting sqref="CC19:CC20">
    <cfRule type="cellIs" dxfId="394" priority="395" operator="equal">
      <formula>0</formula>
    </cfRule>
  </conditionalFormatting>
  <conditionalFormatting sqref="CC19:CC20">
    <cfRule type="cellIs" dxfId="393" priority="394" operator="equal">
      <formula>0</formula>
    </cfRule>
  </conditionalFormatting>
  <conditionalFormatting sqref="CC19:CC20">
    <cfRule type="cellIs" dxfId="392" priority="393" operator="equal">
      <formula>0</formula>
    </cfRule>
  </conditionalFormatting>
  <conditionalFormatting sqref="CC19:CC20">
    <cfRule type="cellIs" dxfId="391" priority="392" operator="equal">
      <formula>0</formula>
    </cfRule>
  </conditionalFormatting>
  <conditionalFormatting sqref="CC19:CC20">
    <cfRule type="cellIs" dxfId="390" priority="391" operator="equal">
      <formula>0</formula>
    </cfRule>
  </conditionalFormatting>
  <conditionalFormatting sqref="CC19:CC20">
    <cfRule type="cellIs" dxfId="389" priority="390" operator="equal">
      <formula>0</formula>
    </cfRule>
  </conditionalFormatting>
  <conditionalFormatting sqref="CC19:CC20">
    <cfRule type="cellIs" dxfId="388" priority="389" operator="equal">
      <formula>0</formula>
    </cfRule>
  </conditionalFormatting>
  <conditionalFormatting sqref="CC19:CC20">
    <cfRule type="cellIs" dxfId="387" priority="388" operator="equal">
      <formula>0</formula>
    </cfRule>
  </conditionalFormatting>
  <conditionalFormatting sqref="CC19:CC20">
    <cfRule type="cellIs" dxfId="386" priority="387" operator="equal">
      <formula>0</formula>
    </cfRule>
  </conditionalFormatting>
  <conditionalFormatting sqref="CC19:CC20">
    <cfRule type="cellIs" dxfId="385" priority="386" operator="equal">
      <formula>0</formula>
    </cfRule>
  </conditionalFormatting>
  <conditionalFormatting sqref="CC19:CC20">
    <cfRule type="cellIs" dxfId="384" priority="385" operator="equal">
      <formula>0</formula>
    </cfRule>
  </conditionalFormatting>
  <conditionalFormatting sqref="CC19:CC20">
    <cfRule type="cellIs" dxfId="383" priority="384" operator="equal">
      <formula>0</formula>
    </cfRule>
  </conditionalFormatting>
  <conditionalFormatting sqref="CC19:CC20">
    <cfRule type="cellIs" dxfId="382" priority="383" operator="equal">
      <formula>0</formula>
    </cfRule>
  </conditionalFormatting>
  <conditionalFormatting sqref="CC19:CC20">
    <cfRule type="cellIs" dxfId="381" priority="382" operator="equal">
      <formula>0</formula>
    </cfRule>
  </conditionalFormatting>
  <conditionalFormatting sqref="CC19:CC20">
    <cfRule type="cellIs" dxfId="380" priority="381" operator="equal">
      <formula>0</formula>
    </cfRule>
  </conditionalFormatting>
  <conditionalFormatting sqref="CC19:CC20">
    <cfRule type="cellIs" dxfId="379" priority="380" operator="equal">
      <formula>0</formula>
    </cfRule>
  </conditionalFormatting>
  <conditionalFormatting sqref="CC19:CC20">
    <cfRule type="cellIs" dxfId="378" priority="379" operator="equal">
      <formula>0</formula>
    </cfRule>
  </conditionalFormatting>
  <conditionalFormatting sqref="CC19:CC20">
    <cfRule type="cellIs" dxfId="377" priority="378" operator="equal">
      <formula>0</formula>
    </cfRule>
  </conditionalFormatting>
  <conditionalFormatting sqref="CC19:CC20">
    <cfRule type="cellIs" dxfId="376" priority="377" operator="equal">
      <formula>0</formula>
    </cfRule>
  </conditionalFormatting>
  <conditionalFormatting sqref="CC19:CC20">
    <cfRule type="cellIs" dxfId="375" priority="376" operator="equal">
      <formula>0</formula>
    </cfRule>
  </conditionalFormatting>
  <conditionalFormatting sqref="CC19:CC20">
    <cfRule type="cellIs" dxfId="374" priority="375" operator="equal">
      <formula>0</formula>
    </cfRule>
  </conditionalFormatting>
  <conditionalFormatting sqref="CC19:CC20">
    <cfRule type="cellIs" dxfId="373" priority="374" operator="equal">
      <formula>0</formula>
    </cfRule>
  </conditionalFormatting>
  <conditionalFormatting sqref="CC19:CC20">
    <cfRule type="cellIs" dxfId="372" priority="373" operator="equal">
      <formula>0</formula>
    </cfRule>
  </conditionalFormatting>
  <conditionalFormatting sqref="CC19:CC20">
    <cfRule type="cellIs" dxfId="371" priority="372" operator="equal">
      <formula>0</formula>
    </cfRule>
  </conditionalFormatting>
  <conditionalFormatting sqref="CC19:CC20">
    <cfRule type="cellIs" dxfId="370" priority="371" operator="equal">
      <formula>0</formula>
    </cfRule>
  </conditionalFormatting>
  <conditionalFormatting sqref="CC19:CC20">
    <cfRule type="cellIs" dxfId="369" priority="370" operator="equal">
      <formula>0</formula>
    </cfRule>
  </conditionalFormatting>
  <conditionalFormatting sqref="CC19:CC20">
    <cfRule type="cellIs" dxfId="368" priority="369" operator="equal">
      <formula>0</formula>
    </cfRule>
  </conditionalFormatting>
  <conditionalFormatting sqref="CC19:CC20">
    <cfRule type="cellIs" dxfId="367" priority="368" operator="equal">
      <formula>0</formula>
    </cfRule>
  </conditionalFormatting>
  <conditionalFormatting sqref="CC19:CC20">
    <cfRule type="cellIs" dxfId="366" priority="367" operator="equal">
      <formula>0</formula>
    </cfRule>
  </conditionalFormatting>
  <conditionalFormatting sqref="CC19:CC20">
    <cfRule type="cellIs" dxfId="365" priority="366" operator="equal">
      <formula>0</formula>
    </cfRule>
  </conditionalFormatting>
  <conditionalFormatting sqref="CC19:CC20">
    <cfRule type="cellIs" dxfId="364" priority="365" operator="equal">
      <formula>0</formula>
    </cfRule>
  </conditionalFormatting>
  <conditionalFormatting sqref="CC19:CC20">
    <cfRule type="cellIs" dxfId="363" priority="364" operator="equal">
      <formula>0</formula>
    </cfRule>
  </conditionalFormatting>
  <conditionalFormatting sqref="CC19:CC20">
    <cfRule type="cellIs" dxfId="362" priority="363" operator="equal">
      <formula>0</formula>
    </cfRule>
  </conditionalFormatting>
  <conditionalFormatting sqref="CC19:CC20">
    <cfRule type="cellIs" dxfId="361" priority="362" operator="equal">
      <formula>0</formula>
    </cfRule>
  </conditionalFormatting>
  <conditionalFormatting sqref="CC19:CC20">
    <cfRule type="cellIs" dxfId="360" priority="361" operator="equal">
      <formula>0</formula>
    </cfRule>
  </conditionalFormatting>
  <conditionalFormatting sqref="CC19:CC20">
    <cfRule type="cellIs" dxfId="359" priority="360" operator="equal">
      <formula>0</formula>
    </cfRule>
  </conditionalFormatting>
  <conditionalFormatting sqref="CC19:CC20">
    <cfRule type="cellIs" dxfId="358" priority="359" operator="equal">
      <formula>0</formula>
    </cfRule>
  </conditionalFormatting>
  <conditionalFormatting sqref="CC19:CC20">
    <cfRule type="cellIs" dxfId="357" priority="358" operator="equal">
      <formula>0</formula>
    </cfRule>
  </conditionalFormatting>
  <conditionalFormatting sqref="CC19:CC20">
    <cfRule type="cellIs" dxfId="356" priority="357" operator="equal">
      <formula>0</formula>
    </cfRule>
  </conditionalFormatting>
  <conditionalFormatting sqref="CC19:CC20">
    <cfRule type="cellIs" dxfId="355" priority="356" operator="equal">
      <formula>0</formula>
    </cfRule>
  </conditionalFormatting>
  <conditionalFormatting sqref="CC19:CC20">
    <cfRule type="cellIs" dxfId="354" priority="355" operator="equal">
      <formula>0</formula>
    </cfRule>
  </conditionalFormatting>
  <conditionalFormatting sqref="CC19:CC20">
    <cfRule type="cellIs" dxfId="353" priority="354" operator="equal">
      <formula>0</formula>
    </cfRule>
  </conditionalFormatting>
  <conditionalFormatting sqref="CC19:CC20">
    <cfRule type="cellIs" dxfId="352" priority="353" operator="equal">
      <formula>0</formula>
    </cfRule>
  </conditionalFormatting>
  <conditionalFormatting sqref="CC19:CC20">
    <cfRule type="cellIs" dxfId="351" priority="352" operator="equal">
      <formula>0</formula>
    </cfRule>
  </conditionalFormatting>
  <conditionalFormatting sqref="CC19:CC20">
    <cfRule type="cellIs" dxfId="350" priority="351" operator="equal">
      <formula>0</formula>
    </cfRule>
  </conditionalFormatting>
  <conditionalFormatting sqref="CC19:CC20">
    <cfRule type="cellIs" dxfId="349" priority="350" operator="equal">
      <formula>0</formula>
    </cfRule>
  </conditionalFormatting>
  <conditionalFormatting sqref="CC19:CC20">
    <cfRule type="cellIs" dxfId="348" priority="349" operator="equal">
      <formula>0</formula>
    </cfRule>
  </conditionalFormatting>
  <conditionalFormatting sqref="CC19:CC20">
    <cfRule type="cellIs" dxfId="347" priority="348" operator="equal">
      <formula>0</formula>
    </cfRule>
  </conditionalFormatting>
  <conditionalFormatting sqref="CC19:CC20">
    <cfRule type="cellIs" dxfId="346" priority="347" operator="equal">
      <formula>0</formula>
    </cfRule>
  </conditionalFormatting>
  <conditionalFormatting sqref="CC19:CC20">
    <cfRule type="cellIs" dxfId="345" priority="346" operator="equal">
      <formula>0</formula>
    </cfRule>
  </conditionalFormatting>
  <conditionalFormatting sqref="CC19:CC20">
    <cfRule type="cellIs" dxfId="344" priority="345" operator="equal">
      <formula>0</formula>
    </cfRule>
  </conditionalFormatting>
  <conditionalFormatting sqref="CC19:CC20">
    <cfRule type="cellIs" dxfId="343" priority="344" operator="equal">
      <formula>0</formula>
    </cfRule>
  </conditionalFormatting>
  <conditionalFormatting sqref="CC19:CC20">
    <cfRule type="cellIs" dxfId="342" priority="343" operator="equal">
      <formula>0</formula>
    </cfRule>
  </conditionalFormatting>
  <conditionalFormatting sqref="CC19:CC20">
    <cfRule type="cellIs" dxfId="341" priority="342" operator="equal">
      <formula>0</formula>
    </cfRule>
  </conditionalFormatting>
  <conditionalFormatting sqref="CC19:CC20">
    <cfRule type="cellIs" dxfId="340" priority="341" operator="equal">
      <formula>0</formula>
    </cfRule>
  </conditionalFormatting>
  <conditionalFormatting sqref="CC19:CC20">
    <cfRule type="cellIs" dxfId="339" priority="340" operator="equal">
      <formula>0</formula>
    </cfRule>
  </conditionalFormatting>
  <conditionalFormatting sqref="CC19:CC20">
    <cfRule type="cellIs" dxfId="338" priority="339" operator="equal">
      <formula>0</formula>
    </cfRule>
  </conditionalFormatting>
  <conditionalFormatting sqref="CC19:CC20">
    <cfRule type="cellIs" dxfId="337" priority="338" operator="equal">
      <formula>0</formula>
    </cfRule>
  </conditionalFormatting>
  <conditionalFormatting sqref="CC19:CC20">
    <cfRule type="cellIs" dxfId="336" priority="337" operator="equal">
      <formula>0</formula>
    </cfRule>
  </conditionalFormatting>
  <conditionalFormatting sqref="CC19:CC20">
    <cfRule type="cellIs" dxfId="335" priority="336" operator="equal">
      <formula>0</formula>
    </cfRule>
  </conditionalFormatting>
  <conditionalFormatting sqref="CC19:CC20">
    <cfRule type="cellIs" dxfId="334" priority="335" operator="equal">
      <formula>0</formula>
    </cfRule>
  </conditionalFormatting>
  <conditionalFormatting sqref="CC19:CC20">
    <cfRule type="cellIs" dxfId="333" priority="334" operator="equal">
      <formula>0</formula>
    </cfRule>
  </conditionalFormatting>
  <conditionalFormatting sqref="CC19:CC20">
    <cfRule type="cellIs" dxfId="332" priority="333" operator="equal">
      <formula>0</formula>
    </cfRule>
  </conditionalFormatting>
  <conditionalFormatting sqref="CC19:CC20">
    <cfRule type="cellIs" dxfId="331" priority="332" operator="equal">
      <formula>0</formula>
    </cfRule>
  </conditionalFormatting>
  <conditionalFormatting sqref="CC19:CC20">
    <cfRule type="cellIs" dxfId="330" priority="331" operator="equal">
      <formula>0</formula>
    </cfRule>
  </conditionalFormatting>
  <conditionalFormatting sqref="CC19:CC20">
    <cfRule type="cellIs" dxfId="329" priority="330" operator="equal">
      <formula>0</formula>
    </cfRule>
  </conditionalFormatting>
  <conditionalFormatting sqref="CC19:CC20">
    <cfRule type="cellIs" dxfId="328" priority="329" operator="equal">
      <formula>0</formula>
    </cfRule>
  </conditionalFormatting>
  <conditionalFormatting sqref="CC19:CC20">
    <cfRule type="cellIs" dxfId="327" priority="328" operator="equal">
      <formula>0</formula>
    </cfRule>
  </conditionalFormatting>
  <conditionalFormatting sqref="CC19:CC20">
    <cfRule type="cellIs" dxfId="326" priority="327" operator="equal">
      <formula>0</formula>
    </cfRule>
  </conditionalFormatting>
  <conditionalFormatting sqref="CC19:CC20">
    <cfRule type="cellIs" dxfId="325" priority="326" operator="equal">
      <formula>0</formula>
    </cfRule>
  </conditionalFormatting>
  <conditionalFormatting sqref="CC19:CC20">
    <cfRule type="cellIs" dxfId="324" priority="325" operator="equal">
      <formula>0</formula>
    </cfRule>
  </conditionalFormatting>
  <conditionalFormatting sqref="CC19:CC20">
    <cfRule type="cellIs" dxfId="323" priority="324" operator="equal">
      <formula>0</formula>
    </cfRule>
  </conditionalFormatting>
  <conditionalFormatting sqref="CC19:CC20">
    <cfRule type="cellIs" dxfId="322" priority="323" operator="equal">
      <formula>0</formula>
    </cfRule>
  </conditionalFormatting>
  <conditionalFormatting sqref="CC19:CC20">
    <cfRule type="cellIs" dxfId="321" priority="322" operator="equal">
      <formula>0</formula>
    </cfRule>
  </conditionalFormatting>
  <conditionalFormatting sqref="CC19:CC20">
    <cfRule type="cellIs" dxfId="320" priority="321" operator="equal">
      <formula>0</formula>
    </cfRule>
  </conditionalFormatting>
  <conditionalFormatting sqref="CC19:CC20">
    <cfRule type="cellIs" dxfId="319" priority="320" operator="equal">
      <formula>0</formula>
    </cfRule>
  </conditionalFormatting>
  <conditionalFormatting sqref="CC19:CC20">
    <cfRule type="cellIs" dxfId="318" priority="319" operator="equal">
      <formula>0</formula>
    </cfRule>
  </conditionalFormatting>
  <conditionalFormatting sqref="CC19:CC20">
    <cfRule type="cellIs" dxfId="317" priority="318" operator="equal">
      <formula>0</formula>
    </cfRule>
  </conditionalFormatting>
  <conditionalFormatting sqref="CC19:CC20">
    <cfRule type="cellIs" dxfId="316" priority="317" operator="equal">
      <formula>0</formula>
    </cfRule>
  </conditionalFormatting>
  <conditionalFormatting sqref="CC19:CC20">
    <cfRule type="cellIs" dxfId="315" priority="316" operator="equal">
      <formula>0</formula>
    </cfRule>
  </conditionalFormatting>
  <conditionalFormatting sqref="CC19:CC20">
    <cfRule type="cellIs" dxfId="314" priority="315" operator="equal">
      <formula>0</formula>
    </cfRule>
  </conditionalFormatting>
  <conditionalFormatting sqref="CC19:CC20">
    <cfRule type="cellIs" dxfId="313" priority="314" operator="equal">
      <formula>0</formula>
    </cfRule>
  </conditionalFormatting>
  <conditionalFormatting sqref="CC19:CC20">
    <cfRule type="cellIs" dxfId="312" priority="313" operator="equal">
      <formula>0</formula>
    </cfRule>
  </conditionalFormatting>
  <conditionalFormatting sqref="CC19:CC20">
    <cfRule type="cellIs" dxfId="311" priority="312" operator="equal">
      <formula>0</formula>
    </cfRule>
  </conditionalFormatting>
  <conditionalFormatting sqref="CC19:CC20">
    <cfRule type="cellIs" dxfId="310" priority="311" operator="equal">
      <formula>0</formula>
    </cfRule>
  </conditionalFormatting>
  <conditionalFormatting sqref="CC19:CC20">
    <cfRule type="cellIs" dxfId="309" priority="310" operator="equal">
      <formula>0</formula>
    </cfRule>
  </conditionalFormatting>
  <conditionalFormatting sqref="CC19:CC20">
    <cfRule type="cellIs" dxfId="308" priority="309" operator="equal">
      <formula>0</formula>
    </cfRule>
  </conditionalFormatting>
  <conditionalFormatting sqref="CC19:CC20">
    <cfRule type="cellIs" dxfId="307" priority="308" operator="equal">
      <formula>0</formula>
    </cfRule>
  </conditionalFormatting>
  <conditionalFormatting sqref="CC19:CC20">
    <cfRule type="cellIs" dxfId="306" priority="307" operator="equal">
      <formula>0</formula>
    </cfRule>
  </conditionalFormatting>
  <conditionalFormatting sqref="CC19:CC20">
    <cfRule type="cellIs" dxfId="305" priority="306" operator="equal">
      <formula>0</formula>
    </cfRule>
  </conditionalFormatting>
  <conditionalFormatting sqref="CC19:CC20">
    <cfRule type="cellIs" dxfId="304" priority="305" operator="equal">
      <formula>0</formula>
    </cfRule>
  </conditionalFormatting>
  <conditionalFormatting sqref="CC19:CC20">
    <cfRule type="cellIs" dxfId="303" priority="304" operator="equal">
      <formula>0</formula>
    </cfRule>
  </conditionalFormatting>
  <conditionalFormatting sqref="CC19:CC20">
    <cfRule type="cellIs" dxfId="302" priority="303" operator="equal">
      <formula>0</formula>
    </cfRule>
  </conditionalFormatting>
  <conditionalFormatting sqref="CC19:CC20">
    <cfRule type="cellIs" dxfId="301" priority="302" operator="equal">
      <formula>0</formula>
    </cfRule>
  </conditionalFormatting>
  <conditionalFormatting sqref="CC19:CC20">
    <cfRule type="cellIs" dxfId="300" priority="301" operator="equal">
      <formula>0</formula>
    </cfRule>
  </conditionalFormatting>
  <conditionalFormatting sqref="CC19:CC20">
    <cfRule type="cellIs" dxfId="299" priority="300" operator="equal">
      <formula>0</formula>
    </cfRule>
  </conditionalFormatting>
  <conditionalFormatting sqref="CC19:CC20">
    <cfRule type="cellIs" dxfId="298" priority="299" operator="equal">
      <formula>0</formula>
    </cfRule>
  </conditionalFormatting>
  <conditionalFormatting sqref="CC19:CC20">
    <cfRule type="cellIs" dxfId="297" priority="298" operator="equal">
      <formula>0</formula>
    </cfRule>
  </conditionalFormatting>
  <conditionalFormatting sqref="CC19:CC20">
    <cfRule type="cellIs" dxfId="296" priority="297" operator="equal">
      <formula>0</formula>
    </cfRule>
  </conditionalFormatting>
  <conditionalFormatting sqref="CC19:CC20">
    <cfRule type="cellIs" dxfId="295" priority="296" operator="equal">
      <formula>0</formula>
    </cfRule>
  </conditionalFormatting>
  <conditionalFormatting sqref="CC19:CC20">
    <cfRule type="cellIs" dxfId="294" priority="295" operator="equal">
      <formula>0</formula>
    </cfRule>
  </conditionalFormatting>
  <conditionalFormatting sqref="CC19:CC20">
    <cfRule type="cellIs" dxfId="293" priority="294" operator="equal">
      <formula>0</formula>
    </cfRule>
  </conditionalFormatting>
  <conditionalFormatting sqref="CC19:CC20">
    <cfRule type="cellIs" dxfId="292" priority="293" operator="equal">
      <formula>0</formula>
    </cfRule>
  </conditionalFormatting>
  <conditionalFormatting sqref="CC19:CC20">
    <cfRule type="cellIs" dxfId="291" priority="292" operator="equal">
      <formula>0</formula>
    </cfRule>
  </conditionalFormatting>
  <conditionalFormatting sqref="CC19:CC20">
    <cfRule type="cellIs" dxfId="290" priority="291" operator="equal">
      <formula>0</formula>
    </cfRule>
  </conditionalFormatting>
  <conditionalFormatting sqref="CC19:CC20">
    <cfRule type="cellIs" dxfId="289" priority="290" operator="equal">
      <formula>0</formula>
    </cfRule>
  </conditionalFormatting>
  <conditionalFormatting sqref="CC19:CC20">
    <cfRule type="cellIs" dxfId="288" priority="289" operator="equal">
      <formula>0</formula>
    </cfRule>
  </conditionalFormatting>
  <conditionalFormatting sqref="CC19:CC20">
    <cfRule type="cellIs" dxfId="287" priority="288" operator="equal">
      <formula>0</formula>
    </cfRule>
  </conditionalFormatting>
  <conditionalFormatting sqref="CC19:CC20">
    <cfRule type="cellIs" dxfId="286" priority="287" operator="equal">
      <formula>0</formula>
    </cfRule>
  </conditionalFormatting>
  <conditionalFormatting sqref="CC19:CC20">
    <cfRule type="cellIs" dxfId="285" priority="286" operator="equal">
      <formula>0</formula>
    </cfRule>
  </conditionalFormatting>
  <conditionalFormatting sqref="CC19:CC20">
    <cfRule type="cellIs" dxfId="284" priority="285" operator="equal">
      <formula>0</formula>
    </cfRule>
  </conditionalFormatting>
  <conditionalFormatting sqref="CC19:CC20">
    <cfRule type="cellIs" dxfId="283" priority="284" operator="equal">
      <formula>0</formula>
    </cfRule>
  </conditionalFormatting>
  <conditionalFormatting sqref="CC19:CC20">
    <cfRule type="cellIs" dxfId="282" priority="283" operator="equal">
      <formula>0</formula>
    </cfRule>
  </conditionalFormatting>
  <conditionalFormatting sqref="CC19:CC20">
    <cfRule type="cellIs" dxfId="281" priority="282" operator="equal">
      <formula>0</formula>
    </cfRule>
  </conditionalFormatting>
  <conditionalFormatting sqref="CC19:CC20">
    <cfRule type="cellIs" dxfId="280" priority="281" operator="equal">
      <formula>0</formula>
    </cfRule>
  </conditionalFormatting>
  <conditionalFormatting sqref="CC19:CC20">
    <cfRule type="cellIs" dxfId="279" priority="280" operator="equal">
      <formula>0</formula>
    </cfRule>
  </conditionalFormatting>
  <conditionalFormatting sqref="CC19:CC20">
    <cfRule type="cellIs" dxfId="278" priority="279" operator="equal">
      <formula>0</formula>
    </cfRule>
  </conditionalFormatting>
  <conditionalFormatting sqref="CC19:CC20">
    <cfRule type="cellIs" dxfId="277" priority="278" operator="equal">
      <formula>0</formula>
    </cfRule>
  </conditionalFormatting>
  <conditionalFormatting sqref="CC19:CC20">
    <cfRule type="cellIs" dxfId="276" priority="277" operator="equal">
      <formula>0</formula>
    </cfRule>
  </conditionalFormatting>
  <conditionalFormatting sqref="CC19:CC20">
    <cfRule type="cellIs" dxfId="275" priority="276" operator="equal">
      <formula>0</formula>
    </cfRule>
  </conditionalFormatting>
  <conditionalFormatting sqref="CC19:CC20">
    <cfRule type="cellIs" dxfId="274" priority="275" operator="equal">
      <formula>0</formula>
    </cfRule>
  </conditionalFormatting>
  <conditionalFormatting sqref="CC19:CC20">
    <cfRule type="cellIs" dxfId="273" priority="274" operator="equal">
      <formula>0</formula>
    </cfRule>
  </conditionalFormatting>
  <conditionalFormatting sqref="CC19:CC20">
    <cfRule type="cellIs" dxfId="272" priority="273" operator="equal">
      <formula>0</formula>
    </cfRule>
  </conditionalFormatting>
  <conditionalFormatting sqref="CC19:CC20">
    <cfRule type="cellIs" dxfId="271" priority="272" operator="equal">
      <formula>0</formula>
    </cfRule>
  </conditionalFormatting>
  <conditionalFormatting sqref="CC19:CC20">
    <cfRule type="cellIs" dxfId="270" priority="271" operator="equal">
      <formula>0</formula>
    </cfRule>
  </conditionalFormatting>
  <conditionalFormatting sqref="CC19:CC20">
    <cfRule type="cellIs" dxfId="269" priority="270" operator="equal">
      <formula>0</formula>
    </cfRule>
  </conditionalFormatting>
  <conditionalFormatting sqref="CC19:CC20">
    <cfRule type="cellIs" dxfId="268" priority="269" operator="equal">
      <formula>0</formula>
    </cfRule>
  </conditionalFormatting>
  <conditionalFormatting sqref="CC19:CC20">
    <cfRule type="cellIs" dxfId="267" priority="268" operator="equal">
      <formula>0</formula>
    </cfRule>
  </conditionalFormatting>
  <conditionalFormatting sqref="CC19:CC20">
    <cfRule type="cellIs" dxfId="266" priority="267" operator="equal">
      <formula>0</formula>
    </cfRule>
  </conditionalFormatting>
  <conditionalFormatting sqref="CC19:CC20">
    <cfRule type="cellIs" dxfId="265" priority="266" operator="equal">
      <formula>0</formula>
    </cfRule>
  </conditionalFormatting>
  <conditionalFormatting sqref="CC19:CC20">
    <cfRule type="cellIs" dxfId="264" priority="265" operator="equal">
      <formula>0</formula>
    </cfRule>
  </conditionalFormatting>
  <conditionalFormatting sqref="CC19:CC20">
    <cfRule type="cellIs" dxfId="263" priority="264" operator="equal">
      <formula>0</formula>
    </cfRule>
  </conditionalFormatting>
  <conditionalFormatting sqref="CC19:CC20">
    <cfRule type="cellIs" dxfId="262" priority="263" operator="equal">
      <formula>0</formula>
    </cfRule>
  </conditionalFormatting>
  <conditionalFormatting sqref="CC19:CC20">
    <cfRule type="cellIs" dxfId="261" priority="262" operator="equal">
      <formula>0</formula>
    </cfRule>
  </conditionalFormatting>
  <conditionalFormatting sqref="CC19:CC20">
    <cfRule type="cellIs" dxfId="260" priority="261" operator="equal">
      <formula>0</formula>
    </cfRule>
  </conditionalFormatting>
  <conditionalFormatting sqref="CC19:CC20">
    <cfRule type="cellIs" dxfId="259" priority="260" operator="equal">
      <formula>0</formula>
    </cfRule>
  </conditionalFormatting>
  <conditionalFormatting sqref="CC19:CC20">
    <cfRule type="cellIs" dxfId="258" priority="259" operator="equal">
      <formula>0</formula>
    </cfRule>
  </conditionalFormatting>
  <conditionalFormatting sqref="CC19:CC20">
    <cfRule type="cellIs" dxfId="257" priority="258" operator="equal">
      <formula>0</formula>
    </cfRule>
  </conditionalFormatting>
  <conditionalFormatting sqref="CC19:CC20">
    <cfRule type="cellIs" dxfId="256" priority="257" operator="equal">
      <formula>0</formula>
    </cfRule>
  </conditionalFormatting>
  <conditionalFormatting sqref="CC19:CC20">
    <cfRule type="cellIs" dxfId="255" priority="256" operator="equal">
      <formula>0</formula>
    </cfRule>
  </conditionalFormatting>
  <conditionalFormatting sqref="CC19:CC20">
    <cfRule type="cellIs" dxfId="254" priority="255" operator="equal">
      <formula>0</formula>
    </cfRule>
  </conditionalFormatting>
  <conditionalFormatting sqref="CC19:CC20">
    <cfRule type="cellIs" dxfId="253" priority="254" operator="equal">
      <formula>0</formula>
    </cfRule>
  </conditionalFormatting>
  <conditionalFormatting sqref="CC19:CC20">
    <cfRule type="cellIs" dxfId="252" priority="253" operator="equal">
      <formula>0</formula>
    </cfRule>
  </conditionalFormatting>
  <conditionalFormatting sqref="CC19:CC20">
    <cfRule type="cellIs" dxfId="251" priority="252" operator="equal">
      <formula>0</formula>
    </cfRule>
  </conditionalFormatting>
  <conditionalFormatting sqref="CC19:CC20">
    <cfRule type="cellIs" dxfId="250" priority="251" operator="equal">
      <formula>0</formula>
    </cfRule>
  </conditionalFormatting>
  <conditionalFormatting sqref="CC19:CC20">
    <cfRule type="cellIs" dxfId="249" priority="250" operator="equal">
      <formula>0</formula>
    </cfRule>
  </conditionalFormatting>
  <conditionalFormatting sqref="CC19:CC20">
    <cfRule type="cellIs" dxfId="248" priority="249" operator="equal">
      <formula>0</formula>
    </cfRule>
  </conditionalFormatting>
  <conditionalFormatting sqref="CC19:CC20">
    <cfRule type="cellIs" dxfId="247" priority="248" operator="equal">
      <formula>0</formula>
    </cfRule>
  </conditionalFormatting>
  <conditionalFormatting sqref="CC19:CC20">
    <cfRule type="cellIs" dxfId="246" priority="247" operator="equal">
      <formula>0</formula>
    </cfRule>
  </conditionalFormatting>
  <conditionalFormatting sqref="CC19:CC20">
    <cfRule type="cellIs" dxfId="245" priority="246" operator="equal">
      <formula>0</formula>
    </cfRule>
  </conditionalFormatting>
  <conditionalFormatting sqref="CC19:CC20">
    <cfRule type="cellIs" dxfId="244" priority="245" operator="equal">
      <formula>0</formula>
    </cfRule>
  </conditionalFormatting>
  <conditionalFormatting sqref="CC19:CC20">
    <cfRule type="cellIs" dxfId="243" priority="244" operator="equal">
      <formula>0</formula>
    </cfRule>
  </conditionalFormatting>
  <conditionalFormatting sqref="CC19:CC20">
    <cfRule type="cellIs" dxfId="242" priority="243" operator="equal">
      <formula>0</formula>
    </cfRule>
  </conditionalFormatting>
  <conditionalFormatting sqref="CC19:CC20">
    <cfRule type="cellIs" dxfId="241" priority="242" operator="equal">
      <formula>0</formula>
    </cfRule>
  </conditionalFormatting>
  <conditionalFormatting sqref="CC19:CC20">
    <cfRule type="cellIs" dxfId="240" priority="241" operator="equal">
      <formula>0</formula>
    </cfRule>
  </conditionalFormatting>
  <conditionalFormatting sqref="CC19:CC20">
    <cfRule type="cellIs" dxfId="239" priority="240" operator="equal">
      <formula>0</formula>
    </cfRule>
  </conditionalFormatting>
  <conditionalFormatting sqref="CC19:CC20">
    <cfRule type="cellIs" dxfId="238" priority="239" operator="equal">
      <formula>0</formula>
    </cfRule>
  </conditionalFormatting>
  <conditionalFormatting sqref="CC19:CC20">
    <cfRule type="cellIs" dxfId="237" priority="238" operator="equal">
      <formula>0</formula>
    </cfRule>
  </conditionalFormatting>
  <conditionalFormatting sqref="CC19:CC20">
    <cfRule type="cellIs" dxfId="236" priority="237" operator="equal">
      <formula>0</formula>
    </cfRule>
  </conditionalFormatting>
  <conditionalFormatting sqref="CC19:CC20">
    <cfRule type="cellIs" dxfId="235" priority="236" operator="equal">
      <formula>0</formula>
    </cfRule>
  </conditionalFormatting>
  <conditionalFormatting sqref="CC19:CC20">
    <cfRule type="cellIs" dxfId="234" priority="235" operator="equal">
      <formula>0</formula>
    </cfRule>
  </conditionalFormatting>
  <conditionalFormatting sqref="CC19:CC20">
    <cfRule type="cellIs" dxfId="233" priority="234" operator="equal">
      <formula>0</formula>
    </cfRule>
  </conditionalFormatting>
  <conditionalFormatting sqref="CC19:CC20">
    <cfRule type="cellIs" dxfId="232" priority="233" operator="equal">
      <formula>0</formula>
    </cfRule>
  </conditionalFormatting>
  <conditionalFormatting sqref="CC19:CC20">
    <cfRule type="cellIs" dxfId="231" priority="232" operator="equal">
      <formula>0</formula>
    </cfRule>
  </conditionalFormatting>
  <conditionalFormatting sqref="CC19:CC20">
    <cfRule type="cellIs" dxfId="230" priority="231" operator="equal">
      <formula>0</formula>
    </cfRule>
  </conditionalFormatting>
  <conditionalFormatting sqref="CC19:CC20">
    <cfRule type="cellIs" dxfId="229" priority="230" operator="equal">
      <formula>0</formula>
    </cfRule>
  </conditionalFormatting>
  <conditionalFormatting sqref="CC19:CC20">
    <cfRule type="cellIs" dxfId="228" priority="229" operator="equal">
      <formula>0</formula>
    </cfRule>
  </conditionalFormatting>
  <conditionalFormatting sqref="CC19:CC20">
    <cfRule type="cellIs" dxfId="227" priority="228" operator="equal">
      <formula>0</formula>
    </cfRule>
  </conditionalFormatting>
  <conditionalFormatting sqref="CC19:CC20">
    <cfRule type="cellIs" dxfId="226" priority="227" operator="equal">
      <formula>0</formula>
    </cfRule>
  </conditionalFormatting>
  <conditionalFormatting sqref="CC19:CC20">
    <cfRule type="cellIs" dxfId="225" priority="226" operator="equal">
      <formula>0</formula>
    </cfRule>
  </conditionalFormatting>
  <conditionalFormatting sqref="CC19:CC20">
    <cfRule type="cellIs" dxfId="224" priority="225" operator="equal">
      <formula>0</formula>
    </cfRule>
  </conditionalFormatting>
  <conditionalFormatting sqref="CC19:CC20">
    <cfRule type="cellIs" dxfId="223" priority="224" operator="equal">
      <formula>0</formula>
    </cfRule>
  </conditionalFormatting>
  <conditionalFormatting sqref="CC19:CC20">
    <cfRule type="cellIs" dxfId="222" priority="223" operator="equal">
      <formula>0</formula>
    </cfRule>
  </conditionalFormatting>
  <conditionalFormatting sqref="CC19:CC20">
    <cfRule type="cellIs" dxfId="221" priority="222" operator="equal">
      <formula>0</formula>
    </cfRule>
  </conditionalFormatting>
  <conditionalFormatting sqref="CC19:CC20">
    <cfRule type="cellIs" dxfId="220" priority="221" operator="equal">
      <formula>0</formula>
    </cfRule>
  </conditionalFormatting>
  <conditionalFormatting sqref="CC19:CC20">
    <cfRule type="cellIs" dxfId="219" priority="220" operator="equal">
      <formula>0</formula>
    </cfRule>
  </conditionalFormatting>
  <conditionalFormatting sqref="CC19:CC20">
    <cfRule type="cellIs" dxfId="218" priority="219" operator="equal">
      <formula>0</formula>
    </cfRule>
  </conditionalFormatting>
  <conditionalFormatting sqref="CC19:CC20">
    <cfRule type="cellIs" dxfId="217" priority="218" operator="equal">
      <formula>0</formula>
    </cfRule>
  </conditionalFormatting>
  <conditionalFormatting sqref="CC19:CC20">
    <cfRule type="cellIs" dxfId="216" priority="217" operator="equal">
      <formula>0</formula>
    </cfRule>
  </conditionalFormatting>
  <conditionalFormatting sqref="CC19:CC20">
    <cfRule type="cellIs" dxfId="215" priority="216" operator="equal">
      <formula>0</formula>
    </cfRule>
  </conditionalFormatting>
  <conditionalFormatting sqref="CC19:CC20">
    <cfRule type="cellIs" dxfId="214" priority="215" operator="equal">
      <formula>0</formula>
    </cfRule>
  </conditionalFormatting>
  <conditionalFormatting sqref="CC19:CC20">
    <cfRule type="cellIs" dxfId="213" priority="214" operator="equal">
      <formula>0</formula>
    </cfRule>
  </conditionalFormatting>
  <conditionalFormatting sqref="CC19:CC20">
    <cfRule type="cellIs" dxfId="212" priority="213" operator="equal">
      <formula>0</formula>
    </cfRule>
  </conditionalFormatting>
  <conditionalFormatting sqref="CC19:CC20">
    <cfRule type="cellIs" dxfId="211" priority="212" operator="equal">
      <formula>0</formula>
    </cfRule>
  </conditionalFormatting>
  <conditionalFormatting sqref="CC19:CC20">
    <cfRule type="cellIs" dxfId="210" priority="211" operator="equal">
      <formula>0</formula>
    </cfRule>
  </conditionalFormatting>
  <conditionalFormatting sqref="CC19:CC20">
    <cfRule type="cellIs" dxfId="209" priority="210" operator="equal">
      <formula>0</formula>
    </cfRule>
  </conditionalFormatting>
  <conditionalFormatting sqref="CC19:CC20">
    <cfRule type="cellIs" dxfId="208" priority="209" operator="equal">
      <formula>0</formula>
    </cfRule>
  </conditionalFormatting>
  <conditionalFormatting sqref="CC19:CC20">
    <cfRule type="cellIs" dxfId="207" priority="208" operator="equal">
      <formula>0</formula>
    </cfRule>
  </conditionalFormatting>
  <conditionalFormatting sqref="CC19:CC20">
    <cfRule type="cellIs" dxfId="206" priority="207" operator="equal">
      <formula>0</formula>
    </cfRule>
  </conditionalFormatting>
  <conditionalFormatting sqref="CC19:CC20">
    <cfRule type="cellIs" dxfId="205" priority="206" operator="equal">
      <formula>0</formula>
    </cfRule>
  </conditionalFormatting>
  <conditionalFormatting sqref="CC19:CC20">
    <cfRule type="cellIs" dxfId="204" priority="205" operator="equal">
      <formula>0</formula>
    </cfRule>
  </conditionalFormatting>
  <conditionalFormatting sqref="CC19:CC20">
    <cfRule type="cellIs" dxfId="203" priority="204" operator="equal">
      <formula>0</formula>
    </cfRule>
  </conditionalFormatting>
  <conditionalFormatting sqref="CC19:CC20">
    <cfRule type="cellIs" dxfId="202" priority="203" operator="equal">
      <formula>0</formula>
    </cfRule>
  </conditionalFormatting>
  <conditionalFormatting sqref="CC19:CC20">
    <cfRule type="cellIs" dxfId="201" priority="202" operator="equal">
      <formula>0</formula>
    </cfRule>
  </conditionalFormatting>
  <conditionalFormatting sqref="CC19:CC20">
    <cfRule type="cellIs" dxfId="200" priority="201" operator="equal">
      <formula>0</formula>
    </cfRule>
  </conditionalFormatting>
  <conditionalFormatting sqref="CC19:CC20">
    <cfRule type="cellIs" dxfId="199" priority="200" operator="equal">
      <formula>0</formula>
    </cfRule>
  </conditionalFormatting>
  <conditionalFormatting sqref="CC19:CC20">
    <cfRule type="cellIs" dxfId="198" priority="199" operator="equal">
      <formula>0</formula>
    </cfRule>
  </conditionalFormatting>
  <conditionalFormatting sqref="CC19:CC20">
    <cfRule type="cellIs" dxfId="197" priority="198" operator="equal">
      <formula>0</formula>
    </cfRule>
  </conditionalFormatting>
  <conditionalFormatting sqref="CC19:CC20">
    <cfRule type="cellIs" dxfId="196" priority="197" operator="equal">
      <formula>0</formula>
    </cfRule>
  </conditionalFormatting>
  <conditionalFormatting sqref="CC19:CC20">
    <cfRule type="cellIs" dxfId="195" priority="196" operator="equal">
      <formula>0</formula>
    </cfRule>
  </conditionalFormatting>
  <conditionalFormatting sqref="CC19:CC20">
    <cfRule type="cellIs" dxfId="194" priority="195" operator="equal">
      <formula>0</formula>
    </cfRule>
  </conditionalFormatting>
  <conditionalFormatting sqref="CC19:CC20">
    <cfRule type="cellIs" dxfId="193" priority="194" operator="equal">
      <formula>0</formula>
    </cfRule>
  </conditionalFormatting>
  <conditionalFormatting sqref="CC19:CC20">
    <cfRule type="cellIs" dxfId="192" priority="193" operator="equal">
      <formula>0</formula>
    </cfRule>
  </conditionalFormatting>
  <conditionalFormatting sqref="CC19:CC20">
    <cfRule type="cellIs" dxfId="191" priority="192" operator="equal">
      <formula>0</formula>
    </cfRule>
  </conditionalFormatting>
  <conditionalFormatting sqref="CC19:CC20">
    <cfRule type="cellIs" dxfId="190" priority="191" operator="equal">
      <formula>0</formula>
    </cfRule>
  </conditionalFormatting>
  <conditionalFormatting sqref="CC19:CC20">
    <cfRule type="cellIs" dxfId="189" priority="190" operator="equal">
      <formula>0</formula>
    </cfRule>
  </conditionalFormatting>
  <conditionalFormatting sqref="CC19:CC20">
    <cfRule type="cellIs" dxfId="188" priority="189" operator="equal">
      <formula>0</formula>
    </cfRule>
  </conditionalFormatting>
  <conditionalFormatting sqref="CC19:CC20">
    <cfRule type="cellIs" dxfId="187" priority="188" operator="equal">
      <formula>0</formula>
    </cfRule>
  </conditionalFormatting>
  <conditionalFormatting sqref="CC19:CC20">
    <cfRule type="cellIs" dxfId="186" priority="187" operator="equal">
      <formula>0</formula>
    </cfRule>
  </conditionalFormatting>
  <conditionalFormatting sqref="CC19:CC20">
    <cfRule type="cellIs" dxfId="185" priority="186" operator="equal">
      <formula>0</formula>
    </cfRule>
  </conditionalFormatting>
  <conditionalFormatting sqref="CC19:CC20">
    <cfRule type="cellIs" dxfId="184" priority="185" operator="equal">
      <formula>0</formula>
    </cfRule>
  </conditionalFormatting>
  <conditionalFormatting sqref="CC19:CC20">
    <cfRule type="cellIs" dxfId="183" priority="184" operator="equal">
      <formula>0</formula>
    </cfRule>
  </conditionalFormatting>
  <conditionalFormatting sqref="CC19:CC20">
    <cfRule type="cellIs" dxfId="182" priority="183" operator="equal">
      <formula>0</formula>
    </cfRule>
  </conditionalFormatting>
  <conditionalFormatting sqref="CC19:CC20">
    <cfRule type="cellIs" dxfId="181" priority="182" operator="equal">
      <formula>0</formula>
    </cfRule>
  </conditionalFormatting>
  <conditionalFormatting sqref="CC19:CC20">
    <cfRule type="cellIs" dxfId="180" priority="181" operator="equal">
      <formula>0</formula>
    </cfRule>
  </conditionalFormatting>
  <conditionalFormatting sqref="CC19:CC20">
    <cfRule type="cellIs" dxfId="179" priority="180" operator="equal">
      <formula>0</formula>
    </cfRule>
  </conditionalFormatting>
  <conditionalFormatting sqref="CC19:CC20">
    <cfRule type="cellIs" dxfId="178" priority="179" operator="equal">
      <formula>0</formula>
    </cfRule>
  </conditionalFormatting>
  <conditionalFormatting sqref="CC19:CC20">
    <cfRule type="cellIs" dxfId="177" priority="178" operator="equal">
      <formula>0</formula>
    </cfRule>
  </conditionalFormatting>
  <conditionalFormatting sqref="CC19:CC20">
    <cfRule type="cellIs" dxfId="176" priority="177" operator="equal">
      <formula>0</formula>
    </cfRule>
  </conditionalFormatting>
  <conditionalFormatting sqref="CC19:CC20">
    <cfRule type="cellIs" dxfId="175" priority="176" operator="equal">
      <formula>0</formula>
    </cfRule>
  </conditionalFormatting>
  <conditionalFormatting sqref="CC19:CC20">
    <cfRule type="cellIs" dxfId="174" priority="175" operator="equal">
      <formula>0</formula>
    </cfRule>
  </conditionalFormatting>
  <conditionalFormatting sqref="CC19:CC20">
    <cfRule type="cellIs" dxfId="173" priority="174" operator="equal">
      <formula>0</formula>
    </cfRule>
  </conditionalFormatting>
  <conditionalFormatting sqref="CC19:CC20">
    <cfRule type="cellIs" dxfId="172" priority="173" operator="equal">
      <formula>0</formula>
    </cfRule>
  </conditionalFormatting>
  <conditionalFormatting sqref="CC19:CC20">
    <cfRule type="cellIs" dxfId="171" priority="172" operator="equal">
      <formula>0</formula>
    </cfRule>
  </conditionalFormatting>
  <conditionalFormatting sqref="CC19:CC20">
    <cfRule type="cellIs" dxfId="170" priority="171" operator="equal">
      <formula>0</formula>
    </cfRule>
  </conditionalFormatting>
  <conditionalFormatting sqref="CC19:CC20">
    <cfRule type="cellIs" dxfId="169" priority="170" operator="equal">
      <formula>0</formula>
    </cfRule>
  </conditionalFormatting>
  <conditionalFormatting sqref="CC19:CC20">
    <cfRule type="cellIs" dxfId="168" priority="169" operator="equal">
      <formula>0</formula>
    </cfRule>
  </conditionalFormatting>
  <conditionalFormatting sqref="CC19:CC20">
    <cfRule type="cellIs" dxfId="167" priority="168" operator="equal">
      <formula>0</formula>
    </cfRule>
  </conditionalFormatting>
  <conditionalFormatting sqref="CC19:CC20">
    <cfRule type="cellIs" dxfId="166" priority="167" operator="equal">
      <formula>0</formula>
    </cfRule>
  </conditionalFormatting>
  <conditionalFormatting sqref="CC19:CC20">
    <cfRule type="cellIs" dxfId="165" priority="166" operator="equal">
      <formula>0</formula>
    </cfRule>
  </conditionalFormatting>
  <conditionalFormatting sqref="CC19:CC20">
    <cfRule type="cellIs" dxfId="164" priority="165" operator="equal">
      <formula>0</formula>
    </cfRule>
  </conditionalFormatting>
  <conditionalFormatting sqref="CC19:CC20">
    <cfRule type="cellIs" dxfId="163" priority="164" operator="equal">
      <formula>0</formula>
    </cfRule>
  </conditionalFormatting>
  <conditionalFormatting sqref="CC19:CC20">
    <cfRule type="cellIs" dxfId="162" priority="163" operator="equal">
      <formula>0</formula>
    </cfRule>
  </conditionalFormatting>
  <conditionalFormatting sqref="CC19:CC20">
    <cfRule type="cellIs" dxfId="161" priority="162" operator="equal">
      <formula>0</formula>
    </cfRule>
  </conditionalFormatting>
  <conditionalFormatting sqref="CC19:CC20">
    <cfRule type="cellIs" dxfId="160" priority="161" operator="equal">
      <formula>0</formula>
    </cfRule>
  </conditionalFormatting>
  <conditionalFormatting sqref="CC19:CC20">
    <cfRule type="cellIs" dxfId="159" priority="160" operator="equal">
      <formula>0</formula>
    </cfRule>
  </conditionalFormatting>
  <conditionalFormatting sqref="CC19:CC20">
    <cfRule type="cellIs" dxfId="158" priority="159" operator="equal">
      <formula>0</formula>
    </cfRule>
  </conditionalFormatting>
  <conditionalFormatting sqref="CC19:CC20">
    <cfRule type="cellIs" dxfId="157" priority="158" operator="equal">
      <formula>0</formula>
    </cfRule>
  </conditionalFormatting>
  <conditionalFormatting sqref="CC19:CC20">
    <cfRule type="cellIs" dxfId="156" priority="157" operator="equal">
      <formula>0</formula>
    </cfRule>
  </conditionalFormatting>
  <conditionalFormatting sqref="CC19:CC20">
    <cfRule type="cellIs" dxfId="155" priority="156" operator="equal">
      <formula>0</formula>
    </cfRule>
  </conditionalFormatting>
  <conditionalFormatting sqref="CC19:CC20">
    <cfRule type="cellIs" dxfId="154" priority="155" operator="equal">
      <formula>0</formula>
    </cfRule>
  </conditionalFormatting>
  <conditionalFormatting sqref="CC19:CC20">
    <cfRule type="cellIs" dxfId="153" priority="154" operator="equal">
      <formula>0</formula>
    </cfRule>
  </conditionalFormatting>
  <conditionalFormatting sqref="CC19:CC20">
    <cfRule type="cellIs" dxfId="152" priority="153" operator="equal">
      <formula>0</formula>
    </cfRule>
  </conditionalFormatting>
  <conditionalFormatting sqref="CC19:CC20">
    <cfRule type="cellIs" dxfId="151" priority="152" operator="equal">
      <formula>0</formula>
    </cfRule>
  </conditionalFormatting>
  <conditionalFormatting sqref="CC19:CC20">
    <cfRule type="cellIs" dxfId="150" priority="151" operator="equal">
      <formula>0</formula>
    </cfRule>
  </conditionalFormatting>
  <conditionalFormatting sqref="CC19:CC20">
    <cfRule type="cellIs" dxfId="149" priority="150" operator="equal">
      <formula>0</formula>
    </cfRule>
  </conditionalFormatting>
  <conditionalFormatting sqref="CC19:CC20">
    <cfRule type="cellIs" dxfId="148" priority="149" operator="equal">
      <formula>0</formula>
    </cfRule>
  </conditionalFormatting>
  <conditionalFormatting sqref="CC19:CC20">
    <cfRule type="cellIs" dxfId="147" priority="148" operator="equal">
      <formula>0</formula>
    </cfRule>
  </conditionalFormatting>
  <conditionalFormatting sqref="CC19:CC20">
    <cfRule type="cellIs" dxfId="146" priority="147" operator="equal">
      <formula>0</formula>
    </cfRule>
  </conditionalFormatting>
  <conditionalFormatting sqref="CC19:CC20">
    <cfRule type="cellIs" dxfId="145" priority="146" operator="equal">
      <formula>0</formula>
    </cfRule>
  </conditionalFormatting>
  <conditionalFormatting sqref="CC19:CC20">
    <cfRule type="cellIs" dxfId="144" priority="145" operator="equal">
      <formula>0</formula>
    </cfRule>
  </conditionalFormatting>
  <conditionalFormatting sqref="CC19:CC20">
    <cfRule type="cellIs" dxfId="143" priority="144" operator="equal">
      <formula>0</formula>
    </cfRule>
  </conditionalFormatting>
  <conditionalFormatting sqref="O19:O20">
    <cfRule type="cellIs" dxfId="142" priority="143" operator="equal">
      <formula>0</formula>
    </cfRule>
  </conditionalFormatting>
  <conditionalFormatting sqref="O19:O20">
    <cfRule type="cellIs" dxfId="141" priority="142" operator="equal">
      <formula>0</formula>
    </cfRule>
  </conditionalFormatting>
  <conditionalFormatting sqref="BK19:BK20">
    <cfRule type="cellIs" dxfId="140" priority="141" operator="equal">
      <formula>0</formula>
    </cfRule>
  </conditionalFormatting>
  <conditionalFormatting sqref="AC19:AC20">
    <cfRule type="cellIs" dxfId="139" priority="140" operator="equal">
      <formula>0</formula>
    </cfRule>
  </conditionalFormatting>
  <conditionalFormatting sqref="S19:S20">
    <cfRule type="cellIs" dxfId="138" priority="139" operator="equal">
      <formula>0</formula>
    </cfRule>
  </conditionalFormatting>
  <conditionalFormatting sqref="S19:S20">
    <cfRule type="cellIs" dxfId="137" priority="138" operator="equal">
      <formula>0</formula>
    </cfRule>
  </conditionalFormatting>
  <conditionalFormatting sqref="S19:S20">
    <cfRule type="cellIs" dxfId="136" priority="137" operator="equal">
      <formula>0</formula>
    </cfRule>
  </conditionalFormatting>
  <conditionalFormatting sqref="S19:S20">
    <cfRule type="cellIs" dxfId="135" priority="136" operator="equal">
      <formula>0</formula>
    </cfRule>
  </conditionalFormatting>
  <conditionalFormatting sqref="S19:S20">
    <cfRule type="cellIs" dxfId="134" priority="135" operator="equal">
      <formula>0</formula>
    </cfRule>
  </conditionalFormatting>
  <conditionalFormatting sqref="S19:S20">
    <cfRule type="cellIs" dxfId="133" priority="134" operator="equal">
      <formula>0</formula>
    </cfRule>
  </conditionalFormatting>
  <conditionalFormatting sqref="S19:S20">
    <cfRule type="cellIs" dxfId="132" priority="133" operator="equal">
      <formula>0</formula>
    </cfRule>
  </conditionalFormatting>
  <conditionalFormatting sqref="S19:S20">
    <cfRule type="cellIs" dxfId="131" priority="132" operator="equal">
      <formula>0</formula>
    </cfRule>
  </conditionalFormatting>
  <conditionalFormatting sqref="S19:S20">
    <cfRule type="cellIs" dxfId="130" priority="131" operator="equal">
      <formula>0</formula>
    </cfRule>
  </conditionalFormatting>
  <conditionalFormatting sqref="S19:S20">
    <cfRule type="cellIs" dxfId="129" priority="130" operator="equal">
      <formula>0</formula>
    </cfRule>
  </conditionalFormatting>
  <conditionalFormatting sqref="S19:S20">
    <cfRule type="cellIs" dxfId="128" priority="129" operator="equal">
      <formula>0</formula>
    </cfRule>
  </conditionalFormatting>
  <conditionalFormatting sqref="S19:S20">
    <cfRule type="cellIs" dxfId="127" priority="128" operator="equal">
      <formula>0</formula>
    </cfRule>
  </conditionalFormatting>
  <conditionalFormatting sqref="S19:S20">
    <cfRule type="cellIs" dxfId="126" priority="127" operator="equal">
      <formula>0</formula>
    </cfRule>
  </conditionalFormatting>
  <conditionalFormatting sqref="S19:S20">
    <cfRule type="cellIs" dxfId="125" priority="126" operator="equal">
      <formula>0</formula>
    </cfRule>
  </conditionalFormatting>
  <conditionalFormatting sqref="S19:S20">
    <cfRule type="cellIs" dxfId="124" priority="125" operator="equal">
      <formula>0</formula>
    </cfRule>
  </conditionalFormatting>
  <conditionalFormatting sqref="S19:S20">
    <cfRule type="cellIs" dxfId="123" priority="124" operator="equal">
      <formula>0</formula>
    </cfRule>
  </conditionalFormatting>
  <conditionalFormatting sqref="S19:S20">
    <cfRule type="cellIs" dxfId="122" priority="123" operator="equal">
      <formula>0</formula>
    </cfRule>
  </conditionalFormatting>
  <conditionalFormatting sqref="S19:S20">
    <cfRule type="cellIs" dxfId="121" priority="122" operator="equal">
      <formula>0</formula>
    </cfRule>
  </conditionalFormatting>
  <conditionalFormatting sqref="S19:S20">
    <cfRule type="cellIs" dxfId="120" priority="121" operator="equal">
      <formula>0</formula>
    </cfRule>
  </conditionalFormatting>
  <conditionalFormatting sqref="S19:S20">
    <cfRule type="cellIs" dxfId="119" priority="120" operator="equal">
      <formula>0</formula>
    </cfRule>
  </conditionalFormatting>
  <conditionalFormatting sqref="S19:S20">
    <cfRule type="cellIs" dxfId="118" priority="119" operator="equal">
      <formula>0</formula>
    </cfRule>
  </conditionalFormatting>
  <conditionalFormatting sqref="S19:S20">
    <cfRule type="cellIs" dxfId="117" priority="118" operator="equal">
      <formula>0</formula>
    </cfRule>
  </conditionalFormatting>
  <conditionalFormatting sqref="S19:S20">
    <cfRule type="cellIs" dxfId="116" priority="117" operator="equal">
      <formula>0</formula>
    </cfRule>
  </conditionalFormatting>
  <conditionalFormatting sqref="S19:S20">
    <cfRule type="cellIs" dxfId="115" priority="116" operator="equal">
      <formula>0</formula>
    </cfRule>
  </conditionalFormatting>
  <conditionalFormatting sqref="S19:S20">
    <cfRule type="cellIs" dxfId="114" priority="115" operator="equal">
      <formula>0</formula>
    </cfRule>
  </conditionalFormatting>
  <conditionalFormatting sqref="S19:S20">
    <cfRule type="cellIs" dxfId="113" priority="114" operator="equal">
      <formula>0</formula>
    </cfRule>
  </conditionalFormatting>
  <conditionalFormatting sqref="S19:S20">
    <cfRule type="cellIs" dxfId="112" priority="113" operator="equal">
      <formula>0</formula>
    </cfRule>
  </conditionalFormatting>
  <conditionalFormatting sqref="S19:S20">
    <cfRule type="cellIs" dxfId="111" priority="112" operator="equal">
      <formula>0</formula>
    </cfRule>
  </conditionalFormatting>
  <conditionalFormatting sqref="Z19:Z20">
    <cfRule type="cellIs" dxfId="110" priority="111" operator="equal">
      <formula>0</formula>
    </cfRule>
  </conditionalFormatting>
  <conditionalFormatting sqref="AD19:AF20">
    <cfRule type="cellIs" dxfId="109" priority="110" operator="equal">
      <formula>0</formula>
    </cfRule>
  </conditionalFormatting>
  <conditionalFormatting sqref="BF19:BF20">
    <cfRule type="cellIs" dxfId="108" priority="109" operator="equal">
      <formula>0</formula>
    </cfRule>
  </conditionalFormatting>
  <conditionalFormatting sqref="BF19:BF20">
    <cfRule type="cellIs" dxfId="107" priority="108" operator="equal">
      <formula>0</formula>
    </cfRule>
  </conditionalFormatting>
  <conditionalFormatting sqref="BF19:BF20">
    <cfRule type="cellIs" dxfId="106" priority="107" operator="equal">
      <formula>0</formula>
    </cfRule>
  </conditionalFormatting>
  <conditionalFormatting sqref="BF19:BF20">
    <cfRule type="cellIs" dxfId="105" priority="106" operator="equal">
      <formula>0</formula>
    </cfRule>
  </conditionalFormatting>
  <conditionalFormatting sqref="BF19:BF20">
    <cfRule type="cellIs" dxfId="104" priority="105" operator="equal">
      <formula>0</formula>
    </cfRule>
  </conditionalFormatting>
  <conditionalFormatting sqref="BF19:BF20">
    <cfRule type="cellIs" dxfId="103" priority="104" operator="equal">
      <formula>0</formula>
    </cfRule>
  </conditionalFormatting>
  <conditionalFormatting sqref="BF19:BF20">
    <cfRule type="cellIs" dxfId="102" priority="103" operator="equal">
      <formula>0</formula>
    </cfRule>
  </conditionalFormatting>
  <conditionalFormatting sqref="BF19:BF20">
    <cfRule type="cellIs" dxfId="101" priority="102" operator="equal">
      <formula>0</formula>
    </cfRule>
  </conditionalFormatting>
  <conditionalFormatting sqref="BF19:BF20">
    <cfRule type="cellIs" dxfId="100" priority="101" operator="equal">
      <formula>0</formula>
    </cfRule>
  </conditionalFormatting>
  <conditionalFormatting sqref="BF19:BF20">
    <cfRule type="cellIs" dxfId="99" priority="100" operator="equal">
      <formula>0</formula>
    </cfRule>
  </conditionalFormatting>
  <conditionalFormatting sqref="BF19:BF20">
    <cfRule type="cellIs" dxfId="98" priority="99" operator="equal">
      <formula>0</formula>
    </cfRule>
  </conditionalFormatting>
  <conditionalFormatting sqref="BF19:BF20">
    <cfRule type="cellIs" dxfId="97" priority="98" operator="equal">
      <formula>0</formula>
    </cfRule>
  </conditionalFormatting>
  <conditionalFormatting sqref="BF19:BF20">
    <cfRule type="cellIs" dxfId="96" priority="97" operator="equal">
      <formula>0</formula>
    </cfRule>
  </conditionalFormatting>
  <conditionalFormatting sqref="BF19:BF20">
    <cfRule type="cellIs" dxfId="95" priority="96" operator="equal">
      <formula>0</formula>
    </cfRule>
  </conditionalFormatting>
  <conditionalFormatting sqref="BF19:BF20">
    <cfRule type="cellIs" dxfId="94" priority="95" operator="equal">
      <formula>0</formula>
    </cfRule>
  </conditionalFormatting>
  <conditionalFormatting sqref="BF19:BF20">
    <cfRule type="cellIs" dxfId="93" priority="94" operator="equal">
      <formula>0</formula>
    </cfRule>
  </conditionalFormatting>
  <conditionalFormatting sqref="BF19:BF20">
    <cfRule type="cellIs" dxfId="92" priority="93" operator="equal">
      <formula>0</formula>
    </cfRule>
  </conditionalFormatting>
  <conditionalFormatting sqref="BF19:BF20">
    <cfRule type="cellIs" dxfId="91" priority="92" operator="equal">
      <formula>0</formula>
    </cfRule>
  </conditionalFormatting>
  <conditionalFormatting sqref="BF19:BF20">
    <cfRule type="cellIs" dxfId="90" priority="91" operator="equal">
      <formula>0</formula>
    </cfRule>
  </conditionalFormatting>
  <conditionalFormatting sqref="BF19:BF20">
    <cfRule type="cellIs" dxfId="89" priority="90" operator="equal">
      <formula>0</formula>
    </cfRule>
  </conditionalFormatting>
  <conditionalFormatting sqref="BF19:BF20">
    <cfRule type="cellIs" dxfId="88" priority="89" operator="equal">
      <formula>0</formula>
    </cfRule>
  </conditionalFormatting>
  <conditionalFormatting sqref="BF19:BF20">
    <cfRule type="cellIs" dxfId="87" priority="88" operator="equal">
      <formula>0</formula>
    </cfRule>
  </conditionalFormatting>
  <conditionalFormatting sqref="BF19:BF20">
    <cfRule type="cellIs" dxfId="86" priority="87" operator="equal">
      <formula>0</formula>
    </cfRule>
  </conditionalFormatting>
  <conditionalFormatting sqref="BF19:BF20">
    <cfRule type="cellIs" dxfId="85" priority="86" operator="equal">
      <formula>0</formula>
    </cfRule>
  </conditionalFormatting>
  <conditionalFormatting sqref="BF19:BF20">
    <cfRule type="cellIs" dxfId="84" priority="85" operator="equal">
      <formula>0</formula>
    </cfRule>
  </conditionalFormatting>
  <conditionalFormatting sqref="BF19:BF20">
    <cfRule type="cellIs" dxfId="83" priority="84" operator="equal">
      <formula>0</formula>
    </cfRule>
  </conditionalFormatting>
  <conditionalFormatting sqref="BF19:BF20">
    <cfRule type="cellIs" dxfId="82" priority="83" operator="equal">
      <formula>0</formula>
    </cfRule>
  </conditionalFormatting>
  <conditionalFormatting sqref="BF19:BF20">
    <cfRule type="cellIs" dxfId="81" priority="82" operator="equal">
      <formula>0</formula>
    </cfRule>
  </conditionalFormatting>
  <conditionalFormatting sqref="AV19:AV20">
    <cfRule type="cellIs" dxfId="80" priority="81" operator="equal">
      <formula>0</formula>
    </cfRule>
  </conditionalFormatting>
  <conditionalFormatting sqref="AV19:AV20">
    <cfRule type="cellIs" dxfId="79" priority="80" operator="equal">
      <formula>0</formula>
    </cfRule>
  </conditionalFormatting>
  <conditionalFormatting sqref="AV19:AV20">
    <cfRule type="cellIs" dxfId="78" priority="79" operator="equal">
      <formula>0</formula>
    </cfRule>
  </conditionalFormatting>
  <conditionalFormatting sqref="AV19:AV20">
    <cfRule type="cellIs" dxfId="77" priority="78" operator="equal">
      <formula>0</formula>
    </cfRule>
  </conditionalFormatting>
  <conditionalFormatting sqref="AV19:AV20">
    <cfRule type="cellIs" dxfId="76" priority="77" operator="equal">
      <formula>0</formula>
    </cfRule>
  </conditionalFormatting>
  <conditionalFormatting sqref="AV19:AV20">
    <cfRule type="cellIs" dxfId="75" priority="76" operator="equal">
      <formula>0</formula>
    </cfRule>
  </conditionalFormatting>
  <conditionalFormatting sqref="AV19:AV20">
    <cfRule type="cellIs" dxfId="74" priority="75" operator="equal">
      <formula>0</formula>
    </cfRule>
  </conditionalFormatting>
  <conditionalFormatting sqref="AV19:AV20">
    <cfRule type="cellIs" dxfId="73" priority="74" operator="equal">
      <formula>0</formula>
    </cfRule>
  </conditionalFormatting>
  <conditionalFormatting sqref="AV19:AV20">
    <cfRule type="cellIs" dxfId="72" priority="73" operator="equal">
      <formula>0</formula>
    </cfRule>
  </conditionalFormatting>
  <conditionalFormatting sqref="AV19:AV20">
    <cfRule type="cellIs" dxfId="71" priority="72" operator="equal">
      <formula>0</formula>
    </cfRule>
  </conditionalFormatting>
  <conditionalFormatting sqref="AV19:AV20">
    <cfRule type="cellIs" dxfId="70" priority="71" operator="equal">
      <formula>0</formula>
    </cfRule>
  </conditionalFormatting>
  <conditionalFormatting sqref="AV19:AV20">
    <cfRule type="cellIs" dxfId="69" priority="70" operator="equal">
      <formula>0</formula>
    </cfRule>
  </conditionalFormatting>
  <conditionalFormatting sqref="AV19:AV20">
    <cfRule type="cellIs" dxfId="68" priority="69" operator="equal">
      <formula>0</formula>
    </cfRule>
  </conditionalFormatting>
  <conditionalFormatting sqref="AV19:AV20">
    <cfRule type="cellIs" dxfId="67" priority="68" operator="equal">
      <formula>0</formula>
    </cfRule>
  </conditionalFormatting>
  <conditionalFormatting sqref="AV19:AV20">
    <cfRule type="cellIs" dxfId="66" priority="67" operator="equal">
      <formula>0</formula>
    </cfRule>
  </conditionalFormatting>
  <conditionalFormatting sqref="AV19:AV20">
    <cfRule type="cellIs" dxfId="65" priority="66" operator="equal">
      <formula>0</formula>
    </cfRule>
  </conditionalFormatting>
  <conditionalFormatting sqref="AV19:AV20">
    <cfRule type="cellIs" dxfId="64" priority="65" operator="equal">
      <formula>0</formula>
    </cfRule>
  </conditionalFormatting>
  <conditionalFormatting sqref="AV19:AV20">
    <cfRule type="cellIs" dxfId="63" priority="64" operator="equal">
      <formula>0</formula>
    </cfRule>
  </conditionalFormatting>
  <conditionalFormatting sqref="AV19:AV20">
    <cfRule type="cellIs" dxfId="62" priority="63" operator="equal">
      <formula>0</formula>
    </cfRule>
  </conditionalFormatting>
  <conditionalFormatting sqref="AV19:AV20">
    <cfRule type="cellIs" dxfId="61" priority="62" operator="equal">
      <formula>0</formula>
    </cfRule>
  </conditionalFormatting>
  <conditionalFormatting sqref="AV19:AV20">
    <cfRule type="cellIs" dxfId="60" priority="61" operator="equal">
      <formula>0</formula>
    </cfRule>
  </conditionalFormatting>
  <conditionalFormatting sqref="AV19:AV20">
    <cfRule type="cellIs" dxfId="59" priority="60" operator="equal">
      <formula>0</formula>
    </cfRule>
  </conditionalFormatting>
  <conditionalFormatting sqref="AV19:AV20">
    <cfRule type="cellIs" dxfId="58" priority="59" operator="equal">
      <formula>0</formula>
    </cfRule>
  </conditionalFormatting>
  <conditionalFormatting sqref="AV19:AV20">
    <cfRule type="cellIs" dxfId="57" priority="58" operator="equal">
      <formula>0</formula>
    </cfRule>
  </conditionalFormatting>
  <conditionalFormatting sqref="AV19:AV20">
    <cfRule type="cellIs" dxfId="56" priority="57" operator="equal">
      <formula>0</formula>
    </cfRule>
  </conditionalFormatting>
  <conditionalFormatting sqref="AV19:AV20">
    <cfRule type="cellIs" dxfId="55" priority="56" operator="equal">
      <formula>0</formula>
    </cfRule>
  </conditionalFormatting>
  <conditionalFormatting sqref="AV19:AV20">
    <cfRule type="cellIs" dxfId="54" priority="55" operator="equal">
      <formula>0</formula>
    </cfRule>
  </conditionalFormatting>
  <conditionalFormatting sqref="AV19:AV20">
    <cfRule type="cellIs" dxfId="53" priority="54" operator="equal">
      <formula>0</formula>
    </cfRule>
  </conditionalFormatting>
  <conditionalFormatting sqref="AU19:AU20">
    <cfRule type="cellIs" dxfId="52" priority="53" operator="equal">
      <formula>0</formula>
    </cfRule>
  </conditionalFormatting>
  <conditionalFormatting sqref="AU19:AU20">
    <cfRule type="cellIs" dxfId="51" priority="52" operator="equal">
      <formula>0</formula>
    </cfRule>
  </conditionalFormatting>
  <conditionalFormatting sqref="AU19:AU20">
    <cfRule type="cellIs" dxfId="50" priority="51" operator="equal">
      <formula>0</formula>
    </cfRule>
  </conditionalFormatting>
  <conditionalFormatting sqref="AU19:AU20">
    <cfRule type="cellIs" dxfId="49" priority="50" operator="equal">
      <formula>0</formula>
    </cfRule>
  </conditionalFormatting>
  <conditionalFormatting sqref="AU19:AU20">
    <cfRule type="cellIs" dxfId="48" priority="49" operator="equal">
      <formula>0</formula>
    </cfRule>
  </conditionalFormatting>
  <conditionalFormatting sqref="AU19:AU20">
    <cfRule type="cellIs" dxfId="47" priority="48" operator="equal">
      <formula>0</formula>
    </cfRule>
  </conditionalFormatting>
  <conditionalFormatting sqref="AU19:AU20">
    <cfRule type="cellIs" dxfId="46" priority="47" operator="equal">
      <formula>0</formula>
    </cfRule>
  </conditionalFormatting>
  <conditionalFormatting sqref="AU19:AU20">
    <cfRule type="cellIs" dxfId="45" priority="46" operator="equal">
      <formula>0</formula>
    </cfRule>
  </conditionalFormatting>
  <conditionalFormatting sqref="AU19:AU20">
    <cfRule type="cellIs" dxfId="44" priority="45" operator="equal">
      <formula>0</formula>
    </cfRule>
  </conditionalFormatting>
  <conditionalFormatting sqref="AU19:AU20">
    <cfRule type="cellIs" dxfId="43" priority="44" operator="equal">
      <formula>0</formula>
    </cfRule>
  </conditionalFormatting>
  <conditionalFormatting sqref="AU19:AU20">
    <cfRule type="cellIs" dxfId="42" priority="43" operator="equal">
      <formula>0</formula>
    </cfRule>
  </conditionalFormatting>
  <conditionalFormatting sqref="AU19:AU20">
    <cfRule type="cellIs" dxfId="41" priority="42" operator="equal">
      <formula>0</formula>
    </cfRule>
  </conditionalFormatting>
  <conditionalFormatting sqref="AU19:AU20">
    <cfRule type="cellIs" dxfId="40" priority="41" operator="equal">
      <formula>0</formula>
    </cfRule>
  </conditionalFormatting>
  <conditionalFormatting sqref="AU19:AU20">
    <cfRule type="cellIs" dxfId="39" priority="40" operator="equal">
      <formula>0</formula>
    </cfRule>
  </conditionalFormatting>
  <conditionalFormatting sqref="AU19:AU20">
    <cfRule type="cellIs" dxfId="38" priority="39" operator="equal">
      <formula>0</formula>
    </cfRule>
  </conditionalFormatting>
  <conditionalFormatting sqref="AU19:AU20">
    <cfRule type="cellIs" dxfId="37" priority="38" operator="equal">
      <formula>0</formula>
    </cfRule>
  </conditionalFormatting>
  <conditionalFormatting sqref="AU19:AU20">
    <cfRule type="cellIs" dxfId="36" priority="37" operator="equal">
      <formula>0</formula>
    </cfRule>
  </conditionalFormatting>
  <conditionalFormatting sqref="AU19:AU20">
    <cfRule type="cellIs" dxfId="35" priority="36" operator="equal">
      <formula>0</formula>
    </cfRule>
  </conditionalFormatting>
  <conditionalFormatting sqref="AU19:AU20">
    <cfRule type="cellIs" dxfId="34" priority="35" operator="equal">
      <formula>0</formula>
    </cfRule>
  </conditionalFormatting>
  <conditionalFormatting sqref="AU19:AU20">
    <cfRule type="cellIs" dxfId="33" priority="34" operator="equal">
      <formula>0</formula>
    </cfRule>
  </conditionalFormatting>
  <conditionalFormatting sqref="AU19:AU20">
    <cfRule type="cellIs" dxfId="32" priority="33" operator="equal">
      <formula>0</formula>
    </cfRule>
  </conditionalFormatting>
  <conditionalFormatting sqref="AU19:AU20">
    <cfRule type="cellIs" dxfId="31" priority="32" operator="equal">
      <formula>0</formula>
    </cfRule>
  </conditionalFormatting>
  <conditionalFormatting sqref="AU19:AU20">
    <cfRule type="cellIs" dxfId="30" priority="31" operator="equal">
      <formula>0</formula>
    </cfRule>
  </conditionalFormatting>
  <conditionalFormatting sqref="AU19:AU20">
    <cfRule type="cellIs" dxfId="29" priority="30" operator="equal">
      <formula>0</formula>
    </cfRule>
  </conditionalFormatting>
  <conditionalFormatting sqref="AU19:AU20">
    <cfRule type="cellIs" dxfId="28" priority="29" operator="equal">
      <formula>0</formula>
    </cfRule>
  </conditionalFormatting>
  <conditionalFormatting sqref="AU19:AU20">
    <cfRule type="cellIs" dxfId="27" priority="28" operator="equal">
      <formula>0</formula>
    </cfRule>
  </conditionalFormatting>
  <conditionalFormatting sqref="AU19:AU20">
    <cfRule type="cellIs" dxfId="26" priority="27" operator="equal">
      <formula>0</formula>
    </cfRule>
  </conditionalFormatting>
  <conditionalFormatting sqref="AU19:AU20">
    <cfRule type="cellIs" dxfId="25" priority="26" operator="equal">
      <formula>0</formula>
    </cfRule>
  </conditionalFormatting>
  <conditionalFormatting sqref="AS19:AS20">
    <cfRule type="cellIs" dxfId="24" priority="25" operator="equal">
      <formula>0</formula>
    </cfRule>
  </conditionalFormatting>
  <conditionalFormatting sqref="AT19:AT20">
    <cfRule type="cellIs" dxfId="23" priority="24" operator="equal">
      <formula>0</formula>
    </cfRule>
  </conditionalFormatting>
  <conditionalFormatting sqref="BB19:BB20">
    <cfRule type="cellIs" dxfId="22" priority="23" operator="equal">
      <formula>0</formula>
    </cfRule>
  </conditionalFormatting>
  <conditionalFormatting sqref="BD19:BE20">
    <cfRule type="cellIs" dxfId="21" priority="22" operator="equal">
      <formula>0</formula>
    </cfRule>
  </conditionalFormatting>
  <conditionalFormatting sqref="AG19:AG20">
    <cfRule type="cellIs" dxfId="20" priority="21" operator="equal">
      <formula>0</formula>
    </cfRule>
  </conditionalFormatting>
  <conditionalFormatting sqref="AH19:AI20">
    <cfRule type="cellIs" dxfId="19" priority="20" operator="equal">
      <formula>0</formula>
    </cfRule>
  </conditionalFormatting>
  <conditionalFormatting sqref="AM19:AM20">
    <cfRule type="cellIs" dxfId="18" priority="19" operator="equal">
      <formula>0</formula>
    </cfRule>
  </conditionalFormatting>
  <conditionalFormatting sqref="X19:X20">
    <cfRule type="cellIs" dxfId="17" priority="18" operator="equal">
      <formula>0</formula>
    </cfRule>
  </conditionalFormatting>
  <conditionalFormatting sqref="Y19:Y20">
    <cfRule type="cellIs" dxfId="16" priority="17" operator="equal">
      <formula>0</formula>
    </cfRule>
  </conditionalFormatting>
  <conditionalFormatting sqref="M19:M20">
    <cfRule type="cellIs" dxfId="15" priority="16" operator="equal">
      <formula>0</formula>
    </cfRule>
  </conditionalFormatting>
  <conditionalFormatting sqref="P19:P20">
    <cfRule type="cellIs" dxfId="14" priority="15" operator="equal">
      <formula>0</formula>
    </cfRule>
  </conditionalFormatting>
  <conditionalFormatting sqref="K19:K20">
    <cfRule type="cellIs" dxfId="13" priority="14" operator="equal">
      <formula>0</formula>
    </cfRule>
  </conditionalFormatting>
  <conditionalFormatting sqref="L19:L20">
    <cfRule type="cellIs" dxfId="12" priority="13" operator="equal">
      <formula>0</formula>
    </cfRule>
  </conditionalFormatting>
  <conditionalFormatting sqref="M19:M20">
    <cfRule type="cellIs" dxfId="11" priority="12" operator="equal">
      <formula>0</formula>
    </cfRule>
  </conditionalFormatting>
  <conditionalFormatting sqref="J19:J20">
    <cfRule type="cellIs" dxfId="10" priority="11" operator="equal">
      <formula>0</formula>
    </cfRule>
  </conditionalFormatting>
  <conditionalFormatting sqref="I19:I20">
    <cfRule type="cellIs" dxfId="9" priority="10" operator="equal">
      <formula>0</formula>
    </cfRule>
  </conditionalFormatting>
  <conditionalFormatting sqref="B19:B20">
    <cfRule type="cellIs" dxfId="8" priority="9" operator="equal">
      <formula>0</formula>
    </cfRule>
  </conditionalFormatting>
  <conditionalFormatting sqref="Q19:R20">
    <cfRule type="cellIs" dxfId="7" priority="8" operator="equal">
      <formula>0</formula>
    </cfRule>
  </conditionalFormatting>
  <conditionalFormatting sqref="T19:U20">
    <cfRule type="cellIs" dxfId="6" priority="7" operator="equal">
      <formula>0</formula>
    </cfRule>
  </conditionalFormatting>
  <conditionalFormatting sqref="BC19:BC20">
    <cfRule type="cellIs" dxfId="5" priority="6" operator="equal">
      <formula>0</formula>
    </cfRule>
  </conditionalFormatting>
  <conditionalFormatting sqref="V19:V20">
    <cfRule type="cellIs" dxfId="4" priority="5" operator="equal">
      <formula>0</formula>
    </cfRule>
  </conditionalFormatting>
  <conditionalFormatting sqref="W19:W20">
    <cfRule type="cellIs" dxfId="3" priority="4" operator="equal">
      <formula>0</formula>
    </cfRule>
  </conditionalFormatting>
  <conditionalFormatting sqref="BO19:BR20">
    <cfRule type="cellIs" dxfId="2" priority="3" operator="equal">
      <formula>0</formula>
    </cfRule>
  </conditionalFormatting>
  <conditionalFormatting sqref="BY206:CA206">
    <cfRule type="cellIs" dxfId="1" priority="2" operator="equal">
      <formula>0</formula>
    </cfRule>
  </conditionalFormatting>
  <conditionalFormatting sqref="AZ4">
    <cfRule type="cellIs" dxfId="0" priority="1" operator="equal">
      <formula>0</formula>
    </cfRule>
  </conditionalFormatting>
  <pageMargins left="0.75" right="0.75" top="1" bottom="1" header="0.5" footer="0.5"/>
  <pageSetup paperSize="9" orientation="portrait" horizontalDpi="300" verticalDpi="300" r:id="rId41"/>
  <headerFooter alignWithMargins="0"/>
  <ignoredErrors>
    <ignoredError sqref="CP168:CP169 CP172:CP17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5" customHeight="1" x14ac:dyDescent="0.25"/>
  <sheetData/>
  <customSheetViews>
    <customSheetView guid="{6791D1CC-9601-4AC8-80D5-D55D2DBD6DE2}" state="hidden">
      <pageMargins left="0.7" right="0.7" top="0.75" bottom="0.75" header="0.3" footer="0.3"/>
    </customSheetView>
    <customSheetView guid="{DE448A98-5AE4-4157-AC94-7AFE5A6F1E95}" state="hidden">
      <pageMargins left="0.7" right="0.7" top="0.75" bottom="0.75" header="0.3" footer="0.3"/>
    </customSheetView>
    <customSheetView guid="{FABC1B77-787D-4BBE-8D44-44033670C5DF}" state="hidden">
      <pageMargins left="0.7" right="0.7" top="0.75" bottom="0.75" header="0.3" footer="0.3"/>
    </customSheetView>
    <customSheetView guid="{91F9C45D-0D0F-4A5C-A748-2C4741A0779E}" state="hidden">
      <pageMargins left="0.7" right="0.7" top="0.75" bottom="0.75" header="0.3" footer="0.3"/>
    </customSheetView>
    <customSheetView guid="{FD9CA422-EE6B-4471-9FD2-A4B0D7FBB592}" state="hidden">
      <pageMargins left="0.7" right="0.7" top="0.75" bottom="0.75" header="0.3" footer="0.3"/>
    </customSheetView>
    <customSheetView guid="{4ED36A21-4EA9-405E-988B-8223D02173FC}" state="hidden">
      <pageMargins left="0.7" right="0.7" top="0.75" bottom="0.75" header="0.3" footer="0.3"/>
    </customSheetView>
    <customSheetView guid="{9BD62CEA-07BA-49EA-8EB4-58BF015FE2EC}" state="hidden">
      <pageMargins left="0.7" right="0.7" top="0.75" bottom="0.75" header="0.3" footer="0.3"/>
    </customSheetView>
    <customSheetView guid="{44540F50-D2A8-4E8E-9BF7-B6D7B0C098A3}" state="hidden">
      <pageMargins left="0.7" right="0.7" top="0.75" bottom="0.75" header="0.3" footer="0.3"/>
    </customSheetView>
    <customSheetView guid="{50BE87CB-AABB-471D-8703-36E03CFF9998}" state="hidden">
      <pageMargins left="0.7" right="0.7" top="0.75" bottom="0.75" header="0.3" footer="0.3"/>
    </customSheetView>
    <customSheetView guid="{147326E4-29E8-45C9-B964-A138597B65DE}" state="hidden">
      <pageMargins left="0.7" right="0.7" top="0.75" bottom="0.75" header="0.3" footer="0.3"/>
    </customSheetView>
    <customSheetView guid="{2C0F5E04-7DC2-49B3-8B16-181AFB2FCF0B}" state="hidden">
      <pageMargins left="0.7" right="0.7" top="0.75" bottom="0.75" header="0.3" footer="0.3"/>
    </customSheetView>
    <customSheetView guid="{3FE13A8D-3E97-4E16-ABF0-C6BBD16C0EB4}" state="hidden">
      <pageMargins left="0.7" right="0.7" top="0.75" bottom="0.75" header="0.3" footer="0.3"/>
    </customSheetView>
    <customSheetView guid="{9FEB6D2F-03E2-45C8-9B40-180FF7B69E03}" state="hidden">
      <pageMargins left="0.7" right="0.7" top="0.75" bottom="0.75" header="0.3" footer="0.3"/>
    </customSheetView>
    <customSheetView guid="{F23A5A21-CBE1-408E-B0F6-9322C30E659A}" state="hidden">
      <pageMargins left="0.7" right="0.7" top="0.75" bottom="0.75" header="0.3" footer="0.3"/>
    </customSheetView>
    <customSheetView guid="{949D97D9-FB08-4140-A2C9-EAD577275591}" state="hidden">
      <pageMargins left="0.7" right="0.7" top="0.75" bottom="0.75" header="0.3" footer="0.3"/>
    </customSheetView>
    <customSheetView guid="{F91DDA4B-529A-4FF0-8ED9-02C3E1509392}" state="hidden">
      <pageMargins left="0.7" right="0.7" top="0.75" bottom="0.75" header="0.3" footer="0.3"/>
    </customSheetView>
    <customSheetView guid="{ADFE80D4-74A2-4633-80BC-6E7E357F92A7}" state="hidden">
      <pageMargins left="0.7" right="0.7" top="0.75" bottom="0.75" header="0.3" footer="0.3"/>
    </customSheetView>
    <customSheetView guid="{3782AF59-9783-44E4-B7D2-01DDCC387B6F}" state="hidden">
      <pageMargins left="0.7" right="0.7" top="0.75" bottom="0.75" header="0.3" footer="0.3"/>
    </customSheetView>
    <customSheetView guid="{ACAD7BD5-A8BD-4001-BC6F-BF717A722575}" state="hidden">
      <pageMargins left="0.7" right="0.7" top="0.75" bottom="0.75" header="0.3" footer="0.3"/>
    </customSheetView>
    <customSheetView guid="{3DDB1ECF-27B6-41F0-B45D-65DC98C8980F}" state="hidden">
      <pageMargins left="0.7" right="0.7" top="0.75" bottom="0.75" header="0.3" footer="0.3"/>
    </customSheetView>
    <customSheetView guid="{5DA1F637-871C-420C-8301-EC6209637894}" state="hidden">
      <pageMargins left="0.7" right="0.7" top="0.75" bottom="0.75" header="0.3" footer="0.3"/>
    </customSheetView>
    <customSheetView guid="{3FBA3385-0F06-4D87-9B30-F16DF7A87E4A}" state="hidden">
      <pageMargins left="0.7" right="0.7" top="0.75" bottom="0.75" header="0.3" footer="0.3"/>
    </customSheetView>
    <customSheetView guid="{171A7131-BCDB-4D68-803A-B70B4170D02D}" state="hidden">
      <pageMargins left="0.7" right="0.7" top="0.75" bottom="0.75" header="0.3" footer="0.3"/>
    </customSheetView>
    <customSheetView guid="{4CC3E624-5F59-40F8-8474-D8EB26E1F673}" state="hidden">
      <pageMargins left="0.7" right="0.7" top="0.75" bottom="0.75" header="0.3" footer="0.3"/>
    </customSheetView>
    <customSheetView guid="{9BA39E23-97EC-4FF6-9713-A2704EEC86F4}" state="hidden">
      <pageMargins left="0.7" right="0.7" top="0.75" bottom="0.75" header="0.3" footer="0.3"/>
    </customSheetView>
    <customSheetView guid="{EE418293-9A52-4BC4-A2AE-620A95368CE3}" state="hidden">
      <pageMargins left="0.7" right="0.7" top="0.75" bottom="0.75" header="0.3" footer="0.3"/>
    </customSheetView>
    <customSheetView guid="{DC5FCB27-2192-42C4-B089-2E7C1B91FE86}" state="hidden">
      <pageMargins left="0.7" right="0.7" top="0.75" bottom="0.75" header="0.3" footer="0.3"/>
    </customSheetView>
    <customSheetView guid="{02864F1B-0FC1-446B-A80D-BAA377B60702}" state="hidden">
      <pageMargins left="0.7" right="0.7" top="0.75" bottom="0.75" header="0.3" footer="0.3"/>
    </customSheetView>
    <customSheetView guid="{68C6965C-8472-44D3-AFC1-CEE98000160C}" state="hidden">
      <pageMargins left="0.7" right="0.7" top="0.75" bottom="0.75" header="0.3" footer="0.3"/>
    </customSheetView>
    <customSheetView guid="{D5DB019C-7A0B-4F9C-A7E0-4BBCC62F996F}" state="hidden">
      <pageMargins left="0.7" right="0.7" top="0.75" bottom="0.75" header="0.3" footer="0.3"/>
    </customSheetView>
    <customSheetView guid="{4B91EA2D-5169-435A-9992-0BD062FBB312}" state="hidden">
      <pageMargins left="0.7" right="0.7" top="0.75" bottom="0.75" header="0.3" footer="0.3"/>
    </customSheetView>
    <customSheetView guid="{6B558BD1-B652-42DA-9915-79C6C1BC3AA9}" state="hidden">
      <pageMargins left="0.7" right="0.7" top="0.75" bottom="0.75" header="0.3" footer="0.3"/>
    </customSheetView>
    <customSheetView guid="{81A5C762-CD7C-4882-9F32-357B08D333F6}" state="hidden">
      <pageMargins left="0.7" right="0.7" top="0.75" bottom="0.75" header="0.3" footer="0.3"/>
    </customSheetView>
    <customSheetView guid="{706431A1-CADA-42AA-83E0-10B7812199E4}" state="hidden">
      <pageMargins left="0.7" right="0.7" top="0.75" bottom="0.75" header="0.3" footer="0.3"/>
    </customSheetView>
    <customSheetView guid="{9C50AF04-7B7B-45D7-8773-5ED234A151A3}" state="hidden">
      <pageMargins left="0.7" right="0.7" top="0.75" bottom="0.75" header="0.3" footer="0.3"/>
    </customSheetView>
    <customSheetView guid="{9FDC2A04-A8B8-4866-B2F3-46CFCE454886}" state="hidden">
      <pageMargins left="0.7" right="0.7" top="0.75" bottom="0.75" header="0.3" footer="0.3"/>
    </customSheetView>
    <customSheetView guid="{D3D3E6F2-B1CF-42CE-BF91-2E40E5F03B7B}" state="hidden">
      <pageMargins left="0.7" right="0.7" top="0.75" bottom="0.75" header="0.3" footer="0.3"/>
    </customSheetView>
    <customSheetView guid="{20CCD8E0-39D4-47CF-AB87-E4CA248E9FF7}" state="hidden">
      <pageMargins left="0.7" right="0.7" top="0.75" bottom="0.75" header="0.3" footer="0.3"/>
    </customSheetView>
    <customSheetView guid="{E33F7079-CE55-47EA-98EB-360C3CF99514}" state="hidden">
      <pageMargins left="0.7" right="0.7" top="0.75" bottom="0.75" header="0.3" footer="0.3"/>
    </customSheetView>
  </customSheetView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5" customHeight="1" x14ac:dyDescent="0.25"/>
  <sheetData/>
  <customSheetViews>
    <customSheetView guid="{6791D1CC-9601-4AC8-80D5-D55D2DBD6DE2}" state="hidden">
      <pageMargins left="0.7" right="0.7" top="0.75" bottom="0.75" header="0.3" footer="0.3"/>
    </customSheetView>
    <customSheetView guid="{DE448A98-5AE4-4157-AC94-7AFE5A6F1E95}" state="hidden">
      <pageMargins left="0.7" right="0.7" top="0.75" bottom="0.75" header="0.3" footer="0.3"/>
    </customSheetView>
    <customSheetView guid="{FABC1B77-787D-4BBE-8D44-44033670C5DF}" state="hidden">
      <pageMargins left="0.7" right="0.7" top="0.75" bottom="0.75" header="0.3" footer="0.3"/>
    </customSheetView>
    <customSheetView guid="{91F9C45D-0D0F-4A5C-A748-2C4741A0779E}" state="hidden">
      <pageMargins left="0.7" right="0.7" top="0.75" bottom="0.75" header="0.3" footer="0.3"/>
    </customSheetView>
    <customSheetView guid="{FD9CA422-EE6B-4471-9FD2-A4B0D7FBB592}" state="hidden">
      <pageMargins left="0.7" right="0.7" top="0.75" bottom="0.75" header="0.3" footer="0.3"/>
    </customSheetView>
    <customSheetView guid="{4ED36A21-4EA9-405E-988B-8223D02173FC}" state="hidden">
      <pageMargins left="0.7" right="0.7" top="0.75" bottom="0.75" header="0.3" footer="0.3"/>
    </customSheetView>
    <customSheetView guid="{9BD62CEA-07BA-49EA-8EB4-58BF015FE2EC}" state="hidden">
      <pageMargins left="0.7" right="0.7" top="0.75" bottom="0.75" header="0.3" footer="0.3"/>
    </customSheetView>
    <customSheetView guid="{44540F50-D2A8-4E8E-9BF7-B6D7B0C098A3}" state="hidden">
      <pageMargins left="0.7" right="0.7" top="0.75" bottom="0.75" header="0.3" footer="0.3"/>
    </customSheetView>
    <customSheetView guid="{50BE87CB-AABB-471D-8703-36E03CFF9998}" state="hidden">
      <pageMargins left="0.7" right="0.7" top="0.75" bottom="0.75" header="0.3" footer="0.3"/>
    </customSheetView>
    <customSheetView guid="{147326E4-29E8-45C9-B964-A138597B65DE}" state="hidden">
      <pageMargins left="0.7" right="0.7" top="0.75" bottom="0.75" header="0.3" footer="0.3"/>
    </customSheetView>
    <customSheetView guid="{2C0F5E04-7DC2-49B3-8B16-181AFB2FCF0B}" state="hidden">
      <pageMargins left="0.7" right="0.7" top="0.75" bottom="0.75" header="0.3" footer="0.3"/>
    </customSheetView>
    <customSheetView guid="{3FE13A8D-3E97-4E16-ABF0-C6BBD16C0EB4}" state="hidden">
      <pageMargins left="0.7" right="0.7" top="0.75" bottom="0.75" header="0.3" footer="0.3"/>
    </customSheetView>
    <customSheetView guid="{9FEB6D2F-03E2-45C8-9B40-180FF7B69E03}" state="hidden">
      <pageMargins left="0.7" right="0.7" top="0.75" bottom="0.75" header="0.3" footer="0.3"/>
    </customSheetView>
    <customSheetView guid="{F23A5A21-CBE1-408E-B0F6-9322C30E659A}" state="hidden">
      <pageMargins left="0.7" right="0.7" top="0.75" bottom="0.75" header="0.3" footer="0.3"/>
    </customSheetView>
    <customSheetView guid="{949D97D9-FB08-4140-A2C9-EAD577275591}" state="hidden">
      <pageMargins left="0.7" right="0.7" top="0.75" bottom="0.75" header="0.3" footer="0.3"/>
    </customSheetView>
    <customSheetView guid="{F91DDA4B-529A-4FF0-8ED9-02C3E1509392}" state="hidden">
      <pageMargins left="0.7" right="0.7" top="0.75" bottom="0.75" header="0.3" footer="0.3"/>
    </customSheetView>
    <customSheetView guid="{ADFE80D4-74A2-4633-80BC-6E7E357F92A7}" state="hidden">
      <pageMargins left="0.7" right="0.7" top="0.75" bottom="0.75" header="0.3" footer="0.3"/>
    </customSheetView>
    <customSheetView guid="{3782AF59-9783-44E4-B7D2-01DDCC387B6F}" state="hidden">
      <pageMargins left="0.7" right="0.7" top="0.75" bottom="0.75" header="0.3" footer="0.3"/>
    </customSheetView>
    <customSheetView guid="{ACAD7BD5-A8BD-4001-BC6F-BF717A722575}" state="hidden">
      <pageMargins left="0.7" right="0.7" top="0.75" bottom="0.75" header="0.3" footer="0.3"/>
    </customSheetView>
    <customSheetView guid="{3DDB1ECF-27B6-41F0-B45D-65DC98C8980F}" state="hidden">
      <pageMargins left="0.7" right="0.7" top="0.75" bottom="0.75" header="0.3" footer="0.3"/>
    </customSheetView>
    <customSheetView guid="{5DA1F637-871C-420C-8301-EC6209637894}" state="hidden">
      <pageMargins left="0.7" right="0.7" top="0.75" bottom="0.75" header="0.3" footer="0.3"/>
    </customSheetView>
    <customSheetView guid="{3FBA3385-0F06-4D87-9B30-F16DF7A87E4A}" state="hidden">
      <pageMargins left="0.7" right="0.7" top="0.75" bottom="0.75" header="0.3" footer="0.3"/>
    </customSheetView>
    <customSheetView guid="{171A7131-BCDB-4D68-803A-B70B4170D02D}" state="hidden">
      <pageMargins left="0.7" right="0.7" top="0.75" bottom="0.75" header="0.3" footer="0.3"/>
    </customSheetView>
    <customSheetView guid="{4CC3E624-5F59-40F8-8474-D8EB26E1F673}" state="hidden">
      <pageMargins left="0.7" right="0.7" top="0.75" bottom="0.75" header="0.3" footer="0.3"/>
    </customSheetView>
    <customSheetView guid="{9BA39E23-97EC-4FF6-9713-A2704EEC86F4}" state="hidden">
      <pageMargins left="0.7" right="0.7" top="0.75" bottom="0.75" header="0.3" footer="0.3"/>
    </customSheetView>
    <customSheetView guid="{EE418293-9A52-4BC4-A2AE-620A95368CE3}" state="hidden">
      <pageMargins left="0.7" right="0.7" top="0.75" bottom="0.75" header="0.3" footer="0.3"/>
    </customSheetView>
    <customSheetView guid="{DC5FCB27-2192-42C4-B089-2E7C1B91FE86}" state="hidden">
      <pageMargins left="0.7" right="0.7" top="0.75" bottom="0.75" header="0.3" footer="0.3"/>
    </customSheetView>
    <customSheetView guid="{02864F1B-0FC1-446B-A80D-BAA377B60702}" state="hidden">
      <pageMargins left="0.7" right="0.7" top="0.75" bottom="0.75" header="0.3" footer="0.3"/>
    </customSheetView>
    <customSheetView guid="{68C6965C-8472-44D3-AFC1-CEE98000160C}" state="hidden">
      <pageMargins left="0.7" right="0.7" top="0.75" bottom="0.75" header="0.3" footer="0.3"/>
    </customSheetView>
    <customSheetView guid="{D5DB019C-7A0B-4F9C-A7E0-4BBCC62F996F}" state="hidden">
      <pageMargins left="0.7" right="0.7" top="0.75" bottom="0.75" header="0.3" footer="0.3"/>
    </customSheetView>
    <customSheetView guid="{4B91EA2D-5169-435A-9992-0BD062FBB312}" state="hidden">
      <pageMargins left="0.7" right="0.7" top="0.75" bottom="0.75" header="0.3" footer="0.3"/>
    </customSheetView>
    <customSheetView guid="{6B558BD1-B652-42DA-9915-79C6C1BC3AA9}" state="hidden">
      <pageMargins left="0.7" right="0.7" top="0.75" bottom="0.75" header="0.3" footer="0.3"/>
    </customSheetView>
    <customSheetView guid="{81A5C762-CD7C-4882-9F32-357B08D333F6}" state="hidden">
      <pageMargins left="0.7" right="0.7" top="0.75" bottom="0.75" header="0.3" footer="0.3"/>
    </customSheetView>
    <customSheetView guid="{706431A1-CADA-42AA-83E0-10B7812199E4}" state="hidden">
      <pageMargins left="0.7" right="0.7" top="0.75" bottom="0.75" header="0.3" footer="0.3"/>
    </customSheetView>
    <customSheetView guid="{9C50AF04-7B7B-45D7-8773-5ED234A151A3}" state="hidden">
      <pageMargins left="0.7" right="0.7" top="0.75" bottom="0.75" header="0.3" footer="0.3"/>
    </customSheetView>
    <customSheetView guid="{9FDC2A04-A8B8-4866-B2F3-46CFCE454886}" state="hidden">
      <pageMargins left="0.7" right="0.7" top="0.75" bottom="0.75" header="0.3" footer="0.3"/>
    </customSheetView>
    <customSheetView guid="{D3D3E6F2-B1CF-42CE-BF91-2E40E5F03B7B}" state="hidden">
      <pageMargins left="0.7" right="0.7" top="0.75" bottom="0.75" header="0.3" footer="0.3"/>
    </customSheetView>
    <customSheetView guid="{20CCD8E0-39D4-47CF-AB87-E4CA248E9FF7}" state="hidden">
      <pageMargins left="0.7" right="0.7" top="0.75" bottom="0.75" header="0.3" footer="0.3"/>
    </customSheetView>
    <customSheetView guid="{E33F7079-CE55-47EA-98EB-360C3CF99514}" state="hidden">
      <pageMargins left="0.7" right="0.7" top="0.75" bottom="0.75" header="0.3" footer="0.3"/>
    </customSheetView>
  </customSheetView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"/>
  <sheetViews>
    <sheetView workbookViewId="0"/>
  </sheetViews>
  <sheetFormatPr defaultRowHeight="15" customHeight="1" x14ac:dyDescent="0.25"/>
  <sheetData/>
  <customSheetViews>
    <customSheetView guid="{6791D1CC-9601-4AC8-80D5-D55D2DBD6DE2}" state="hidden">
      <pageMargins left="0.7" right="0.7" top="0.75" bottom="0.75" header="0.3" footer="0.3"/>
    </customSheetView>
    <customSheetView guid="{DE448A98-5AE4-4157-AC94-7AFE5A6F1E95}" state="hidden">
      <pageMargins left="0.7" right="0.7" top="0.75" bottom="0.75" header="0.3" footer="0.3"/>
    </customSheetView>
    <customSheetView guid="{FABC1B77-787D-4BBE-8D44-44033670C5DF}" state="hidden">
      <pageMargins left="0.7" right="0.7" top="0.75" bottom="0.75" header="0.3" footer="0.3"/>
    </customSheetView>
    <customSheetView guid="{91F9C45D-0D0F-4A5C-A748-2C4741A0779E}" state="hidden">
      <pageMargins left="0.7" right="0.7" top="0.75" bottom="0.75" header="0.3" footer="0.3"/>
    </customSheetView>
    <customSheetView guid="{FD9CA422-EE6B-4471-9FD2-A4B0D7FBB592}" state="hidden">
      <pageMargins left="0.7" right="0.7" top="0.75" bottom="0.75" header="0.3" footer="0.3"/>
    </customSheetView>
    <customSheetView guid="{4ED36A21-4EA9-405E-988B-8223D02173FC}" state="hidden">
      <pageMargins left="0.7" right="0.7" top="0.75" bottom="0.75" header="0.3" footer="0.3"/>
    </customSheetView>
    <customSheetView guid="{9BD62CEA-07BA-49EA-8EB4-58BF015FE2EC}" state="hidden">
      <pageMargins left="0.7" right="0.7" top="0.75" bottom="0.75" header="0.3" footer="0.3"/>
    </customSheetView>
    <customSheetView guid="{44540F50-D2A8-4E8E-9BF7-B6D7B0C098A3}" state="hidden">
      <pageMargins left="0.7" right="0.7" top="0.75" bottom="0.75" header="0.3" footer="0.3"/>
    </customSheetView>
    <customSheetView guid="{50BE87CB-AABB-471D-8703-36E03CFF9998}" state="hidden">
      <pageMargins left="0.7" right="0.7" top="0.75" bottom="0.75" header="0.3" footer="0.3"/>
    </customSheetView>
    <customSheetView guid="{147326E4-29E8-45C9-B964-A138597B65DE}" state="hidden">
      <pageMargins left="0.7" right="0.7" top="0.75" bottom="0.75" header="0.3" footer="0.3"/>
    </customSheetView>
    <customSheetView guid="{2C0F5E04-7DC2-49B3-8B16-181AFB2FCF0B}" state="hidden">
      <pageMargins left="0.7" right="0.7" top="0.75" bottom="0.75" header="0.3" footer="0.3"/>
    </customSheetView>
    <customSheetView guid="{3FE13A8D-3E97-4E16-ABF0-C6BBD16C0EB4}" state="hidden">
      <pageMargins left="0.7" right="0.7" top="0.75" bottom="0.75" header="0.3" footer="0.3"/>
    </customSheetView>
    <customSheetView guid="{9FEB6D2F-03E2-45C8-9B40-180FF7B69E03}" state="hidden">
      <pageMargins left="0.7" right="0.7" top="0.75" bottom="0.75" header="0.3" footer="0.3"/>
    </customSheetView>
    <customSheetView guid="{F23A5A21-CBE1-408E-B0F6-9322C30E659A}" state="hidden">
      <pageMargins left="0.7" right="0.7" top="0.75" bottom="0.75" header="0.3" footer="0.3"/>
    </customSheetView>
    <customSheetView guid="{949D97D9-FB08-4140-A2C9-EAD577275591}" state="hidden">
      <pageMargins left="0.7" right="0.7" top="0.75" bottom="0.75" header="0.3" footer="0.3"/>
    </customSheetView>
    <customSheetView guid="{F91DDA4B-529A-4FF0-8ED9-02C3E1509392}" state="hidden">
      <pageMargins left="0.7" right="0.7" top="0.75" bottom="0.75" header="0.3" footer="0.3"/>
    </customSheetView>
    <customSheetView guid="{ADFE80D4-74A2-4633-80BC-6E7E357F92A7}" state="hidden">
      <pageMargins left="0.7" right="0.7" top="0.75" bottom="0.75" header="0.3" footer="0.3"/>
    </customSheetView>
    <customSheetView guid="{3782AF59-9783-44E4-B7D2-01DDCC387B6F}" state="hidden">
      <pageMargins left="0.7" right="0.7" top="0.75" bottom="0.75" header="0.3" footer="0.3"/>
    </customSheetView>
    <customSheetView guid="{ACAD7BD5-A8BD-4001-BC6F-BF717A722575}" state="hidden">
      <pageMargins left="0.7" right="0.7" top="0.75" bottom="0.75" header="0.3" footer="0.3"/>
    </customSheetView>
    <customSheetView guid="{3DDB1ECF-27B6-41F0-B45D-65DC98C8980F}" state="hidden">
      <pageMargins left="0.7" right="0.7" top="0.75" bottom="0.75" header="0.3" footer="0.3"/>
    </customSheetView>
    <customSheetView guid="{5DA1F637-871C-420C-8301-EC6209637894}" state="hidden">
      <pageMargins left="0.7" right="0.7" top="0.75" bottom="0.75" header="0.3" footer="0.3"/>
    </customSheetView>
    <customSheetView guid="{3FBA3385-0F06-4D87-9B30-F16DF7A87E4A}" state="hidden">
      <pageMargins left="0.7" right="0.7" top="0.75" bottom="0.75" header="0.3" footer="0.3"/>
    </customSheetView>
    <customSheetView guid="{171A7131-BCDB-4D68-803A-B70B4170D02D}" state="hidden">
      <pageMargins left="0.7" right="0.7" top="0.75" bottom="0.75" header="0.3" footer="0.3"/>
    </customSheetView>
    <customSheetView guid="{4CC3E624-5F59-40F8-8474-D8EB26E1F673}" state="hidden">
      <pageMargins left="0.7" right="0.7" top="0.75" bottom="0.75" header="0.3" footer="0.3"/>
    </customSheetView>
    <customSheetView guid="{9BA39E23-97EC-4FF6-9713-A2704EEC86F4}" state="hidden">
      <pageMargins left="0.7" right="0.7" top="0.75" bottom="0.75" header="0.3" footer="0.3"/>
    </customSheetView>
    <customSheetView guid="{EE418293-9A52-4BC4-A2AE-620A95368CE3}" state="hidden">
      <pageMargins left="0.7" right="0.7" top="0.75" bottom="0.75" header="0.3" footer="0.3"/>
    </customSheetView>
    <customSheetView guid="{DC5FCB27-2192-42C4-B089-2E7C1B91FE86}" state="hidden">
      <pageMargins left="0.7" right="0.7" top="0.75" bottom="0.75" header="0.3" footer="0.3"/>
    </customSheetView>
    <customSheetView guid="{02864F1B-0FC1-446B-A80D-BAA377B60702}" state="hidden">
      <pageMargins left="0.7" right="0.7" top="0.75" bottom="0.75" header="0.3" footer="0.3"/>
    </customSheetView>
    <customSheetView guid="{68C6965C-8472-44D3-AFC1-CEE98000160C}" state="hidden">
      <pageMargins left="0.7" right="0.7" top="0.75" bottom="0.75" header="0.3" footer="0.3"/>
    </customSheetView>
    <customSheetView guid="{D5DB019C-7A0B-4F9C-A7E0-4BBCC62F996F}" state="hidden">
      <pageMargins left="0.7" right="0.7" top="0.75" bottom="0.75" header="0.3" footer="0.3"/>
    </customSheetView>
    <customSheetView guid="{4B91EA2D-5169-435A-9992-0BD062FBB312}" state="hidden">
      <pageMargins left="0.7" right="0.7" top="0.75" bottom="0.75" header="0.3" footer="0.3"/>
    </customSheetView>
    <customSheetView guid="{6B558BD1-B652-42DA-9915-79C6C1BC3AA9}" state="hidden">
      <pageMargins left="0.7" right="0.7" top="0.75" bottom="0.75" header="0.3" footer="0.3"/>
    </customSheetView>
    <customSheetView guid="{81A5C762-CD7C-4882-9F32-357B08D333F6}" state="hidden">
      <pageMargins left="0.7" right="0.7" top="0.75" bottom="0.75" header="0.3" footer="0.3"/>
    </customSheetView>
    <customSheetView guid="{706431A1-CADA-42AA-83E0-10B7812199E4}" state="hidden">
      <pageMargins left="0.7" right="0.7" top="0.75" bottom="0.75" header="0.3" footer="0.3"/>
    </customSheetView>
    <customSheetView guid="{9C50AF04-7B7B-45D7-8773-5ED234A151A3}" state="hidden">
      <pageMargins left="0.7" right="0.7" top="0.75" bottom="0.75" header="0.3" footer="0.3"/>
    </customSheetView>
    <customSheetView guid="{9FDC2A04-A8B8-4866-B2F3-46CFCE454886}" state="hidden">
      <pageMargins left="0.7" right="0.7" top="0.75" bottom="0.75" header="0.3" footer="0.3"/>
    </customSheetView>
    <customSheetView guid="{D3D3E6F2-B1CF-42CE-BF91-2E40E5F03B7B}" state="hidden">
      <pageMargins left="0.7" right="0.7" top="0.75" bottom="0.75" header="0.3" footer="0.3"/>
    </customSheetView>
    <customSheetView guid="{20CCD8E0-39D4-47CF-AB87-E4CA248E9FF7}" state="hidden">
      <pageMargins left="0.7" right="0.7" top="0.75" bottom="0.75" header="0.3" footer="0.3"/>
    </customSheetView>
    <customSheetView guid="{E33F7079-CE55-47EA-98EB-360C3CF99514}" state="hidden">
      <pageMargins left="0.7" right="0.7" top="0.75" bottom="0.75" header="0.3" footer="0.3"/>
    </customSheetView>
  </customSheetView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Остатки</vt:lpstr>
      <vt:lpstr>Лист2</vt:lpstr>
      <vt:lpstr>Лист4</vt:lpstr>
      <vt:lpstr>Лист5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Frolova</dc:creator>
  <cp:lastModifiedBy>Пользователь Windows</cp:lastModifiedBy>
  <cp:lastPrinted>2020-02-07T14:52:35Z</cp:lastPrinted>
  <dcterms:created xsi:type="dcterms:W3CDTF">2011-10-24T12:16:36Z</dcterms:created>
  <dcterms:modified xsi:type="dcterms:W3CDTF">2020-10-06T14:14:34Z</dcterms:modified>
</cp:coreProperties>
</file>