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<sst xmlns="http://schemas.openxmlformats.org/spreadsheetml/2006/main" count="30" uniqueCount="29">
  <si>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</si>
  <si>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</si>
  <si>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</si>
  <si>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</si>
  <si>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</si>
  <si>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</si>
  <si>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</si>
  <si>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</si>
  <si>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</si>
  <si>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</si>
  <si>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</si>
  <si>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</si>
  <si>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</si>
  <si>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</si>
  <si>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</si>
  <si>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Выход с варки, кг</t>
  </si>
  <si>
    <t xml:space="preserve">Количество ванн</t>
  </si>
  <si>
    <t xml:space="preserve">SKU</t>
  </si>
  <si>
    <t xml:space="preserve">КГ</t>
  </si>
  <si>
    <t xml:space="preserve">Остатки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</si>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</sst>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16" activeCellId="0" sqref="AA16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8" min="8" style="9" width="8.72"/>
    <col collapsed="false" customWidth="true" hidden="false" outlineLevel="0" max="9" min="9" style="10" width="8.72"/>
    <col collapsed="false" customWidth="true" hidden="true" outlineLevel="0" max="10" min="10" style="0" width="1.82"/>
    <col collapsed="false" customWidth="true" hidden="true" outlineLevel="0" max="11" min="11" style="0" width="5.54"/>
    <col collapsed="false" customWidth="true" hidden="true" outlineLevel="0" max="12" min="12" style="0" width="5.46"/>
    <col collapsed="false" customWidth="true" hidden="true" outlineLevel="0" max="13" min="13" style="0" width="5"/>
    <col collapsed="false" customWidth="true" hidden="true" outlineLevel="0" max="14" min="14" style="0" width="7.54"/>
    <col collapsed="false" customWidth="true" hidden="true" outlineLevel="0" max="15" min="15" style="0" width="3.18"/>
    <col collapsed="false" customWidth="true" hidden="true" outlineLevel="0" max="16" min="16" style="0" width="4.54"/>
    <col collapsed="false" customWidth="true" hidden="true" outlineLevel="0" max="17" min="17" style="0" width="6.73"/>
    <col collapsed="false" customWidth="true" hidden="true" outlineLevel="0" max="18" min="18" style="0" width="8.82"/>
    <col collapsed="false" customWidth="true" hidden="true" outlineLevel="0" max="19" min="19" style="0" width="8.54"/>
    <col collapsed="false" customWidth="true" hidden="false" outlineLevel="0" max="1019" min="20" style="0" width="8.54"/>
    <col collapsed="false" customWidth="true" hidden="false" outlineLevel="0" max="1025" min="1020" style="0" width="9.14"/>
  </cols>
  <sheetData>
    <row r="1" customFormat="false" ht="34.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2" t="s">
        <v>21</v>
      </c>
      <c r="L1" s="12" t="s">
        <v>22</v>
      </c>
      <c r="M1" s="12" t="s">
        <v>23</v>
      </c>
      <c r="N1" s="12" t="n">
        <v>0</v>
      </c>
      <c r="O1" s="11" t="s">
        <v>24</v>
      </c>
      <c r="P1" s="11" t="s">
        <v>25</v>
      </c>
      <c r="Q1" s="11" t="s">
        <v>26</v>
      </c>
      <c r="R1" s="11" t="s">
        <v>27</v>
      </c>
      <c r="S1" s="14" t="s">
        <v>28</v>
      </c>
    </row>
    <row r="2" customFormat="false" ht="13.8" hidden="false" customHeight="false" outlineLevel="0" collapsed="false">
      <c r="B2" s="15"/>
      <c r="G2" s="16" t="str">
        <f aca="true">IF(H2="", IF(J2="","",S2+(INDIRECT("N" &amp; ROW() - 1) - N2)),IF(J2="", "", INDIRECT("N" &amp; ROW() - 1) - N2))</f>
        <v/>
      </c>
      <c r="H2" s="17"/>
      <c r="I2" s="17" t="str">
        <f aca="false">IF(H2="", IF(S2=0, "", S2), IF(Q2 = "", "", IF(Q2/P2 = 0, "", Q2/P2)))</f>
        <v/>
      </c>
      <c r="K2" s="0" t="n">
        <f aca="false">IF(J2 = "-", -R2,F2)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  <c r="O2" s="0" t="str">
        <f aca="false">IF(E2="","",VLOOKUP(E2,SKU!$A$1:$B$150,2,0))</f>
        <v/>
      </c>
      <c r="P2" s="0" t="n">
        <f aca="false">8000/1000</f>
        <v>8</v>
      </c>
      <c r="Q2" s="0" t="n">
        <f aca="false">VALUE(IF(TRIM(MID(SUBSTITUTE($H2,",",REPT(" ",LEN($H2))), 0 *LEN($H2)+1,LEN($H2))) = "", "0", TRIM(MID(SUBSTITUTE($H2,",",REPT(" ",LEN($H2))),0 *LEN($H2)+1,LEN($H2))))) +   VALUE(IF(TRIM(MID(SUBSTITUTE($H2,",",REPT(" ",LEN($H2))), 1 *LEN($H2)+1,LEN($H2))) = "", "0", TRIM(MID(SUBSTITUTE($H2,",",REPT(" ",LEN($H2))),1 *LEN($H2)+1,LEN($H2))))) +  VALUE(IF(TRIM(MID(SUBSTITUTE($H2,",",REPT(" ",LEN($H2))), 2 *LEN($H2)+1,LEN($H2))) = "", "0", TRIM(MID(SUBSTITUTE($H2,",",REPT(" ",LEN($H2))),2 *LEN($H2)+1,LEN($H2))))) +  VALUE(IF(TRIM(MID(SUBSTITUTE($H2,",",REPT(" ",LEN($H2))), 3 *LEN($H2)+1,LEN($H2))) = "", "0", TRIM(MID(SUBSTITUTE($H2,",",REPT(" ",LEN($H2))),3 *LEN($H2)+1,LEN($H2))))) +  VALUE(IF(TRIM(MID(SUBSTITUTE($H2,",",REPT(" ",LEN($H2))), 4 *LEN($H2)+1,LEN($H2))) = "", "0", TRIM(MID(SUBSTITUTE($H2,",",REPT(" ",LEN($H2))),4 *LEN($H2)+1,LEN($H2))))) +  VALUE(IF(TRIM(MID(SUBSTITUTE($H2,",",REPT(" ",LEN($H2))), 5 *LEN($H2)+1,LEN($H2))) = "", "0", TRIM(MID(SUBSTITUTE($H2,",",REPT(" ",LEN($H2))),5 *LEN($H2)+1,LEN($H2))))) +  VALUE(IF(TRIM(MID(SUBSTITUTE($H2,",",REPT(" ",LEN($H2))), 6 *LEN($H2)+1,LEN($H2))) = "", "0", TRIM(MID(SUBSTITUTE($H2,",",REPT(" ",LEN($H2))),6 *LEN($H2)+1,LEN($H2))))) +  VALUE(IF(TRIM(MID(SUBSTITUTE($H2,",",REPT(" ",LEN($H2))), 7 *LEN($H2)+1,LEN($H2))) = "", "0", TRIM(MID(SUBSTITUTE($H2,",",REPT(" ",LEN($H2))),7 *LEN($H2)+1,LEN($H2))))) +  VALUE(IF(TRIM(MID(SUBSTITUTE($H2,",",REPT(" ",LEN($H2))), 8 *LEN($H2)+1,LEN($H2))) = "", "0", TRIM(MID(SUBSTITUTE($H2,",",REPT(" ",LEN($H2))),8 *LEN($H2)+1,LEN($H2))))) +  VALUE(IF(TRIM(MID(SUBSTITUTE($H2,",",REPT(" ",LEN($H2))), 9 *LEN($H2)+1,LEN($H2))) = "", "0", TRIM(MID(SUBSTITUTE($H2,",",REPT(" ",LEN($H2))),9 *LEN($H2)+1,LEN($H2))))) +  VALUE(IF(TRIM(MID(SUBSTITUTE($H2,",",REPT(" ",LEN($H2))), 10 *LEN($H2)+1,LEN($H2))) = "", "0", TRIM(MID(SUBSTITUTE($H2,",",REPT(" ",LEN($H2))),10 *LEN($H2)+1,LEN($H2)))))</f>
        <v>0</v>
      </c>
      <c r="R2" s="0" t="n">
        <f aca="false">IF(Q2 = "", "", Q2/P2)</f>
        <v>0</v>
      </c>
      <c r="S2" s="0" t="str">
        <f aca="true">IF(J2="", "", MAX(ROUND(-(INDIRECT("N" &amp; ROW() - 1) - N2)/1000, 0), 1) * 1000)</f>
        <v/>
      </c>
    </row>
    <row r="3" customFormat="false" ht="13.8" hidden="false" customHeight="false" outlineLevel="0" collapsed="false">
      <c r="G3" s="16" t="str">
        <f aca="true">IF(H3="", IF(J3="","",S3+(INDIRECT("N" &amp; ROW() - 1) - N3)),IF(J3="", "", INDIRECT("N" &amp; ROW() - 1) - N3))</f>
        <v/>
      </c>
      <c r="H3" s="18"/>
      <c r="I3" s="17" t="str">
        <f aca="false">IF(H3="", IF(S3=0, "", S3), IF(Q3 = "", "", IF(Q3/P3 = 0, "", Q3/P3)))</f>
        <v/>
      </c>
      <c r="K3" s="0" t="n">
        <f aca="false">IF(J3 = "-", -R3,F3)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O3" s="0" t="str">
        <f aca="false">IF(E3="","",VLOOKUP(E3,SKU!$A$1:$B$150,2,0))</f>
        <v/>
      </c>
      <c r="P3" s="0" t="n">
        <f aca="false">8000/1000</f>
        <v>8</v>
      </c>
      <c r="Q3" s="0" t="n">
        <f aca="false">VALUE(IF(TRIM(MID(SUBSTITUTE($H3,",",REPT(" ",LEN($H3))), 0 *LEN($H3)+1,LEN($H3))) = "", "0", TRIM(MID(SUBSTITUTE($H3,",",REPT(" ",LEN($H3))),0 *LEN($H3)+1,LEN($H3))))) +   VALUE(IF(TRIM(MID(SUBSTITUTE($H3,",",REPT(" ",LEN($H3))), 1 *LEN($H3)+1,LEN($H3))) = "", "0", TRIM(MID(SUBSTITUTE($H3,",",REPT(" ",LEN($H3))),1 *LEN($H3)+1,LEN($H3))))) +  VALUE(IF(TRIM(MID(SUBSTITUTE($H3,",",REPT(" ",LEN($H3))), 2 *LEN($H3)+1,LEN($H3))) = "", "0", TRIM(MID(SUBSTITUTE($H3,",",REPT(" ",LEN($H3))),2 *LEN($H3)+1,LEN($H3))))) +  VALUE(IF(TRIM(MID(SUBSTITUTE($H3,",",REPT(" ",LEN($H3))), 3 *LEN($H3)+1,LEN($H3))) = "", "0", TRIM(MID(SUBSTITUTE($H3,",",REPT(" ",LEN($H3))),3 *LEN($H3)+1,LEN($H3))))) +  VALUE(IF(TRIM(MID(SUBSTITUTE($H3,",",REPT(" ",LEN($H3))), 4 *LEN($H3)+1,LEN($H3))) = "", "0", TRIM(MID(SUBSTITUTE($H3,",",REPT(" ",LEN($H3))),4 *LEN($H3)+1,LEN($H3))))) +  VALUE(IF(TRIM(MID(SUBSTITUTE($H3,",",REPT(" ",LEN($H3))), 5 *LEN($H3)+1,LEN($H3))) = "", "0", TRIM(MID(SUBSTITUTE($H3,",",REPT(" ",LEN($H3))),5 *LEN($H3)+1,LEN($H3))))) +  VALUE(IF(TRIM(MID(SUBSTITUTE($H3,",",REPT(" ",LEN($H3))), 6 *LEN($H3)+1,LEN($H3))) = "", "0", TRIM(MID(SUBSTITUTE($H3,",",REPT(" ",LEN($H3))),6 *LEN($H3)+1,LEN($H3))))) +  VALUE(IF(TRIM(MID(SUBSTITUTE($H3,",",REPT(" ",LEN($H3))), 7 *LEN($H3)+1,LEN($H3))) = "", "0", TRIM(MID(SUBSTITUTE($H3,",",REPT(" ",LEN($H3))),7 *LEN($H3)+1,LEN($H3))))) +  VALUE(IF(TRIM(MID(SUBSTITUTE($H3,",",REPT(" ",LEN($H3))), 8 *LEN($H3)+1,LEN($H3))) = "", "0", TRIM(MID(SUBSTITUTE($H3,",",REPT(" ",LEN($H3))),8 *LEN($H3)+1,LEN($H3))))) +  VALUE(IF(TRIM(MID(SUBSTITUTE($H3,",",REPT(" ",LEN($H3))), 9 *LEN($H3)+1,LEN($H3))) = "", "0", TRIM(MID(SUBSTITUTE($H3,",",REPT(" ",LEN($H3))),9 *LEN($H3)+1,LEN($H3))))) +  VALUE(IF(TRIM(MID(SUBSTITUTE($H3,",",REPT(" ",LEN($H3))), 10 *LEN($H3)+1,LEN($H3))) = "", "0", TRIM(MID(SUBSTITUTE($H3,",",REPT(" ",LEN($H3))),10 *LEN($H3)+1,LEN($H3)))))</f>
        <v>0</v>
      </c>
      <c r="R3" s="0" t="n">
        <f aca="false">IF(Q3 = "", "", Q3/P3)</f>
        <v>0</v>
      </c>
      <c r="S3" s="0" t="str">
        <f aca="true">IF(J3="", "", MAX(ROUND(-(INDIRECT("N" &amp; ROW() - 1) - N3)/1000, 0), 1) * 1000)</f>
        <v/>
      </c>
    </row>
    <row r="4" customFormat="false" ht="13.8" hidden="false" customHeight="false" outlineLevel="0" collapsed="false">
      <c r="G4" s="16" t="str">
        <f aca="true">IF(H4="", IF(J4="","",S4+(INDIRECT("N" &amp; ROW() - 1) - N4)),IF(J4="", "", INDIRECT("N" &amp; ROW() - 1) - N4))</f>
        <v/>
      </c>
      <c r="H4" s="18"/>
      <c r="I4" s="17" t="str">
        <f aca="false">IF(H4="", IF(S4=0, "", S4), IF(Q4 = "", "", IF(Q4/P4 = 0, "", Q4/P4)))</f>
        <v/>
      </c>
      <c r="K4" s="0" t="n">
        <f aca="false">IF(J4 = "-", -R4,F4)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O4" s="0" t="str">
        <f aca="false">IF(E4="","",VLOOKUP(E4,SKU!$A$1:$B$150,2,0))</f>
        <v/>
      </c>
      <c r="P4" s="0" t="n">
        <f aca="false">8000/1000</f>
        <v>8</v>
      </c>
      <c r="Q4" s="0" t="n">
        <f aca="false">VALUE(IF(TRIM(MID(SUBSTITUTE($H4,",",REPT(" ",LEN($H4))), 0 *LEN($H4)+1,LEN($H4))) = "", "0", TRIM(MID(SUBSTITUTE($H4,",",REPT(" ",LEN($H4))),0 *LEN($H4)+1,LEN($H4))))) +   VALUE(IF(TRIM(MID(SUBSTITUTE($H4,",",REPT(" ",LEN($H4))), 1 *LEN($H4)+1,LEN($H4))) = "", "0", TRIM(MID(SUBSTITUTE($H4,",",REPT(" ",LEN($H4))),1 *LEN($H4)+1,LEN($H4))))) +  VALUE(IF(TRIM(MID(SUBSTITUTE($H4,",",REPT(" ",LEN($H4))), 2 *LEN($H4)+1,LEN($H4))) = "", "0", TRIM(MID(SUBSTITUTE($H4,",",REPT(" ",LEN($H4))),2 *LEN($H4)+1,LEN($H4))))) +  VALUE(IF(TRIM(MID(SUBSTITUTE($H4,",",REPT(" ",LEN($H4))), 3 *LEN($H4)+1,LEN($H4))) = "", "0", TRIM(MID(SUBSTITUTE($H4,",",REPT(" ",LEN($H4))),3 *LEN($H4)+1,LEN($H4))))) +  VALUE(IF(TRIM(MID(SUBSTITUTE($H4,",",REPT(" ",LEN($H4))), 4 *LEN($H4)+1,LEN($H4))) = "", "0", TRIM(MID(SUBSTITUTE($H4,",",REPT(" ",LEN($H4))),4 *LEN($H4)+1,LEN($H4))))) +  VALUE(IF(TRIM(MID(SUBSTITUTE($H4,",",REPT(" ",LEN($H4))), 5 *LEN($H4)+1,LEN($H4))) = "", "0", TRIM(MID(SUBSTITUTE($H4,",",REPT(" ",LEN($H4))),5 *LEN($H4)+1,LEN($H4))))) +  VALUE(IF(TRIM(MID(SUBSTITUTE($H4,",",REPT(" ",LEN($H4))), 6 *LEN($H4)+1,LEN($H4))) = "", "0", TRIM(MID(SUBSTITUTE($H4,",",REPT(" ",LEN($H4))),6 *LEN($H4)+1,LEN($H4))))) +  VALUE(IF(TRIM(MID(SUBSTITUTE($H4,",",REPT(" ",LEN($H4))), 7 *LEN($H4)+1,LEN($H4))) = "", "0", TRIM(MID(SUBSTITUTE($H4,",",REPT(" ",LEN($H4))),7 *LEN($H4)+1,LEN($H4))))) +  VALUE(IF(TRIM(MID(SUBSTITUTE($H4,",",REPT(" ",LEN($H4))), 8 *LEN($H4)+1,LEN($H4))) = "", "0", TRIM(MID(SUBSTITUTE($H4,",",REPT(" ",LEN($H4))),8 *LEN($H4)+1,LEN($H4))))) +  VALUE(IF(TRIM(MID(SUBSTITUTE($H4,",",REPT(" ",LEN($H4))), 9 *LEN($H4)+1,LEN($H4))) = "", "0", TRIM(MID(SUBSTITUTE($H4,",",REPT(" ",LEN($H4))),9 *LEN($H4)+1,LEN($H4))))) +  VALUE(IF(TRIM(MID(SUBSTITUTE($H4,",",REPT(" ",LEN($H4))), 10 *LEN($H4)+1,LEN($H4))) = "", "0", TRIM(MID(SUBSTITUTE($H4,",",REPT(" ",LEN($H4))),10 *LEN($H4)+1,LEN($H4)))))</f>
        <v>0</v>
      </c>
      <c r="R4" s="0" t="n">
        <f aca="false">IF(Q4 = "", "", Q4/P4)</f>
        <v>0</v>
      </c>
      <c r="S4" s="0" t="str">
        <f aca="true">IF(J4="", "", MAX(ROUND(-(INDIRECT("N" &amp; ROW() - 1) - N4)/1000, 0), 1) * 1000)</f>
        <v/>
      </c>
    </row>
    <row r="5" customFormat="false" ht="13.8" hidden="false" customHeight="false" outlineLevel="0" collapsed="false">
      <c r="G5" s="16" t="str">
        <f aca="true">IF(H5="", IF(J5="","",S5+(INDIRECT("N" &amp; ROW() - 1) - N5)),IF(J5="", "", INDIRECT("N" &amp; ROW() - 1) - N5))</f>
        <v/>
      </c>
      <c r="H5" s="18"/>
      <c r="I5" s="17" t="str">
        <f aca="false">IF(H5="", IF(S5=0, "", S5), IF(Q5 = "", "", IF(Q5/P5 = 0, "", Q5/P5)))</f>
        <v/>
      </c>
      <c r="K5" s="0" t="n">
        <f aca="false">IF(J5 = "-", -R5,F5)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O5" s="0" t="str">
        <f aca="false">IF(E5="","",VLOOKUP(E5,SKU!$A$1:$B$150,2,0))</f>
        <v/>
      </c>
      <c r="P5" s="0" t="n">
        <f aca="false">8000/1000</f>
        <v>8</v>
      </c>
      <c r="Q5" s="0" t="n">
        <f aca="false">VALUE(IF(TRIM(MID(SUBSTITUTE($H5,",",REPT(" ",LEN($H5))), 0 *LEN($H5)+1,LEN($H5))) = "", "0", TRIM(MID(SUBSTITUTE($H5,",",REPT(" ",LEN($H5))),0 *LEN($H5)+1,LEN($H5))))) +   VALUE(IF(TRIM(MID(SUBSTITUTE($H5,",",REPT(" ",LEN($H5))), 1 *LEN($H5)+1,LEN($H5))) = "", "0", TRIM(MID(SUBSTITUTE($H5,",",REPT(" ",LEN($H5))),1 *LEN($H5)+1,LEN($H5))))) +  VALUE(IF(TRIM(MID(SUBSTITUTE($H5,",",REPT(" ",LEN($H5))), 2 *LEN($H5)+1,LEN($H5))) = "", "0", TRIM(MID(SUBSTITUTE($H5,",",REPT(" ",LEN($H5))),2 *LEN($H5)+1,LEN($H5))))) +  VALUE(IF(TRIM(MID(SUBSTITUTE($H5,",",REPT(" ",LEN($H5))), 3 *LEN($H5)+1,LEN($H5))) = "", "0", TRIM(MID(SUBSTITUTE($H5,",",REPT(" ",LEN($H5))),3 *LEN($H5)+1,LEN($H5))))) +  VALUE(IF(TRIM(MID(SUBSTITUTE($H5,",",REPT(" ",LEN($H5))), 4 *LEN($H5)+1,LEN($H5))) = "", "0", TRIM(MID(SUBSTITUTE($H5,",",REPT(" ",LEN($H5))),4 *LEN($H5)+1,LEN($H5))))) +  VALUE(IF(TRIM(MID(SUBSTITUTE($H5,",",REPT(" ",LEN($H5))), 5 *LEN($H5)+1,LEN($H5))) = "", "0", TRIM(MID(SUBSTITUTE($H5,",",REPT(" ",LEN($H5))),5 *LEN($H5)+1,LEN($H5))))) +  VALUE(IF(TRIM(MID(SUBSTITUTE($H5,",",REPT(" ",LEN($H5))), 6 *LEN($H5)+1,LEN($H5))) = "", "0", TRIM(MID(SUBSTITUTE($H5,",",REPT(" ",LEN($H5))),6 *LEN($H5)+1,LEN($H5))))) +  VALUE(IF(TRIM(MID(SUBSTITUTE($H5,",",REPT(" ",LEN($H5))), 7 *LEN($H5)+1,LEN($H5))) = "", "0", TRIM(MID(SUBSTITUTE($H5,",",REPT(" ",LEN($H5))),7 *LEN($H5)+1,LEN($H5))))) +  VALUE(IF(TRIM(MID(SUBSTITUTE($H5,",",REPT(" ",LEN($H5))), 8 *LEN($H5)+1,LEN($H5))) = "", "0", TRIM(MID(SUBSTITUTE($H5,",",REPT(" ",LEN($H5))),8 *LEN($H5)+1,LEN($H5))))) +  VALUE(IF(TRIM(MID(SUBSTITUTE($H5,",",REPT(" ",LEN($H5))), 9 *LEN($H5)+1,LEN($H5))) = "", "0", TRIM(MID(SUBSTITUTE($H5,",",REPT(" ",LEN($H5))),9 *LEN($H5)+1,LEN($H5))))) +  VALUE(IF(TRIM(MID(SUBSTITUTE($H5,",",REPT(" ",LEN($H5))), 10 *LEN($H5)+1,LEN($H5))) = "", "0", TRIM(MID(SUBSTITUTE($H5,",",REPT(" ",LEN($H5))),10 *LEN($H5)+1,LEN($H5)))))</f>
        <v>0</v>
      </c>
      <c r="R5" s="0" t="n">
        <f aca="false">IF(Q5 = "", "", Q5/P5)</f>
        <v>0</v>
      </c>
      <c r="S5" s="0" t="str">
        <f aca="true">IF(J5="", "", MAX(ROUND(-(INDIRECT("N" &amp; ROW() - 1) - N5)/1000, 0), 1) * 1000)</f>
        <v/>
      </c>
    </row>
    <row r="6" customFormat="false" ht="13.8" hidden="false" customHeight="false" outlineLevel="0" collapsed="false">
      <c r="G6" s="16" t="str">
        <f aca="true">IF(H6="", IF(J6="","",S6+(INDIRECT("N" &amp; ROW() - 1) - N6)),IF(J6="", "", INDIRECT("N" &amp; ROW() - 1) - N6))</f>
        <v/>
      </c>
      <c r="H6" s="18"/>
      <c r="I6" s="17" t="str">
        <f aca="false">IF(H6="", IF(S6=0, "", S6), IF(Q6 = "", "", IF(Q6/P6 = 0, "", Q6/P6)))</f>
        <v/>
      </c>
      <c r="K6" s="0" t="n">
        <f aca="false">IF(J6 = "-", -R6,F6)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O6" s="0" t="str">
        <f aca="false">IF(E6="","",VLOOKUP(E6,SKU!$A$1:$B$150,2,0))</f>
        <v/>
      </c>
      <c r="P6" s="0" t="n">
        <f aca="false">8000/1000</f>
        <v>8</v>
      </c>
      <c r="Q6" s="0" t="n">
        <f aca="false">VALUE(IF(TRIM(MID(SUBSTITUTE($H6,",",REPT(" ",LEN($H6))), 0 *LEN($H6)+1,LEN($H6))) = "", "0", TRIM(MID(SUBSTITUTE($H6,",",REPT(" ",LEN($H6))),0 *LEN($H6)+1,LEN($H6))))) +   VALUE(IF(TRIM(MID(SUBSTITUTE($H6,",",REPT(" ",LEN($H6))), 1 *LEN($H6)+1,LEN($H6))) = "", "0", TRIM(MID(SUBSTITUTE($H6,",",REPT(" ",LEN($H6))),1 *LEN($H6)+1,LEN($H6))))) +  VALUE(IF(TRIM(MID(SUBSTITUTE($H6,",",REPT(" ",LEN($H6))), 2 *LEN($H6)+1,LEN($H6))) = "", "0", TRIM(MID(SUBSTITUTE($H6,",",REPT(" ",LEN($H6))),2 *LEN($H6)+1,LEN($H6))))) +  VALUE(IF(TRIM(MID(SUBSTITUTE($H6,",",REPT(" ",LEN($H6))), 3 *LEN($H6)+1,LEN($H6))) = "", "0", TRIM(MID(SUBSTITUTE($H6,",",REPT(" ",LEN($H6))),3 *LEN($H6)+1,LEN($H6))))) +  VALUE(IF(TRIM(MID(SUBSTITUTE($H6,",",REPT(" ",LEN($H6))), 4 *LEN($H6)+1,LEN($H6))) = "", "0", TRIM(MID(SUBSTITUTE($H6,",",REPT(" ",LEN($H6))),4 *LEN($H6)+1,LEN($H6))))) +  VALUE(IF(TRIM(MID(SUBSTITUTE($H6,",",REPT(" ",LEN($H6))), 5 *LEN($H6)+1,LEN($H6))) = "", "0", TRIM(MID(SUBSTITUTE($H6,",",REPT(" ",LEN($H6))),5 *LEN($H6)+1,LEN($H6))))) +  VALUE(IF(TRIM(MID(SUBSTITUTE($H6,",",REPT(" ",LEN($H6))), 6 *LEN($H6)+1,LEN($H6))) = "", "0", TRIM(MID(SUBSTITUTE($H6,",",REPT(" ",LEN($H6))),6 *LEN($H6)+1,LEN($H6))))) +  VALUE(IF(TRIM(MID(SUBSTITUTE($H6,",",REPT(" ",LEN($H6))), 7 *LEN($H6)+1,LEN($H6))) = "", "0", TRIM(MID(SUBSTITUTE($H6,",",REPT(" ",LEN($H6))),7 *LEN($H6)+1,LEN($H6))))) +  VALUE(IF(TRIM(MID(SUBSTITUTE($H6,",",REPT(" ",LEN($H6))), 8 *LEN($H6)+1,LEN($H6))) = "", "0", TRIM(MID(SUBSTITUTE($H6,",",REPT(" ",LEN($H6))),8 *LEN($H6)+1,LEN($H6))))) +  VALUE(IF(TRIM(MID(SUBSTITUTE($H6,",",REPT(" ",LEN($H6))), 9 *LEN($H6)+1,LEN($H6))) = "", "0", TRIM(MID(SUBSTITUTE($H6,",",REPT(" ",LEN($H6))),9 *LEN($H6)+1,LEN($H6))))) +  VALUE(IF(TRIM(MID(SUBSTITUTE($H6,",",REPT(" ",LEN($H6))), 10 *LEN($H6)+1,LEN($H6))) = "", "0", TRIM(MID(SUBSTITUTE($H6,",",REPT(" ",LEN($H6))),10 *LEN($H6)+1,LEN($H6)))))</f>
        <v>0</v>
      </c>
      <c r="R6" s="0" t="n">
        <f aca="false">IF(Q6 = "", "", Q6/P6)</f>
        <v>0</v>
      </c>
      <c r="S6" s="0" t="str">
        <f aca="true">IF(J6="", "", MAX(ROUND(-(INDIRECT("N" &amp; ROW() - 1) - N6)/1000, 0), 1) * 1000)</f>
        <v/>
      </c>
    </row>
    <row r="7" customFormat="false" ht="13.8" hidden="false" customHeight="false" outlineLevel="0" collapsed="false">
      <c r="G7" s="16" t="str">
        <f aca="true">IF(H7="", IF(J7="","",S7+(INDIRECT("N" &amp; ROW() - 1) - N7)),IF(J7="", "", INDIRECT("N" &amp; ROW() - 1) - N7))</f>
        <v/>
      </c>
      <c r="H7" s="18"/>
      <c r="I7" s="17" t="str">
        <f aca="false">IF(H7="", IF(S7=0, "", S7), IF(Q7 = "", "", IF(Q7/P7 = 0, "", Q7/P7)))</f>
        <v/>
      </c>
      <c r="K7" s="0" t="n">
        <f aca="false">IF(J7 = "-", -R7,F7)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O7" s="0" t="str">
        <f aca="false">IF(E7="","",VLOOKUP(E7,SKU!$A$1:$B$150,2,0))</f>
        <v/>
      </c>
      <c r="P7" s="0" t="n">
        <f aca="false">8000/1000</f>
        <v>8</v>
      </c>
      <c r="Q7" s="0" t="n">
        <f aca="false">VALUE(IF(TRIM(MID(SUBSTITUTE($H7,",",REPT(" ",LEN($H7))), 0 *LEN($H7)+1,LEN($H7))) = "", "0", TRIM(MID(SUBSTITUTE($H7,",",REPT(" ",LEN($H7))),0 *LEN($H7)+1,LEN($H7))))) +   VALUE(IF(TRIM(MID(SUBSTITUTE($H7,",",REPT(" ",LEN($H7))), 1 *LEN($H7)+1,LEN($H7))) = "", "0", TRIM(MID(SUBSTITUTE($H7,",",REPT(" ",LEN($H7))),1 *LEN($H7)+1,LEN($H7))))) +  VALUE(IF(TRIM(MID(SUBSTITUTE($H7,",",REPT(" ",LEN($H7))), 2 *LEN($H7)+1,LEN($H7))) = "", "0", TRIM(MID(SUBSTITUTE($H7,",",REPT(" ",LEN($H7))),2 *LEN($H7)+1,LEN($H7))))) +  VALUE(IF(TRIM(MID(SUBSTITUTE($H7,",",REPT(" ",LEN($H7))), 3 *LEN($H7)+1,LEN($H7))) = "", "0", TRIM(MID(SUBSTITUTE($H7,",",REPT(" ",LEN($H7))),3 *LEN($H7)+1,LEN($H7))))) +  VALUE(IF(TRIM(MID(SUBSTITUTE($H7,",",REPT(" ",LEN($H7))), 4 *LEN($H7)+1,LEN($H7))) = "", "0", TRIM(MID(SUBSTITUTE($H7,",",REPT(" ",LEN($H7))),4 *LEN($H7)+1,LEN($H7))))) +  VALUE(IF(TRIM(MID(SUBSTITUTE($H7,",",REPT(" ",LEN($H7))), 5 *LEN($H7)+1,LEN($H7))) = "", "0", TRIM(MID(SUBSTITUTE($H7,",",REPT(" ",LEN($H7))),5 *LEN($H7)+1,LEN($H7))))) +  VALUE(IF(TRIM(MID(SUBSTITUTE($H7,",",REPT(" ",LEN($H7))), 6 *LEN($H7)+1,LEN($H7))) = "", "0", TRIM(MID(SUBSTITUTE($H7,",",REPT(" ",LEN($H7))),6 *LEN($H7)+1,LEN($H7))))) +  VALUE(IF(TRIM(MID(SUBSTITUTE($H7,",",REPT(" ",LEN($H7))), 7 *LEN($H7)+1,LEN($H7))) = "", "0", TRIM(MID(SUBSTITUTE($H7,",",REPT(" ",LEN($H7))),7 *LEN($H7)+1,LEN($H7))))) +  VALUE(IF(TRIM(MID(SUBSTITUTE($H7,",",REPT(" ",LEN($H7))), 8 *LEN($H7)+1,LEN($H7))) = "", "0", TRIM(MID(SUBSTITUTE($H7,",",REPT(" ",LEN($H7))),8 *LEN($H7)+1,LEN($H7))))) +  VALUE(IF(TRIM(MID(SUBSTITUTE($H7,",",REPT(" ",LEN($H7))), 9 *LEN($H7)+1,LEN($H7))) = "", "0", TRIM(MID(SUBSTITUTE($H7,",",REPT(" ",LEN($H7))),9 *LEN($H7)+1,LEN($H7))))) +  VALUE(IF(TRIM(MID(SUBSTITUTE($H7,",",REPT(" ",LEN($H7))), 10 *LEN($H7)+1,LEN($H7))) = "", "0", TRIM(MID(SUBSTITUTE($H7,",",REPT(" ",LEN($H7))),10 *LEN($H7)+1,LEN($H7)))))</f>
        <v>0</v>
      </c>
      <c r="R7" s="0" t="n">
        <f aca="false">IF(Q7 = "", "", Q7/P7)</f>
        <v>0</v>
      </c>
      <c r="S7" s="0" t="str">
        <f aca="true">IF(J7="", "", MAX(ROUND(-(INDIRECT("N" &amp; ROW() - 1) - N7)/1000, 0), 1) * 1000)</f>
        <v/>
      </c>
    </row>
    <row r="8" customFormat="false" ht="13.8" hidden="false" customHeight="false" outlineLevel="0" collapsed="false">
      <c r="G8" s="16" t="str">
        <f aca="true">IF(H8="", IF(J8="","",S8+(INDIRECT("N" &amp; ROW() - 1) - N8)),IF(J8="", "", INDIRECT("N" &amp; ROW() - 1) - N8))</f>
        <v/>
      </c>
      <c r="H8" s="18"/>
      <c r="I8" s="17" t="str">
        <f aca="false">IF(H8="", IF(S8=0, "", S8), IF(Q8 = "", "", IF(Q8/P8 = 0, "", Q8/P8)))</f>
        <v/>
      </c>
      <c r="K8" s="0" t="n">
        <f aca="false">IF(J8 = "-", -R8,F8)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O8" s="0" t="str">
        <f aca="false">IF(E8="","",VLOOKUP(E8,SKU!$A$1:$B$150,2,0))</f>
        <v/>
      </c>
      <c r="P8" s="0" t="n">
        <f aca="false">8000/1000</f>
        <v>8</v>
      </c>
      <c r="Q8" s="0" t="n">
        <f aca="false">VALUE(IF(TRIM(MID(SUBSTITUTE($H8,",",REPT(" ",LEN($H8))), 0 *LEN($H8)+1,LEN($H8))) = "", "0", TRIM(MID(SUBSTITUTE($H8,",",REPT(" ",LEN($H8))),0 *LEN($H8)+1,LEN($H8))))) +   VALUE(IF(TRIM(MID(SUBSTITUTE($H8,",",REPT(" ",LEN($H8))), 1 *LEN($H8)+1,LEN($H8))) = "", "0", TRIM(MID(SUBSTITUTE($H8,",",REPT(" ",LEN($H8))),1 *LEN($H8)+1,LEN($H8))))) +  VALUE(IF(TRIM(MID(SUBSTITUTE($H8,",",REPT(" ",LEN($H8))), 2 *LEN($H8)+1,LEN($H8))) = "", "0", TRIM(MID(SUBSTITUTE($H8,",",REPT(" ",LEN($H8))),2 *LEN($H8)+1,LEN($H8))))) +  VALUE(IF(TRIM(MID(SUBSTITUTE($H8,",",REPT(" ",LEN($H8))), 3 *LEN($H8)+1,LEN($H8))) = "", "0", TRIM(MID(SUBSTITUTE($H8,",",REPT(" ",LEN($H8))),3 *LEN($H8)+1,LEN($H8))))) +  VALUE(IF(TRIM(MID(SUBSTITUTE($H8,",",REPT(" ",LEN($H8))), 4 *LEN($H8)+1,LEN($H8))) = "", "0", TRIM(MID(SUBSTITUTE($H8,",",REPT(" ",LEN($H8))),4 *LEN($H8)+1,LEN($H8))))) +  VALUE(IF(TRIM(MID(SUBSTITUTE($H8,",",REPT(" ",LEN($H8))), 5 *LEN($H8)+1,LEN($H8))) = "", "0", TRIM(MID(SUBSTITUTE($H8,",",REPT(" ",LEN($H8))),5 *LEN($H8)+1,LEN($H8))))) +  VALUE(IF(TRIM(MID(SUBSTITUTE($H8,",",REPT(" ",LEN($H8))), 6 *LEN($H8)+1,LEN($H8))) = "", "0", TRIM(MID(SUBSTITUTE($H8,",",REPT(" ",LEN($H8))),6 *LEN($H8)+1,LEN($H8))))) +  VALUE(IF(TRIM(MID(SUBSTITUTE($H8,",",REPT(" ",LEN($H8))), 7 *LEN($H8)+1,LEN($H8))) = "", "0", TRIM(MID(SUBSTITUTE($H8,",",REPT(" ",LEN($H8))),7 *LEN($H8)+1,LEN($H8))))) +  VALUE(IF(TRIM(MID(SUBSTITUTE($H8,",",REPT(" ",LEN($H8))), 8 *LEN($H8)+1,LEN($H8))) = "", "0", TRIM(MID(SUBSTITUTE($H8,",",REPT(" ",LEN($H8))),8 *LEN($H8)+1,LEN($H8))))) +  VALUE(IF(TRIM(MID(SUBSTITUTE($H8,",",REPT(" ",LEN($H8))), 9 *LEN($H8)+1,LEN($H8))) = "", "0", TRIM(MID(SUBSTITUTE($H8,",",REPT(" ",LEN($H8))),9 *LEN($H8)+1,LEN($H8))))) +  VALUE(IF(TRIM(MID(SUBSTITUTE($H8,",",REPT(" ",LEN($H8))), 10 *LEN($H8)+1,LEN($H8))) = "", "0", TRIM(MID(SUBSTITUTE($H8,",",REPT(" ",LEN($H8))),10 *LEN($H8)+1,LEN($H8)))))</f>
        <v>0</v>
      </c>
      <c r="R8" s="0" t="n">
        <f aca="false">IF(Q8 = "", "", Q8/P8)</f>
        <v>0</v>
      </c>
      <c r="S8" s="0" t="str">
        <f aca="true">IF(J8="", "", MAX(ROUND(-(INDIRECT("N" &amp; ROW() - 1) - N8)/1000, 0), 1) * 1000)</f>
        <v/>
      </c>
    </row>
    <row r="9" customFormat="false" ht="13.8" hidden="false" customHeight="false" outlineLevel="0" collapsed="false">
      <c r="G9" s="16" t="str">
        <f aca="true">IF(H9="", IF(J9="","",S9+(INDIRECT("N" &amp; ROW() - 1) - N9)),IF(J9="", "", INDIRECT("N" &amp; ROW() - 1) - N9))</f>
        <v/>
      </c>
      <c r="H9" s="18"/>
      <c r="I9" s="17" t="str">
        <f aca="false">IF(H9="", IF(S9=0, "", S9), IF(Q9 = "", "", IF(Q9/P9 = 0, "", Q9/P9)))</f>
        <v/>
      </c>
      <c r="K9" s="0" t="n">
        <f aca="false">IF(J9 = "-", -R9,F9)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O9" s="0" t="str">
        <f aca="false">IF(E9="","",VLOOKUP(E9,SKU!$A$1:$B$150,2,0))</f>
        <v/>
      </c>
      <c r="P9" s="0" t="n">
        <f aca="false">8000/1000</f>
        <v>8</v>
      </c>
      <c r="Q9" s="0" t="n">
        <f aca="false">VALUE(IF(TRIM(MID(SUBSTITUTE($H9,",",REPT(" ",LEN($H9))), 0 *LEN($H9)+1,LEN($H9))) = "", "0", TRIM(MID(SUBSTITUTE($H9,",",REPT(" ",LEN($H9))),0 *LEN($H9)+1,LEN($H9))))) +   VALUE(IF(TRIM(MID(SUBSTITUTE($H9,",",REPT(" ",LEN($H9))), 1 *LEN($H9)+1,LEN($H9))) = "", "0", TRIM(MID(SUBSTITUTE($H9,",",REPT(" ",LEN($H9))),1 *LEN($H9)+1,LEN($H9))))) +  VALUE(IF(TRIM(MID(SUBSTITUTE($H9,",",REPT(" ",LEN($H9))), 2 *LEN($H9)+1,LEN($H9))) = "", "0", TRIM(MID(SUBSTITUTE($H9,",",REPT(" ",LEN($H9))),2 *LEN($H9)+1,LEN($H9))))) +  VALUE(IF(TRIM(MID(SUBSTITUTE($H9,",",REPT(" ",LEN($H9))), 3 *LEN($H9)+1,LEN($H9))) = "", "0", TRIM(MID(SUBSTITUTE($H9,",",REPT(" ",LEN($H9))),3 *LEN($H9)+1,LEN($H9))))) +  VALUE(IF(TRIM(MID(SUBSTITUTE($H9,",",REPT(" ",LEN($H9))), 4 *LEN($H9)+1,LEN($H9))) = "", "0", TRIM(MID(SUBSTITUTE($H9,",",REPT(" ",LEN($H9))),4 *LEN($H9)+1,LEN($H9))))) +  VALUE(IF(TRIM(MID(SUBSTITUTE($H9,",",REPT(" ",LEN($H9))), 5 *LEN($H9)+1,LEN($H9))) = "", "0", TRIM(MID(SUBSTITUTE($H9,",",REPT(" ",LEN($H9))),5 *LEN($H9)+1,LEN($H9))))) +  VALUE(IF(TRIM(MID(SUBSTITUTE($H9,",",REPT(" ",LEN($H9))), 6 *LEN($H9)+1,LEN($H9))) = "", "0", TRIM(MID(SUBSTITUTE($H9,",",REPT(" ",LEN($H9))),6 *LEN($H9)+1,LEN($H9))))) +  VALUE(IF(TRIM(MID(SUBSTITUTE($H9,",",REPT(" ",LEN($H9))), 7 *LEN($H9)+1,LEN($H9))) = "", "0", TRIM(MID(SUBSTITUTE($H9,",",REPT(" ",LEN($H9))),7 *LEN($H9)+1,LEN($H9))))) +  VALUE(IF(TRIM(MID(SUBSTITUTE($H9,",",REPT(" ",LEN($H9))), 8 *LEN($H9)+1,LEN($H9))) = "", "0", TRIM(MID(SUBSTITUTE($H9,",",REPT(" ",LEN($H9))),8 *LEN($H9)+1,LEN($H9))))) +  VALUE(IF(TRIM(MID(SUBSTITUTE($H9,",",REPT(" ",LEN($H9))), 9 *LEN($H9)+1,LEN($H9))) = "", "0", TRIM(MID(SUBSTITUTE($H9,",",REPT(" ",LEN($H9))),9 *LEN($H9)+1,LEN($H9))))) +  VALUE(IF(TRIM(MID(SUBSTITUTE($H9,",",REPT(" ",LEN($H9))), 10 *LEN($H9)+1,LEN($H9))) = "", "0", TRIM(MID(SUBSTITUTE($H9,",",REPT(" ",LEN($H9))),10 *LEN($H9)+1,LEN($H9)))))</f>
        <v>0</v>
      </c>
      <c r="R9" s="0" t="n">
        <f aca="false">IF(Q9 = "", "", Q9/P9)</f>
        <v>0</v>
      </c>
      <c r="S9" s="0" t="str">
        <f aca="true">IF(J9="", "", MAX(ROUND(-(INDIRECT("N" &amp; ROW() - 1) - N9)/1000, 0), 1) * 1000)</f>
        <v/>
      </c>
    </row>
    <row r="10" customFormat="false" ht="13.8" hidden="false" customHeight="false" outlineLevel="0" collapsed="false">
      <c r="G10" s="16" t="str">
        <f aca="true">IF(H10="", IF(J10="","",S10+(INDIRECT("N" &amp; ROW() - 1) - N10)),IF(J10="", "", INDIRECT("N" &amp; ROW() - 1) - N10))</f>
        <v/>
      </c>
      <c r="H10" s="18"/>
      <c r="I10" s="17" t="str">
        <f aca="false">IF(H10="", IF(S10=0, "", S10), IF(Q10 = "", "", IF(Q10/P10 = 0, "", Q10/P10)))</f>
        <v/>
      </c>
      <c r="K10" s="0" t="n">
        <f aca="false">IF(J10 = "-", -R10,F10)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O10" s="0" t="str">
        <f aca="false">IF(E10="","",VLOOKUP(E10,SKU!$A$1:$B$150,2,0))</f>
        <v/>
      </c>
      <c r="P10" s="0" t="n">
        <f aca="false">8000/1000</f>
        <v>8</v>
      </c>
      <c r="Q10" s="0" t="n">
        <f aca="false">VALUE(IF(TRIM(MID(SUBSTITUTE($H10,",",REPT(" ",LEN($H10))), 0 *LEN($H10)+1,LEN($H10))) = "", "0", TRIM(MID(SUBSTITUTE($H10,",",REPT(" ",LEN($H10))),0 *LEN($H10)+1,LEN($H10))))) +   VALUE(IF(TRIM(MID(SUBSTITUTE($H10,",",REPT(" ",LEN($H10))), 1 *LEN($H10)+1,LEN($H10))) = "", "0", TRIM(MID(SUBSTITUTE($H10,",",REPT(" ",LEN($H10))),1 *LEN($H10)+1,LEN($H10))))) +  VALUE(IF(TRIM(MID(SUBSTITUTE($H10,",",REPT(" ",LEN($H10))), 2 *LEN($H10)+1,LEN($H10))) = "", "0", TRIM(MID(SUBSTITUTE($H10,",",REPT(" ",LEN($H10))),2 *LEN($H10)+1,LEN($H10))))) +  VALUE(IF(TRIM(MID(SUBSTITUTE($H10,",",REPT(" ",LEN($H10))), 3 *LEN($H10)+1,LEN($H10))) = "", "0", TRIM(MID(SUBSTITUTE($H10,",",REPT(" ",LEN($H10))),3 *LEN($H10)+1,LEN($H10))))) +  VALUE(IF(TRIM(MID(SUBSTITUTE($H10,",",REPT(" ",LEN($H10))), 4 *LEN($H10)+1,LEN($H10))) = "", "0", TRIM(MID(SUBSTITUTE($H10,",",REPT(" ",LEN($H10))),4 *LEN($H10)+1,LEN($H10))))) +  VALUE(IF(TRIM(MID(SUBSTITUTE($H10,",",REPT(" ",LEN($H10))), 5 *LEN($H10)+1,LEN($H10))) = "", "0", TRIM(MID(SUBSTITUTE($H10,",",REPT(" ",LEN($H10))),5 *LEN($H10)+1,LEN($H10))))) +  VALUE(IF(TRIM(MID(SUBSTITUTE($H10,",",REPT(" ",LEN($H10))), 6 *LEN($H10)+1,LEN($H10))) = "", "0", TRIM(MID(SUBSTITUTE($H10,",",REPT(" ",LEN($H10))),6 *LEN($H10)+1,LEN($H10))))) +  VALUE(IF(TRIM(MID(SUBSTITUTE($H10,",",REPT(" ",LEN($H10))), 7 *LEN($H10)+1,LEN($H10))) = "", "0", TRIM(MID(SUBSTITUTE($H10,",",REPT(" ",LEN($H10))),7 *LEN($H10)+1,LEN($H10))))) +  VALUE(IF(TRIM(MID(SUBSTITUTE($H10,",",REPT(" ",LEN($H10))), 8 *LEN($H10)+1,LEN($H10))) = "", "0", TRIM(MID(SUBSTITUTE($H10,",",REPT(" ",LEN($H10))),8 *LEN($H10)+1,LEN($H10))))) +  VALUE(IF(TRIM(MID(SUBSTITUTE($H10,",",REPT(" ",LEN($H10))), 9 *LEN($H10)+1,LEN($H10))) = "", "0", TRIM(MID(SUBSTITUTE($H10,",",REPT(" ",LEN($H10))),9 *LEN($H10)+1,LEN($H10))))) +  VALUE(IF(TRIM(MID(SUBSTITUTE($H10,",",REPT(" ",LEN($H10))), 10 *LEN($H10)+1,LEN($H10))) = "", "0", TRIM(MID(SUBSTITUTE($H10,",",REPT(" ",LEN($H10))),10 *LEN($H10)+1,LEN($H10)))))</f>
        <v>0</v>
      </c>
      <c r="R10" s="0" t="n">
        <f aca="false">IF(Q10 = "", "", Q10/P10)</f>
        <v>0</v>
      </c>
      <c r="S10" s="0" t="str">
        <f aca="true">IF(J10="", "", MAX(ROUND(-(INDIRECT("N" &amp; ROW() - 1) - N10)/1000, 0), 1) * 1000)</f>
        <v/>
      </c>
    </row>
    <row r="11" customFormat="false" ht="13.8" hidden="false" customHeight="false" outlineLevel="0" collapsed="false">
      <c r="G11" s="16" t="str">
        <f aca="true">IF(H11="", IF(J11="","",S11+(INDIRECT("N" &amp; ROW() - 1) - N11)),IF(J11="", "", INDIRECT("N" &amp; ROW() - 1) - N11))</f>
        <v/>
      </c>
      <c r="H11" s="18"/>
      <c r="I11" s="17" t="str">
        <f aca="false">IF(H11="", IF(S11=0, "", S11), IF(Q11 = "", "", IF(Q11/P11 = 0, "", Q11/P11)))</f>
        <v/>
      </c>
      <c r="K11" s="0" t="n">
        <f aca="false">IF(J11 = "-", -R11,F11)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O11" s="0" t="str">
        <f aca="false">IF(E11="","",VLOOKUP(E11,SKU!$A$1:$B$150,2,0))</f>
        <v/>
      </c>
      <c r="P11" s="0" t="n">
        <f aca="false">8000/1000</f>
        <v>8</v>
      </c>
      <c r="Q11" s="0" t="n">
        <f aca="false">VALUE(IF(TRIM(MID(SUBSTITUTE($H11,",",REPT(" ",LEN($H11))), 0 *LEN($H11)+1,LEN($H11))) = "", "0", TRIM(MID(SUBSTITUTE($H11,",",REPT(" ",LEN($H11))),0 *LEN($H11)+1,LEN($H11))))) +   VALUE(IF(TRIM(MID(SUBSTITUTE($H11,",",REPT(" ",LEN($H11))), 1 *LEN($H11)+1,LEN($H11))) = "", "0", TRIM(MID(SUBSTITUTE($H11,",",REPT(" ",LEN($H11))),1 *LEN($H11)+1,LEN($H11))))) +  VALUE(IF(TRIM(MID(SUBSTITUTE($H11,",",REPT(" ",LEN($H11))), 2 *LEN($H11)+1,LEN($H11))) = "", "0", TRIM(MID(SUBSTITUTE($H11,",",REPT(" ",LEN($H11))),2 *LEN($H11)+1,LEN($H11))))) +  VALUE(IF(TRIM(MID(SUBSTITUTE($H11,",",REPT(" ",LEN($H11))), 3 *LEN($H11)+1,LEN($H11))) = "", "0", TRIM(MID(SUBSTITUTE($H11,",",REPT(" ",LEN($H11))),3 *LEN($H11)+1,LEN($H11))))) +  VALUE(IF(TRIM(MID(SUBSTITUTE($H11,",",REPT(" ",LEN($H11))), 4 *LEN($H11)+1,LEN($H11))) = "", "0", TRIM(MID(SUBSTITUTE($H11,",",REPT(" ",LEN($H11))),4 *LEN($H11)+1,LEN($H11))))) +  VALUE(IF(TRIM(MID(SUBSTITUTE($H11,",",REPT(" ",LEN($H11))), 5 *LEN($H11)+1,LEN($H11))) = "", "0", TRIM(MID(SUBSTITUTE($H11,",",REPT(" ",LEN($H11))),5 *LEN($H11)+1,LEN($H11))))) +  VALUE(IF(TRIM(MID(SUBSTITUTE($H11,",",REPT(" ",LEN($H11))), 6 *LEN($H11)+1,LEN($H11))) = "", "0", TRIM(MID(SUBSTITUTE($H11,",",REPT(" ",LEN($H11))),6 *LEN($H11)+1,LEN($H11))))) +  VALUE(IF(TRIM(MID(SUBSTITUTE($H11,",",REPT(" ",LEN($H11))), 7 *LEN($H11)+1,LEN($H11))) = "", "0", TRIM(MID(SUBSTITUTE($H11,",",REPT(" ",LEN($H11))),7 *LEN($H11)+1,LEN($H11))))) +  VALUE(IF(TRIM(MID(SUBSTITUTE($H11,",",REPT(" ",LEN($H11))), 8 *LEN($H11)+1,LEN($H11))) = "", "0", TRIM(MID(SUBSTITUTE($H11,",",REPT(" ",LEN($H11))),8 *LEN($H11)+1,LEN($H11))))) +  VALUE(IF(TRIM(MID(SUBSTITUTE($H11,",",REPT(" ",LEN($H11))), 9 *LEN($H11)+1,LEN($H11))) = "", "0", TRIM(MID(SUBSTITUTE($H11,",",REPT(" ",LEN($H11))),9 *LEN($H11)+1,LEN($H11))))) +  VALUE(IF(TRIM(MID(SUBSTITUTE($H11,",",REPT(" ",LEN($H11))), 10 *LEN($H11)+1,LEN($H11))) = "", "0", TRIM(MID(SUBSTITUTE($H11,",",REPT(" ",LEN($H11))),10 *LEN($H11)+1,LEN($H11)))))</f>
        <v>0</v>
      </c>
      <c r="R11" s="0" t="n">
        <f aca="false">IF(Q11 = "", "", Q11/P11)</f>
        <v>0</v>
      </c>
      <c r="S11" s="0" t="str">
        <f aca="true">IF(J11="", "", MAX(ROUND(-(INDIRECT("N" &amp; ROW() - 1) - N11)/1000, 0), 1) * 1000)</f>
        <v/>
      </c>
    </row>
    <row r="12" customFormat="false" ht="13.8" hidden="false" customHeight="false" outlineLevel="0" collapsed="false">
      <c r="G12" s="16" t="str">
        <f aca="true">IF(H12="", IF(J12="","",S12+(INDIRECT("N" &amp; ROW() - 1) - N12)),IF(J12="", "", INDIRECT("N" &amp; ROW() - 1) - N12))</f>
        <v/>
      </c>
      <c r="H12" s="18"/>
      <c r="I12" s="17" t="str">
        <f aca="false">IF(H12="", IF(S12=0, "", S12), IF(Q12 = "", "", IF(Q12/P12 = 0, "", Q12/P12)))</f>
        <v/>
      </c>
      <c r="K12" s="0" t="n">
        <f aca="false">IF(J12 = "-", -R12,F12)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O12" s="0" t="str">
        <f aca="false">IF(E12="","",VLOOKUP(E12,SKU!$A$1:$B$150,2,0))</f>
        <v/>
      </c>
      <c r="P12" s="0" t="n">
        <f aca="false">8000/1000</f>
        <v>8</v>
      </c>
      <c r="Q12" s="0" t="n">
        <f aca="false">VALUE(IF(TRIM(MID(SUBSTITUTE($H12,",",REPT(" ",LEN($H12))), 0 *LEN($H12)+1,LEN($H12))) = "", "0", TRIM(MID(SUBSTITUTE($H12,",",REPT(" ",LEN($H12))),0 *LEN($H12)+1,LEN($H12))))) +   VALUE(IF(TRIM(MID(SUBSTITUTE($H12,",",REPT(" ",LEN($H12))), 1 *LEN($H12)+1,LEN($H12))) = "", "0", TRIM(MID(SUBSTITUTE($H12,",",REPT(" ",LEN($H12))),1 *LEN($H12)+1,LEN($H12))))) +  VALUE(IF(TRIM(MID(SUBSTITUTE($H12,",",REPT(" ",LEN($H12))), 2 *LEN($H12)+1,LEN($H12))) = "", "0", TRIM(MID(SUBSTITUTE($H12,",",REPT(" ",LEN($H12))),2 *LEN($H12)+1,LEN($H12))))) +  VALUE(IF(TRIM(MID(SUBSTITUTE($H12,",",REPT(" ",LEN($H12))), 3 *LEN($H12)+1,LEN($H12))) = "", "0", TRIM(MID(SUBSTITUTE($H12,",",REPT(" ",LEN($H12))),3 *LEN($H12)+1,LEN($H12))))) +  VALUE(IF(TRIM(MID(SUBSTITUTE($H12,",",REPT(" ",LEN($H12))), 4 *LEN($H12)+1,LEN($H12))) = "", "0", TRIM(MID(SUBSTITUTE($H12,",",REPT(" ",LEN($H12))),4 *LEN($H12)+1,LEN($H12))))) +  VALUE(IF(TRIM(MID(SUBSTITUTE($H12,",",REPT(" ",LEN($H12))), 5 *LEN($H12)+1,LEN($H12))) = "", "0", TRIM(MID(SUBSTITUTE($H12,",",REPT(" ",LEN($H12))),5 *LEN($H12)+1,LEN($H12))))) +  VALUE(IF(TRIM(MID(SUBSTITUTE($H12,",",REPT(" ",LEN($H12))), 6 *LEN($H12)+1,LEN($H12))) = "", "0", TRIM(MID(SUBSTITUTE($H12,",",REPT(" ",LEN($H12))),6 *LEN($H12)+1,LEN($H12))))) +  VALUE(IF(TRIM(MID(SUBSTITUTE($H12,",",REPT(" ",LEN($H12))), 7 *LEN($H12)+1,LEN($H12))) = "", "0", TRIM(MID(SUBSTITUTE($H12,",",REPT(" ",LEN($H12))),7 *LEN($H12)+1,LEN($H12))))) +  VALUE(IF(TRIM(MID(SUBSTITUTE($H12,",",REPT(" ",LEN($H12))), 8 *LEN($H12)+1,LEN($H12))) = "", "0", TRIM(MID(SUBSTITUTE($H12,",",REPT(" ",LEN($H12))),8 *LEN($H12)+1,LEN($H12))))) +  VALUE(IF(TRIM(MID(SUBSTITUTE($H12,",",REPT(" ",LEN($H12))), 9 *LEN($H12)+1,LEN($H12))) = "", "0", TRIM(MID(SUBSTITUTE($H12,",",REPT(" ",LEN($H12))),9 *LEN($H12)+1,LEN($H12))))) +  VALUE(IF(TRIM(MID(SUBSTITUTE($H12,",",REPT(" ",LEN($H12))), 10 *LEN($H12)+1,LEN($H12))) = "", "0", TRIM(MID(SUBSTITUTE($H12,",",REPT(" ",LEN($H12))),10 *LEN($H12)+1,LEN($H12)))))</f>
        <v>0</v>
      </c>
      <c r="R12" s="0" t="n">
        <f aca="false">IF(Q12 = "", "", Q12/P12)</f>
        <v>0</v>
      </c>
      <c r="S12" s="0" t="str">
        <f aca="true">IF(J12="", "", MAX(ROUND(-(INDIRECT("N" &amp; ROW() - 1) - N12)/1000, 0), 1) * 1000)</f>
        <v/>
      </c>
    </row>
    <row r="13" customFormat="false" ht="13.8" hidden="false" customHeight="false" outlineLevel="0" collapsed="false">
      <c r="G13" s="16" t="str">
        <f aca="true">IF(H13="", IF(J13="","",S13+(INDIRECT("N" &amp; ROW() - 1) - N13)),IF(J13="", "", INDIRECT("N" &amp; ROW() - 1) - N13))</f>
        <v/>
      </c>
      <c r="H13" s="18"/>
      <c r="I13" s="17" t="str">
        <f aca="false">IF(H13="", IF(S13=0, "", S13), IF(Q13 = "", "", IF(Q13/P13 = 0, "", Q13/P13)))</f>
        <v/>
      </c>
      <c r="K13" s="0" t="n">
        <f aca="false">IF(J13 = "-", -R13,F13)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O13" s="0" t="str">
        <f aca="false">IF(E13="","",VLOOKUP(E13,SKU!$A$1:$B$150,2,0))</f>
        <v/>
      </c>
      <c r="P13" s="0" t="n">
        <f aca="false">8000/1000</f>
        <v>8</v>
      </c>
      <c r="Q13" s="0" t="n">
        <f aca="false">VALUE(IF(TRIM(MID(SUBSTITUTE($H13,",",REPT(" ",LEN($H13))), 0 *LEN($H13)+1,LEN($H13))) = "", "0", TRIM(MID(SUBSTITUTE($H13,",",REPT(" ",LEN($H13))),0 *LEN($H13)+1,LEN($H13))))) +   VALUE(IF(TRIM(MID(SUBSTITUTE($H13,",",REPT(" ",LEN($H13))), 1 *LEN($H13)+1,LEN($H13))) = "", "0", TRIM(MID(SUBSTITUTE($H13,",",REPT(" ",LEN($H13))),1 *LEN($H13)+1,LEN($H13))))) +  VALUE(IF(TRIM(MID(SUBSTITUTE($H13,",",REPT(" ",LEN($H13))), 2 *LEN($H13)+1,LEN($H13))) = "", "0", TRIM(MID(SUBSTITUTE($H13,",",REPT(" ",LEN($H13))),2 *LEN($H13)+1,LEN($H13))))) +  VALUE(IF(TRIM(MID(SUBSTITUTE($H13,",",REPT(" ",LEN($H13))), 3 *LEN($H13)+1,LEN($H13))) = "", "0", TRIM(MID(SUBSTITUTE($H13,",",REPT(" ",LEN($H13))),3 *LEN($H13)+1,LEN($H13))))) +  VALUE(IF(TRIM(MID(SUBSTITUTE($H13,",",REPT(" ",LEN($H13))), 4 *LEN($H13)+1,LEN($H13))) = "", "0", TRIM(MID(SUBSTITUTE($H13,",",REPT(" ",LEN($H13))),4 *LEN($H13)+1,LEN($H13))))) +  VALUE(IF(TRIM(MID(SUBSTITUTE($H13,",",REPT(" ",LEN($H13))), 5 *LEN($H13)+1,LEN($H13))) = "", "0", TRIM(MID(SUBSTITUTE($H13,",",REPT(" ",LEN($H13))),5 *LEN($H13)+1,LEN($H13))))) +  VALUE(IF(TRIM(MID(SUBSTITUTE($H13,",",REPT(" ",LEN($H13))), 6 *LEN($H13)+1,LEN($H13))) = "", "0", TRIM(MID(SUBSTITUTE($H13,",",REPT(" ",LEN($H13))),6 *LEN($H13)+1,LEN($H13))))) +  VALUE(IF(TRIM(MID(SUBSTITUTE($H13,",",REPT(" ",LEN($H13))), 7 *LEN($H13)+1,LEN($H13))) = "", "0", TRIM(MID(SUBSTITUTE($H13,",",REPT(" ",LEN($H13))),7 *LEN($H13)+1,LEN($H13))))) +  VALUE(IF(TRIM(MID(SUBSTITUTE($H13,",",REPT(" ",LEN($H13))), 8 *LEN($H13)+1,LEN($H13))) = "", "0", TRIM(MID(SUBSTITUTE($H13,",",REPT(" ",LEN($H13))),8 *LEN($H13)+1,LEN($H13))))) +  VALUE(IF(TRIM(MID(SUBSTITUTE($H13,",",REPT(" ",LEN($H13))), 9 *LEN($H13)+1,LEN($H13))) = "", "0", TRIM(MID(SUBSTITUTE($H13,",",REPT(" ",LEN($H13))),9 *LEN($H13)+1,LEN($H13))))) +  VALUE(IF(TRIM(MID(SUBSTITUTE($H13,",",REPT(" ",LEN($H13))), 10 *LEN($H13)+1,LEN($H13))) = "", "0", TRIM(MID(SUBSTITUTE($H13,",",REPT(" ",LEN($H13))),10 *LEN($H13)+1,LEN($H13)))))</f>
        <v>0</v>
      </c>
      <c r="R13" s="0" t="n">
        <f aca="false">IF(Q13 = "", "", Q13/P13)</f>
        <v>0</v>
      </c>
      <c r="S13" s="0" t="str">
        <f aca="true">IF(J13="", "", MAX(ROUND(-(INDIRECT("N" &amp; ROW() - 1) - N13)/1000, 0), 1) * 1000)</f>
        <v/>
      </c>
    </row>
    <row r="14" customFormat="false" ht="13.8" hidden="false" customHeight="false" outlineLevel="0" collapsed="false">
      <c r="G14" s="16" t="str">
        <f aca="true">IF(H14="", IF(J14="","",S14+(INDIRECT("N" &amp; ROW() - 1) - N14)),IF(J14="", "", INDIRECT("N" &amp; ROW() - 1) - N14))</f>
        <v/>
      </c>
      <c r="H14" s="18"/>
      <c r="I14" s="17" t="str">
        <f aca="false">IF(H14="", IF(S14=0, "", S14), IF(Q14 = "", "", IF(Q14/P14 = 0, "", Q14/P14)))</f>
        <v/>
      </c>
      <c r="K14" s="0" t="n">
        <f aca="false">IF(J14 = "-", -R14,F14)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O14" s="0" t="str">
        <f aca="false">IF(E14="","",VLOOKUP(E14,SKU!$A$1:$B$150,2,0))</f>
        <v/>
      </c>
      <c r="P14" s="0" t="n">
        <f aca="false">8000/1000</f>
        <v>8</v>
      </c>
      <c r="Q14" s="0" t="n">
        <f aca="false">VALUE(IF(TRIM(MID(SUBSTITUTE($H14,",",REPT(" ",LEN($H14))), 0 *LEN($H14)+1,LEN($H14))) = "", "0", TRIM(MID(SUBSTITUTE($H14,",",REPT(" ",LEN($H14))),0 *LEN($H14)+1,LEN($H14))))) +   VALUE(IF(TRIM(MID(SUBSTITUTE($H14,",",REPT(" ",LEN($H14))), 1 *LEN($H14)+1,LEN($H14))) = "", "0", TRIM(MID(SUBSTITUTE($H14,",",REPT(" ",LEN($H14))),1 *LEN($H14)+1,LEN($H14))))) +  VALUE(IF(TRIM(MID(SUBSTITUTE($H14,",",REPT(" ",LEN($H14))), 2 *LEN($H14)+1,LEN($H14))) = "", "0", TRIM(MID(SUBSTITUTE($H14,",",REPT(" ",LEN($H14))),2 *LEN($H14)+1,LEN($H14))))) +  VALUE(IF(TRIM(MID(SUBSTITUTE($H14,",",REPT(" ",LEN($H14))), 3 *LEN($H14)+1,LEN($H14))) = "", "0", TRIM(MID(SUBSTITUTE($H14,",",REPT(" ",LEN($H14))),3 *LEN($H14)+1,LEN($H14))))) +  VALUE(IF(TRIM(MID(SUBSTITUTE($H14,",",REPT(" ",LEN($H14))), 4 *LEN($H14)+1,LEN($H14))) = "", "0", TRIM(MID(SUBSTITUTE($H14,",",REPT(" ",LEN($H14))),4 *LEN($H14)+1,LEN($H14))))) +  VALUE(IF(TRIM(MID(SUBSTITUTE($H14,",",REPT(" ",LEN($H14))), 5 *LEN($H14)+1,LEN($H14))) = "", "0", TRIM(MID(SUBSTITUTE($H14,",",REPT(" ",LEN($H14))),5 *LEN($H14)+1,LEN($H14))))) +  VALUE(IF(TRIM(MID(SUBSTITUTE($H14,",",REPT(" ",LEN($H14))), 6 *LEN($H14)+1,LEN($H14))) = "", "0", TRIM(MID(SUBSTITUTE($H14,",",REPT(" ",LEN($H14))),6 *LEN($H14)+1,LEN($H14))))) +  VALUE(IF(TRIM(MID(SUBSTITUTE($H14,",",REPT(" ",LEN($H14))), 7 *LEN($H14)+1,LEN($H14))) = "", "0", TRIM(MID(SUBSTITUTE($H14,",",REPT(" ",LEN($H14))),7 *LEN($H14)+1,LEN($H14))))) +  VALUE(IF(TRIM(MID(SUBSTITUTE($H14,",",REPT(" ",LEN($H14))), 8 *LEN($H14)+1,LEN($H14))) = "", "0", TRIM(MID(SUBSTITUTE($H14,",",REPT(" ",LEN($H14))),8 *LEN($H14)+1,LEN($H14))))) +  VALUE(IF(TRIM(MID(SUBSTITUTE($H14,",",REPT(" ",LEN($H14))), 9 *LEN($H14)+1,LEN($H14))) = "", "0", TRIM(MID(SUBSTITUTE($H14,",",REPT(" ",LEN($H14))),9 *LEN($H14)+1,LEN($H14))))) +  VALUE(IF(TRIM(MID(SUBSTITUTE($H14,",",REPT(" ",LEN($H14))), 10 *LEN($H14)+1,LEN($H14))) = "", "0", TRIM(MID(SUBSTITUTE($H14,",",REPT(" ",LEN($H14))),10 *LEN($H14)+1,LEN($H14)))))</f>
        <v>0</v>
      </c>
      <c r="R14" s="0" t="n">
        <f aca="false">IF(Q14 = "", "", Q14/P14)</f>
        <v>0</v>
      </c>
      <c r="S14" s="0" t="str">
        <f aca="true">IF(J14="", "", MAX(ROUND(-(INDIRECT("N" &amp; ROW() - 1) - N14)/1000, 0), 1) * 1000)</f>
        <v/>
      </c>
    </row>
    <row r="15" customFormat="false" ht="13.8" hidden="false" customHeight="false" outlineLevel="0" collapsed="false">
      <c r="G15" s="16" t="str">
        <f aca="true">IF(H15="", IF(J15="","",S15+(INDIRECT("N" &amp; ROW() - 1) - N15)),IF(J15="", "", INDIRECT("N" &amp; ROW() - 1) - N15))</f>
        <v/>
      </c>
      <c r="H15" s="18"/>
      <c r="I15" s="17" t="str">
        <f aca="false">IF(H15="", IF(S15=0, "", S15), IF(Q15 = "", "", IF(Q15/P15 = 0, "", Q15/P15)))</f>
        <v/>
      </c>
      <c r="K15" s="0" t="n">
        <f aca="false">IF(J15 = "-", -R15,F15)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O15" s="0" t="str">
        <f aca="false">IF(E15="","",VLOOKUP(E15,SKU!$A$1:$B$150,2,0))</f>
        <v/>
      </c>
      <c r="P15" s="0" t="n">
        <f aca="false">8000/1000</f>
        <v>8</v>
      </c>
      <c r="Q15" s="0" t="n">
        <f aca="false">VALUE(IF(TRIM(MID(SUBSTITUTE($H15,",",REPT(" ",LEN($H15))), 0 *LEN($H15)+1,LEN($H15))) = "", "0", TRIM(MID(SUBSTITUTE($H15,",",REPT(" ",LEN($H15))),0 *LEN($H15)+1,LEN($H15))))) +   VALUE(IF(TRIM(MID(SUBSTITUTE($H15,",",REPT(" ",LEN($H15))), 1 *LEN($H15)+1,LEN($H15))) = "", "0", TRIM(MID(SUBSTITUTE($H15,",",REPT(" ",LEN($H15))),1 *LEN($H15)+1,LEN($H15))))) +  VALUE(IF(TRIM(MID(SUBSTITUTE($H15,",",REPT(" ",LEN($H15))), 2 *LEN($H15)+1,LEN($H15))) = "", "0", TRIM(MID(SUBSTITUTE($H15,",",REPT(" ",LEN($H15))),2 *LEN($H15)+1,LEN($H15))))) +  VALUE(IF(TRIM(MID(SUBSTITUTE($H15,",",REPT(" ",LEN($H15))), 3 *LEN($H15)+1,LEN($H15))) = "", "0", TRIM(MID(SUBSTITUTE($H15,",",REPT(" ",LEN($H15))),3 *LEN($H15)+1,LEN($H15))))) +  VALUE(IF(TRIM(MID(SUBSTITUTE($H15,",",REPT(" ",LEN($H15))), 4 *LEN($H15)+1,LEN($H15))) = "", "0", TRIM(MID(SUBSTITUTE($H15,",",REPT(" ",LEN($H15))),4 *LEN($H15)+1,LEN($H15))))) +  VALUE(IF(TRIM(MID(SUBSTITUTE($H15,",",REPT(" ",LEN($H15))), 5 *LEN($H15)+1,LEN($H15))) = "", "0", TRIM(MID(SUBSTITUTE($H15,",",REPT(" ",LEN($H15))),5 *LEN($H15)+1,LEN($H15))))) +  VALUE(IF(TRIM(MID(SUBSTITUTE($H15,",",REPT(" ",LEN($H15))), 6 *LEN($H15)+1,LEN($H15))) = "", "0", TRIM(MID(SUBSTITUTE($H15,",",REPT(" ",LEN($H15))),6 *LEN($H15)+1,LEN($H15))))) +  VALUE(IF(TRIM(MID(SUBSTITUTE($H15,",",REPT(" ",LEN($H15))), 7 *LEN($H15)+1,LEN($H15))) = "", "0", TRIM(MID(SUBSTITUTE($H15,",",REPT(" ",LEN($H15))),7 *LEN($H15)+1,LEN($H15))))) +  VALUE(IF(TRIM(MID(SUBSTITUTE($H15,",",REPT(" ",LEN($H15))), 8 *LEN($H15)+1,LEN($H15))) = "", "0", TRIM(MID(SUBSTITUTE($H15,",",REPT(" ",LEN($H15))),8 *LEN($H15)+1,LEN($H15))))) +  VALUE(IF(TRIM(MID(SUBSTITUTE($H15,",",REPT(" ",LEN($H15))), 9 *LEN($H15)+1,LEN($H15))) = "", "0", TRIM(MID(SUBSTITUTE($H15,",",REPT(" ",LEN($H15))),9 *LEN($H15)+1,LEN($H15))))) +  VALUE(IF(TRIM(MID(SUBSTITUTE($H15,",",REPT(" ",LEN($H15))), 10 *LEN($H15)+1,LEN($H15))) = "", "0", TRIM(MID(SUBSTITUTE($H15,",",REPT(" ",LEN($H15))),10 *LEN($H15)+1,LEN($H15)))))</f>
        <v>0</v>
      </c>
      <c r="R15" s="0" t="n">
        <f aca="false">IF(Q15 = "", "", Q15/P15)</f>
        <v>0</v>
      </c>
      <c r="S15" s="0" t="str">
        <f aca="true">IF(J15="", "", MAX(ROUND(-(INDIRECT("N" &amp; ROW() - 1) - N15)/1000, 0), 1) * 1000)</f>
        <v/>
      </c>
    </row>
    <row r="16" customFormat="false" ht="13.8" hidden="false" customHeight="false" outlineLevel="0" collapsed="false">
      <c r="G16" s="16" t="str">
        <f aca="true">IF(H16="", IF(J16="","",S16+(INDIRECT("N" &amp; ROW() - 1) - N16)),IF(J16="", "", INDIRECT("N" &amp; ROW() - 1) - N16))</f>
        <v/>
      </c>
      <c r="H16" s="18"/>
      <c r="I16" s="17" t="str">
        <f aca="false">IF(H16="", IF(S16=0, "", S16), IF(Q16 = "", "", IF(Q16/P16 = 0, "", Q16/P16)))</f>
        <v/>
      </c>
      <c r="K16" s="0" t="n">
        <f aca="false">IF(J16 = "-", -R16,F16)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O16" s="0" t="str">
        <f aca="false">IF(E16="","",VLOOKUP(E16,SKU!$A$1:$B$150,2,0))</f>
        <v/>
      </c>
      <c r="P16" s="0" t="n">
        <f aca="false">8000/1000</f>
        <v>8</v>
      </c>
      <c r="Q16" s="0" t="n">
        <f aca="false">VALUE(IF(TRIM(MID(SUBSTITUTE($H16,",",REPT(" ",LEN($H16))), 0 *LEN($H16)+1,LEN($H16))) = "", "0", TRIM(MID(SUBSTITUTE($H16,",",REPT(" ",LEN($H16))),0 *LEN($H16)+1,LEN($H16))))) +   VALUE(IF(TRIM(MID(SUBSTITUTE($H16,",",REPT(" ",LEN($H16))), 1 *LEN($H16)+1,LEN($H16))) = "", "0", TRIM(MID(SUBSTITUTE($H16,",",REPT(" ",LEN($H16))),1 *LEN($H16)+1,LEN($H16))))) +  VALUE(IF(TRIM(MID(SUBSTITUTE($H16,",",REPT(" ",LEN($H16))), 2 *LEN($H16)+1,LEN($H16))) = "", "0", TRIM(MID(SUBSTITUTE($H16,",",REPT(" ",LEN($H16))),2 *LEN($H16)+1,LEN($H16))))) +  VALUE(IF(TRIM(MID(SUBSTITUTE($H16,",",REPT(" ",LEN($H16))), 3 *LEN($H16)+1,LEN($H16))) = "", "0", TRIM(MID(SUBSTITUTE($H16,",",REPT(" ",LEN($H16))),3 *LEN($H16)+1,LEN($H16))))) +  VALUE(IF(TRIM(MID(SUBSTITUTE($H16,",",REPT(" ",LEN($H16))), 4 *LEN($H16)+1,LEN($H16))) = "", "0", TRIM(MID(SUBSTITUTE($H16,",",REPT(" ",LEN($H16))),4 *LEN($H16)+1,LEN($H16))))) +  VALUE(IF(TRIM(MID(SUBSTITUTE($H16,",",REPT(" ",LEN($H16))), 5 *LEN($H16)+1,LEN($H16))) = "", "0", TRIM(MID(SUBSTITUTE($H16,",",REPT(" ",LEN($H16))),5 *LEN($H16)+1,LEN($H16))))) +  VALUE(IF(TRIM(MID(SUBSTITUTE($H16,",",REPT(" ",LEN($H16))), 6 *LEN($H16)+1,LEN($H16))) = "", "0", TRIM(MID(SUBSTITUTE($H16,",",REPT(" ",LEN($H16))),6 *LEN($H16)+1,LEN($H16))))) +  VALUE(IF(TRIM(MID(SUBSTITUTE($H16,",",REPT(" ",LEN($H16))), 7 *LEN($H16)+1,LEN($H16))) = "", "0", TRIM(MID(SUBSTITUTE($H16,",",REPT(" ",LEN($H16))),7 *LEN($H16)+1,LEN($H16))))) +  VALUE(IF(TRIM(MID(SUBSTITUTE($H16,",",REPT(" ",LEN($H16))), 8 *LEN($H16)+1,LEN($H16))) = "", "0", TRIM(MID(SUBSTITUTE($H16,",",REPT(" ",LEN($H16))),8 *LEN($H16)+1,LEN($H16))))) +  VALUE(IF(TRIM(MID(SUBSTITUTE($H16,",",REPT(" ",LEN($H16))), 9 *LEN($H16)+1,LEN($H16))) = "", "0", TRIM(MID(SUBSTITUTE($H16,",",REPT(" ",LEN($H16))),9 *LEN($H16)+1,LEN($H16))))) +  VALUE(IF(TRIM(MID(SUBSTITUTE($H16,",",REPT(" ",LEN($H16))), 10 *LEN($H16)+1,LEN($H16))) = "", "0", TRIM(MID(SUBSTITUTE($H16,",",REPT(" ",LEN($H16))),10 *LEN($H16)+1,LEN($H16)))))</f>
        <v>0</v>
      </c>
      <c r="R16" s="0" t="n">
        <f aca="false">IF(Q16 = "", "", Q16/P16)</f>
        <v>0</v>
      </c>
      <c r="S16" s="0" t="str">
        <f aca="true">IF(J16="", "", MAX(ROUND(-(INDIRECT("N" &amp; ROW() - 1) - N16)/1000, 0), 1) * 1000)</f>
        <v/>
      </c>
    </row>
    <row r="17" customFormat="false" ht="13.8" hidden="false" customHeight="false" outlineLevel="0" collapsed="false">
      <c r="G17" s="16" t="str">
        <f aca="true">IF(H17="", IF(J17="","",S17+(INDIRECT("N" &amp; ROW() - 1) - N17)),IF(J17="", "", INDIRECT("N" &amp; ROW() - 1) - N17))</f>
        <v/>
      </c>
      <c r="H17" s="18"/>
      <c r="I17" s="17" t="str">
        <f aca="false">IF(H17="", IF(S17=0, "", S17), IF(Q17 = "", "", IF(Q17/P17 = 0, "", Q17/P17)))</f>
        <v/>
      </c>
      <c r="K17" s="0" t="n">
        <f aca="false">IF(J17 = "-", -R17,F17)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O17" s="0" t="str">
        <f aca="false">IF(E17="","",VLOOKUP(E17,SKU!$A$1:$B$150,2,0))</f>
        <v/>
      </c>
      <c r="P17" s="0" t="n">
        <f aca="false">8000/1000</f>
        <v>8</v>
      </c>
      <c r="Q17" s="0" t="n">
        <f aca="false">VALUE(IF(TRIM(MID(SUBSTITUTE($H17,",",REPT(" ",LEN($H17))), 0 *LEN($H17)+1,LEN($H17))) = "", "0", TRIM(MID(SUBSTITUTE($H17,",",REPT(" ",LEN($H17))),0 *LEN($H17)+1,LEN($H17))))) +   VALUE(IF(TRIM(MID(SUBSTITUTE($H17,",",REPT(" ",LEN($H17))), 1 *LEN($H17)+1,LEN($H17))) = "", "0", TRIM(MID(SUBSTITUTE($H17,",",REPT(" ",LEN($H17))),1 *LEN($H17)+1,LEN($H17))))) +  VALUE(IF(TRIM(MID(SUBSTITUTE($H17,",",REPT(" ",LEN($H17))), 2 *LEN($H17)+1,LEN($H17))) = "", "0", TRIM(MID(SUBSTITUTE($H17,",",REPT(" ",LEN($H17))),2 *LEN($H17)+1,LEN($H17))))) +  VALUE(IF(TRIM(MID(SUBSTITUTE($H17,",",REPT(" ",LEN($H17))), 3 *LEN($H17)+1,LEN($H17))) = "", "0", TRIM(MID(SUBSTITUTE($H17,",",REPT(" ",LEN($H17))),3 *LEN($H17)+1,LEN($H17))))) +  VALUE(IF(TRIM(MID(SUBSTITUTE($H17,",",REPT(" ",LEN($H17))), 4 *LEN($H17)+1,LEN($H17))) = "", "0", TRIM(MID(SUBSTITUTE($H17,",",REPT(" ",LEN($H17))),4 *LEN($H17)+1,LEN($H17))))) +  VALUE(IF(TRIM(MID(SUBSTITUTE($H17,",",REPT(" ",LEN($H17))), 5 *LEN($H17)+1,LEN($H17))) = "", "0", TRIM(MID(SUBSTITUTE($H17,",",REPT(" ",LEN($H17))),5 *LEN($H17)+1,LEN($H17))))) +  VALUE(IF(TRIM(MID(SUBSTITUTE($H17,",",REPT(" ",LEN($H17))), 6 *LEN($H17)+1,LEN($H17))) = "", "0", TRIM(MID(SUBSTITUTE($H17,",",REPT(" ",LEN($H17))),6 *LEN($H17)+1,LEN($H17))))) +  VALUE(IF(TRIM(MID(SUBSTITUTE($H17,",",REPT(" ",LEN($H17))), 7 *LEN($H17)+1,LEN($H17))) = "", "0", TRIM(MID(SUBSTITUTE($H17,",",REPT(" ",LEN($H17))),7 *LEN($H17)+1,LEN($H17))))) +  VALUE(IF(TRIM(MID(SUBSTITUTE($H17,",",REPT(" ",LEN($H17))), 8 *LEN($H17)+1,LEN($H17))) = "", "0", TRIM(MID(SUBSTITUTE($H17,",",REPT(" ",LEN($H17))),8 *LEN($H17)+1,LEN($H17))))) +  VALUE(IF(TRIM(MID(SUBSTITUTE($H17,",",REPT(" ",LEN($H17))), 9 *LEN($H17)+1,LEN($H17))) = "", "0", TRIM(MID(SUBSTITUTE($H17,",",REPT(" ",LEN($H17))),9 *LEN($H17)+1,LEN($H17))))) +  VALUE(IF(TRIM(MID(SUBSTITUTE($H17,",",REPT(" ",LEN($H17))), 10 *LEN($H17)+1,LEN($H17))) = "", "0", TRIM(MID(SUBSTITUTE($H17,",",REPT(" ",LEN($H17))),10 *LEN($H17)+1,LEN($H17)))))</f>
        <v>0</v>
      </c>
      <c r="R17" s="0" t="n">
        <f aca="false">IF(Q17 = "", "", Q17/P17)</f>
        <v>0</v>
      </c>
      <c r="S17" s="0" t="str">
        <f aca="true">IF(J17="", "", MAX(ROUND(-(INDIRECT("N" &amp; ROW() - 1) - N17)/1000, 0), 1) * 1000)</f>
        <v/>
      </c>
    </row>
    <row r="18" customFormat="false" ht="13.8" hidden="false" customHeight="false" outlineLevel="0" collapsed="false">
      <c r="G18" s="16" t="str">
        <f aca="true">IF(H18="", IF(J18="","",S18+(INDIRECT("N" &amp; ROW() - 1) - N18)),IF(J18="", "", INDIRECT("N" &amp; ROW() - 1) - N18))</f>
        <v/>
      </c>
      <c r="H18" s="18"/>
      <c r="I18" s="17" t="str">
        <f aca="false">IF(H18="", IF(S18=0, "", S18), IF(Q18 = "", "", IF(Q18/P18 = 0, "", Q18/P18)))</f>
        <v/>
      </c>
      <c r="K18" s="0" t="n">
        <f aca="false">IF(J18 = "-", -R18,F18)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O18" s="0" t="str">
        <f aca="false">IF(E18="","",VLOOKUP(E18,SKU!$A$1:$B$150,2,0))</f>
        <v/>
      </c>
      <c r="P18" s="0" t="n">
        <f aca="false">8000/1000</f>
        <v>8</v>
      </c>
      <c r="Q18" s="0" t="n">
        <f aca="false">VALUE(IF(TRIM(MID(SUBSTITUTE($H18,",",REPT(" ",LEN($H18))), 0 *LEN($H18)+1,LEN($H18))) = "", "0", TRIM(MID(SUBSTITUTE($H18,",",REPT(" ",LEN($H18))),0 *LEN($H18)+1,LEN($H18))))) +   VALUE(IF(TRIM(MID(SUBSTITUTE($H18,",",REPT(" ",LEN($H18))), 1 *LEN($H18)+1,LEN($H18))) = "", "0", TRIM(MID(SUBSTITUTE($H18,",",REPT(" ",LEN($H18))),1 *LEN($H18)+1,LEN($H18))))) +  VALUE(IF(TRIM(MID(SUBSTITUTE($H18,",",REPT(" ",LEN($H18))), 2 *LEN($H18)+1,LEN($H18))) = "", "0", TRIM(MID(SUBSTITUTE($H18,",",REPT(" ",LEN($H18))),2 *LEN($H18)+1,LEN($H18))))) +  VALUE(IF(TRIM(MID(SUBSTITUTE($H18,",",REPT(" ",LEN($H18))), 3 *LEN($H18)+1,LEN($H18))) = "", "0", TRIM(MID(SUBSTITUTE($H18,",",REPT(" ",LEN($H18))),3 *LEN($H18)+1,LEN($H18))))) +  VALUE(IF(TRIM(MID(SUBSTITUTE($H18,",",REPT(" ",LEN($H18))), 4 *LEN($H18)+1,LEN($H18))) = "", "0", TRIM(MID(SUBSTITUTE($H18,",",REPT(" ",LEN($H18))),4 *LEN($H18)+1,LEN($H18))))) +  VALUE(IF(TRIM(MID(SUBSTITUTE($H18,",",REPT(" ",LEN($H18))), 5 *LEN($H18)+1,LEN($H18))) = "", "0", TRIM(MID(SUBSTITUTE($H18,",",REPT(" ",LEN($H18))),5 *LEN($H18)+1,LEN($H18))))) +  VALUE(IF(TRIM(MID(SUBSTITUTE($H18,",",REPT(" ",LEN($H18))), 6 *LEN($H18)+1,LEN($H18))) = "", "0", TRIM(MID(SUBSTITUTE($H18,",",REPT(" ",LEN($H18))),6 *LEN($H18)+1,LEN($H18))))) +  VALUE(IF(TRIM(MID(SUBSTITUTE($H18,",",REPT(" ",LEN($H18))), 7 *LEN($H18)+1,LEN($H18))) = "", "0", TRIM(MID(SUBSTITUTE($H18,",",REPT(" ",LEN($H18))),7 *LEN($H18)+1,LEN($H18))))) +  VALUE(IF(TRIM(MID(SUBSTITUTE($H18,",",REPT(" ",LEN($H18))), 8 *LEN($H18)+1,LEN($H18))) = "", "0", TRIM(MID(SUBSTITUTE($H18,",",REPT(" ",LEN($H18))),8 *LEN($H18)+1,LEN($H18))))) +  VALUE(IF(TRIM(MID(SUBSTITUTE($H18,",",REPT(" ",LEN($H18))), 9 *LEN($H18)+1,LEN($H18))) = "", "0", TRIM(MID(SUBSTITUTE($H18,",",REPT(" ",LEN($H18))),9 *LEN($H18)+1,LEN($H18))))) +  VALUE(IF(TRIM(MID(SUBSTITUTE($H18,",",REPT(" ",LEN($H18))), 10 *LEN($H18)+1,LEN($H18))) = "", "0", TRIM(MID(SUBSTITUTE($H18,",",REPT(" ",LEN($H18))),10 *LEN($H18)+1,LEN($H18)))))</f>
        <v>0</v>
      </c>
      <c r="R18" s="0" t="n">
        <f aca="false">IF(Q18 = "", "", Q18/P18)</f>
        <v>0</v>
      </c>
      <c r="S18" s="0" t="str">
        <f aca="true">IF(J18="", "", MAX(ROUND(-(INDIRECT("N" &amp; ROW() - 1) - N18)/1000, 0), 1) * 1000)</f>
        <v/>
      </c>
    </row>
    <row r="19" customFormat="false" ht="13.8" hidden="false" customHeight="false" outlineLevel="0" collapsed="false">
      <c r="G19" s="16" t="str">
        <f aca="true">IF(H19="", IF(J19="","",S19+(INDIRECT("N" &amp; ROW() - 1) - N19)),IF(J19="", "", INDIRECT("N" &amp; ROW() - 1) - N19))</f>
        <v/>
      </c>
      <c r="H19" s="18"/>
      <c r="I19" s="17" t="str">
        <f aca="false">IF(H19="", IF(S19=0, "", S19), IF(Q19 = "", "", IF(Q19/P19 = 0, "", Q19/P19)))</f>
        <v/>
      </c>
      <c r="K19" s="0" t="n">
        <f aca="false">IF(J19 = "-", -R19,F19)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O19" s="0" t="str">
        <f aca="false">IF(E19="","",VLOOKUP(E19,SKU!$A$1:$B$150,2,0))</f>
        <v/>
      </c>
      <c r="P19" s="0" t="n">
        <f aca="false">8000/1000</f>
        <v>8</v>
      </c>
      <c r="Q19" s="0" t="n">
        <f aca="false">VALUE(IF(TRIM(MID(SUBSTITUTE($H19,",",REPT(" ",LEN($H19))), 0 *LEN($H19)+1,LEN($H19))) = "", "0", TRIM(MID(SUBSTITUTE($H19,",",REPT(" ",LEN($H19))),0 *LEN($H19)+1,LEN($H19))))) +   VALUE(IF(TRIM(MID(SUBSTITUTE($H19,",",REPT(" ",LEN($H19))), 1 *LEN($H19)+1,LEN($H19))) = "", "0", TRIM(MID(SUBSTITUTE($H19,",",REPT(" ",LEN($H19))),1 *LEN($H19)+1,LEN($H19))))) +  VALUE(IF(TRIM(MID(SUBSTITUTE($H19,",",REPT(" ",LEN($H19))), 2 *LEN($H19)+1,LEN($H19))) = "", "0", TRIM(MID(SUBSTITUTE($H19,",",REPT(" ",LEN($H19))),2 *LEN($H19)+1,LEN($H19))))) +  VALUE(IF(TRIM(MID(SUBSTITUTE($H19,",",REPT(" ",LEN($H19))), 3 *LEN($H19)+1,LEN($H19))) = "", "0", TRIM(MID(SUBSTITUTE($H19,",",REPT(" ",LEN($H19))),3 *LEN($H19)+1,LEN($H19))))) +  VALUE(IF(TRIM(MID(SUBSTITUTE($H19,",",REPT(" ",LEN($H19))), 4 *LEN($H19)+1,LEN($H19))) = "", "0", TRIM(MID(SUBSTITUTE($H19,",",REPT(" ",LEN($H19))),4 *LEN($H19)+1,LEN($H19))))) +  VALUE(IF(TRIM(MID(SUBSTITUTE($H19,",",REPT(" ",LEN($H19))), 5 *LEN($H19)+1,LEN($H19))) = "", "0", TRIM(MID(SUBSTITUTE($H19,",",REPT(" ",LEN($H19))),5 *LEN($H19)+1,LEN($H19))))) +  VALUE(IF(TRIM(MID(SUBSTITUTE($H19,",",REPT(" ",LEN($H19))), 6 *LEN($H19)+1,LEN($H19))) = "", "0", TRIM(MID(SUBSTITUTE($H19,",",REPT(" ",LEN($H19))),6 *LEN($H19)+1,LEN($H19))))) +  VALUE(IF(TRIM(MID(SUBSTITUTE($H19,",",REPT(" ",LEN($H19))), 7 *LEN($H19)+1,LEN($H19))) = "", "0", TRIM(MID(SUBSTITUTE($H19,",",REPT(" ",LEN($H19))),7 *LEN($H19)+1,LEN($H19))))) +  VALUE(IF(TRIM(MID(SUBSTITUTE($H19,",",REPT(" ",LEN($H19))), 8 *LEN($H19)+1,LEN($H19))) = "", "0", TRIM(MID(SUBSTITUTE($H19,",",REPT(" ",LEN($H19))),8 *LEN($H19)+1,LEN($H19))))) +  VALUE(IF(TRIM(MID(SUBSTITUTE($H19,",",REPT(" ",LEN($H19))), 9 *LEN($H19)+1,LEN($H19))) = "", "0", TRIM(MID(SUBSTITUTE($H19,",",REPT(" ",LEN($H19))),9 *LEN($H19)+1,LEN($H19))))) +  VALUE(IF(TRIM(MID(SUBSTITUTE($H19,",",REPT(" ",LEN($H19))), 10 *LEN($H19)+1,LEN($H19))) = "", "0", TRIM(MID(SUBSTITUTE($H19,",",REPT(" ",LEN($H19))),10 *LEN($H19)+1,LEN($H19)))))</f>
        <v>0</v>
      </c>
      <c r="R19" s="0" t="n">
        <f aca="false">IF(Q19 = "", "", Q19/P19)</f>
        <v>0</v>
      </c>
      <c r="S19" s="0" t="str">
        <f aca="true">IF(J19="", "", MAX(ROUND(-(INDIRECT("N" &amp; ROW() - 1) - N19)/1000, 0), 1) * 1000)</f>
        <v/>
      </c>
    </row>
    <row r="20" customFormat="false" ht="13.8" hidden="false" customHeight="false" outlineLevel="0" collapsed="false">
      <c r="G20" s="16" t="str">
        <f aca="true">IF(H20="", IF(J20="","",S20+(INDIRECT("N" &amp; ROW() - 1) - N20)),IF(J20="", "", INDIRECT("N" &amp; ROW() - 1) - N20))</f>
        <v/>
      </c>
      <c r="H20" s="18"/>
      <c r="I20" s="17" t="str">
        <f aca="false">IF(H20="", IF(S20=0, "", S20), IF(Q20 = "", "", IF(Q20/P20 = 0, "", Q20/P20)))</f>
        <v/>
      </c>
      <c r="K20" s="0" t="n">
        <f aca="false">IF(J20 = "-", -R20,F20)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O20" s="0" t="str">
        <f aca="false">IF(E20="","",VLOOKUP(E20,SKU!$A$1:$B$150,2,0))</f>
        <v/>
      </c>
      <c r="P20" s="0" t="n">
        <f aca="false">8000/1000</f>
        <v>8</v>
      </c>
      <c r="Q20" s="0" t="n">
        <f aca="false">VALUE(IF(TRIM(MID(SUBSTITUTE($H20,",",REPT(" ",LEN($H20))), 0 *LEN($H20)+1,LEN($H20))) = "", "0", TRIM(MID(SUBSTITUTE($H20,",",REPT(" ",LEN($H20))),0 *LEN($H20)+1,LEN($H20))))) +   VALUE(IF(TRIM(MID(SUBSTITUTE($H20,",",REPT(" ",LEN($H20))), 1 *LEN($H20)+1,LEN($H20))) = "", "0", TRIM(MID(SUBSTITUTE($H20,",",REPT(" ",LEN($H20))),1 *LEN($H20)+1,LEN($H20))))) +  VALUE(IF(TRIM(MID(SUBSTITUTE($H20,",",REPT(" ",LEN($H20))), 2 *LEN($H20)+1,LEN($H20))) = "", "0", TRIM(MID(SUBSTITUTE($H20,",",REPT(" ",LEN($H20))),2 *LEN($H20)+1,LEN($H20))))) +  VALUE(IF(TRIM(MID(SUBSTITUTE($H20,",",REPT(" ",LEN($H20))), 3 *LEN($H20)+1,LEN($H20))) = "", "0", TRIM(MID(SUBSTITUTE($H20,",",REPT(" ",LEN($H20))),3 *LEN($H20)+1,LEN($H20))))) +  VALUE(IF(TRIM(MID(SUBSTITUTE($H20,",",REPT(" ",LEN($H20))), 4 *LEN($H20)+1,LEN($H20))) = "", "0", TRIM(MID(SUBSTITUTE($H20,",",REPT(" ",LEN($H20))),4 *LEN($H20)+1,LEN($H20))))) +  VALUE(IF(TRIM(MID(SUBSTITUTE($H20,",",REPT(" ",LEN($H20))), 5 *LEN($H20)+1,LEN($H20))) = "", "0", TRIM(MID(SUBSTITUTE($H20,",",REPT(" ",LEN($H20))),5 *LEN($H20)+1,LEN($H20))))) +  VALUE(IF(TRIM(MID(SUBSTITUTE($H20,",",REPT(" ",LEN($H20))), 6 *LEN($H20)+1,LEN($H20))) = "", "0", TRIM(MID(SUBSTITUTE($H20,",",REPT(" ",LEN($H20))),6 *LEN($H20)+1,LEN($H20))))) +  VALUE(IF(TRIM(MID(SUBSTITUTE($H20,",",REPT(" ",LEN($H20))), 7 *LEN($H20)+1,LEN($H20))) = "", "0", TRIM(MID(SUBSTITUTE($H20,",",REPT(" ",LEN($H20))),7 *LEN($H20)+1,LEN($H20))))) +  VALUE(IF(TRIM(MID(SUBSTITUTE($H20,",",REPT(" ",LEN($H20))), 8 *LEN($H20)+1,LEN($H20))) = "", "0", TRIM(MID(SUBSTITUTE($H20,",",REPT(" ",LEN($H20))),8 *LEN($H20)+1,LEN($H20))))) +  VALUE(IF(TRIM(MID(SUBSTITUTE($H20,",",REPT(" ",LEN($H20))), 9 *LEN($H20)+1,LEN($H20))) = "", "0", TRIM(MID(SUBSTITUTE($H20,",",REPT(" ",LEN($H20))),9 *LEN($H20)+1,LEN($H20))))) +  VALUE(IF(TRIM(MID(SUBSTITUTE($H20,",",REPT(" ",LEN($H20))), 10 *LEN($H20)+1,LEN($H20))) = "", "0", TRIM(MID(SUBSTITUTE($H20,",",REPT(" ",LEN($H20))),10 *LEN($H20)+1,LEN($H20)))))</f>
        <v>0</v>
      </c>
      <c r="R20" s="0" t="n">
        <f aca="false">IF(Q20 = "", "", Q20/P20)</f>
        <v>0</v>
      </c>
      <c r="S20" s="0" t="str">
        <f aca="true">IF(J20="", "", MAX(ROUND(-(INDIRECT("N" &amp; ROW() - 1) - N20)/1000, 0), 1) * 1000)</f>
        <v/>
      </c>
    </row>
    <row r="21" customFormat="false" ht="13.8" hidden="false" customHeight="false" outlineLevel="0" collapsed="false">
      <c r="G21" s="16" t="str">
        <f aca="true">IF(H21="", IF(J21="","",S21+(INDIRECT("N" &amp; ROW() - 1) - N21)),IF(J21="", "", INDIRECT("N" &amp; ROW() - 1) - N21))</f>
        <v/>
      </c>
      <c r="H21" s="18"/>
      <c r="I21" s="17" t="str">
        <f aca="false">IF(H21="", IF(S21=0, "", S21), IF(Q21 = "", "", IF(Q21/P21 = 0, "", Q21/P21)))</f>
        <v/>
      </c>
      <c r="K21" s="0" t="n">
        <f aca="false">IF(J21 = "-", -R21,F21)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O21" s="0" t="str">
        <f aca="false">IF(E21="","",VLOOKUP(E21,SKU!$A$1:$B$150,2,0))</f>
        <v/>
      </c>
      <c r="P21" s="0" t="n">
        <f aca="false">8000/1000</f>
        <v>8</v>
      </c>
      <c r="Q21" s="0" t="n">
        <f aca="false">VALUE(IF(TRIM(MID(SUBSTITUTE($H21,",",REPT(" ",LEN($H21))), 0 *LEN($H21)+1,LEN($H21))) = "", "0", TRIM(MID(SUBSTITUTE($H21,",",REPT(" ",LEN($H21))),0 *LEN($H21)+1,LEN($H21))))) +   VALUE(IF(TRIM(MID(SUBSTITUTE($H21,",",REPT(" ",LEN($H21))), 1 *LEN($H21)+1,LEN($H21))) = "", "0", TRIM(MID(SUBSTITUTE($H21,",",REPT(" ",LEN($H21))),1 *LEN($H21)+1,LEN($H21))))) +  VALUE(IF(TRIM(MID(SUBSTITUTE($H21,",",REPT(" ",LEN($H21))), 2 *LEN($H21)+1,LEN($H21))) = "", "0", TRIM(MID(SUBSTITUTE($H21,",",REPT(" ",LEN($H21))),2 *LEN($H21)+1,LEN($H21))))) +  VALUE(IF(TRIM(MID(SUBSTITUTE($H21,",",REPT(" ",LEN($H21))), 3 *LEN($H21)+1,LEN($H21))) = "", "0", TRIM(MID(SUBSTITUTE($H21,",",REPT(" ",LEN($H21))),3 *LEN($H21)+1,LEN($H21))))) +  VALUE(IF(TRIM(MID(SUBSTITUTE($H21,",",REPT(" ",LEN($H21))), 4 *LEN($H21)+1,LEN($H21))) = "", "0", TRIM(MID(SUBSTITUTE($H21,",",REPT(" ",LEN($H21))),4 *LEN($H21)+1,LEN($H21))))) +  VALUE(IF(TRIM(MID(SUBSTITUTE($H21,",",REPT(" ",LEN($H21))), 5 *LEN($H21)+1,LEN($H21))) = "", "0", TRIM(MID(SUBSTITUTE($H21,",",REPT(" ",LEN($H21))),5 *LEN($H21)+1,LEN($H21))))) +  VALUE(IF(TRIM(MID(SUBSTITUTE($H21,",",REPT(" ",LEN($H21))), 6 *LEN($H21)+1,LEN($H21))) = "", "0", TRIM(MID(SUBSTITUTE($H21,",",REPT(" ",LEN($H21))),6 *LEN($H21)+1,LEN($H21))))) +  VALUE(IF(TRIM(MID(SUBSTITUTE($H21,",",REPT(" ",LEN($H21))), 7 *LEN($H21)+1,LEN($H21))) = "", "0", TRIM(MID(SUBSTITUTE($H21,",",REPT(" ",LEN($H21))),7 *LEN($H21)+1,LEN($H21))))) +  VALUE(IF(TRIM(MID(SUBSTITUTE($H21,",",REPT(" ",LEN($H21))), 8 *LEN($H21)+1,LEN($H21))) = "", "0", TRIM(MID(SUBSTITUTE($H21,",",REPT(" ",LEN($H21))),8 *LEN($H21)+1,LEN($H21))))) +  VALUE(IF(TRIM(MID(SUBSTITUTE($H21,",",REPT(" ",LEN($H21))), 9 *LEN($H21)+1,LEN($H21))) = "", "0", TRIM(MID(SUBSTITUTE($H21,",",REPT(" ",LEN($H21))),9 *LEN($H21)+1,LEN($H21))))) +  VALUE(IF(TRIM(MID(SUBSTITUTE($H21,",",REPT(" ",LEN($H21))), 10 *LEN($H21)+1,LEN($H21))) = "", "0", TRIM(MID(SUBSTITUTE($H21,",",REPT(" ",LEN($H21))),10 *LEN($H21)+1,LEN($H21)))))</f>
        <v>0</v>
      </c>
      <c r="R21" s="0" t="n">
        <f aca="false">IF(Q21 = "", "", Q21/P21)</f>
        <v>0</v>
      </c>
      <c r="S21" s="0" t="str">
        <f aca="true">IF(J21="", "", MAX(ROUND(-(INDIRECT("N" &amp; ROW() - 1) - N21)/1000, 0), 1) * 1000)</f>
        <v/>
      </c>
    </row>
    <row r="22" customFormat="false" ht="13.8" hidden="false" customHeight="false" outlineLevel="0" collapsed="false">
      <c r="G22" s="16" t="str">
        <f aca="true">IF(H22="", IF(J22="","",S22+(INDIRECT("N" &amp; ROW() - 1) - N22)),IF(J22="", "", INDIRECT("N" &amp; ROW() - 1) - N22))</f>
        <v/>
      </c>
      <c r="H22" s="18"/>
      <c r="I22" s="17" t="str">
        <f aca="false">IF(H22="", IF(S22=0, "", S22), IF(Q22 = "", "", IF(Q22/P22 = 0, "", Q22/P22)))</f>
        <v/>
      </c>
      <c r="K22" s="0" t="n">
        <f aca="false">IF(J22 = "-", -R22,F22)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O22" s="0" t="str">
        <f aca="false">IF(E22="","",VLOOKUP(E22,SKU!$A$1:$B$150,2,0))</f>
        <v/>
      </c>
      <c r="P22" s="0" t="n">
        <f aca="false">8000/1000</f>
        <v>8</v>
      </c>
      <c r="Q22" s="0" t="n">
        <f aca="false">VALUE(IF(TRIM(MID(SUBSTITUTE($H22,",",REPT(" ",LEN($H22))), 0 *LEN($H22)+1,LEN($H22))) = "", "0", TRIM(MID(SUBSTITUTE($H22,",",REPT(" ",LEN($H22))),0 *LEN($H22)+1,LEN($H22))))) +   VALUE(IF(TRIM(MID(SUBSTITUTE($H22,",",REPT(" ",LEN($H22))), 1 *LEN($H22)+1,LEN($H22))) = "", "0", TRIM(MID(SUBSTITUTE($H22,",",REPT(" ",LEN($H22))),1 *LEN($H22)+1,LEN($H22))))) +  VALUE(IF(TRIM(MID(SUBSTITUTE($H22,",",REPT(" ",LEN($H22))), 2 *LEN($H22)+1,LEN($H22))) = "", "0", TRIM(MID(SUBSTITUTE($H22,",",REPT(" ",LEN($H22))),2 *LEN($H22)+1,LEN($H22))))) +  VALUE(IF(TRIM(MID(SUBSTITUTE($H22,",",REPT(" ",LEN($H22))), 3 *LEN($H22)+1,LEN($H22))) = "", "0", TRIM(MID(SUBSTITUTE($H22,",",REPT(" ",LEN($H22))),3 *LEN($H22)+1,LEN($H22))))) +  VALUE(IF(TRIM(MID(SUBSTITUTE($H22,",",REPT(" ",LEN($H22))), 4 *LEN($H22)+1,LEN($H22))) = "", "0", TRIM(MID(SUBSTITUTE($H22,",",REPT(" ",LEN($H22))),4 *LEN($H22)+1,LEN($H22))))) +  VALUE(IF(TRIM(MID(SUBSTITUTE($H22,",",REPT(" ",LEN($H22))), 5 *LEN($H22)+1,LEN($H22))) = "", "0", TRIM(MID(SUBSTITUTE($H22,",",REPT(" ",LEN($H22))),5 *LEN($H22)+1,LEN($H22))))) +  VALUE(IF(TRIM(MID(SUBSTITUTE($H22,",",REPT(" ",LEN($H22))), 6 *LEN($H22)+1,LEN($H22))) = "", "0", TRIM(MID(SUBSTITUTE($H22,",",REPT(" ",LEN($H22))),6 *LEN($H22)+1,LEN($H22))))) +  VALUE(IF(TRIM(MID(SUBSTITUTE($H22,",",REPT(" ",LEN($H22))), 7 *LEN($H22)+1,LEN($H22))) = "", "0", TRIM(MID(SUBSTITUTE($H22,",",REPT(" ",LEN($H22))),7 *LEN($H22)+1,LEN($H22))))) +  VALUE(IF(TRIM(MID(SUBSTITUTE($H22,",",REPT(" ",LEN($H22))), 8 *LEN($H22)+1,LEN($H22))) = "", "0", TRIM(MID(SUBSTITUTE($H22,",",REPT(" ",LEN($H22))),8 *LEN($H22)+1,LEN($H22))))) +  VALUE(IF(TRIM(MID(SUBSTITUTE($H22,",",REPT(" ",LEN($H22))), 9 *LEN($H22)+1,LEN($H22))) = "", "0", TRIM(MID(SUBSTITUTE($H22,",",REPT(" ",LEN($H22))),9 *LEN($H22)+1,LEN($H22))))) +  VALUE(IF(TRIM(MID(SUBSTITUTE($H22,",",REPT(" ",LEN($H22))), 10 *LEN($H22)+1,LEN($H22))) = "", "0", TRIM(MID(SUBSTITUTE($H22,",",REPT(" ",LEN($H22))),10 *LEN($H22)+1,LEN($H22)))))</f>
        <v>0</v>
      </c>
      <c r="R22" s="0" t="n">
        <f aca="false">IF(Q22 = "", "", Q22/P22)</f>
        <v>0</v>
      </c>
      <c r="S22" s="0" t="str">
        <f aca="true">IF(J22="", "", MAX(ROUND(-(INDIRECT("N" &amp; ROW() - 1) - N22)/1000, 0), 1) * 1000)</f>
        <v/>
      </c>
    </row>
    <row r="23" customFormat="false" ht="13.8" hidden="false" customHeight="false" outlineLevel="0" collapsed="false">
      <c r="G23" s="16" t="str">
        <f aca="true">IF(H23="", IF(J23="","",S23+(INDIRECT("N" &amp; ROW() - 1) - N23)),IF(J23="", "", INDIRECT("N" &amp; ROW() - 1) - N23))</f>
        <v/>
      </c>
      <c r="H23" s="18"/>
      <c r="I23" s="17" t="str">
        <f aca="false">IF(H23="", IF(S23=0, "", S23), IF(Q23 = "", "", IF(Q23/P23 = 0, "", Q23/P23)))</f>
        <v/>
      </c>
      <c r="K23" s="0" t="n">
        <f aca="false">IF(J23 = "-", -R23,F23)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O23" s="0" t="str">
        <f aca="false">IF(E23="","",VLOOKUP(E23,SKU!$A$1:$B$150,2,0))</f>
        <v/>
      </c>
      <c r="P23" s="0" t="n">
        <f aca="false">8000/1000</f>
        <v>8</v>
      </c>
      <c r="Q23" s="0" t="n">
        <f aca="false">VALUE(IF(TRIM(MID(SUBSTITUTE($H23,",",REPT(" ",LEN($H23))), 0 *LEN($H23)+1,LEN($H23))) = "", "0", TRIM(MID(SUBSTITUTE($H23,",",REPT(" ",LEN($H23))),0 *LEN($H23)+1,LEN($H23))))) +   VALUE(IF(TRIM(MID(SUBSTITUTE($H23,",",REPT(" ",LEN($H23))), 1 *LEN($H23)+1,LEN($H23))) = "", "0", TRIM(MID(SUBSTITUTE($H23,",",REPT(" ",LEN($H23))),1 *LEN($H23)+1,LEN($H23))))) +  VALUE(IF(TRIM(MID(SUBSTITUTE($H23,",",REPT(" ",LEN($H23))), 2 *LEN($H23)+1,LEN($H23))) = "", "0", TRIM(MID(SUBSTITUTE($H23,",",REPT(" ",LEN($H23))),2 *LEN($H23)+1,LEN($H23))))) +  VALUE(IF(TRIM(MID(SUBSTITUTE($H23,",",REPT(" ",LEN($H23))), 3 *LEN($H23)+1,LEN($H23))) = "", "0", TRIM(MID(SUBSTITUTE($H23,",",REPT(" ",LEN($H23))),3 *LEN($H23)+1,LEN($H23))))) +  VALUE(IF(TRIM(MID(SUBSTITUTE($H23,",",REPT(" ",LEN($H23))), 4 *LEN($H23)+1,LEN($H23))) = "", "0", TRIM(MID(SUBSTITUTE($H23,",",REPT(" ",LEN($H23))),4 *LEN($H23)+1,LEN($H23))))) +  VALUE(IF(TRIM(MID(SUBSTITUTE($H23,",",REPT(" ",LEN($H23))), 5 *LEN($H23)+1,LEN($H23))) = "", "0", TRIM(MID(SUBSTITUTE($H23,",",REPT(" ",LEN($H23))),5 *LEN($H23)+1,LEN($H23))))) +  VALUE(IF(TRIM(MID(SUBSTITUTE($H23,",",REPT(" ",LEN($H23))), 6 *LEN($H23)+1,LEN($H23))) = "", "0", TRIM(MID(SUBSTITUTE($H23,",",REPT(" ",LEN($H23))),6 *LEN($H23)+1,LEN($H23))))) +  VALUE(IF(TRIM(MID(SUBSTITUTE($H23,",",REPT(" ",LEN($H23))), 7 *LEN($H23)+1,LEN($H23))) = "", "0", TRIM(MID(SUBSTITUTE($H23,",",REPT(" ",LEN($H23))),7 *LEN($H23)+1,LEN($H23))))) +  VALUE(IF(TRIM(MID(SUBSTITUTE($H23,",",REPT(" ",LEN($H23))), 8 *LEN($H23)+1,LEN($H23))) = "", "0", TRIM(MID(SUBSTITUTE($H23,",",REPT(" ",LEN($H23))),8 *LEN($H23)+1,LEN($H23))))) +  VALUE(IF(TRIM(MID(SUBSTITUTE($H23,",",REPT(" ",LEN($H23))), 9 *LEN($H23)+1,LEN($H23))) = "", "0", TRIM(MID(SUBSTITUTE($H23,",",REPT(" ",LEN($H23))),9 *LEN($H23)+1,LEN($H23))))) +  VALUE(IF(TRIM(MID(SUBSTITUTE($H23,",",REPT(" ",LEN($H23))), 10 *LEN($H23)+1,LEN($H23))) = "", "0", TRIM(MID(SUBSTITUTE($H23,",",REPT(" ",LEN($H23))),10 *LEN($H23)+1,LEN($H23)))))</f>
        <v>0</v>
      </c>
      <c r="R23" s="0" t="n">
        <f aca="false">IF(Q23 = "", "", Q23/P23)</f>
        <v>0</v>
      </c>
      <c r="S23" s="0" t="str">
        <f aca="true">IF(J23="", "", MAX(ROUND(-(INDIRECT("N" &amp; ROW() - 1) - N23)/1000, 0), 1) * 1000)</f>
        <v/>
      </c>
    </row>
    <row r="24" customFormat="false" ht="13.8" hidden="false" customHeight="false" outlineLevel="0" collapsed="false">
      <c r="G24" s="16" t="str">
        <f aca="true">IF(H24="", IF(J24="","",S24+(INDIRECT("N" &amp; ROW() - 1) - N24)),IF(J24="", "", INDIRECT("N" &amp; ROW() - 1) - N24))</f>
        <v/>
      </c>
      <c r="H24" s="18"/>
      <c r="I24" s="17" t="str">
        <f aca="false">IF(H24="", IF(S24=0, "", S24), IF(Q24 = "", "", IF(Q24/P24 = 0, "", Q24/P24)))</f>
        <v/>
      </c>
      <c r="K24" s="0" t="n">
        <f aca="false">IF(J24 = "-", -R24,F24)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O24" s="0" t="str">
        <f aca="false">IF(E24="","",VLOOKUP(E24,SKU!$A$1:$B$150,2,0))</f>
        <v/>
      </c>
      <c r="P24" s="0" t="n">
        <f aca="false">8000/1000</f>
        <v>8</v>
      </c>
      <c r="Q24" s="0" t="n">
        <f aca="false">VALUE(IF(TRIM(MID(SUBSTITUTE($H24,",",REPT(" ",LEN($H24))), 0 *LEN($H24)+1,LEN($H24))) = "", "0", TRIM(MID(SUBSTITUTE($H24,",",REPT(" ",LEN($H24))),0 *LEN($H24)+1,LEN($H24))))) +   VALUE(IF(TRIM(MID(SUBSTITUTE($H24,",",REPT(" ",LEN($H24))), 1 *LEN($H24)+1,LEN($H24))) = "", "0", TRIM(MID(SUBSTITUTE($H24,",",REPT(" ",LEN($H24))),1 *LEN($H24)+1,LEN($H24))))) +  VALUE(IF(TRIM(MID(SUBSTITUTE($H24,",",REPT(" ",LEN($H24))), 2 *LEN($H24)+1,LEN($H24))) = "", "0", TRIM(MID(SUBSTITUTE($H24,",",REPT(" ",LEN($H24))),2 *LEN($H24)+1,LEN($H24))))) +  VALUE(IF(TRIM(MID(SUBSTITUTE($H24,",",REPT(" ",LEN($H24))), 3 *LEN($H24)+1,LEN($H24))) = "", "0", TRIM(MID(SUBSTITUTE($H24,",",REPT(" ",LEN($H24))),3 *LEN($H24)+1,LEN($H24))))) +  VALUE(IF(TRIM(MID(SUBSTITUTE($H24,",",REPT(" ",LEN($H24))), 4 *LEN($H24)+1,LEN($H24))) = "", "0", TRIM(MID(SUBSTITUTE($H24,",",REPT(" ",LEN($H24))),4 *LEN($H24)+1,LEN($H24))))) +  VALUE(IF(TRIM(MID(SUBSTITUTE($H24,",",REPT(" ",LEN($H24))), 5 *LEN($H24)+1,LEN($H24))) = "", "0", TRIM(MID(SUBSTITUTE($H24,",",REPT(" ",LEN($H24))),5 *LEN($H24)+1,LEN($H24))))) +  VALUE(IF(TRIM(MID(SUBSTITUTE($H24,",",REPT(" ",LEN($H24))), 6 *LEN($H24)+1,LEN($H24))) = "", "0", TRIM(MID(SUBSTITUTE($H24,",",REPT(" ",LEN($H24))),6 *LEN($H24)+1,LEN($H24))))) +  VALUE(IF(TRIM(MID(SUBSTITUTE($H24,",",REPT(" ",LEN($H24))), 7 *LEN($H24)+1,LEN($H24))) = "", "0", TRIM(MID(SUBSTITUTE($H24,",",REPT(" ",LEN($H24))),7 *LEN($H24)+1,LEN($H24))))) +  VALUE(IF(TRIM(MID(SUBSTITUTE($H24,",",REPT(" ",LEN($H24))), 8 *LEN($H24)+1,LEN($H24))) = "", "0", TRIM(MID(SUBSTITUTE($H24,",",REPT(" ",LEN($H24))),8 *LEN($H24)+1,LEN($H24))))) +  VALUE(IF(TRIM(MID(SUBSTITUTE($H24,",",REPT(" ",LEN($H24))), 9 *LEN($H24)+1,LEN($H24))) = "", "0", TRIM(MID(SUBSTITUTE($H24,",",REPT(" ",LEN($H24))),9 *LEN($H24)+1,LEN($H24))))) +  VALUE(IF(TRIM(MID(SUBSTITUTE($H24,",",REPT(" ",LEN($H24))), 10 *LEN($H24)+1,LEN($H24))) = "", "0", TRIM(MID(SUBSTITUTE($H24,",",REPT(" ",LEN($H24))),10 *LEN($H24)+1,LEN($H24)))))</f>
        <v>0</v>
      </c>
      <c r="R24" s="0" t="n">
        <f aca="false">IF(Q24 = "", "", Q24/P24)</f>
        <v>0</v>
      </c>
      <c r="S24" s="0" t="str">
        <f aca="true">IF(J24="", "", MAX(ROUND(-(INDIRECT("N" &amp; ROW() - 1) - N24)/1000, 0), 1) * 1000)</f>
        <v/>
      </c>
    </row>
    <row r="25" customFormat="false" ht="13.8" hidden="false" customHeight="false" outlineLevel="0" collapsed="false">
      <c r="G25" s="16" t="str">
        <f aca="true">IF(H25="", IF(J25="","",S25+(INDIRECT("N" &amp; ROW() - 1) - N25)),IF(J25="", "", INDIRECT("N" &amp; ROW() - 1) - N25))</f>
        <v/>
      </c>
      <c r="H25" s="18"/>
      <c r="I25" s="17" t="str">
        <f aca="false">IF(H25="", IF(S25=0, "", S25), IF(Q25 = "", "", IF(Q25/P25 = 0, "", Q25/P25)))</f>
        <v/>
      </c>
      <c r="K25" s="0" t="n">
        <f aca="false">IF(J25 = "-", -R25,F25)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O25" s="0" t="str">
        <f aca="false">IF(E25="","",VLOOKUP(E25,SKU!$A$1:$B$150,2,0))</f>
        <v/>
      </c>
      <c r="P25" s="0" t="n">
        <f aca="false">8000/1000</f>
        <v>8</v>
      </c>
      <c r="Q25" s="0" t="n">
        <f aca="false">VALUE(IF(TRIM(MID(SUBSTITUTE($H25,",",REPT(" ",LEN($H25))), 0 *LEN($H25)+1,LEN($H25))) = "", "0", TRIM(MID(SUBSTITUTE($H25,",",REPT(" ",LEN($H25))),0 *LEN($H25)+1,LEN($H25))))) +   VALUE(IF(TRIM(MID(SUBSTITUTE($H25,",",REPT(" ",LEN($H25))), 1 *LEN($H25)+1,LEN($H25))) = "", "0", TRIM(MID(SUBSTITUTE($H25,",",REPT(" ",LEN($H25))),1 *LEN($H25)+1,LEN($H25))))) +  VALUE(IF(TRIM(MID(SUBSTITUTE($H25,",",REPT(" ",LEN($H25))), 2 *LEN($H25)+1,LEN($H25))) = "", "0", TRIM(MID(SUBSTITUTE($H25,",",REPT(" ",LEN($H25))),2 *LEN($H25)+1,LEN($H25))))) +  VALUE(IF(TRIM(MID(SUBSTITUTE($H25,",",REPT(" ",LEN($H25))), 3 *LEN($H25)+1,LEN($H25))) = "", "0", TRIM(MID(SUBSTITUTE($H25,",",REPT(" ",LEN($H25))),3 *LEN($H25)+1,LEN($H25))))) +  VALUE(IF(TRIM(MID(SUBSTITUTE($H25,",",REPT(" ",LEN($H25))), 4 *LEN($H25)+1,LEN($H25))) = "", "0", TRIM(MID(SUBSTITUTE($H25,",",REPT(" ",LEN($H25))),4 *LEN($H25)+1,LEN($H25))))) +  VALUE(IF(TRIM(MID(SUBSTITUTE($H25,",",REPT(" ",LEN($H25))), 5 *LEN($H25)+1,LEN($H25))) = "", "0", TRIM(MID(SUBSTITUTE($H25,",",REPT(" ",LEN($H25))),5 *LEN($H25)+1,LEN($H25))))) +  VALUE(IF(TRIM(MID(SUBSTITUTE($H25,",",REPT(" ",LEN($H25))), 6 *LEN($H25)+1,LEN($H25))) = "", "0", TRIM(MID(SUBSTITUTE($H25,",",REPT(" ",LEN($H25))),6 *LEN($H25)+1,LEN($H25))))) +  VALUE(IF(TRIM(MID(SUBSTITUTE($H25,",",REPT(" ",LEN($H25))), 7 *LEN($H25)+1,LEN($H25))) = "", "0", TRIM(MID(SUBSTITUTE($H25,",",REPT(" ",LEN($H25))),7 *LEN($H25)+1,LEN($H25))))) +  VALUE(IF(TRIM(MID(SUBSTITUTE($H25,",",REPT(" ",LEN($H25))), 8 *LEN($H25)+1,LEN($H25))) = "", "0", TRIM(MID(SUBSTITUTE($H25,",",REPT(" ",LEN($H25))),8 *LEN($H25)+1,LEN($H25))))) +  VALUE(IF(TRIM(MID(SUBSTITUTE($H25,",",REPT(" ",LEN($H25))), 9 *LEN($H25)+1,LEN($H25))) = "", "0", TRIM(MID(SUBSTITUTE($H25,",",REPT(" ",LEN($H25))),9 *LEN($H25)+1,LEN($H25))))) +  VALUE(IF(TRIM(MID(SUBSTITUTE($H25,",",REPT(" ",LEN($H25))), 10 *LEN($H25)+1,LEN($H25))) = "", "0", TRIM(MID(SUBSTITUTE($H25,",",REPT(" ",LEN($H25))),10 *LEN($H25)+1,LEN($H25)))))</f>
        <v>0</v>
      </c>
      <c r="R25" s="0" t="n">
        <f aca="false">IF(Q25 = "", "", Q25/P25)</f>
        <v>0</v>
      </c>
      <c r="S25" s="0" t="str">
        <f aca="true">IF(J25="", "", MAX(ROUND(-(INDIRECT("N" &amp; ROW() - 1) - N25)/1000, 0), 1) * 1000)</f>
        <v/>
      </c>
    </row>
    <row r="26" customFormat="false" ht="13.8" hidden="false" customHeight="false" outlineLevel="0" collapsed="false">
      <c r="G26" s="16" t="str">
        <f aca="true">IF(H26="", IF(J26="","",S26+(INDIRECT("N" &amp; ROW() - 1) - N26)),IF(J26="", "", INDIRECT("N" &amp; ROW() - 1) - N26))</f>
        <v/>
      </c>
      <c r="H26" s="18"/>
      <c r="I26" s="17" t="str">
        <f aca="false">IF(H26="", IF(S26=0, "", S26), IF(Q26 = "", "", IF(Q26/P26 = 0, "", Q26/P26)))</f>
        <v/>
      </c>
      <c r="K26" s="0" t="n">
        <f aca="false">IF(J26 = "-", -R26,F26)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O26" s="0" t="str">
        <f aca="false">IF(E26="","",VLOOKUP(E26,SKU!$A$1:$B$150,2,0))</f>
        <v/>
      </c>
      <c r="P26" s="0" t="n">
        <f aca="false">8000/1000</f>
        <v>8</v>
      </c>
      <c r="Q26" s="0" t="n">
        <f aca="false">VALUE(IF(TRIM(MID(SUBSTITUTE($H26,",",REPT(" ",LEN($H26))), 0 *LEN($H26)+1,LEN($H26))) = "", "0", TRIM(MID(SUBSTITUTE($H26,",",REPT(" ",LEN($H26))),0 *LEN($H26)+1,LEN($H26))))) +   VALUE(IF(TRIM(MID(SUBSTITUTE($H26,",",REPT(" ",LEN($H26))), 1 *LEN($H26)+1,LEN($H26))) = "", "0", TRIM(MID(SUBSTITUTE($H26,",",REPT(" ",LEN($H26))),1 *LEN($H26)+1,LEN($H26))))) +  VALUE(IF(TRIM(MID(SUBSTITUTE($H26,",",REPT(" ",LEN($H26))), 2 *LEN($H26)+1,LEN($H26))) = "", "0", TRIM(MID(SUBSTITUTE($H26,",",REPT(" ",LEN($H26))),2 *LEN($H26)+1,LEN($H26))))) +  VALUE(IF(TRIM(MID(SUBSTITUTE($H26,",",REPT(" ",LEN($H26))), 3 *LEN($H26)+1,LEN($H26))) = "", "0", TRIM(MID(SUBSTITUTE($H26,",",REPT(" ",LEN($H26))),3 *LEN($H26)+1,LEN($H26))))) +  VALUE(IF(TRIM(MID(SUBSTITUTE($H26,",",REPT(" ",LEN($H26))), 4 *LEN($H26)+1,LEN($H26))) = "", "0", TRIM(MID(SUBSTITUTE($H26,",",REPT(" ",LEN($H26))),4 *LEN($H26)+1,LEN($H26))))) +  VALUE(IF(TRIM(MID(SUBSTITUTE($H26,",",REPT(" ",LEN($H26))), 5 *LEN($H26)+1,LEN($H26))) = "", "0", TRIM(MID(SUBSTITUTE($H26,",",REPT(" ",LEN($H26))),5 *LEN($H26)+1,LEN($H26))))) +  VALUE(IF(TRIM(MID(SUBSTITUTE($H26,",",REPT(" ",LEN($H26))), 6 *LEN($H26)+1,LEN($H26))) = "", "0", TRIM(MID(SUBSTITUTE($H26,",",REPT(" ",LEN($H26))),6 *LEN($H26)+1,LEN($H26))))) +  VALUE(IF(TRIM(MID(SUBSTITUTE($H26,",",REPT(" ",LEN($H26))), 7 *LEN($H26)+1,LEN($H26))) = "", "0", TRIM(MID(SUBSTITUTE($H26,",",REPT(" ",LEN($H26))),7 *LEN($H26)+1,LEN($H26))))) +  VALUE(IF(TRIM(MID(SUBSTITUTE($H26,",",REPT(" ",LEN($H26))), 8 *LEN($H26)+1,LEN($H26))) = "", "0", TRIM(MID(SUBSTITUTE($H26,",",REPT(" ",LEN($H26))),8 *LEN($H26)+1,LEN($H26))))) +  VALUE(IF(TRIM(MID(SUBSTITUTE($H26,",",REPT(" ",LEN($H26))), 9 *LEN($H26)+1,LEN($H26))) = "", "0", TRIM(MID(SUBSTITUTE($H26,",",REPT(" ",LEN($H26))),9 *LEN($H26)+1,LEN($H26))))) +  VALUE(IF(TRIM(MID(SUBSTITUTE($H26,",",REPT(" ",LEN($H26))), 10 *LEN($H26)+1,LEN($H26))) = "", "0", TRIM(MID(SUBSTITUTE($H26,",",REPT(" ",LEN($H26))),10 *LEN($H26)+1,LEN($H26)))))</f>
        <v>0</v>
      </c>
      <c r="R26" s="0" t="n">
        <f aca="false">IF(Q26 = "", "", Q26/P26)</f>
        <v>0</v>
      </c>
      <c r="S26" s="0" t="str">
        <f aca="true">IF(J26="", "", MAX(ROUND(-(INDIRECT("N" &amp; ROW() - 1) - N26)/1000, 0), 1) * 1000)</f>
        <v/>
      </c>
    </row>
    <row r="27" customFormat="false" ht="13.8" hidden="false" customHeight="false" outlineLevel="0" collapsed="false">
      <c r="G27" s="16" t="str">
        <f aca="true">IF(H27="", IF(J27="","",S27+(INDIRECT("N" &amp; ROW() - 1) - N27)),IF(J27="", "", INDIRECT("N" &amp; ROW() - 1) - N27))</f>
        <v/>
      </c>
      <c r="H27" s="18"/>
      <c r="I27" s="17" t="str">
        <f aca="false">IF(H27="", IF(S27=0, "", S27), IF(Q27 = "", "", IF(Q27/P27 = 0, "", Q27/P27)))</f>
        <v/>
      </c>
      <c r="K27" s="0" t="n">
        <f aca="false">IF(J27 = "-", -R27,F27)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O27" s="0" t="str">
        <f aca="false">IF(E27="","",VLOOKUP(E27,SKU!$A$1:$B$150,2,0))</f>
        <v/>
      </c>
      <c r="P27" s="0" t="n">
        <f aca="false">8000/1000</f>
        <v>8</v>
      </c>
      <c r="Q27" s="0" t="n">
        <f aca="false">VALUE(IF(TRIM(MID(SUBSTITUTE($H27,",",REPT(" ",LEN($H27))), 0 *LEN($H27)+1,LEN($H27))) = "", "0", TRIM(MID(SUBSTITUTE($H27,",",REPT(" ",LEN($H27))),0 *LEN($H27)+1,LEN($H27))))) +   VALUE(IF(TRIM(MID(SUBSTITUTE($H27,",",REPT(" ",LEN($H27))), 1 *LEN($H27)+1,LEN($H27))) = "", "0", TRIM(MID(SUBSTITUTE($H27,",",REPT(" ",LEN($H27))),1 *LEN($H27)+1,LEN($H27))))) +  VALUE(IF(TRIM(MID(SUBSTITUTE($H27,",",REPT(" ",LEN($H27))), 2 *LEN($H27)+1,LEN($H27))) = "", "0", TRIM(MID(SUBSTITUTE($H27,",",REPT(" ",LEN($H27))),2 *LEN($H27)+1,LEN($H27))))) +  VALUE(IF(TRIM(MID(SUBSTITUTE($H27,",",REPT(" ",LEN($H27))), 3 *LEN($H27)+1,LEN($H27))) = "", "0", TRIM(MID(SUBSTITUTE($H27,",",REPT(" ",LEN($H27))),3 *LEN($H27)+1,LEN($H27))))) +  VALUE(IF(TRIM(MID(SUBSTITUTE($H27,",",REPT(" ",LEN($H27))), 4 *LEN($H27)+1,LEN($H27))) = "", "0", TRIM(MID(SUBSTITUTE($H27,",",REPT(" ",LEN($H27))),4 *LEN($H27)+1,LEN($H27))))) +  VALUE(IF(TRIM(MID(SUBSTITUTE($H27,",",REPT(" ",LEN($H27))), 5 *LEN($H27)+1,LEN($H27))) = "", "0", TRIM(MID(SUBSTITUTE($H27,",",REPT(" ",LEN($H27))),5 *LEN($H27)+1,LEN($H27))))) +  VALUE(IF(TRIM(MID(SUBSTITUTE($H27,",",REPT(" ",LEN($H27))), 6 *LEN($H27)+1,LEN($H27))) = "", "0", TRIM(MID(SUBSTITUTE($H27,",",REPT(" ",LEN($H27))),6 *LEN($H27)+1,LEN($H27))))) +  VALUE(IF(TRIM(MID(SUBSTITUTE($H27,",",REPT(" ",LEN($H27))), 7 *LEN($H27)+1,LEN($H27))) = "", "0", TRIM(MID(SUBSTITUTE($H27,",",REPT(" ",LEN($H27))),7 *LEN($H27)+1,LEN($H27))))) +  VALUE(IF(TRIM(MID(SUBSTITUTE($H27,",",REPT(" ",LEN($H27))), 8 *LEN($H27)+1,LEN($H27))) = "", "0", TRIM(MID(SUBSTITUTE($H27,",",REPT(" ",LEN($H27))),8 *LEN($H27)+1,LEN($H27))))) +  VALUE(IF(TRIM(MID(SUBSTITUTE($H27,",",REPT(" ",LEN($H27))), 9 *LEN($H27)+1,LEN($H27))) = "", "0", TRIM(MID(SUBSTITUTE($H27,",",REPT(" ",LEN($H27))),9 *LEN($H27)+1,LEN($H27))))) +  VALUE(IF(TRIM(MID(SUBSTITUTE($H27,",",REPT(" ",LEN($H27))), 10 *LEN($H27)+1,LEN($H27))) = "", "0", TRIM(MID(SUBSTITUTE($H27,",",REPT(" ",LEN($H27))),10 *LEN($H27)+1,LEN($H27)))))</f>
        <v>0</v>
      </c>
      <c r="R27" s="0" t="n">
        <f aca="false">IF(Q27 = "", "", Q27/P27)</f>
        <v>0</v>
      </c>
      <c r="S27" s="0" t="str">
        <f aca="true">IF(J27="", "", MAX(ROUND(-(INDIRECT("N" &amp; ROW() - 1) - N27)/1000, 0), 1) * 1000)</f>
        <v/>
      </c>
    </row>
    <row r="28" customFormat="false" ht="13.8" hidden="false" customHeight="false" outlineLevel="0" collapsed="false">
      <c r="G28" s="16" t="str">
        <f aca="true">IF(H28="", IF(J28="","",S28+(INDIRECT("N" &amp; ROW() - 1) - N28)),IF(J28="", "", INDIRECT("N" &amp; ROW() - 1) - N28))</f>
        <v/>
      </c>
      <c r="H28" s="18"/>
      <c r="I28" s="17" t="str">
        <f aca="false">IF(H28="", IF(S28=0, "", S28), IF(Q28 = "", "", IF(Q28/P28 = 0, "", Q28/P28)))</f>
        <v/>
      </c>
      <c r="K28" s="0" t="n">
        <f aca="false">IF(J28 = "-", -R28,F28)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O28" s="0" t="str">
        <f aca="false">IF(E28="","",VLOOKUP(E28,SKU!$A$1:$B$150,2,0))</f>
        <v/>
      </c>
      <c r="P28" s="0" t="n">
        <f aca="false">8000/1000</f>
        <v>8</v>
      </c>
      <c r="Q28" s="0" t="n">
        <f aca="false">VALUE(IF(TRIM(MID(SUBSTITUTE($H28,",",REPT(" ",LEN($H28))), 0 *LEN($H28)+1,LEN($H28))) = "", "0", TRIM(MID(SUBSTITUTE($H28,",",REPT(" ",LEN($H28))),0 *LEN($H28)+1,LEN($H28))))) +   VALUE(IF(TRIM(MID(SUBSTITUTE($H28,",",REPT(" ",LEN($H28))), 1 *LEN($H28)+1,LEN($H28))) = "", "0", TRIM(MID(SUBSTITUTE($H28,",",REPT(" ",LEN($H28))),1 *LEN($H28)+1,LEN($H28))))) +  VALUE(IF(TRIM(MID(SUBSTITUTE($H28,",",REPT(" ",LEN($H28))), 2 *LEN($H28)+1,LEN($H28))) = "", "0", TRIM(MID(SUBSTITUTE($H28,",",REPT(" ",LEN($H28))),2 *LEN($H28)+1,LEN($H28))))) +  VALUE(IF(TRIM(MID(SUBSTITUTE($H28,",",REPT(" ",LEN($H28))), 3 *LEN($H28)+1,LEN($H28))) = "", "0", TRIM(MID(SUBSTITUTE($H28,",",REPT(" ",LEN($H28))),3 *LEN($H28)+1,LEN($H28))))) +  VALUE(IF(TRIM(MID(SUBSTITUTE($H28,",",REPT(" ",LEN($H28))), 4 *LEN($H28)+1,LEN($H28))) = "", "0", TRIM(MID(SUBSTITUTE($H28,",",REPT(" ",LEN($H28))),4 *LEN($H28)+1,LEN($H28))))) +  VALUE(IF(TRIM(MID(SUBSTITUTE($H28,",",REPT(" ",LEN($H28))), 5 *LEN($H28)+1,LEN($H28))) = "", "0", TRIM(MID(SUBSTITUTE($H28,",",REPT(" ",LEN($H28))),5 *LEN($H28)+1,LEN($H28))))) +  VALUE(IF(TRIM(MID(SUBSTITUTE($H28,",",REPT(" ",LEN($H28))), 6 *LEN($H28)+1,LEN($H28))) = "", "0", TRIM(MID(SUBSTITUTE($H28,",",REPT(" ",LEN($H28))),6 *LEN($H28)+1,LEN($H28))))) +  VALUE(IF(TRIM(MID(SUBSTITUTE($H28,",",REPT(" ",LEN($H28))), 7 *LEN($H28)+1,LEN($H28))) = "", "0", TRIM(MID(SUBSTITUTE($H28,",",REPT(" ",LEN($H28))),7 *LEN($H28)+1,LEN($H28))))) +  VALUE(IF(TRIM(MID(SUBSTITUTE($H28,",",REPT(" ",LEN($H28))), 8 *LEN($H28)+1,LEN($H28))) = "", "0", TRIM(MID(SUBSTITUTE($H28,",",REPT(" ",LEN($H28))),8 *LEN($H28)+1,LEN($H28))))) +  VALUE(IF(TRIM(MID(SUBSTITUTE($H28,",",REPT(" ",LEN($H28))), 9 *LEN($H28)+1,LEN($H28))) = "", "0", TRIM(MID(SUBSTITUTE($H28,",",REPT(" ",LEN($H28))),9 *LEN($H28)+1,LEN($H28))))) +  VALUE(IF(TRIM(MID(SUBSTITUTE($H28,",",REPT(" ",LEN($H28))), 10 *LEN($H28)+1,LEN($H28))) = "", "0", TRIM(MID(SUBSTITUTE($H28,",",REPT(" ",LEN($H28))),10 *LEN($H28)+1,LEN($H28)))))</f>
        <v>0</v>
      </c>
      <c r="R28" s="0" t="n">
        <f aca="false">IF(Q28 = "", "", Q28/P28)</f>
        <v>0</v>
      </c>
      <c r="S28" s="0" t="str">
        <f aca="true">IF(J28="", "", MAX(ROUND(-(INDIRECT("N" &amp; ROW() - 1) - N28)/1000, 0), 1) * 1000)</f>
        <v/>
      </c>
    </row>
    <row r="29" customFormat="false" ht="13.8" hidden="false" customHeight="false" outlineLevel="0" collapsed="false">
      <c r="G29" s="16" t="str">
        <f aca="true">IF(H29="", IF(J29="","",S29+(INDIRECT("N" &amp; ROW() - 1) - N29)),IF(J29="", "", INDIRECT("N" &amp; ROW() - 1) - N29))</f>
        <v/>
      </c>
      <c r="H29" s="18"/>
      <c r="I29" s="17" t="str">
        <f aca="false">IF(H29="", IF(S29=0, "", S29), IF(Q29 = "", "", IF(Q29/P29 = 0, "", Q29/P29)))</f>
        <v/>
      </c>
      <c r="K29" s="0" t="n">
        <f aca="false">IF(J29 = "-", -R29,F29)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O29" s="0" t="str">
        <f aca="false">IF(E29="","",VLOOKUP(E29,SKU!$A$1:$B$150,2,0))</f>
        <v/>
      </c>
      <c r="P29" s="0" t="n">
        <f aca="false">8000/1000</f>
        <v>8</v>
      </c>
      <c r="Q29" s="0" t="n">
        <f aca="false">VALUE(IF(TRIM(MID(SUBSTITUTE($H29,",",REPT(" ",LEN($H29))), 0 *LEN($H29)+1,LEN($H29))) = "", "0", TRIM(MID(SUBSTITUTE($H29,",",REPT(" ",LEN($H29))),0 *LEN($H29)+1,LEN($H29))))) +   VALUE(IF(TRIM(MID(SUBSTITUTE($H29,",",REPT(" ",LEN($H29))), 1 *LEN($H29)+1,LEN($H29))) = "", "0", TRIM(MID(SUBSTITUTE($H29,",",REPT(" ",LEN($H29))),1 *LEN($H29)+1,LEN($H29))))) +  VALUE(IF(TRIM(MID(SUBSTITUTE($H29,",",REPT(" ",LEN($H29))), 2 *LEN($H29)+1,LEN($H29))) = "", "0", TRIM(MID(SUBSTITUTE($H29,",",REPT(" ",LEN($H29))),2 *LEN($H29)+1,LEN($H29))))) +  VALUE(IF(TRIM(MID(SUBSTITUTE($H29,",",REPT(" ",LEN($H29))), 3 *LEN($H29)+1,LEN($H29))) = "", "0", TRIM(MID(SUBSTITUTE($H29,",",REPT(" ",LEN($H29))),3 *LEN($H29)+1,LEN($H29))))) +  VALUE(IF(TRIM(MID(SUBSTITUTE($H29,",",REPT(" ",LEN($H29))), 4 *LEN($H29)+1,LEN($H29))) = "", "0", TRIM(MID(SUBSTITUTE($H29,",",REPT(" ",LEN($H29))),4 *LEN($H29)+1,LEN($H29))))) +  VALUE(IF(TRIM(MID(SUBSTITUTE($H29,",",REPT(" ",LEN($H29))), 5 *LEN($H29)+1,LEN($H29))) = "", "0", TRIM(MID(SUBSTITUTE($H29,",",REPT(" ",LEN($H29))),5 *LEN($H29)+1,LEN($H29))))) +  VALUE(IF(TRIM(MID(SUBSTITUTE($H29,",",REPT(" ",LEN($H29))), 6 *LEN($H29)+1,LEN($H29))) = "", "0", TRIM(MID(SUBSTITUTE($H29,",",REPT(" ",LEN($H29))),6 *LEN($H29)+1,LEN($H29))))) +  VALUE(IF(TRIM(MID(SUBSTITUTE($H29,",",REPT(" ",LEN($H29))), 7 *LEN($H29)+1,LEN($H29))) = "", "0", TRIM(MID(SUBSTITUTE($H29,",",REPT(" ",LEN($H29))),7 *LEN($H29)+1,LEN($H29))))) +  VALUE(IF(TRIM(MID(SUBSTITUTE($H29,",",REPT(" ",LEN($H29))), 8 *LEN($H29)+1,LEN($H29))) = "", "0", TRIM(MID(SUBSTITUTE($H29,",",REPT(" ",LEN($H29))),8 *LEN($H29)+1,LEN($H29))))) +  VALUE(IF(TRIM(MID(SUBSTITUTE($H29,",",REPT(" ",LEN($H29))), 9 *LEN($H29)+1,LEN($H29))) = "", "0", TRIM(MID(SUBSTITUTE($H29,",",REPT(" ",LEN($H29))),9 *LEN($H29)+1,LEN($H29))))) +  VALUE(IF(TRIM(MID(SUBSTITUTE($H29,",",REPT(" ",LEN($H29))), 10 *LEN($H29)+1,LEN($H29))) = "", "0", TRIM(MID(SUBSTITUTE($H29,",",REPT(" ",LEN($H29))),10 *LEN($H29)+1,LEN($H29)))))</f>
        <v>0</v>
      </c>
      <c r="R29" s="0" t="n">
        <f aca="false">IF(Q29 = "", "", Q29/P29)</f>
        <v>0</v>
      </c>
      <c r="S29" s="0" t="str">
        <f aca="true">IF(J29="", "", MAX(ROUND(-(INDIRECT("N" &amp; ROW() - 1) - N29)/1000, 0), 1) * 1000)</f>
        <v/>
      </c>
    </row>
    <row r="30" customFormat="false" ht="13.8" hidden="false" customHeight="false" outlineLevel="0" collapsed="false">
      <c r="G30" s="16" t="str">
        <f aca="true">IF(H30="", IF(J30="","",S30+(INDIRECT("N" &amp; ROW() - 1) - N30)),IF(J30="", "", INDIRECT("N" &amp; ROW() - 1) - N30))</f>
        <v/>
      </c>
      <c r="H30" s="18"/>
      <c r="I30" s="17" t="str">
        <f aca="false">IF(H30="", IF(S30=0, "", S30), IF(Q30 = "", "", IF(Q30/P30 = 0, "", Q30/P30)))</f>
        <v/>
      </c>
      <c r="K30" s="0" t="n">
        <f aca="false">IF(J30 = "-", -R30,F30)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O30" s="0" t="str">
        <f aca="false">IF(E30="","",VLOOKUP(E30,SKU!$A$1:$B$150,2,0))</f>
        <v/>
      </c>
      <c r="P30" s="0" t="n">
        <f aca="false">8000/1000</f>
        <v>8</v>
      </c>
      <c r="Q30" s="0" t="n">
        <f aca="false">VALUE(IF(TRIM(MID(SUBSTITUTE($H30,",",REPT(" ",LEN($H30))), 0 *LEN($H30)+1,LEN($H30))) = "", "0", TRIM(MID(SUBSTITUTE($H30,",",REPT(" ",LEN($H30))),0 *LEN($H30)+1,LEN($H30))))) +   VALUE(IF(TRIM(MID(SUBSTITUTE($H30,",",REPT(" ",LEN($H30))), 1 *LEN($H30)+1,LEN($H30))) = "", "0", TRIM(MID(SUBSTITUTE($H30,",",REPT(" ",LEN($H30))),1 *LEN($H30)+1,LEN($H30))))) +  VALUE(IF(TRIM(MID(SUBSTITUTE($H30,",",REPT(" ",LEN($H30))), 2 *LEN($H30)+1,LEN($H30))) = "", "0", TRIM(MID(SUBSTITUTE($H30,",",REPT(" ",LEN($H30))),2 *LEN($H30)+1,LEN($H30))))) +  VALUE(IF(TRIM(MID(SUBSTITUTE($H30,",",REPT(" ",LEN($H30))), 3 *LEN($H30)+1,LEN($H30))) = "", "0", TRIM(MID(SUBSTITUTE($H30,",",REPT(" ",LEN($H30))),3 *LEN($H30)+1,LEN($H30))))) +  VALUE(IF(TRIM(MID(SUBSTITUTE($H30,",",REPT(" ",LEN($H30))), 4 *LEN($H30)+1,LEN($H30))) = "", "0", TRIM(MID(SUBSTITUTE($H30,",",REPT(" ",LEN($H30))),4 *LEN($H30)+1,LEN($H30))))) +  VALUE(IF(TRIM(MID(SUBSTITUTE($H30,",",REPT(" ",LEN($H30))), 5 *LEN($H30)+1,LEN($H30))) = "", "0", TRIM(MID(SUBSTITUTE($H30,",",REPT(" ",LEN($H30))),5 *LEN($H30)+1,LEN($H30))))) +  VALUE(IF(TRIM(MID(SUBSTITUTE($H30,",",REPT(" ",LEN($H30))), 6 *LEN($H30)+1,LEN($H30))) = "", "0", TRIM(MID(SUBSTITUTE($H30,",",REPT(" ",LEN($H30))),6 *LEN($H30)+1,LEN($H30))))) +  VALUE(IF(TRIM(MID(SUBSTITUTE($H30,",",REPT(" ",LEN($H30))), 7 *LEN($H30)+1,LEN($H30))) = "", "0", TRIM(MID(SUBSTITUTE($H30,",",REPT(" ",LEN($H30))),7 *LEN($H30)+1,LEN($H30))))) +  VALUE(IF(TRIM(MID(SUBSTITUTE($H30,",",REPT(" ",LEN($H30))), 8 *LEN($H30)+1,LEN($H30))) = "", "0", TRIM(MID(SUBSTITUTE($H30,",",REPT(" ",LEN($H30))),8 *LEN($H30)+1,LEN($H30))))) +  VALUE(IF(TRIM(MID(SUBSTITUTE($H30,",",REPT(" ",LEN($H30))), 9 *LEN($H30)+1,LEN($H30))) = "", "0", TRIM(MID(SUBSTITUTE($H30,",",REPT(" ",LEN($H30))),9 *LEN($H30)+1,LEN($H30))))) +  VALUE(IF(TRIM(MID(SUBSTITUTE($H30,",",REPT(" ",LEN($H30))), 10 *LEN($H30)+1,LEN($H30))) = "", "0", TRIM(MID(SUBSTITUTE($H30,",",REPT(" ",LEN($H30))),10 *LEN($H30)+1,LEN($H30)))))</f>
        <v>0</v>
      </c>
      <c r="R30" s="0" t="n">
        <f aca="false">IF(Q30 = "", "", Q30/P30)</f>
        <v>0</v>
      </c>
      <c r="S30" s="0" t="str">
        <f aca="true">IF(J30="", "", MAX(ROUND(-(INDIRECT("N" &amp; ROW() - 1) - N30)/1000, 0), 1) * 1000)</f>
        <v/>
      </c>
    </row>
    <row r="31" customFormat="false" ht="13.8" hidden="false" customHeight="false" outlineLevel="0" collapsed="false">
      <c r="G31" s="16" t="str">
        <f aca="true">IF(H31="", IF(J31="","",S31+(INDIRECT("N" &amp; ROW() - 1) - N31)),IF(J31="", "", INDIRECT("N" &amp; ROW() - 1) - N31))</f>
        <v/>
      </c>
      <c r="H31" s="18"/>
      <c r="I31" s="17" t="str">
        <f aca="false">IF(H31="", IF(S31=0, "", S31), IF(Q31 = "", "", IF(Q31/P31 = 0, "", Q31/P31)))</f>
        <v/>
      </c>
      <c r="K31" s="0" t="n">
        <f aca="false">IF(J31 = "-", -R31,F31)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O31" s="0" t="str">
        <f aca="false">IF(E31="","",VLOOKUP(E31,SKU!$A$1:$B$150,2,0))</f>
        <v/>
      </c>
      <c r="P31" s="0" t="n">
        <f aca="false">8000/1000</f>
        <v>8</v>
      </c>
      <c r="Q31" s="0" t="n">
        <f aca="false">VALUE(IF(TRIM(MID(SUBSTITUTE($H31,",",REPT(" ",LEN($H31))), 0 *LEN($H31)+1,LEN($H31))) = "", "0", TRIM(MID(SUBSTITUTE($H31,",",REPT(" ",LEN($H31))),0 *LEN($H31)+1,LEN($H31))))) +   VALUE(IF(TRIM(MID(SUBSTITUTE($H31,",",REPT(" ",LEN($H31))), 1 *LEN($H31)+1,LEN($H31))) = "", "0", TRIM(MID(SUBSTITUTE($H31,",",REPT(" ",LEN($H31))),1 *LEN($H31)+1,LEN($H31))))) +  VALUE(IF(TRIM(MID(SUBSTITUTE($H31,",",REPT(" ",LEN($H31))), 2 *LEN($H31)+1,LEN($H31))) = "", "0", TRIM(MID(SUBSTITUTE($H31,",",REPT(" ",LEN($H31))),2 *LEN($H31)+1,LEN($H31))))) +  VALUE(IF(TRIM(MID(SUBSTITUTE($H31,",",REPT(" ",LEN($H31))), 3 *LEN($H31)+1,LEN($H31))) = "", "0", TRIM(MID(SUBSTITUTE($H31,",",REPT(" ",LEN($H31))),3 *LEN($H31)+1,LEN($H31))))) +  VALUE(IF(TRIM(MID(SUBSTITUTE($H31,",",REPT(" ",LEN($H31))), 4 *LEN($H31)+1,LEN($H31))) = "", "0", TRIM(MID(SUBSTITUTE($H31,",",REPT(" ",LEN($H31))),4 *LEN($H31)+1,LEN($H31))))) +  VALUE(IF(TRIM(MID(SUBSTITUTE($H31,",",REPT(" ",LEN($H31))), 5 *LEN($H31)+1,LEN($H31))) = "", "0", TRIM(MID(SUBSTITUTE($H31,",",REPT(" ",LEN($H31))),5 *LEN($H31)+1,LEN($H31))))) +  VALUE(IF(TRIM(MID(SUBSTITUTE($H31,",",REPT(" ",LEN($H31))), 6 *LEN($H31)+1,LEN($H31))) = "", "0", TRIM(MID(SUBSTITUTE($H31,",",REPT(" ",LEN($H31))),6 *LEN($H31)+1,LEN($H31))))) +  VALUE(IF(TRIM(MID(SUBSTITUTE($H31,",",REPT(" ",LEN($H31))), 7 *LEN($H31)+1,LEN($H31))) = "", "0", TRIM(MID(SUBSTITUTE($H31,",",REPT(" ",LEN($H31))),7 *LEN($H31)+1,LEN($H31))))) +  VALUE(IF(TRIM(MID(SUBSTITUTE($H31,",",REPT(" ",LEN($H31))), 8 *LEN($H31)+1,LEN($H31))) = "", "0", TRIM(MID(SUBSTITUTE($H31,",",REPT(" ",LEN($H31))),8 *LEN($H31)+1,LEN($H31))))) +  VALUE(IF(TRIM(MID(SUBSTITUTE($H31,",",REPT(" ",LEN($H31))), 9 *LEN($H31)+1,LEN($H31))) = "", "0", TRIM(MID(SUBSTITUTE($H31,",",REPT(" ",LEN($H31))),9 *LEN($H31)+1,LEN($H31))))) +  VALUE(IF(TRIM(MID(SUBSTITUTE($H31,",",REPT(" ",LEN($H31))), 10 *LEN($H31)+1,LEN($H31))) = "", "0", TRIM(MID(SUBSTITUTE($H31,",",REPT(" ",LEN($H31))),10 *LEN($H31)+1,LEN($H31)))))</f>
        <v>0</v>
      </c>
      <c r="R31" s="0" t="n">
        <f aca="false">IF(Q31 = "", "", Q31/P31)</f>
        <v>0</v>
      </c>
      <c r="S31" s="0" t="str">
        <f aca="true">IF(J31="", "", MAX(ROUND(-(INDIRECT("N" &amp; ROW() - 1) - N31)/1000, 0), 1) * 1000)</f>
        <v/>
      </c>
    </row>
    <row r="32" customFormat="false" ht="13.8" hidden="false" customHeight="false" outlineLevel="0" collapsed="false">
      <c r="G32" s="16" t="str">
        <f aca="true">IF(H32="", IF(J32="","",S32+(INDIRECT("N" &amp; ROW() - 1) - N32)),IF(J32="", "", INDIRECT("N" &amp; ROW() - 1) - N32))</f>
        <v/>
      </c>
      <c r="H32" s="18"/>
      <c r="I32" s="17" t="str">
        <f aca="false">IF(H32="", IF(S32=0, "", S32), IF(Q32 = "", "", IF(Q32/P32 = 0, "", Q32/P32)))</f>
        <v/>
      </c>
      <c r="K32" s="0" t="n">
        <f aca="false">IF(J32 = "-", -R32,F32)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O32" s="0" t="str">
        <f aca="false">IF(E32="","",VLOOKUP(E32,SKU!$A$1:$B$150,2,0))</f>
        <v/>
      </c>
      <c r="P32" s="0" t="n">
        <f aca="false">8000/1000</f>
        <v>8</v>
      </c>
      <c r="Q32" s="0" t="n">
        <f aca="false">VALUE(IF(TRIM(MID(SUBSTITUTE($H32,",",REPT(" ",LEN($H32))), 0 *LEN($H32)+1,LEN($H32))) = "", "0", TRIM(MID(SUBSTITUTE($H32,",",REPT(" ",LEN($H32))),0 *LEN($H32)+1,LEN($H32))))) +   VALUE(IF(TRIM(MID(SUBSTITUTE($H32,",",REPT(" ",LEN($H32))), 1 *LEN($H32)+1,LEN($H32))) = "", "0", TRIM(MID(SUBSTITUTE($H32,",",REPT(" ",LEN($H32))),1 *LEN($H32)+1,LEN($H32))))) +  VALUE(IF(TRIM(MID(SUBSTITUTE($H32,",",REPT(" ",LEN($H32))), 2 *LEN($H32)+1,LEN($H32))) = "", "0", TRIM(MID(SUBSTITUTE($H32,",",REPT(" ",LEN($H32))),2 *LEN($H32)+1,LEN($H32))))) +  VALUE(IF(TRIM(MID(SUBSTITUTE($H32,",",REPT(" ",LEN($H32))), 3 *LEN($H32)+1,LEN($H32))) = "", "0", TRIM(MID(SUBSTITUTE($H32,",",REPT(" ",LEN($H32))),3 *LEN($H32)+1,LEN($H32))))) +  VALUE(IF(TRIM(MID(SUBSTITUTE($H32,",",REPT(" ",LEN($H32))), 4 *LEN($H32)+1,LEN($H32))) = "", "0", TRIM(MID(SUBSTITUTE($H32,",",REPT(" ",LEN($H32))),4 *LEN($H32)+1,LEN($H32))))) +  VALUE(IF(TRIM(MID(SUBSTITUTE($H32,",",REPT(" ",LEN($H32))), 5 *LEN($H32)+1,LEN($H32))) = "", "0", TRIM(MID(SUBSTITUTE($H32,",",REPT(" ",LEN($H32))),5 *LEN($H32)+1,LEN($H32))))) +  VALUE(IF(TRIM(MID(SUBSTITUTE($H32,",",REPT(" ",LEN($H32))), 6 *LEN($H32)+1,LEN($H32))) = "", "0", TRIM(MID(SUBSTITUTE($H32,",",REPT(" ",LEN($H32))),6 *LEN($H32)+1,LEN($H32))))) +  VALUE(IF(TRIM(MID(SUBSTITUTE($H32,",",REPT(" ",LEN($H32))), 7 *LEN($H32)+1,LEN($H32))) = "", "0", TRIM(MID(SUBSTITUTE($H32,",",REPT(" ",LEN($H32))),7 *LEN($H32)+1,LEN($H32))))) +  VALUE(IF(TRIM(MID(SUBSTITUTE($H32,",",REPT(" ",LEN($H32))), 8 *LEN($H32)+1,LEN($H32))) = "", "0", TRIM(MID(SUBSTITUTE($H32,",",REPT(" ",LEN($H32))),8 *LEN($H32)+1,LEN($H32))))) +  VALUE(IF(TRIM(MID(SUBSTITUTE($H32,",",REPT(" ",LEN($H32))), 9 *LEN($H32)+1,LEN($H32))) = "", "0", TRIM(MID(SUBSTITUTE($H32,",",REPT(" ",LEN($H32))),9 *LEN($H32)+1,LEN($H32))))) +  VALUE(IF(TRIM(MID(SUBSTITUTE($H32,",",REPT(" ",LEN($H32))), 10 *LEN($H32)+1,LEN($H32))) = "", "0", TRIM(MID(SUBSTITUTE($H32,",",REPT(" ",LEN($H32))),10 *LEN($H32)+1,LEN($H32)))))</f>
        <v>0</v>
      </c>
      <c r="R32" s="0" t="n">
        <f aca="false">IF(Q32 = "", "", Q32/P32)</f>
        <v>0</v>
      </c>
      <c r="S32" s="0" t="str">
        <f aca="true">IF(J32="", "", MAX(ROUND(-(INDIRECT("N" &amp; ROW() - 1) - N32)/1000, 0), 1) * 1000)</f>
        <v/>
      </c>
    </row>
    <row r="33" customFormat="false" ht="13.8" hidden="false" customHeight="false" outlineLevel="0" collapsed="false">
      <c r="G33" s="16" t="str">
        <f aca="true">IF(H33="", IF(J33="","",S33+(INDIRECT("N" &amp; ROW() - 1) - N33)),IF(J33="", "", INDIRECT("N" &amp; ROW() - 1) - N33))</f>
        <v/>
      </c>
      <c r="H33" s="18"/>
      <c r="I33" s="17" t="str">
        <f aca="false">IF(H33="", IF(S33=0, "", S33), IF(Q33 = "", "", IF(Q33/P33 = 0, "", Q33/P33)))</f>
        <v/>
      </c>
      <c r="K33" s="0" t="n">
        <f aca="false">IF(J33 = "-", -R33,F33)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O33" s="0" t="str">
        <f aca="false">IF(E33="","",VLOOKUP(E33,SKU!$A$1:$B$150,2,0))</f>
        <v/>
      </c>
      <c r="P33" s="0" t="n">
        <f aca="false">8000/1000</f>
        <v>8</v>
      </c>
      <c r="Q33" s="0" t="n">
        <f aca="false">VALUE(IF(TRIM(MID(SUBSTITUTE($H33,",",REPT(" ",LEN($H33))), 0 *LEN($H33)+1,LEN($H33))) = "", "0", TRIM(MID(SUBSTITUTE($H33,",",REPT(" ",LEN($H33))),0 *LEN($H33)+1,LEN($H33))))) +   VALUE(IF(TRIM(MID(SUBSTITUTE($H33,",",REPT(" ",LEN($H33))), 1 *LEN($H33)+1,LEN($H33))) = "", "0", TRIM(MID(SUBSTITUTE($H33,",",REPT(" ",LEN($H33))),1 *LEN($H33)+1,LEN($H33))))) +  VALUE(IF(TRIM(MID(SUBSTITUTE($H33,",",REPT(" ",LEN($H33))), 2 *LEN($H33)+1,LEN($H33))) = "", "0", TRIM(MID(SUBSTITUTE($H33,",",REPT(" ",LEN($H33))),2 *LEN($H33)+1,LEN($H33))))) +  VALUE(IF(TRIM(MID(SUBSTITUTE($H33,",",REPT(" ",LEN($H33))), 3 *LEN($H33)+1,LEN($H33))) = "", "0", TRIM(MID(SUBSTITUTE($H33,",",REPT(" ",LEN($H33))),3 *LEN($H33)+1,LEN($H33))))) +  VALUE(IF(TRIM(MID(SUBSTITUTE($H33,",",REPT(" ",LEN($H33))), 4 *LEN($H33)+1,LEN($H33))) = "", "0", TRIM(MID(SUBSTITUTE($H33,",",REPT(" ",LEN($H33))),4 *LEN($H33)+1,LEN($H33))))) +  VALUE(IF(TRIM(MID(SUBSTITUTE($H33,",",REPT(" ",LEN($H33))), 5 *LEN($H33)+1,LEN($H33))) = "", "0", TRIM(MID(SUBSTITUTE($H33,",",REPT(" ",LEN($H33))),5 *LEN($H33)+1,LEN($H33))))) +  VALUE(IF(TRIM(MID(SUBSTITUTE($H33,",",REPT(" ",LEN($H33))), 6 *LEN($H33)+1,LEN($H33))) = "", "0", TRIM(MID(SUBSTITUTE($H33,",",REPT(" ",LEN($H33))),6 *LEN($H33)+1,LEN($H33))))) +  VALUE(IF(TRIM(MID(SUBSTITUTE($H33,",",REPT(" ",LEN($H33))), 7 *LEN($H33)+1,LEN($H33))) = "", "0", TRIM(MID(SUBSTITUTE($H33,",",REPT(" ",LEN($H33))),7 *LEN($H33)+1,LEN($H33))))) +  VALUE(IF(TRIM(MID(SUBSTITUTE($H33,",",REPT(" ",LEN($H33))), 8 *LEN($H33)+1,LEN($H33))) = "", "0", TRIM(MID(SUBSTITUTE($H33,",",REPT(" ",LEN($H33))),8 *LEN($H33)+1,LEN($H33))))) +  VALUE(IF(TRIM(MID(SUBSTITUTE($H33,",",REPT(" ",LEN($H33))), 9 *LEN($H33)+1,LEN($H33))) = "", "0", TRIM(MID(SUBSTITUTE($H33,",",REPT(" ",LEN($H33))),9 *LEN($H33)+1,LEN($H33))))) +  VALUE(IF(TRIM(MID(SUBSTITUTE($H33,",",REPT(" ",LEN($H33))), 10 *LEN($H33)+1,LEN($H33))) = "", "0", TRIM(MID(SUBSTITUTE($H33,",",REPT(" ",LEN($H33))),10 *LEN($H33)+1,LEN($H33)))))</f>
        <v>0</v>
      </c>
      <c r="R33" s="0" t="n">
        <f aca="false">IF(Q33 = "", "", Q33/P33)</f>
        <v>0</v>
      </c>
      <c r="S33" s="0" t="str">
        <f aca="true">IF(J33="", "", MAX(ROUND(-(INDIRECT("N" &amp; ROW() - 1) - N33)/1000, 0), 1) * 1000)</f>
        <v/>
      </c>
    </row>
    <row r="34" customFormat="false" ht="13.8" hidden="false" customHeight="false" outlineLevel="0" collapsed="false">
      <c r="G34" s="16" t="str">
        <f aca="true">IF(H34="", IF(J34="","",S34+(INDIRECT("N" &amp; ROW() - 1) - N34)),IF(J34="", "", INDIRECT("N" &amp; ROW() - 1) - N34))</f>
        <v/>
      </c>
      <c r="H34" s="18"/>
      <c r="I34" s="17" t="str">
        <f aca="false">IF(H34="", IF(S34=0, "", S34), IF(Q34 = "", "", IF(Q34/P34 = 0, "", Q34/P34)))</f>
        <v/>
      </c>
      <c r="K34" s="0" t="n">
        <f aca="false">IF(J34 = "-", -R34,F34)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O34" s="0" t="str">
        <f aca="false">IF(E34="","",VLOOKUP(E34,SKU!$A$1:$B$150,2,0))</f>
        <v/>
      </c>
      <c r="P34" s="0" t="n">
        <f aca="false">8000/1000</f>
        <v>8</v>
      </c>
      <c r="Q34" s="0" t="n">
        <f aca="false">VALUE(IF(TRIM(MID(SUBSTITUTE($H34,",",REPT(" ",LEN($H34))), 0 *LEN($H34)+1,LEN($H34))) = "", "0", TRIM(MID(SUBSTITUTE($H34,",",REPT(" ",LEN($H34))),0 *LEN($H34)+1,LEN($H34))))) +   VALUE(IF(TRIM(MID(SUBSTITUTE($H34,",",REPT(" ",LEN($H34))), 1 *LEN($H34)+1,LEN($H34))) = "", "0", TRIM(MID(SUBSTITUTE($H34,",",REPT(" ",LEN($H34))),1 *LEN($H34)+1,LEN($H34))))) +  VALUE(IF(TRIM(MID(SUBSTITUTE($H34,",",REPT(" ",LEN($H34))), 2 *LEN($H34)+1,LEN($H34))) = "", "0", TRIM(MID(SUBSTITUTE($H34,",",REPT(" ",LEN($H34))),2 *LEN($H34)+1,LEN($H34))))) +  VALUE(IF(TRIM(MID(SUBSTITUTE($H34,",",REPT(" ",LEN($H34))), 3 *LEN($H34)+1,LEN($H34))) = "", "0", TRIM(MID(SUBSTITUTE($H34,",",REPT(" ",LEN($H34))),3 *LEN($H34)+1,LEN($H34))))) +  VALUE(IF(TRIM(MID(SUBSTITUTE($H34,",",REPT(" ",LEN($H34))), 4 *LEN($H34)+1,LEN($H34))) = "", "0", TRIM(MID(SUBSTITUTE($H34,",",REPT(" ",LEN($H34))),4 *LEN($H34)+1,LEN($H34))))) +  VALUE(IF(TRIM(MID(SUBSTITUTE($H34,",",REPT(" ",LEN($H34))), 5 *LEN($H34)+1,LEN($H34))) = "", "0", TRIM(MID(SUBSTITUTE($H34,",",REPT(" ",LEN($H34))),5 *LEN($H34)+1,LEN($H34))))) +  VALUE(IF(TRIM(MID(SUBSTITUTE($H34,",",REPT(" ",LEN($H34))), 6 *LEN($H34)+1,LEN($H34))) = "", "0", TRIM(MID(SUBSTITUTE($H34,",",REPT(" ",LEN($H34))),6 *LEN($H34)+1,LEN($H34))))) +  VALUE(IF(TRIM(MID(SUBSTITUTE($H34,",",REPT(" ",LEN($H34))), 7 *LEN($H34)+1,LEN($H34))) = "", "0", TRIM(MID(SUBSTITUTE($H34,",",REPT(" ",LEN($H34))),7 *LEN($H34)+1,LEN($H34))))) +  VALUE(IF(TRIM(MID(SUBSTITUTE($H34,",",REPT(" ",LEN($H34))), 8 *LEN($H34)+1,LEN($H34))) = "", "0", TRIM(MID(SUBSTITUTE($H34,",",REPT(" ",LEN($H34))),8 *LEN($H34)+1,LEN($H34))))) +  VALUE(IF(TRIM(MID(SUBSTITUTE($H34,",",REPT(" ",LEN($H34))), 9 *LEN($H34)+1,LEN($H34))) = "", "0", TRIM(MID(SUBSTITUTE($H34,",",REPT(" ",LEN($H34))),9 *LEN($H34)+1,LEN($H34))))) +  VALUE(IF(TRIM(MID(SUBSTITUTE($H34,",",REPT(" ",LEN($H34))), 10 *LEN($H34)+1,LEN($H34))) = "", "0", TRIM(MID(SUBSTITUTE($H34,",",REPT(" ",LEN($H34))),10 *LEN($H34)+1,LEN($H34)))))</f>
        <v>0</v>
      </c>
      <c r="R34" s="0" t="n">
        <f aca="false">IF(Q34 = "", "", Q34/P34)</f>
        <v>0</v>
      </c>
      <c r="S34" s="0" t="str">
        <f aca="true">IF(J34="", "", MAX(ROUND(-(INDIRECT("N" &amp; ROW() - 1) - N34)/1000, 0), 1) * 1000)</f>
        <v/>
      </c>
    </row>
    <row r="35" customFormat="false" ht="13.8" hidden="false" customHeight="false" outlineLevel="0" collapsed="false">
      <c r="G35" s="16" t="str">
        <f aca="true">IF(H35="", IF(J35="","",S35+(INDIRECT("N" &amp; ROW() - 1) - N35)),IF(J35="", "", INDIRECT("N" &amp; ROW() - 1) - N35))</f>
        <v/>
      </c>
      <c r="H35" s="18"/>
      <c r="I35" s="17" t="str">
        <f aca="false">IF(H35="", IF(S35=0, "", S35), IF(Q35 = "", "", IF(Q35/P35 = 0, "", Q35/P35)))</f>
        <v/>
      </c>
      <c r="K35" s="0" t="n">
        <f aca="false">IF(J35 = "-", -R35,F35)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O35" s="0" t="str">
        <f aca="false">IF(E35="","",VLOOKUP(E35,SKU!$A$1:$B$150,2,0))</f>
        <v/>
      </c>
      <c r="P35" s="0" t="n">
        <f aca="false">8000/1000</f>
        <v>8</v>
      </c>
      <c r="Q35" s="0" t="n">
        <f aca="false">VALUE(IF(TRIM(MID(SUBSTITUTE($H35,",",REPT(" ",LEN($H35))), 0 *LEN($H35)+1,LEN($H35))) = "", "0", TRIM(MID(SUBSTITUTE($H35,",",REPT(" ",LEN($H35))),0 *LEN($H35)+1,LEN($H35))))) +   VALUE(IF(TRIM(MID(SUBSTITUTE($H35,",",REPT(" ",LEN($H35))), 1 *LEN($H35)+1,LEN($H35))) = "", "0", TRIM(MID(SUBSTITUTE($H35,",",REPT(" ",LEN($H35))),1 *LEN($H35)+1,LEN($H35))))) +  VALUE(IF(TRIM(MID(SUBSTITUTE($H35,",",REPT(" ",LEN($H35))), 2 *LEN($H35)+1,LEN($H35))) = "", "0", TRIM(MID(SUBSTITUTE($H35,",",REPT(" ",LEN($H35))),2 *LEN($H35)+1,LEN($H35))))) +  VALUE(IF(TRIM(MID(SUBSTITUTE($H35,",",REPT(" ",LEN($H35))), 3 *LEN($H35)+1,LEN($H35))) = "", "0", TRIM(MID(SUBSTITUTE($H35,",",REPT(" ",LEN($H35))),3 *LEN($H35)+1,LEN($H35))))) +  VALUE(IF(TRIM(MID(SUBSTITUTE($H35,",",REPT(" ",LEN($H35))), 4 *LEN($H35)+1,LEN($H35))) = "", "0", TRIM(MID(SUBSTITUTE($H35,",",REPT(" ",LEN($H35))),4 *LEN($H35)+1,LEN($H35))))) +  VALUE(IF(TRIM(MID(SUBSTITUTE($H35,",",REPT(" ",LEN($H35))), 5 *LEN($H35)+1,LEN($H35))) = "", "0", TRIM(MID(SUBSTITUTE($H35,",",REPT(" ",LEN($H35))),5 *LEN($H35)+1,LEN($H35))))) +  VALUE(IF(TRIM(MID(SUBSTITUTE($H35,",",REPT(" ",LEN($H35))), 6 *LEN($H35)+1,LEN($H35))) = "", "0", TRIM(MID(SUBSTITUTE($H35,",",REPT(" ",LEN($H35))),6 *LEN($H35)+1,LEN($H35))))) +  VALUE(IF(TRIM(MID(SUBSTITUTE($H35,",",REPT(" ",LEN($H35))), 7 *LEN($H35)+1,LEN($H35))) = "", "0", TRIM(MID(SUBSTITUTE($H35,",",REPT(" ",LEN($H35))),7 *LEN($H35)+1,LEN($H35))))) +  VALUE(IF(TRIM(MID(SUBSTITUTE($H35,",",REPT(" ",LEN($H35))), 8 *LEN($H35)+1,LEN($H35))) = "", "0", TRIM(MID(SUBSTITUTE($H35,",",REPT(" ",LEN($H35))),8 *LEN($H35)+1,LEN($H35))))) +  VALUE(IF(TRIM(MID(SUBSTITUTE($H35,",",REPT(" ",LEN($H35))), 9 *LEN($H35)+1,LEN($H35))) = "", "0", TRIM(MID(SUBSTITUTE($H35,",",REPT(" ",LEN($H35))),9 *LEN($H35)+1,LEN($H35))))) +  VALUE(IF(TRIM(MID(SUBSTITUTE($H35,",",REPT(" ",LEN($H35))), 10 *LEN($H35)+1,LEN($H35))) = "", "0", TRIM(MID(SUBSTITUTE($H35,",",REPT(" ",LEN($H35))),10 *LEN($H35)+1,LEN($H35)))))</f>
        <v>0</v>
      </c>
      <c r="R35" s="0" t="n">
        <f aca="false">IF(Q35 = "", "", Q35/P35)</f>
        <v>0</v>
      </c>
      <c r="S35" s="0" t="str">
        <f aca="true">IF(J35="", "", MAX(ROUND(-(INDIRECT("N" &amp; ROW() - 1) - N35)/1000, 0), 1) * 1000)</f>
        <v/>
      </c>
    </row>
    <row r="36" customFormat="false" ht="13.8" hidden="false" customHeight="false" outlineLevel="0" collapsed="false">
      <c r="G36" s="16" t="str">
        <f aca="true">IF(H36="", IF(J36="","",S36+(INDIRECT("N" &amp; ROW() - 1) - N36)),IF(J36="", "", INDIRECT("N" &amp; ROW() - 1) - N36))</f>
        <v/>
      </c>
      <c r="H36" s="18"/>
      <c r="I36" s="17" t="str">
        <f aca="false">IF(H36="", IF(S36=0, "", S36), IF(Q36 = "", "", IF(Q36/P36 = 0, "", Q36/P36)))</f>
        <v/>
      </c>
      <c r="K36" s="0" t="n">
        <f aca="false">IF(J36 = "-", -R36,F36)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O36" s="0" t="str">
        <f aca="false">IF(E36="","",VLOOKUP(E36,SKU!$A$1:$B$150,2,0))</f>
        <v/>
      </c>
      <c r="P36" s="0" t="n">
        <f aca="false">8000/1000</f>
        <v>8</v>
      </c>
      <c r="Q36" s="0" t="n">
        <f aca="false">VALUE(IF(TRIM(MID(SUBSTITUTE($H36,",",REPT(" ",LEN($H36))), 0 *LEN($H36)+1,LEN($H36))) = "", "0", TRIM(MID(SUBSTITUTE($H36,",",REPT(" ",LEN($H36))),0 *LEN($H36)+1,LEN($H36))))) +   VALUE(IF(TRIM(MID(SUBSTITUTE($H36,",",REPT(" ",LEN($H36))), 1 *LEN($H36)+1,LEN($H36))) = "", "0", TRIM(MID(SUBSTITUTE($H36,",",REPT(" ",LEN($H36))),1 *LEN($H36)+1,LEN($H36))))) +  VALUE(IF(TRIM(MID(SUBSTITUTE($H36,",",REPT(" ",LEN($H36))), 2 *LEN($H36)+1,LEN($H36))) = "", "0", TRIM(MID(SUBSTITUTE($H36,",",REPT(" ",LEN($H36))),2 *LEN($H36)+1,LEN($H36))))) +  VALUE(IF(TRIM(MID(SUBSTITUTE($H36,",",REPT(" ",LEN($H36))), 3 *LEN($H36)+1,LEN($H36))) = "", "0", TRIM(MID(SUBSTITUTE($H36,",",REPT(" ",LEN($H36))),3 *LEN($H36)+1,LEN($H36))))) +  VALUE(IF(TRIM(MID(SUBSTITUTE($H36,",",REPT(" ",LEN($H36))), 4 *LEN($H36)+1,LEN($H36))) = "", "0", TRIM(MID(SUBSTITUTE($H36,",",REPT(" ",LEN($H36))),4 *LEN($H36)+1,LEN($H36))))) +  VALUE(IF(TRIM(MID(SUBSTITUTE($H36,",",REPT(" ",LEN($H36))), 5 *LEN($H36)+1,LEN($H36))) = "", "0", TRIM(MID(SUBSTITUTE($H36,",",REPT(" ",LEN($H36))),5 *LEN($H36)+1,LEN($H36))))) +  VALUE(IF(TRIM(MID(SUBSTITUTE($H36,",",REPT(" ",LEN($H36))), 6 *LEN($H36)+1,LEN($H36))) = "", "0", TRIM(MID(SUBSTITUTE($H36,",",REPT(" ",LEN($H36))),6 *LEN($H36)+1,LEN($H36))))) +  VALUE(IF(TRIM(MID(SUBSTITUTE($H36,",",REPT(" ",LEN($H36))), 7 *LEN($H36)+1,LEN($H36))) = "", "0", TRIM(MID(SUBSTITUTE($H36,",",REPT(" ",LEN($H36))),7 *LEN($H36)+1,LEN($H36))))) +  VALUE(IF(TRIM(MID(SUBSTITUTE($H36,",",REPT(" ",LEN($H36))), 8 *LEN($H36)+1,LEN($H36))) = "", "0", TRIM(MID(SUBSTITUTE($H36,",",REPT(" ",LEN($H36))),8 *LEN($H36)+1,LEN($H36))))) +  VALUE(IF(TRIM(MID(SUBSTITUTE($H36,",",REPT(" ",LEN($H36))), 9 *LEN($H36)+1,LEN($H36))) = "", "0", TRIM(MID(SUBSTITUTE($H36,",",REPT(" ",LEN($H36))),9 *LEN($H36)+1,LEN($H36))))) +  VALUE(IF(TRIM(MID(SUBSTITUTE($H36,",",REPT(" ",LEN($H36))), 10 *LEN($H36)+1,LEN($H36))) = "", "0", TRIM(MID(SUBSTITUTE($H36,",",REPT(" ",LEN($H36))),10 *LEN($H36)+1,LEN($H36)))))</f>
        <v>0</v>
      </c>
      <c r="R36" s="0" t="n">
        <f aca="false">IF(Q36 = "", "", Q36/P36)</f>
        <v>0</v>
      </c>
      <c r="S36" s="0" t="str">
        <f aca="true">IF(J36="", "", MAX(ROUND(-(INDIRECT("N" &amp; ROW() - 1) - N36)/1000, 0), 1) * 1000)</f>
        <v/>
      </c>
    </row>
    <row r="37" customFormat="false" ht="13.8" hidden="false" customHeight="false" outlineLevel="0" collapsed="false">
      <c r="G37" s="16" t="str">
        <f aca="true">IF(H37="", IF(J37="","",S37+(INDIRECT("N" &amp; ROW() - 1) - N37)),IF(J37="", "", INDIRECT("N" &amp; ROW() - 1) - N37))</f>
        <v/>
      </c>
      <c r="H37" s="18"/>
      <c r="I37" s="17" t="str">
        <f aca="false">IF(H37="", IF(S37=0, "", S37), IF(Q37 = "", "", IF(Q37/P37 = 0, "", Q37/P37)))</f>
        <v/>
      </c>
      <c r="K37" s="0" t="n">
        <f aca="false">IF(J37 = "-", -R37,F37)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O37" s="0" t="str">
        <f aca="false">IF(E37="","",VLOOKUP(E37,SKU!$A$1:$B$150,2,0))</f>
        <v/>
      </c>
      <c r="P37" s="0" t="n">
        <f aca="false">8000/1000</f>
        <v>8</v>
      </c>
      <c r="Q37" s="0" t="n">
        <f aca="false">VALUE(IF(TRIM(MID(SUBSTITUTE($H37,",",REPT(" ",LEN($H37))), 0 *LEN($H37)+1,LEN($H37))) = "", "0", TRIM(MID(SUBSTITUTE($H37,",",REPT(" ",LEN($H37))),0 *LEN($H37)+1,LEN($H37))))) +   VALUE(IF(TRIM(MID(SUBSTITUTE($H37,",",REPT(" ",LEN($H37))), 1 *LEN($H37)+1,LEN($H37))) = "", "0", TRIM(MID(SUBSTITUTE($H37,",",REPT(" ",LEN($H37))),1 *LEN($H37)+1,LEN($H37))))) +  VALUE(IF(TRIM(MID(SUBSTITUTE($H37,",",REPT(" ",LEN($H37))), 2 *LEN($H37)+1,LEN($H37))) = "", "0", TRIM(MID(SUBSTITUTE($H37,",",REPT(" ",LEN($H37))),2 *LEN($H37)+1,LEN($H37))))) +  VALUE(IF(TRIM(MID(SUBSTITUTE($H37,",",REPT(" ",LEN($H37))), 3 *LEN($H37)+1,LEN($H37))) = "", "0", TRIM(MID(SUBSTITUTE($H37,",",REPT(" ",LEN($H37))),3 *LEN($H37)+1,LEN($H37))))) +  VALUE(IF(TRIM(MID(SUBSTITUTE($H37,",",REPT(" ",LEN($H37))), 4 *LEN($H37)+1,LEN($H37))) = "", "0", TRIM(MID(SUBSTITUTE($H37,",",REPT(" ",LEN($H37))),4 *LEN($H37)+1,LEN($H37))))) +  VALUE(IF(TRIM(MID(SUBSTITUTE($H37,",",REPT(" ",LEN($H37))), 5 *LEN($H37)+1,LEN($H37))) = "", "0", TRIM(MID(SUBSTITUTE($H37,",",REPT(" ",LEN($H37))),5 *LEN($H37)+1,LEN($H37))))) +  VALUE(IF(TRIM(MID(SUBSTITUTE($H37,",",REPT(" ",LEN($H37))), 6 *LEN($H37)+1,LEN($H37))) = "", "0", TRIM(MID(SUBSTITUTE($H37,",",REPT(" ",LEN($H37))),6 *LEN($H37)+1,LEN($H37))))) +  VALUE(IF(TRIM(MID(SUBSTITUTE($H37,",",REPT(" ",LEN($H37))), 7 *LEN($H37)+1,LEN($H37))) = "", "0", TRIM(MID(SUBSTITUTE($H37,",",REPT(" ",LEN($H37))),7 *LEN($H37)+1,LEN($H37))))) +  VALUE(IF(TRIM(MID(SUBSTITUTE($H37,",",REPT(" ",LEN($H37))), 8 *LEN($H37)+1,LEN($H37))) = "", "0", TRIM(MID(SUBSTITUTE($H37,",",REPT(" ",LEN($H37))),8 *LEN($H37)+1,LEN($H37))))) +  VALUE(IF(TRIM(MID(SUBSTITUTE($H37,",",REPT(" ",LEN($H37))), 9 *LEN($H37)+1,LEN($H37))) = "", "0", TRIM(MID(SUBSTITUTE($H37,",",REPT(" ",LEN($H37))),9 *LEN($H37)+1,LEN($H37))))) +  VALUE(IF(TRIM(MID(SUBSTITUTE($H37,",",REPT(" ",LEN($H37))), 10 *LEN($H37)+1,LEN($H37))) = "", "0", TRIM(MID(SUBSTITUTE($H37,",",REPT(" ",LEN($H37))),10 *LEN($H37)+1,LEN($H37)))))</f>
        <v>0</v>
      </c>
      <c r="R37" s="0" t="n">
        <f aca="false">IF(Q37 = "", "", Q37/P37)</f>
        <v>0</v>
      </c>
      <c r="S37" s="0" t="str">
        <f aca="true">IF(J37="", "", MAX(ROUND(-(INDIRECT("N" &amp; ROW() - 1) - N37)/1000, 0), 1) * 1000)</f>
        <v/>
      </c>
    </row>
    <row r="38" customFormat="false" ht="13.8" hidden="false" customHeight="false" outlineLevel="0" collapsed="false">
      <c r="G38" s="16" t="str">
        <f aca="true">IF(H38="", IF(J38="","",S38+(INDIRECT("N" &amp; ROW() - 1) - N38)),IF(J38="", "", INDIRECT("N" &amp; ROW() - 1) - N38))</f>
        <v/>
      </c>
      <c r="H38" s="18"/>
      <c r="I38" s="17" t="str">
        <f aca="false">IF(H38="", IF(S38=0, "", S38), IF(Q38 = "", "", IF(Q38/P38 = 0, "", Q38/P38)))</f>
        <v/>
      </c>
      <c r="K38" s="0" t="n">
        <f aca="false">IF(J38 = "-", -R38,F38)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O38" s="0" t="str">
        <f aca="false">IF(E38="","",VLOOKUP(E38,SKU!$A$1:$B$150,2,0))</f>
        <v/>
      </c>
      <c r="P38" s="0" t="n">
        <f aca="false">8000/1000</f>
        <v>8</v>
      </c>
      <c r="Q38" s="0" t="n">
        <f aca="false">VALUE(IF(TRIM(MID(SUBSTITUTE($H38,",",REPT(" ",LEN($H38))), 0 *LEN($H38)+1,LEN($H38))) = "", "0", TRIM(MID(SUBSTITUTE($H38,",",REPT(" ",LEN($H38))),0 *LEN($H38)+1,LEN($H38))))) +   VALUE(IF(TRIM(MID(SUBSTITUTE($H38,",",REPT(" ",LEN($H38))), 1 *LEN($H38)+1,LEN($H38))) = "", "0", TRIM(MID(SUBSTITUTE($H38,",",REPT(" ",LEN($H38))),1 *LEN($H38)+1,LEN($H38))))) +  VALUE(IF(TRIM(MID(SUBSTITUTE($H38,",",REPT(" ",LEN($H38))), 2 *LEN($H38)+1,LEN($H38))) = "", "0", TRIM(MID(SUBSTITUTE($H38,",",REPT(" ",LEN($H38))),2 *LEN($H38)+1,LEN($H38))))) +  VALUE(IF(TRIM(MID(SUBSTITUTE($H38,",",REPT(" ",LEN($H38))), 3 *LEN($H38)+1,LEN($H38))) = "", "0", TRIM(MID(SUBSTITUTE($H38,",",REPT(" ",LEN($H38))),3 *LEN($H38)+1,LEN($H38))))) +  VALUE(IF(TRIM(MID(SUBSTITUTE($H38,",",REPT(" ",LEN($H38))), 4 *LEN($H38)+1,LEN($H38))) = "", "0", TRIM(MID(SUBSTITUTE($H38,",",REPT(" ",LEN($H38))),4 *LEN($H38)+1,LEN($H38))))) +  VALUE(IF(TRIM(MID(SUBSTITUTE($H38,",",REPT(" ",LEN($H38))), 5 *LEN($H38)+1,LEN($H38))) = "", "0", TRIM(MID(SUBSTITUTE($H38,",",REPT(" ",LEN($H38))),5 *LEN($H38)+1,LEN($H38))))) +  VALUE(IF(TRIM(MID(SUBSTITUTE($H38,",",REPT(" ",LEN($H38))), 6 *LEN($H38)+1,LEN($H38))) = "", "0", TRIM(MID(SUBSTITUTE($H38,",",REPT(" ",LEN($H38))),6 *LEN($H38)+1,LEN($H38))))) +  VALUE(IF(TRIM(MID(SUBSTITUTE($H38,",",REPT(" ",LEN($H38))), 7 *LEN($H38)+1,LEN($H38))) = "", "0", TRIM(MID(SUBSTITUTE($H38,",",REPT(" ",LEN($H38))),7 *LEN($H38)+1,LEN($H38))))) +  VALUE(IF(TRIM(MID(SUBSTITUTE($H38,",",REPT(" ",LEN($H38))), 8 *LEN($H38)+1,LEN($H38))) = "", "0", TRIM(MID(SUBSTITUTE($H38,",",REPT(" ",LEN($H38))),8 *LEN($H38)+1,LEN($H38))))) +  VALUE(IF(TRIM(MID(SUBSTITUTE($H38,",",REPT(" ",LEN($H38))), 9 *LEN($H38)+1,LEN($H38))) = "", "0", TRIM(MID(SUBSTITUTE($H38,",",REPT(" ",LEN($H38))),9 *LEN($H38)+1,LEN($H38))))) +  VALUE(IF(TRIM(MID(SUBSTITUTE($H38,",",REPT(" ",LEN($H38))), 10 *LEN($H38)+1,LEN($H38))) = "", "0", TRIM(MID(SUBSTITUTE($H38,",",REPT(" ",LEN($H38))),10 *LEN($H38)+1,LEN($H38)))))</f>
        <v>0</v>
      </c>
      <c r="R38" s="0" t="n">
        <f aca="false">IF(Q38 = "", "", Q38/P38)</f>
        <v>0</v>
      </c>
      <c r="S38" s="0" t="str">
        <f aca="true">IF(J38="", "", MAX(ROUND(-(INDIRECT("N" &amp; ROW() - 1) - N38)/1000, 0), 1) * 1000)</f>
        <v/>
      </c>
    </row>
    <row r="39" customFormat="false" ht="13.8" hidden="false" customHeight="false" outlineLevel="0" collapsed="false">
      <c r="G39" s="16" t="str">
        <f aca="true">IF(H39="", IF(J39="","",S39+(INDIRECT("N" &amp; ROW() - 1) - N39)),IF(J39="", "", INDIRECT("N" &amp; ROW() - 1) - N39))</f>
        <v/>
      </c>
      <c r="H39" s="18"/>
      <c r="I39" s="17" t="str">
        <f aca="false">IF(H39="", IF(S39=0, "", S39), IF(Q39 = "", "", IF(Q39/P39 = 0, "", Q39/P39)))</f>
        <v/>
      </c>
      <c r="K39" s="0" t="n">
        <f aca="false">IF(J39 = "-", -R39,F39)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O39" s="0" t="str">
        <f aca="false">IF(E39="","",VLOOKUP(E39,SKU!$A$1:$B$150,2,0))</f>
        <v/>
      </c>
      <c r="P39" s="0" t="n">
        <f aca="false">8000/1000</f>
        <v>8</v>
      </c>
      <c r="Q39" s="0" t="n">
        <f aca="false">VALUE(IF(TRIM(MID(SUBSTITUTE($H39,",",REPT(" ",LEN($H39))), 0 *LEN($H39)+1,LEN($H39))) = "", "0", TRIM(MID(SUBSTITUTE($H39,",",REPT(" ",LEN($H39))),0 *LEN($H39)+1,LEN($H39))))) +   VALUE(IF(TRIM(MID(SUBSTITUTE($H39,",",REPT(" ",LEN($H39))), 1 *LEN($H39)+1,LEN($H39))) = "", "0", TRIM(MID(SUBSTITUTE($H39,",",REPT(" ",LEN($H39))),1 *LEN($H39)+1,LEN($H39))))) +  VALUE(IF(TRIM(MID(SUBSTITUTE($H39,",",REPT(" ",LEN($H39))), 2 *LEN($H39)+1,LEN($H39))) = "", "0", TRIM(MID(SUBSTITUTE($H39,",",REPT(" ",LEN($H39))),2 *LEN($H39)+1,LEN($H39))))) +  VALUE(IF(TRIM(MID(SUBSTITUTE($H39,",",REPT(" ",LEN($H39))), 3 *LEN($H39)+1,LEN($H39))) = "", "0", TRIM(MID(SUBSTITUTE($H39,",",REPT(" ",LEN($H39))),3 *LEN($H39)+1,LEN($H39))))) +  VALUE(IF(TRIM(MID(SUBSTITUTE($H39,",",REPT(" ",LEN($H39))), 4 *LEN($H39)+1,LEN($H39))) = "", "0", TRIM(MID(SUBSTITUTE($H39,",",REPT(" ",LEN($H39))),4 *LEN($H39)+1,LEN($H39))))) +  VALUE(IF(TRIM(MID(SUBSTITUTE($H39,",",REPT(" ",LEN($H39))), 5 *LEN($H39)+1,LEN($H39))) = "", "0", TRIM(MID(SUBSTITUTE($H39,",",REPT(" ",LEN($H39))),5 *LEN($H39)+1,LEN($H39))))) +  VALUE(IF(TRIM(MID(SUBSTITUTE($H39,",",REPT(" ",LEN($H39))), 6 *LEN($H39)+1,LEN($H39))) = "", "0", TRIM(MID(SUBSTITUTE($H39,",",REPT(" ",LEN($H39))),6 *LEN($H39)+1,LEN($H39))))) +  VALUE(IF(TRIM(MID(SUBSTITUTE($H39,",",REPT(" ",LEN($H39))), 7 *LEN($H39)+1,LEN($H39))) = "", "0", TRIM(MID(SUBSTITUTE($H39,",",REPT(" ",LEN($H39))),7 *LEN($H39)+1,LEN($H39))))) +  VALUE(IF(TRIM(MID(SUBSTITUTE($H39,",",REPT(" ",LEN($H39))), 8 *LEN($H39)+1,LEN($H39))) = "", "0", TRIM(MID(SUBSTITUTE($H39,",",REPT(" ",LEN($H39))),8 *LEN($H39)+1,LEN($H39))))) +  VALUE(IF(TRIM(MID(SUBSTITUTE($H39,",",REPT(" ",LEN($H39))), 9 *LEN($H39)+1,LEN($H39))) = "", "0", TRIM(MID(SUBSTITUTE($H39,",",REPT(" ",LEN($H39))),9 *LEN($H39)+1,LEN($H39))))) +  VALUE(IF(TRIM(MID(SUBSTITUTE($H39,",",REPT(" ",LEN($H39))), 10 *LEN($H39)+1,LEN($H39))) = "", "0", TRIM(MID(SUBSTITUTE($H39,",",REPT(" ",LEN($H39))),10 *LEN($H39)+1,LEN($H39)))))</f>
        <v>0</v>
      </c>
      <c r="R39" s="0" t="n">
        <f aca="false">IF(Q39 = "", "", Q39/P39)</f>
        <v>0</v>
      </c>
      <c r="S39" s="0" t="str">
        <f aca="true">IF(J39="", "", MAX(ROUND(-(INDIRECT("N" &amp; ROW() - 1) - N39)/1000, 0), 1) * 1000)</f>
        <v/>
      </c>
    </row>
    <row r="40" customFormat="false" ht="13.8" hidden="false" customHeight="false" outlineLevel="0" collapsed="false">
      <c r="G40" s="16" t="str">
        <f aca="true">IF(H40="", IF(J40="","",S40+(INDIRECT("N" &amp; ROW() - 1) - N40)),IF(J40="", "", INDIRECT("N" &amp; ROW() - 1) - N40))</f>
        <v/>
      </c>
      <c r="H40" s="18"/>
      <c r="I40" s="17" t="str">
        <f aca="false">IF(H40="", IF(S40=0, "", S40), IF(Q40 = "", "", IF(Q40/P40 = 0, "", Q40/P40)))</f>
        <v/>
      </c>
      <c r="K40" s="0" t="n">
        <f aca="false">IF(J40 = "-", -R40,F40)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O40" s="0" t="str">
        <f aca="false">IF(E40="","",VLOOKUP(E40,SKU!$A$1:$B$150,2,0))</f>
        <v/>
      </c>
      <c r="P40" s="0" t="n">
        <f aca="false">8000/1000</f>
        <v>8</v>
      </c>
      <c r="Q40" s="0" t="n">
        <f aca="false">VALUE(IF(TRIM(MID(SUBSTITUTE($H40,",",REPT(" ",LEN($H40))), 0 *LEN($H40)+1,LEN($H40))) = "", "0", TRIM(MID(SUBSTITUTE($H40,",",REPT(" ",LEN($H40))),0 *LEN($H40)+1,LEN($H40))))) +   VALUE(IF(TRIM(MID(SUBSTITUTE($H40,",",REPT(" ",LEN($H40))), 1 *LEN($H40)+1,LEN($H40))) = "", "0", TRIM(MID(SUBSTITUTE($H40,",",REPT(" ",LEN($H40))),1 *LEN($H40)+1,LEN($H40))))) +  VALUE(IF(TRIM(MID(SUBSTITUTE($H40,",",REPT(" ",LEN($H40))), 2 *LEN($H40)+1,LEN($H40))) = "", "0", TRIM(MID(SUBSTITUTE($H40,",",REPT(" ",LEN($H40))),2 *LEN($H40)+1,LEN($H40))))) +  VALUE(IF(TRIM(MID(SUBSTITUTE($H40,",",REPT(" ",LEN($H40))), 3 *LEN($H40)+1,LEN($H40))) = "", "0", TRIM(MID(SUBSTITUTE($H40,",",REPT(" ",LEN($H40))),3 *LEN($H40)+1,LEN($H40))))) +  VALUE(IF(TRIM(MID(SUBSTITUTE($H40,",",REPT(" ",LEN($H40))), 4 *LEN($H40)+1,LEN($H40))) = "", "0", TRIM(MID(SUBSTITUTE($H40,",",REPT(" ",LEN($H40))),4 *LEN($H40)+1,LEN($H40))))) +  VALUE(IF(TRIM(MID(SUBSTITUTE($H40,",",REPT(" ",LEN($H40))), 5 *LEN($H40)+1,LEN($H40))) = "", "0", TRIM(MID(SUBSTITUTE($H40,",",REPT(" ",LEN($H40))),5 *LEN($H40)+1,LEN($H40))))) +  VALUE(IF(TRIM(MID(SUBSTITUTE($H40,",",REPT(" ",LEN($H40))), 6 *LEN($H40)+1,LEN($H40))) = "", "0", TRIM(MID(SUBSTITUTE($H40,",",REPT(" ",LEN($H40))),6 *LEN($H40)+1,LEN($H40))))) +  VALUE(IF(TRIM(MID(SUBSTITUTE($H40,",",REPT(" ",LEN($H40))), 7 *LEN($H40)+1,LEN($H40))) = "", "0", TRIM(MID(SUBSTITUTE($H40,",",REPT(" ",LEN($H40))),7 *LEN($H40)+1,LEN($H40))))) +  VALUE(IF(TRIM(MID(SUBSTITUTE($H40,",",REPT(" ",LEN($H40))), 8 *LEN($H40)+1,LEN($H40))) = "", "0", TRIM(MID(SUBSTITUTE($H40,",",REPT(" ",LEN($H40))),8 *LEN($H40)+1,LEN($H40))))) +  VALUE(IF(TRIM(MID(SUBSTITUTE($H40,",",REPT(" ",LEN($H40))), 9 *LEN($H40)+1,LEN($H40))) = "", "0", TRIM(MID(SUBSTITUTE($H40,",",REPT(" ",LEN($H40))),9 *LEN($H40)+1,LEN($H40))))) +  VALUE(IF(TRIM(MID(SUBSTITUTE($H40,",",REPT(" ",LEN($H40))), 10 *LEN($H40)+1,LEN($H40))) = "", "0", TRIM(MID(SUBSTITUTE($H40,",",REPT(" ",LEN($H40))),10 *LEN($H40)+1,LEN($H40)))))</f>
        <v>0</v>
      </c>
      <c r="R40" s="0" t="n">
        <f aca="false">IF(Q40 = "", "", Q40/P40)</f>
        <v>0</v>
      </c>
      <c r="S40" s="0" t="str">
        <f aca="true">IF(J40="", "", MAX(ROUND(-(INDIRECT("N" &amp; ROW() - 1) - N40)/1000, 0), 1) * 1000)</f>
        <v/>
      </c>
    </row>
    <row r="41" customFormat="false" ht="13.8" hidden="false" customHeight="false" outlineLevel="0" collapsed="false">
      <c r="G41" s="16" t="str">
        <f aca="true">IF(H41="", IF(J41="","",S41+(INDIRECT("N" &amp; ROW() - 1) - N41)),IF(J41="", "", INDIRECT("N" &amp; ROW() - 1) - N41))</f>
        <v/>
      </c>
      <c r="H41" s="18"/>
      <c r="I41" s="17" t="str">
        <f aca="false">IF(H41="", IF(S41=0, "", S41), IF(Q41 = "", "", IF(Q41/P41 = 0, "", Q41/P41)))</f>
        <v/>
      </c>
      <c r="K41" s="0" t="n">
        <f aca="false">IF(J41 = "-", -R41,F41)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O41" s="0" t="str">
        <f aca="false">IF(E41="","",VLOOKUP(E41,SKU!$A$1:$B$150,2,0))</f>
        <v/>
      </c>
      <c r="P41" s="0" t="n">
        <f aca="false">8000/1000</f>
        <v>8</v>
      </c>
      <c r="Q41" s="0" t="n">
        <f aca="false">VALUE(IF(TRIM(MID(SUBSTITUTE($H41,",",REPT(" ",LEN($H41))), 0 *LEN($H41)+1,LEN($H41))) = "", "0", TRIM(MID(SUBSTITUTE($H41,",",REPT(" ",LEN($H41))),0 *LEN($H41)+1,LEN($H41))))) +   VALUE(IF(TRIM(MID(SUBSTITUTE($H41,",",REPT(" ",LEN($H41))), 1 *LEN($H41)+1,LEN($H41))) = "", "0", TRIM(MID(SUBSTITUTE($H41,",",REPT(" ",LEN($H41))),1 *LEN($H41)+1,LEN($H41))))) +  VALUE(IF(TRIM(MID(SUBSTITUTE($H41,",",REPT(" ",LEN($H41))), 2 *LEN($H41)+1,LEN($H41))) = "", "0", TRIM(MID(SUBSTITUTE($H41,",",REPT(" ",LEN($H41))),2 *LEN($H41)+1,LEN($H41))))) +  VALUE(IF(TRIM(MID(SUBSTITUTE($H41,",",REPT(" ",LEN($H41))), 3 *LEN($H41)+1,LEN($H41))) = "", "0", TRIM(MID(SUBSTITUTE($H41,",",REPT(" ",LEN($H41))),3 *LEN($H41)+1,LEN($H41))))) +  VALUE(IF(TRIM(MID(SUBSTITUTE($H41,",",REPT(" ",LEN($H41))), 4 *LEN($H41)+1,LEN($H41))) = "", "0", TRIM(MID(SUBSTITUTE($H41,",",REPT(" ",LEN($H41))),4 *LEN($H41)+1,LEN($H41))))) +  VALUE(IF(TRIM(MID(SUBSTITUTE($H41,",",REPT(" ",LEN($H41))), 5 *LEN($H41)+1,LEN($H41))) = "", "0", TRIM(MID(SUBSTITUTE($H41,",",REPT(" ",LEN($H41))),5 *LEN($H41)+1,LEN($H41))))) +  VALUE(IF(TRIM(MID(SUBSTITUTE($H41,",",REPT(" ",LEN($H41))), 6 *LEN($H41)+1,LEN($H41))) = "", "0", TRIM(MID(SUBSTITUTE($H41,",",REPT(" ",LEN($H41))),6 *LEN($H41)+1,LEN($H41))))) +  VALUE(IF(TRIM(MID(SUBSTITUTE($H41,",",REPT(" ",LEN($H41))), 7 *LEN($H41)+1,LEN($H41))) = "", "0", TRIM(MID(SUBSTITUTE($H41,",",REPT(" ",LEN($H41))),7 *LEN($H41)+1,LEN($H41))))) +  VALUE(IF(TRIM(MID(SUBSTITUTE($H41,",",REPT(" ",LEN($H41))), 8 *LEN($H41)+1,LEN($H41))) = "", "0", TRIM(MID(SUBSTITUTE($H41,",",REPT(" ",LEN($H41))),8 *LEN($H41)+1,LEN($H41))))) +  VALUE(IF(TRIM(MID(SUBSTITUTE($H41,",",REPT(" ",LEN($H41))), 9 *LEN($H41)+1,LEN($H41))) = "", "0", TRIM(MID(SUBSTITUTE($H41,",",REPT(" ",LEN($H41))),9 *LEN($H41)+1,LEN($H41))))) +  VALUE(IF(TRIM(MID(SUBSTITUTE($H41,",",REPT(" ",LEN($H41))), 10 *LEN($H41)+1,LEN($H41))) = "", "0", TRIM(MID(SUBSTITUTE($H41,",",REPT(" ",LEN($H41))),10 *LEN($H41)+1,LEN($H41)))))</f>
        <v>0</v>
      </c>
      <c r="R41" s="0" t="n">
        <f aca="false">IF(Q41 = "", "", Q41/P41)</f>
        <v>0</v>
      </c>
      <c r="S41" s="0" t="str">
        <f aca="true">IF(J41="", "", MAX(ROUND(-(INDIRECT("N" &amp; ROW() - 1) - N41)/1000, 0), 1) * 1000)</f>
        <v/>
      </c>
    </row>
    <row r="42" customFormat="false" ht="13.8" hidden="false" customHeight="false" outlineLevel="0" collapsed="false">
      <c r="G42" s="16" t="str">
        <f aca="true">IF(H42="", IF(J42="","",S42+(INDIRECT("N" &amp; ROW() - 1) - N42)),IF(J42="", "", INDIRECT("N" &amp; ROW() - 1) - N42))</f>
        <v/>
      </c>
      <c r="H42" s="18"/>
      <c r="I42" s="17" t="str">
        <f aca="false">IF(H42="", IF(S42=0, "", S42), IF(Q42 = "", "", IF(Q42/P42 = 0, "", Q42/P42)))</f>
        <v/>
      </c>
      <c r="K42" s="0" t="n">
        <f aca="false">IF(J42 = "-", -R42,F42)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O42" s="0" t="str">
        <f aca="false">IF(E42="","",VLOOKUP(E42,SKU!$A$1:$B$150,2,0))</f>
        <v/>
      </c>
      <c r="P42" s="0" t="n">
        <f aca="false">8000/1000</f>
        <v>8</v>
      </c>
      <c r="Q42" s="0" t="n">
        <f aca="false">VALUE(IF(TRIM(MID(SUBSTITUTE($H42,",",REPT(" ",LEN($H42))), 0 *LEN($H42)+1,LEN($H42))) = "", "0", TRIM(MID(SUBSTITUTE($H42,",",REPT(" ",LEN($H42))),0 *LEN($H42)+1,LEN($H42))))) +   VALUE(IF(TRIM(MID(SUBSTITUTE($H42,",",REPT(" ",LEN($H42))), 1 *LEN($H42)+1,LEN($H42))) = "", "0", TRIM(MID(SUBSTITUTE($H42,",",REPT(" ",LEN($H42))),1 *LEN($H42)+1,LEN($H42))))) +  VALUE(IF(TRIM(MID(SUBSTITUTE($H42,",",REPT(" ",LEN($H42))), 2 *LEN($H42)+1,LEN($H42))) = "", "0", TRIM(MID(SUBSTITUTE($H42,",",REPT(" ",LEN($H42))),2 *LEN($H42)+1,LEN($H42))))) +  VALUE(IF(TRIM(MID(SUBSTITUTE($H42,",",REPT(" ",LEN($H42))), 3 *LEN($H42)+1,LEN($H42))) = "", "0", TRIM(MID(SUBSTITUTE($H42,",",REPT(" ",LEN($H42))),3 *LEN($H42)+1,LEN($H42))))) +  VALUE(IF(TRIM(MID(SUBSTITUTE($H42,",",REPT(" ",LEN($H42))), 4 *LEN($H42)+1,LEN($H42))) = "", "0", TRIM(MID(SUBSTITUTE($H42,",",REPT(" ",LEN($H42))),4 *LEN($H42)+1,LEN($H42))))) +  VALUE(IF(TRIM(MID(SUBSTITUTE($H42,",",REPT(" ",LEN($H42))), 5 *LEN($H42)+1,LEN($H42))) = "", "0", TRIM(MID(SUBSTITUTE($H42,",",REPT(" ",LEN($H42))),5 *LEN($H42)+1,LEN($H42))))) +  VALUE(IF(TRIM(MID(SUBSTITUTE($H42,",",REPT(" ",LEN($H42))), 6 *LEN($H42)+1,LEN($H42))) = "", "0", TRIM(MID(SUBSTITUTE($H42,",",REPT(" ",LEN($H42))),6 *LEN($H42)+1,LEN($H42))))) +  VALUE(IF(TRIM(MID(SUBSTITUTE($H42,",",REPT(" ",LEN($H42))), 7 *LEN($H42)+1,LEN($H42))) = "", "0", TRIM(MID(SUBSTITUTE($H42,",",REPT(" ",LEN($H42))),7 *LEN($H42)+1,LEN($H42))))) +  VALUE(IF(TRIM(MID(SUBSTITUTE($H42,",",REPT(" ",LEN($H42))), 8 *LEN($H42)+1,LEN($H42))) = "", "0", TRIM(MID(SUBSTITUTE($H42,",",REPT(" ",LEN($H42))),8 *LEN($H42)+1,LEN($H42))))) +  VALUE(IF(TRIM(MID(SUBSTITUTE($H42,",",REPT(" ",LEN($H42))), 9 *LEN($H42)+1,LEN($H42))) = "", "0", TRIM(MID(SUBSTITUTE($H42,",",REPT(" ",LEN($H42))),9 *LEN($H42)+1,LEN($H42))))) +  VALUE(IF(TRIM(MID(SUBSTITUTE($H42,",",REPT(" ",LEN($H42))), 10 *LEN($H42)+1,LEN($H42))) = "", "0", TRIM(MID(SUBSTITUTE($H42,",",REPT(" ",LEN($H42))),10 *LEN($H42)+1,LEN($H42)))))</f>
        <v>0</v>
      </c>
      <c r="R42" s="0" t="n">
        <f aca="false">IF(Q42 = "", "", Q42/P42)</f>
        <v>0</v>
      </c>
      <c r="S42" s="0" t="str">
        <f aca="true">IF(J42="", "", MAX(ROUND(-(INDIRECT("N" &amp; ROW() - 1) - N42)/1000, 0), 1) * 1000)</f>
        <v/>
      </c>
    </row>
    <row r="43" customFormat="false" ht="13.8" hidden="false" customHeight="false" outlineLevel="0" collapsed="false">
      <c r="G43" s="16" t="str">
        <f aca="true">IF(H43="", IF(J43="","",S43+(INDIRECT("N" &amp; ROW() - 1) - N43)),IF(J43="", "", INDIRECT("N" &amp; ROW() - 1) - N43))</f>
        <v/>
      </c>
      <c r="H43" s="18"/>
      <c r="I43" s="17" t="str">
        <f aca="false">IF(H43="", IF(S43=0, "", S43), IF(Q43 = "", "", IF(Q43/P43 = 0, "", Q43/P43)))</f>
        <v/>
      </c>
      <c r="K43" s="0" t="n">
        <f aca="false">IF(J43 = "-", -R43,F43)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O43" s="0" t="str">
        <f aca="false">IF(E43="","",VLOOKUP(E43,SKU!$A$1:$B$150,2,0))</f>
        <v/>
      </c>
      <c r="P43" s="0" t="n">
        <f aca="false">8000/1000</f>
        <v>8</v>
      </c>
      <c r="Q43" s="0" t="n">
        <f aca="false">VALUE(IF(TRIM(MID(SUBSTITUTE($H43,",",REPT(" ",LEN($H43))), 0 *LEN($H43)+1,LEN($H43))) = "", "0", TRIM(MID(SUBSTITUTE($H43,",",REPT(" ",LEN($H43))),0 *LEN($H43)+1,LEN($H43))))) +   VALUE(IF(TRIM(MID(SUBSTITUTE($H43,",",REPT(" ",LEN($H43))), 1 *LEN($H43)+1,LEN($H43))) = "", "0", TRIM(MID(SUBSTITUTE($H43,",",REPT(" ",LEN($H43))),1 *LEN($H43)+1,LEN($H43))))) +  VALUE(IF(TRIM(MID(SUBSTITUTE($H43,",",REPT(" ",LEN($H43))), 2 *LEN($H43)+1,LEN($H43))) = "", "0", TRIM(MID(SUBSTITUTE($H43,",",REPT(" ",LEN($H43))),2 *LEN($H43)+1,LEN($H43))))) +  VALUE(IF(TRIM(MID(SUBSTITUTE($H43,",",REPT(" ",LEN($H43))), 3 *LEN($H43)+1,LEN($H43))) = "", "0", TRIM(MID(SUBSTITUTE($H43,",",REPT(" ",LEN($H43))),3 *LEN($H43)+1,LEN($H43))))) +  VALUE(IF(TRIM(MID(SUBSTITUTE($H43,",",REPT(" ",LEN($H43))), 4 *LEN($H43)+1,LEN($H43))) = "", "0", TRIM(MID(SUBSTITUTE($H43,",",REPT(" ",LEN($H43))),4 *LEN($H43)+1,LEN($H43))))) +  VALUE(IF(TRIM(MID(SUBSTITUTE($H43,",",REPT(" ",LEN($H43))), 5 *LEN($H43)+1,LEN($H43))) = "", "0", TRIM(MID(SUBSTITUTE($H43,",",REPT(" ",LEN($H43))),5 *LEN($H43)+1,LEN($H43))))) +  VALUE(IF(TRIM(MID(SUBSTITUTE($H43,",",REPT(" ",LEN($H43))), 6 *LEN($H43)+1,LEN($H43))) = "", "0", TRIM(MID(SUBSTITUTE($H43,",",REPT(" ",LEN($H43))),6 *LEN($H43)+1,LEN($H43))))) +  VALUE(IF(TRIM(MID(SUBSTITUTE($H43,",",REPT(" ",LEN($H43))), 7 *LEN($H43)+1,LEN($H43))) = "", "0", TRIM(MID(SUBSTITUTE($H43,",",REPT(" ",LEN($H43))),7 *LEN($H43)+1,LEN($H43))))) +  VALUE(IF(TRIM(MID(SUBSTITUTE($H43,",",REPT(" ",LEN($H43))), 8 *LEN($H43)+1,LEN($H43))) = "", "0", TRIM(MID(SUBSTITUTE($H43,",",REPT(" ",LEN($H43))),8 *LEN($H43)+1,LEN($H43))))) +  VALUE(IF(TRIM(MID(SUBSTITUTE($H43,",",REPT(" ",LEN($H43))), 9 *LEN($H43)+1,LEN($H43))) = "", "0", TRIM(MID(SUBSTITUTE($H43,",",REPT(" ",LEN($H43))),9 *LEN($H43)+1,LEN($H43))))) +  VALUE(IF(TRIM(MID(SUBSTITUTE($H43,",",REPT(" ",LEN($H43))), 10 *LEN($H43)+1,LEN($H43))) = "", "0", TRIM(MID(SUBSTITUTE($H43,",",REPT(" ",LEN($H43))),10 *LEN($H43)+1,LEN($H43)))))</f>
        <v>0</v>
      </c>
      <c r="R43" s="0" t="n">
        <f aca="false">IF(Q43 = "", "", Q43/P43)</f>
        <v>0</v>
      </c>
      <c r="S43" s="0" t="str">
        <f aca="true">IF(J43="", "", MAX(ROUND(-(INDIRECT("N" &amp; ROW() - 1) - N43)/1000, 0), 1) * 1000)</f>
        <v/>
      </c>
    </row>
    <row r="44" customFormat="false" ht="13.8" hidden="false" customHeight="false" outlineLevel="0" collapsed="false">
      <c r="G44" s="16" t="str">
        <f aca="true">IF(H44="", IF(J44="","",S44+(INDIRECT("N" &amp; ROW() - 1) - N44)),IF(J44="", "", INDIRECT("N" &amp; ROW() - 1) - N44))</f>
        <v/>
      </c>
      <c r="H44" s="18"/>
      <c r="I44" s="17" t="str">
        <f aca="false">IF(H44="", IF(S44=0, "", S44), IF(Q44 = "", "", IF(Q44/P44 = 0, "", Q44/P44)))</f>
        <v/>
      </c>
      <c r="K44" s="0" t="n">
        <f aca="false">IF(J44 = "-", -R44,F44)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O44" s="0" t="str">
        <f aca="false">IF(E44="","",VLOOKUP(E44,SKU!$A$1:$B$150,2,0))</f>
        <v/>
      </c>
      <c r="P44" s="0" t="n">
        <f aca="false">8000/1000</f>
        <v>8</v>
      </c>
      <c r="Q44" s="0" t="n">
        <f aca="false">VALUE(IF(TRIM(MID(SUBSTITUTE($H44,",",REPT(" ",LEN($H44))), 0 *LEN($H44)+1,LEN($H44))) = "", "0", TRIM(MID(SUBSTITUTE($H44,",",REPT(" ",LEN($H44))),0 *LEN($H44)+1,LEN($H44))))) +   VALUE(IF(TRIM(MID(SUBSTITUTE($H44,",",REPT(" ",LEN($H44))), 1 *LEN($H44)+1,LEN($H44))) = "", "0", TRIM(MID(SUBSTITUTE($H44,",",REPT(" ",LEN($H44))),1 *LEN($H44)+1,LEN($H44))))) +  VALUE(IF(TRIM(MID(SUBSTITUTE($H44,",",REPT(" ",LEN($H44))), 2 *LEN($H44)+1,LEN($H44))) = "", "0", TRIM(MID(SUBSTITUTE($H44,",",REPT(" ",LEN($H44))),2 *LEN($H44)+1,LEN($H44))))) +  VALUE(IF(TRIM(MID(SUBSTITUTE($H44,",",REPT(" ",LEN($H44))), 3 *LEN($H44)+1,LEN($H44))) = "", "0", TRIM(MID(SUBSTITUTE($H44,",",REPT(" ",LEN($H44))),3 *LEN($H44)+1,LEN($H44))))) +  VALUE(IF(TRIM(MID(SUBSTITUTE($H44,",",REPT(" ",LEN($H44))), 4 *LEN($H44)+1,LEN($H44))) = "", "0", TRIM(MID(SUBSTITUTE($H44,",",REPT(" ",LEN($H44))),4 *LEN($H44)+1,LEN($H44))))) +  VALUE(IF(TRIM(MID(SUBSTITUTE($H44,",",REPT(" ",LEN($H44))), 5 *LEN($H44)+1,LEN($H44))) = "", "0", TRIM(MID(SUBSTITUTE($H44,",",REPT(" ",LEN($H44))),5 *LEN($H44)+1,LEN($H44))))) +  VALUE(IF(TRIM(MID(SUBSTITUTE($H44,",",REPT(" ",LEN($H44))), 6 *LEN($H44)+1,LEN($H44))) = "", "0", TRIM(MID(SUBSTITUTE($H44,",",REPT(" ",LEN($H44))),6 *LEN($H44)+1,LEN($H44))))) +  VALUE(IF(TRIM(MID(SUBSTITUTE($H44,",",REPT(" ",LEN($H44))), 7 *LEN($H44)+1,LEN($H44))) = "", "0", TRIM(MID(SUBSTITUTE($H44,",",REPT(" ",LEN($H44))),7 *LEN($H44)+1,LEN($H44))))) +  VALUE(IF(TRIM(MID(SUBSTITUTE($H44,",",REPT(" ",LEN($H44))), 8 *LEN($H44)+1,LEN($H44))) = "", "0", TRIM(MID(SUBSTITUTE($H44,",",REPT(" ",LEN($H44))),8 *LEN($H44)+1,LEN($H44))))) +  VALUE(IF(TRIM(MID(SUBSTITUTE($H44,",",REPT(" ",LEN($H44))), 9 *LEN($H44)+1,LEN($H44))) = "", "0", TRIM(MID(SUBSTITUTE($H44,",",REPT(" ",LEN($H44))),9 *LEN($H44)+1,LEN($H44))))) +  VALUE(IF(TRIM(MID(SUBSTITUTE($H44,",",REPT(" ",LEN($H44))), 10 *LEN($H44)+1,LEN($H44))) = "", "0", TRIM(MID(SUBSTITUTE($H44,",",REPT(" ",LEN($H44))),10 *LEN($H44)+1,LEN($H44)))))</f>
        <v>0</v>
      </c>
      <c r="R44" s="0" t="n">
        <f aca="false">IF(Q44 = "", "", Q44/P44)</f>
        <v>0</v>
      </c>
      <c r="S44" s="0" t="str">
        <f aca="true">IF(J44="", "", MAX(ROUND(-(INDIRECT("N" &amp; ROW() - 1) - N44)/1000, 0), 1) * 1000)</f>
        <v/>
      </c>
    </row>
    <row r="45" customFormat="false" ht="13.8" hidden="false" customHeight="false" outlineLevel="0" collapsed="false">
      <c r="G45" s="16" t="str">
        <f aca="true">IF(H45="", IF(J45="","",S45+(INDIRECT("N" &amp; ROW() - 1) - N45)),IF(J45="", "", INDIRECT("N" &amp; ROW() - 1) - N45))</f>
        <v/>
      </c>
      <c r="H45" s="18"/>
      <c r="I45" s="17" t="str">
        <f aca="false">IF(H45="", IF(S45=0, "", S45), IF(Q45 = "", "", IF(Q45/P45 = 0, "", Q45/P45)))</f>
        <v/>
      </c>
      <c r="K45" s="0" t="n">
        <f aca="false">IF(J45 = "-", -R45,F45)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O45" s="0" t="str">
        <f aca="false">IF(E45="","",VLOOKUP(E45,SKU!$A$1:$B$150,2,0))</f>
        <v/>
      </c>
      <c r="P45" s="0" t="n">
        <f aca="false">8000/1000</f>
        <v>8</v>
      </c>
      <c r="Q45" s="0" t="n">
        <f aca="false">VALUE(IF(TRIM(MID(SUBSTITUTE($H45,",",REPT(" ",LEN($H45))), 0 *LEN($H45)+1,LEN($H45))) = "", "0", TRIM(MID(SUBSTITUTE($H45,",",REPT(" ",LEN($H45))),0 *LEN($H45)+1,LEN($H45))))) +   VALUE(IF(TRIM(MID(SUBSTITUTE($H45,",",REPT(" ",LEN($H45))), 1 *LEN($H45)+1,LEN($H45))) = "", "0", TRIM(MID(SUBSTITUTE($H45,",",REPT(" ",LEN($H45))),1 *LEN($H45)+1,LEN($H45))))) +  VALUE(IF(TRIM(MID(SUBSTITUTE($H45,",",REPT(" ",LEN($H45))), 2 *LEN($H45)+1,LEN($H45))) = "", "0", TRIM(MID(SUBSTITUTE($H45,",",REPT(" ",LEN($H45))),2 *LEN($H45)+1,LEN($H45))))) +  VALUE(IF(TRIM(MID(SUBSTITUTE($H45,",",REPT(" ",LEN($H45))), 3 *LEN($H45)+1,LEN($H45))) = "", "0", TRIM(MID(SUBSTITUTE($H45,",",REPT(" ",LEN($H45))),3 *LEN($H45)+1,LEN($H45))))) +  VALUE(IF(TRIM(MID(SUBSTITUTE($H45,",",REPT(" ",LEN($H45))), 4 *LEN($H45)+1,LEN($H45))) = "", "0", TRIM(MID(SUBSTITUTE($H45,",",REPT(" ",LEN($H45))),4 *LEN($H45)+1,LEN($H45))))) +  VALUE(IF(TRIM(MID(SUBSTITUTE($H45,",",REPT(" ",LEN($H45))), 5 *LEN($H45)+1,LEN($H45))) = "", "0", TRIM(MID(SUBSTITUTE($H45,",",REPT(" ",LEN($H45))),5 *LEN($H45)+1,LEN($H45))))) +  VALUE(IF(TRIM(MID(SUBSTITUTE($H45,",",REPT(" ",LEN($H45))), 6 *LEN($H45)+1,LEN($H45))) = "", "0", TRIM(MID(SUBSTITUTE($H45,",",REPT(" ",LEN($H45))),6 *LEN($H45)+1,LEN($H45))))) +  VALUE(IF(TRIM(MID(SUBSTITUTE($H45,",",REPT(" ",LEN($H45))), 7 *LEN($H45)+1,LEN($H45))) = "", "0", TRIM(MID(SUBSTITUTE($H45,",",REPT(" ",LEN($H45))),7 *LEN($H45)+1,LEN($H45))))) +  VALUE(IF(TRIM(MID(SUBSTITUTE($H45,",",REPT(" ",LEN($H45))), 8 *LEN($H45)+1,LEN($H45))) = "", "0", TRIM(MID(SUBSTITUTE($H45,",",REPT(" ",LEN($H45))),8 *LEN($H45)+1,LEN($H45))))) +  VALUE(IF(TRIM(MID(SUBSTITUTE($H45,",",REPT(" ",LEN($H45))), 9 *LEN($H45)+1,LEN($H45))) = "", "0", TRIM(MID(SUBSTITUTE($H45,",",REPT(" ",LEN($H45))),9 *LEN($H45)+1,LEN($H45))))) +  VALUE(IF(TRIM(MID(SUBSTITUTE($H45,",",REPT(" ",LEN($H45))), 10 *LEN($H45)+1,LEN($H45))) = "", "0", TRIM(MID(SUBSTITUTE($H45,",",REPT(" ",LEN($H45))),10 *LEN($H45)+1,LEN($H45)))))</f>
        <v>0</v>
      </c>
      <c r="R45" s="0" t="n">
        <f aca="false">IF(Q45 = "", "", Q45/P45)</f>
        <v>0</v>
      </c>
      <c r="S45" s="0" t="str">
        <f aca="true">IF(J45="", "", MAX(ROUND(-(INDIRECT("N" &amp; ROW() - 1) - N45)/1000, 0), 1) * 1000)</f>
        <v/>
      </c>
    </row>
    <row r="46" customFormat="false" ht="13.8" hidden="false" customHeight="false" outlineLevel="0" collapsed="false">
      <c r="G46" s="16" t="str">
        <f aca="true">IF(H46="", IF(J46="","",S46+(INDIRECT("N" &amp; ROW() - 1) - N46)),IF(J46="", "", INDIRECT("N" &amp; ROW() - 1) - N46))</f>
        <v/>
      </c>
      <c r="H46" s="18"/>
      <c r="I46" s="17" t="str">
        <f aca="false">IF(H46="", IF(S46=0, "", S46), IF(Q46 = "", "", IF(Q46/P46 = 0, "", Q46/P46)))</f>
        <v/>
      </c>
      <c r="K46" s="0" t="n">
        <f aca="false">IF(J46 = "-", -R46,F46)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O46" s="0" t="str">
        <f aca="false">IF(E46="","",VLOOKUP(E46,SKU!$A$1:$B$150,2,0))</f>
        <v/>
      </c>
      <c r="P46" s="0" t="n">
        <f aca="false">8000/1000</f>
        <v>8</v>
      </c>
      <c r="Q46" s="0" t="n">
        <f aca="false">VALUE(IF(TRIM(MID(SUBSTITUTE($H46,",",REPT(" ",LEN($H46))), 0 *LEN($H46)+1,LEN($H46))) = "", "0", TRIM(MID(SUBSTITUTE($H46,",",REPT(" ",LEN($H46))),0 *LEN($H46)+1,LEN($H46))))) +   VALUE(IF(TRIM(MID(SUBSTITUTE($H46,",",REPT(" ",LEN($H46))), 1 *LEN($H46)+1,LEN($H46))) = "", "0", TRIM(MID(SUBSTITUTE($H46,",",REPT(" ",LEN($H46))),1 *LEN($H46)+1,LEN($H46))))) +  VALUE(IF(TRIM(MID(SUBSTITUTE($H46,",",REPT(" ",LEN($H46))), 2 *LEN($H46)+1,LEN($H46))) = "", "0", TRIM(MID(SUBSTITUTE($H46,",",REPT(" ",LEN($H46))),2 *LEN($H46)+1,LEN($H46))))) +  VALUE(IF(TRIM(MID(SUBSTITUTE($H46,",",REPT(" ",LEN($H46))), 3 *LEN($H46)+1,LEN($H46))) = "", "0", TRIM(MID(SUBSTITUTE($H46,",",REPT(" ",LEN($H46))),3 *LEN($H46)+1,LEN($H46))))) +  VALUE(IF(TRIM(MID(SUBSTITUTE($H46,",",REPT(" ",LEN($H46))), 4 *LEN($H46)+1,LEN($H46))) = "", "0", TRIM(MID(SUBSTITUTE($H46,",",REPT(" ",LEN($H46))),4 *LEN($H46)+1,LEN($H46))))) +  VALUE(IF(TRIM(MID(SUBSTITUTE($H46,",",REPT(" ",LEN($H46))), 5 *LEN($H46)+1,LEN($H46))) = "", "0", TRIM(MID(SUBSTITUTE($H46,",",REPT(" ",LEN($H46))),5 *LEN($H46)+1,LEN($H46))))) +  VALUE(IF(TRIM(MID(SUBSTITUTE($H46,",",REPT(" ",LEN($H46))), 6 *LEN($H46)+1,LEN($H46))) = "", "0", TRIM(MID(SUBSTITUTE($H46,",",REPT(" ",LEN($H46))),6 *LEN($H46)+1,LEN($H46))))) +  VALUE(IF(TRIM(MID(SUBSTITUTE($H46,",",REPT(" ",LEN($H46))), 7 *LEN($H46)+1,LEN($H46))) = "", "0", TRIM(MID(SUBSTITUTE($H46,",",REPT(" ",LEN($H46))),7 *LEN($H46)+1,LEN($H46))))) +  VALUE(IF(TRIM(MID(SUBSTITUTE($H46,",",REPT(" ",LEN($H46))), 8 *LEN($H46)+1,LEN($H46))) = "", "0", TRIM(MID(SUBSTITUTE($H46,",",REPT(" ",LEN($H46))),8 *LEN($H46)+1,LEN($H46))))) +  VALUE(IF(TRIM(MID(SUBSTITUTE($H46,",",REPT(" ",LEN($H46))), 9 *LEN($H46)+1,LEN($H46))) = "", "0", TRIM(MID(SUBSTITUTE($H46,",",REPT(" ",LEN($H46))),9 *LEN($H46)+1,LEN($H46))))) +  VALUE(IF(TRIM(MID(SUBSTITUTE($H46,",",REPT(" ",LEN($H46))), 10 *LEN($H46)+1,LEN($H46))) = "", "0", TRIM(MID(SUBSTITUTE($H46,",",REPT(" ",LEN($H46))),10 *LEN($H46)+1,LEN($H46)))))</f>
        <v>0</v>
      </c>
      <c r="R46" s="0" t="n">
        <f aca="false">IF(Q46 = "", "", Q46/P46)</f>
        <v>0</v>
      </c>
      <c r="S46" s="0" t="str">
        <f aca="true">IF(J46="", "", MAX(ROUND(-(INDIRECT("N" &amp; ROW() - 1) - N46)/1000, 0), 1) * 1000)</f>
        <v/>
      </c>
    </row>
    <row r="47" customFormat="false" ht="13.8" hidden="false" customHeight="false" outlineLevel="0" collapsed="false">
      <c r="G47" s="16" t="str">
        <f aca="true">IF(H47="", IF(J47="","",S47+(INDIRECT("N" &amp; ROW() - 1) - N47)),IF(J47="", "", INDIRECT("N" &amp; ROW() - 1) - N47))</f>
        <v/>
      </c>
      <c r="H47" s="18"/>
      <c r="I47" s="17" t="str">
        <f aca="false">IF(H47="", IF(S47=0, "", S47), IF(Q47 = "", "", IF(Q47/P47 = 0, "", Q47/P47)))</f>
        <v/>
      </c>
      <c r="K47" s="0" t="n">
        <f aca="false">IF(J47 = "-", -R47,F47)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O47" s="0" t="str">
        <f aca="false">IF(E47="","",VLOOKUP(E47,SKU!$A$1:$B$150,2,0))</f>
        <v/>
      </c>
      <c r="P47" s="0" t="n">
        <f aca="false">8000/1000</f>
        <v>8</v>
      </c>
      <c r="Q47" s="0" t="n">
        <f aca="false">VALUE(IF(TRIM(MID(SUBSTITUTE($H47,",",REPT(" ",LEN($H47))), 0 *LEN($H47)+1,LEN($H47))) = "", "0", TRIM(MID(SUBSTITUTE($H47,",",REPT(" ",LEN($H47))),0 *LEN($H47)+1,LEN($H47))))) +   VALUE(IF(TRIM(MID(SUBSTITUTE($H47,",",REPT(" ",LEN($H47))), 1 *LEN($H47)+1,LEN($H47))) = "", "0", TRIM(MID(SUBSTITUTE($H47,",",REPT(" ",LEN($H47))),1 *LEN($H47)+1,LEN($H47))))) +  VALUE(IF(TRIM(MID(SUBSTITUTE($H47,",",REPT(" ",LEN($H47))), 2 *LEN($H47)+1,LEN($H47))) = "", "0", TRIM(MID(SUBSTITUTE($H47,",",REPT(" ",LEN($H47))),2 *LEN($H47)+1,LEN($H47))))) +  VALUE(IF(TRIM(MID(SUBSTITUTE($H47,",",REPT(" ",LEN($H47))), 3 *LEN($H47)+1,LEN($H47))) = "", "0", TRIM(MID(SUBSTITUTE($H47,",",REPT(" ",LEN($H47))),3 *LEN($H47)+1,LEN($H47))))) +  VALUE(IF(TRIM(MID(SUBSTITUTE($H47,",",REPT(" ",LEN($H47))), 4 *LEN($H47)+1,LEN($H47))) = "", "0", TRIM(MID(SUBSTITUTE($H47,",",REPT(" ",LEN($H47))),4 *LEN($H47)+1,LEN($H47))))) +  VALUE(IF(TRIM(MID(SUBSTITUTE($H47,",",REPT(" ",LEN($H47))), 5 *LEN($H47)+1,LEN($H47))) = "", "0", TRIM(MID(SUBSTITUTE($H47,",",REPT(" ",LEN($H47))),5 *LEN($H47)+1,LEN($H47))))) +  VALUE(IF(TRIM(MID(SUBSTITUTE($H47,",",REPT(" ",LEN($H47))), 6 *LEN($H47)+1,LEN($H47))) = "", "0", TRIM(MID(SUBSTITUTE($H47,",",REPT(" ",LEN($H47))),6 *LEN($H47)+1,LEN($H47))))) +  VALUE(IF(TRIM(MID(SUBSTITUTE($H47,",",REPT(" ",LEN($H47))), 7 *LEN($H47)+1,LEN($H47))) = "", "0", TRIM(MID(SUBSTITUTE($H47,",",REPT(" ",LEN($H47))),7 *LEN($H47)+1,LEN($H47))))) +  VALUE(IF(TRIM(MID(SUBSTITUTE($H47,",",REPT(" ",LEN($H47))), 8 *LEN($H47)+1,LEN($H47))) = "", "0", TRIM(MID(SUBSTITUTE($H47,",",REPT(" ",LEN($H47))),8 *LEN($H47)+1,LEN($H47))))) +  VALUE(IF(TRIM(MID(SUBSTITUTE($H47,",",REPT(" ",LEN($H47))), 9 *LEN($H47)+1,LEN($H47))) = "", "0", TRIM(MID(SUBSTITUTE($H47,",",REPT(" ",LEN($H47))),9 *LEN($H47)+1,LEN($H47))))) +  VALUE(IF(TRIM(MID(SUBSTITUTE($H47,",",REPT(" ",LEN($H47))), 10 *LEN($H47)+1,LEN($H47))) = "", "0", TRIM(MID(SUBSTITUTE($H47,",",REPT(" ",LEN($H47))),10 *LEN($H47)+1,LEN($H47)))))</f>
        <v>0</v>
      </c>
      <c r="R47" s="0" t="n">
        <f aca="false">IF(Q47 = "", "", Q47/P47)</f>
        <v>0</v>
      </c>
      <c r="S47" s="0" t="str">
        <f aca="true">IF(J47="", "", MAX(ROUND(-(INDIRECT("N" &amp; ROW() - 1) - N47)/1000, 0), 1) * 1000)</f>
        <v/>
      </c>
    </row>
    <row r="48" customFormat="false" ht="13.8" hidden="false" customHeight="false" outlineLevel="0" collapsed="false">
      <c r="G48" s="16" t="str">
        <f aca="true">IF(H48="", IF(J48="","",S48+(INDIRECT("N" &amp; ROW() - 1) - N48)),IF(J48="", "", INDIRECT("N" &amp; ROW() - 1) - N48))</f>
        <v/>
      </c>
      <c r="H48" s="18"/>
      <c r="I48" s="17" t="str">
        <f aca="false">IF(H48="", IF(S48=0, "", S48), IF(Q48 = "", "", IF(Q48/P48 = 0, "", Q48/P48)))</f>
        <v/>
      </c>
      <c r="K48" s="0" t="n">
        <f aca="false">IF(J48 = "-", -R48,F48)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O48" s="0" t="str">
        <f aca="false">IF(E48="","",VLOOKUP(E48,SKU!$A$1:$B$150,2,0))</f>
        <v/>
      </c>
      <c r="P48" s="0" t="n">
        <f aca="false">8000/1000</f>
        <v>8</v>
      </c>
      <c r="Q48" s="0" t="n">
        <f aca="false">VALUE(IF(TRIM(MID(SUBSTITUTE($H48,",",REPT(" ",LEN($H48))), 0 *LEN($H48)+1,LEN($H48))) = "", "0", TRIM(MID(SUBSTITUTE($H48,",",REPT(" ",LEN($H48))),0 *LEN($H48)+1,LEN($H48))))) +   VALUE(IF(TRIM(MID(SUBSTITUTE($H48,",",REPT(" ",LEN($H48))), 1 *LEN($H48)+1,LEN($H48))) = "", "0", TRIM(MID(SUBSTITUTE($H48,",",REPT(" ",LEN($H48))),1 *LEN($H48)+1,LEN($H48))))) +  VALUE(IF(TRIM(MID(SUBSTITUTE($H48,",",REPT(" ",LEN($H48))), 2 *LEN($H48)+1,LEN($H48))) = "", "0", TRIM(MID(SUBSTITUTE($H48,",",REPT(" ",LEN($H48))),2 *LEN($H48)+1,LEN($H48))))) +  VALUE(IF(TRIM(MID(SUBSTITUTE($H48,",",REPT(" ",LEN($H48))), 3 *LEN($H48)+1,LEN($H48))) = "", "0", TRIM(MID(SUBSTITUTE($H48,",",REPT(" ",LEN($H48))),3 *LEN($H48)+1,LEN($H48))))) +  VALUE(IF(TRIM(MID(SUBSTITUTE($H48,",",REPT(" ",LEN($H48))), 4 *LEN($H48)+1,LEN($H48))) = "", "0", TRIM(MID(SUBSTITUTE($H48,",",REPT(" ",LEN($H48))),4 *LEN($H48)+1,LEN($H48))))) +  VALUE(IF(TRIM(MID(SUBSTITUTE($H48,",",REPT(" ",LEN($H48))), 5 *LEN($H48)+1,LEN($H48))) = "", "0", TRIM(MID(SUBSTITUTE($H48,",",REPT(" ",LEN($H48))),5 *LEN($H48)+1,LEN($H48))))) +  VALUE(IF(TRIM(MID(SUBSTITUTE($H48,",",REPT(" ",LEN($H48))), 6 *LEN($H48)+1,LEN($H48))) = "", "0", TRIM(MID(SUBSTITUTE($H48,",",REPT(" ",LEN($H48))),6 *LEN($H48)+1,LEN($H48))))) +  VALUE(IF(TRIM(MID(SUBSTITUTE($H48,",",REPT(" ",LEN($H48))), 7 *LEN($H48)+1,LEN($H48))) = "", "0", TRIM(MID(SUBSTITUTE($H48,",",REPT(" ",LEN($H48))),7 *LEN($H48)+1,LEN($H48))))) +  VALUE(IF(TRIM(MID(SUBSTITUTE($H48,",",REPT(" ",LEN($H48))), 8 *LEN($H48)+1,LEN($H48))) = "", "0", TRIM(MID(SUBSTITUTE($H48,",",REPT(" ",LEN($H48))),8 *LEN($H48)+1,LEN($H48))))) +  VALUE(IF(TRIM(MID(SUBSTITUTE($H48,",",REPT(" ",LEN($H48))), 9 *LEN($H48)+1,LEN($H48))) = "", "0", TRIM(MID(SUBSTITUTE($H48,",",REPT(" ",LEN($H48))),9 *LEN($H48)+1,LEN($H48))))) +  VALUE(IF(TRIM(MID(SUBSTITUTE($H48,",",REPT(" ",LEN($H48))), 10 *LEN($H48)+1,LEN($H48))) = "", "0", TRIM(MID(SUBSTITUTE($H48,",",REPT(" ",LEN($H48))),10 *LEN($H48)+1,LEN($H48)))))</f>
        <v>0</v>
      </c>
      <c r="R48" s="0" t="n">
        <f aca="false">IF(Q48 = "", "", Q48/P48)</f>
        <v>0</v>
      </c>
      <c r="S48" s="0" t="str">
        <f aca="true">IF(J48="", "", MAX(ROUND(-(INDIRECT("N" &amp; ROW() - 1) - N48)/1000, 0), 1) * 1000)</f>
        <v/>
      </c>
    </row>
    <row r="49" customFormat="false" ht="13.8" hidden="false" customHeight="false" outlineLevel="0" collapsed="false">
      <c r="G49" s="16" t="str">
        <f aca="true">IF(H49="", IF(J49="","",S49+(INDIRECT("N" &amp; ROW() - 1) - N49)),IF(J49="", "", INDIRECT("N" &amp; ROW() - 1) - N49))</f>
        <v/>
      </c>
      <c r="H49" s="18"/>
      <c r="I49" s="17" t="str">
        <f aca="false">IF(H49="", IF(S49=0, "", S49), IF(Q49 = "", "", IF(Q49/P49 = 0, "", Q49/P49)))</f>
        <v/>
      </c>
      <c r="K49" s="0" t="n">
        <f aca="false">IF(J49 = "-", -R49,F49)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O49" s="0" t="str">
        <f aca="false">IF(E49="","",VLOOKUP(E49,SKU!$A$1:$B$150,2,0))</f>
        <v/>
      </c>
      <c r="P49" s="0" t="n">
        <f aca="false">8000/1000</f>
        <v>8</v>
      </c>
      <c r="Q49" s="0" t="n">
        <f aca="false">VALUE(IF(TRIM(MID(SUBSTITUTE($H49,",",REPT(" ",LEN($H49))), 0 *LEN($H49)+1,LEN($H49))) = "", "0", TRIM(MID(SUBSTITUTE($H49,",",REPT(" ",LEN($H49))),0 *LEN($H49)+1,LEN($H49))))) +   VALUE(IF(TRIM(MID(SUBSTITUTE($H49,",",REPT(" ",LEN($H49))), 1 *LEN($H49)+1,LEN($H49))) = "", "0", TRIM(MID(SUBSTITUTE($H49,",",REPT(" ",LEN($H49))),1 *LEN($H49)+1,LEN($H49))))) +  VALUE(IF(TRIM(MID(SUBSTITUTE($H49,",",REPT(" ",LEN($H49))), 2 *LEN($H49)+1,LEN($H49))) = "", "0", TRIM(MID(SUBSTITUTE($H49,",",REPT(" ",LEN($H49))),2 *LEN($H49)+1,LEN($H49))))) +  VALUE(IF(TRIM(MID(SUBSTITUTE($H49,",",REPT(" ",LEN($H49))), 3 *LEN($H49)+1,LEN($H49))) = "", "0", TRIM(MID(SUBSTITUTE($H49,",",REPT(" ",LEN($H49))),3 *LEN($H49)+1,LEN($H49))))) +  VALUE(IF(TRIM(MID(SUBSTITUTE($H49,",",REPT(" ",LEN($H49))), 4 *LEN($H49)+1,LEN($H49))) = "", "0", TRIM(MID(SUBSTITUTE($H49,",",REPT(" ",LEN($H49))),4 *LEN($H49)+1,LEN($H49))))) +  VALUE(IF(TRIM(MID(SUBSTITUTE($H49,",",REPT(" ",LEN($H49))), 5 *LEN($H49)+1,LEN($H49))) = "", "0", TRIM(MID(SUBSTITUTE($H49,",",REPT(" ",LEN($H49))),5 *LEN($H49)+1,LEN($H49))))) +  VALUE(IF(TRIM(MID(SUBSTITUTE($H49,",",REPT(" ",LEN($H49))), 6 *LEN($H49)+1,LEN($H49))) = "", "0", TRIM(MID(SUBSTITUTE($H49,",",REPT(" ",LEN($H49))),6 *LEN($H49)+1,LEN($H49))))) +  VALUE(IF(TRIM(MID(SUBSTITUTE($H49,",",REPT(" ",LEN($H49))), 7 *LEN($H49)+1,LEN($H49))) = "", "0", TRIM(MID(SUBSTITUTE($H49,",",REPT(" ",LEN($H49))),7 *LEN($H49)+1,LEN($H49))))) +  VALUE(IF(TRIM(MID(SUBSTITUTE($H49,",",REPT(" ",LEN($H49))), 8 *LEN($H49)+1,LEN($H49))) = "", "0", TRIM(MID(SUBSTITUTE($H49,",",REPT(" ",LEN($H49))),8 *LEN($H49)+1,LEN($H49))))) +  VALUE(IF(TRIM(MID(SUBSTITUTE($H49,",",REPT(" ",LEN($H49))), 9 *LEN($H49)+1,LEN($H49))) = "", "0", TRIM(MID(SUBSTITUTE($H49,",",REPT(" ",LEN($H49))),9 *LEN($H49)+1,LEN($H49))))) +  VALUE(IF(TRIM(MID(SUBSTITUTE($H49,",",REPT(" ",LEN($H49))), 10 *LEN($H49)+1,LEN($H49))) = "", "0", TRIM(MID(SUBSTITUTE($H49,",",REPT(" ",LEN($H49))),10 *LEN($H49)+1,LEN($H49)))))</f>
        <v>0</v>
      </c>
      <c r="R49" s="0" t="n">
        <f aca="false">IF(Q49 = "", "", Q49/P49)</f>
        <v>0</v>
      </c>
      <c r="S49" s="0" t="str">
        <f aca="true">IF(J49="", "", MAX(ROUND(-(INDIRECT("N" &amp; ROW() - 1) - N49)/1000, 0), 1) * 1000)</f>
        <v/>
      </c>
    </row>
    <row r="50" customFormat="false" ht="13.8" hidden="false" customHeight="false" outlineLevel="0" collapsed="false">
      <c r="G50" s="16" t="str">
        <f aca="true">IF(H50="", IF(J50="","",S50+(INDIRECT("N" &amp; ROW() - 1) - N50)),IF(J50="", "", INDIRECT("N" &amp; ROW() - 1) - N50))</f>
        <v/>
      </c>
      <c r="H50" s="18"/>
      <c r="I50" s="17" t="str">
        <f aca="false">IF(H50="", IF(S50=0, "", S50), IF(Q50 = "", "", IF(Q50/P50 = 0, "", Q50/P50)))</f>
        <v/>
      </c>
      <c r="K50" s="0" t="n">
        <f aca="false">IF(J50 = "-", -R50,F50)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O50" s="0" t="str">
        <f aca="false">IF(E50="","",VLOOKUP(E50,SKU!$A$1:$B$150,2,0))</f>
        <v/>
      </c>
      <c r="P50" s="0" t="n">
        <f aca="false">8000/1000</f>
        <v>8</v>
      </c>
      <c r="Q50" s="0" t="n">
        <f aca="false">VALUE(IF(TRIM(MID(SUBSTITUTE($H50,",",REPT(" ",LEN($H50))), 0 *LEN($H50)+1,LEN($H50))) = "", "0", TRIM(MID(SUBSTITUTE($H50,",",REPT(" ",LEN($H50))),0 *LEN($H50)+1,LEN($H50))))) +   VALUE(IF(TRIM(MID(SUBSTITUTE($H50,",",REPT(" ",LEN($H50))), 1 *LEN($H50)+1,LEN($H50))) = "", "0", TRIM(MID(SUBSTITUTE($H50,",",REPT(" ",LEN($H50))),1 *LEN($H50)+1,LEN($H50))))) +  VALUE(IF(TRIM(MID(SUBSTITUTE($H50,",",REPT(" ",LEN($H50))), 2 *LEN($H50)+1,LEN($H50))) = "", "0", TRIM(MID(SUBSTITUTE($H50,",",REPT(" ",LEN($H50))),2 *LEN($H50)+1,LEN($H50))))) +  VALUE(IF(TRIM(MID(SUBSTITUTE($H50,",",REPT(" ",LEN($H50))), 3 *LEN($H50)+1,LEN($H50))) = "", "0", TRIM(MID(SUBSTITUTE($H50,",",REPT(" ",LEN($H50))),3 *LEN($H50)+1,LEN($H50))))) +  VALUE(IF(TRIM(MID(SUBSTITUTE($H50,",",REPT(" ",LEN($H50))), 4 *LEN($H50)+1,LEN($H50))) = "", "0", TRIM(MID(SUBSTITUTE($H50,",",REPT(" ",LEN($H50))),4 *LEN($H50)+1,LEN($H50))))) +  VALUE(IF(TRIM(MID(SUBSTITUTE($H50,",",REPT(" ",LEN($H50))), 5 *LEN($H50)+1,LEN($H50))) = "", "0", TRIM(MID(SUBSTITUTE($H50,",",REPT(" ",LEN($H50))),5 *LEN($H50)+1,LEN($H50))))) +  VALUE(IF(TRIM(MID(SUBSTITUTE($H50,",",REPT(" ",LEN($H50))), 6 *LEN($H50)+1,LEN($H50))) = "", "0", TRIM(MID(SUBSTITUTE($H50,",",REPT(" ",LEN($H50))),6 *LEN($H50)+1,LEN($H50))))) +  VALUE(IF(TRIM(MID(SUBSTITUTE($H50,",",REPT(" ",LEN($H50))), 7 *LEN($H50)+1,LEN($H50))) = "", "0", TRIM(MID(SUBSTITUTE($H50,",",REPT(" ",LEN($H50))),7 *LEN($H50)+1,LEN($H50))))) +  VALUE(IF(TRIM(MID(SUBSTITUTE($H50,",",REPT(" ",LEN($H50))), 8 *LEN($H50)+1,LEN($H50))) = "", "0", TRIM(MID(SUBSTITUTE($H50,",",REPT(" ",LEN($H50))),8 *LEN($H50)+1,LEN($H50))))) +  VALUE(IF(TRIM(MID(SUBSTITUTE($H50,",",REPT(" ",LEN($H50))), 9 *LEN($H50)+1,LEN($H50))) = "", "0", TRIM(MID(SUBSTITUTE($H50,",",REPT(" ",LEN($H50))),9 *LEN($H50)+1,LEN($H50))))) +  VALUE(IF(TRIM(MID(SUBSTITUTE($H50,",",REPT(" ",LEN($H50))), 10 *LEN($H50)+1,LEN($H50))) = "", "0", TRIM(MID(SUBSTITUTE($H50,",",REPT(" ",LEN($H50))),10 *LEN($H50)+1,LEN($H50)))))</f>
        <v>0</v>
      </c>
      <c r="R50" s="0" t="n">
        <f aca="false">IF(Q50 = "", "", Q50/P50)</f>
        <v>0</v>
      </c>
      <c r="S50" s="0" t="str">
        <f aca="true">IF(J50="", "", MAX(ROUND(-(INDIRECT("N" &amp; ROW() - 1) - N50)/1000, 0), 1) * 1000)</f>
        <v/>
      </c>
    </row>
    <row r="51" customFormat="false" ht="13.8" hidden="false" customHeight="false" outlineLevel="0" collapsed="false">
      <c r="G51" s="16" t="str">
        <f aca="true">IF(H51="", IF(J51="","",S51+(INDIRECT("N" &amp; ROW() - 1) - N51)),IF(J51="", "", INDIRECT("N" &amp; ROW() - 1) - N51))</f>
        <v/>
      </c>
      <c r="H51" s="18"/>
      <c r="I51" s="17" t="str">
        <f aca="false">IF(H51="", IF(S51=0, "", S51), IF(Q51 = "", "", IF(Q51/P51 = 0, "", Q51/P51)))</f>
        <v/>
      </c>
      <c r="K51" s="0" t="n">
        <f aca="false">IF(J51 = "-", -R51,F51)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O51" s="0" t="str">
        <f aca="false">IF(E51="","",VLOOKUP(E51,SKU!$A$1:$B$150,2,0))</f>
        <v/>
      </c>
      <c r="P51" s="0" t="n">
        <f aca="false">8000/1000</f>
        <v>8</v>
      </c>
      <c r="Q51" s="0" t="n">
        <f aca="false">VALUE(IF(TRIM(MID(SUBSTITUTE($H51,",",REPT(" ",LEN($H51))), 0 *LEN($H51)+1,LEN($H51))) = "", "0", TRIM(MID(SUBSTITUTE($H51,",",REPT(" ",LEN($H51))),0 *LEN($H51)+1,LEN($H51))))) +   VALUE(IF(TRIM(MID(SUBSTITUTE($H51,",",REPT(" ",LEN($H51))), 1 *LEN($H51)+1,LEN($H51))) = "", "0", TRIM(MID(SUBSTITUTE($H51,",",REPT(" ",LEN($H51))),1 *LEN($H51)+1,LEN($H51))))) +  VALUE(IF(TRIM(MID(SUBSTITUTE($H51,",",REPT(" ",LEN($H51))), 2 *LEN($H51)+1,LEN($H51))) = "", "0", TRIM(MID(SUBSTITUTE($H51,",",REPT(" ",LEN($H51))),2 *LEN($H51)+1,LEN($H51))))) +  VALUE(IF(TRIM(MID(SUBSTITUTE($H51,",",REPT(" ",LEN($H51))), 3 *LEN($H51)+1,LEN($H51))) = "", "0", TRIM(MID(SUBSTITUTE($H51,",",REPT(" ",LEN($H51))),3 *LEN($H51)+1,LEN($H51))))) +  VALUE(IF(TRIM(MID(SUBSTITUTE($H51,",",REPT(" ",LEN($H51))), 4 *LEN($H51)+1,LEN($H51))) = "", "0", TRIM(MID(SUBSTITUTE($H51,",",REPT(" ",LEN($H51))),4 *LEN($H51)+1,LEN($H51))))) +  VALUE(IF(TRIM(MID(SUBSTITUTE($H51,",",REPT(" ",LEN($H51))), 5 *LEN($H51)+1,LEN($H51))) = "", "0", TRIM(MID(SUBSTITUTE($H51,",",REPT(" ",LEN($H51))),5 *LEN($H51)+1,LEN($H51))))) +  VALUE(IF(TRIM(MID(SUBSTITUTE($H51,",",REPT(" ",LEN($H51))), 6 *LEN($H51)+1,LEN($H51))) = "", "0", TRIM(MID(SUBSTITUTE($H51,",",REPT(" ",LEN($H51))),6 *LEN($H51)+1,LEN($H51))))) +  VALUE(IF(TRIM(MID(SUBSTITUTE($H51,",",REPT(" ",LEN($H51))), 7 *LEN($H51)+1,LEN($H51))) = "", "0", TRIM(MID(SUBSTITUTE($H51,",",REPT(" ",LEN($H51))),7 *LEN($H51)+1,LEN($H51))))) +  VALUE(IF(TRIM(MID(SUBSTITUTE($H51,",",REPT(" ",LEN($H51))), 8 *LEN($H51)+1,LEN($H51))) = "", "0", TRIM(MID(SUBSTITUTE($H51,",",REPT(" ",LEN($H51))),8 *LEN($H51)+1,LEN($H51))))) +  VALUE(IF(TRIM(MID(SUBSTITUTE($H51,",",REPT(" ",LEN($H51))), 9 *LEN($H51)+1,LEN($H51))) = "", "0", TRIM(MID(SUBSTITUTE($H51,",",REPT(" ",LEN($H51))),9 *LEN($H51)+1,LEN($H51))))) +  VALUE(IF(TRIM(MID(SUBSTITUTE($H51,",",REPT(" ",LEN($H51))), 10 *LEN($H51)+1,LEN($H51))) = "", "0", TRIM(MID(SUBSTITUTE($H51,",",REPT(" ",LEN($H51))),10 *LEN($H51)+1,LEN($H51)))))</f>
        <v>0</v>
      </c>
      <c r="R51" s="0" t="n">
        <f aca="false">IF(Q51 = "", "", Q51/P51)</f>
        <v>0</v>
      </c>
      <c r="S51" s="0" t="str">
        <f aca="true">IF(J51="", "", MAX(ROUND(-(INDIRECT("N" &amp; ROW() - 1) - N51)/1000, 0), 1) * 1000)</f>
        <v/>
      </c>
    </row>
    <row r="52" customFormat="false" ht="13.8" hidden="false" customHeight="false" outlineLevel="0" collapsed="false">
      <c r="G52" s="16" t="str">
        <f aca="true">IF(H52="", IF(J52="","",S52+(INDIRECT("N" &amp; ROW() - 1) - N52)),IF(J52="", "", INDIRECT("N" &amp; ROW() - 1) - N52))</f>
        <v/>
      </c>
      <c r="H52" s="18"/>
      <c r="I52" s="17" t="str">
        <f aca="false">IF(H52="", IF(S52=0, "", S52), IF(Q52 = "", "", IF(Q52/P52 = 0, "", Q52/P52)))</f>
        <v/>
      </c>
      <c r="K52" s="0" t="n">
        <f aca="false">IF(J52 = "-", -R52,F52)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O52" s="0" t="str">
        <f aca="false">IF(E52="","",VLOOKUP(E52,SKU!$A$1:$B$150,2,0))</f>
        <v/>
      </c>
      <c r="P52" s="0" t="n">
        <f aca="false">8000/1000</f>
        <v>8</v>
      </c>
      <c r="Q52" s="0" t="n">
        <f aca="false">VALUE(IF(TRIM(MID(SUBSTITUTE($H52,",",REPT(" ",LEN($H52))), 0 *LEN($H52)+1,LEN($H52))) = "", "0", TRIM(MID(SUBSTITUTE($H52,",",REPT(" ",LEN($H52))),0 *LEN($H52)+1,LEN($H52))))) +   VALUE(IF(TRIM(MID(SUBSTITUTE($H52,",",REPT(" ",LEN($H52))), 1 *LEN($H52)+1,LEN($H52))) = "", "0", TRIM(MID(SUBSTITUTE($H52,",",REPT(" ",LEN($H52))),1 *LEN($H52)+1,LEN($H52))))) +  VALUE(IF(TRIM(MID(SUBSTITUTE($H52,",",REPT(" ",LEN($H52))), 2 *LEN($H52)+1,LEN($H52))) = "", "0", TRIM(MID(SUBSTITUTE($H52,",",REPT(" ",LEN($H52))),2 *LEN($H52)+1,LEN($H52))))) +  VALUE(IF(TRIM(MID(SUBSTITUTE($H52,",",REPT(" ",LEN($H52))), 3 *LEN($H52)+1,LEN($H52))) = "", "0", TRIM(MID(SUBSTITUTE($H52,",",REPT(" ",LEN($H52))),3 *LEN($H52)+1,LEN($H52))))) +  VALUE(IF(TRIM(MID(SUBSTITUTE($H52,",",REPT(" ",LEN($H52))), 4 *LEN($H52)+1,LEN($H52))) = "", "0", TRIM(MID(SUBSTITUTE($H52,",",REPT(" ",LEN($H52))),4 *LEN($H52)+1,LEN($H52))))) +  VALUE(IF(TRIM(MID(SUBSTITUTE($H52,",",REPT(" ",LEN($H52))), 5 *LEN($H52)+1,LEN($H52))) = "", "0", TRIM(MID(SUBSTITUTE($H52,",",REPT(" ",LEN($H52))),5 *LEN($H52)+1,LEN($H52))))) +  VALUE(IF(TRIM(MID(SUBSTITUTE($H52,",",REPT(" ",LEN($H52))), 6 *LEN($H52)+1,LEN($H52))) = "", "0", TRIM(MID(SUBSTITUTE($H52,",",REPT(" ",LEN($H52))),6 *LEN($H52)+1,LEN($H52))))) +  VALUE(IF(TRIM(MID(SUBSTITUTE($H52,",",REPT(" ",LEN($H52))), 7 *LEN($H52)+1,LEN($H52))) = "", "0", TRIM(MID(SUBSTITUTE($H52,",",REPT(" ",LEN($H52))),7 *LEN($H52)+1,LEN($H52))))) +  VALUE(IF(TRIM(MID(SUBSTITUTE($H52,",",REPT(" ",LEN($H52))), 8 *LEN($H52)+1,LEN($H52))) = "", "0", TRIM(MID(SUBSTITUTE($H52,",",REPT(" ",LEN($H52))),8 *LEN($H52)+1,LEN($H52))))) +  VALUE(IF(TRIM(MID(SUBSTITUTE($H52,",",REPT(" ",LEN($H52))), 9 *LEN($H52)+1,LEN($H52))) = "", "0", TRIM(MID(SUBSTITUTE($H52,",",REPT(" ",LEN($H52))),9 *LEN($H52)+1,LEN($H52))))) +  VALUE(IF(TRIM(MID(SUBSTITUTE($H52,",",REPT(" ",LEN($H52))), 10 *LEN($H52)+1,LEN($H52))) = "", "0", TRIM(MID(SUBSTITUTE($H52,",",REPT(" ",LEN($H52))),10 *LEN($H52)+1,LEN($H52)))))</f>
        <v>0</v>
      </c>
      <c r="R52" s="0" t="n">
        <f aca="false">IF(Q52 = "", "", Q52/P52)</f>
        <v>0</v>
      </c>
      <c r="S52" s="0" t="str">
        <f aca="true">IF(J52="", "", MAX(ROUND(-(INDIRECT("N" &amp; ROW() - 1) - N52)/1000, 0), 1) * 1000)</f>
        <v/>
      </c>
    </row>
    <row r="53" customFormat="false" ht="13.8" hidden="false" customHeight="false" outlineLevel="0" collapsed="false">
      <c r="G53" s="16" t="str">
        <f aca="true">IF(H53="", IF(J53="","",S53+(INDIRECT("N" &amp; ROW() - 1) - N53)),IF(J53="", "", INDIRECT("N" &amp; ROW() - 1) - N53))</f>
        <v/>
      </c>
      <c r="H53" s="18"/>
      <c r="I53" s="17" t="str">
        <f aca="false">IF(H53="", IF(S53=0, "", S53), IF(Q53 = "", "", IF(Q53/P53 = 0, "", Q53/P53)))</f>
        <v/>
      </c>
      <c r="K53" s="0" t="n">
        <f aca="false">IF(J53 = "-", -R53,F53)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O53" s="0" t="str">
        <f aca="false">IF(E53="","",VLOOKUP(E53,SKU!$A$1:$B$150,2,0))</f>
        <v/>
      </c>
      <c r="P53" s="0" t="n">
        <f aca="false">8000/1000</f>
        <v>8</v>
      </c>
      <c r="Q53" s="0" t="n">
        <f aca="false">VALUE(IF(TRIM(MID(SUBSTITUTE($H53,",",REPT(" ",LEN($H53))), 0 *LEN($H53)+1,LEN($H53))) = "", "0", TRIM(MID(SUBSTITUTE($H53,",",REPT(" ",LEN($H53))),0 *LEN($H53)+1,LEN($H53))))) +   VALUE(IF(TRIM(MID(SUBSTITUTE($H53,",",REPT(" ",LEN($H53))), 1 *LEN($H53)+1,LEN($H53))) = "", "0", TRIM(MID(SUBSTITUTE($H53,",",REPT(" ",LEN($H53))),1 *LEN($H53)+1,LEN($H53))))) +  VALUE(IF(TRIM(MID(SUBSTITUTE($H53,",",REPT(" ",LEN($H53))), 2 *LEN($H53)+1,LEN($H53))) = "", "0", TRIM(MID(SUBSTITUTE($H53,",",REPT(" ",LEN($H53))),2 *LEN($H53)+1,LEN($H53))))) +  VALUE(IF(TRIM(MID(SUBSTITUTE($H53,",",REPT(" ",LEN($H53))), 3 *LEN($H53)+1,LEN($H53))) = "", "0", TRIM(MID(SUBSTITUTE($H53,",",REPT(" ",LEN($H53))),3 *LEN($H53)+1,LEN($H53))))) +  VALUE(IF(TRIM(MID(SUBSTITUTE($H53,",",REPT(" ",LEN($H53))), 4 *LEN($H53)+1,LEN($H53))) = "", "0", TRIM(MID(SUBSTITUTE($H53,",",REPT(" ",LEN($H53))),4 *LEN($H53)+1,LEN($H53))))) +  VALUE(IF(TRIM(MID(SUBSTITUTE($H53,",",REPT(" ",LEN($H53))), 5 *LEN($H53)+1,LEN($H53))) = "", "0", TRIM(MID(SUBSTITUTE($H53,",",REPT(" ",LEN($H53))),5 *LEN($H53)+1,LEN($H53))))) +  VALUE(IF(TRIM(MID(SUBSTITUTE($H53,",",REPT(" ",LEN($H53))), 6 *LEN($H53)+1,LEN($H53))) = "", "0", TRIM(MID(SUBSTITUTE($H53,",",REPT(" ",LEN($H53))),6 *LEN($H53)+1,LEN($H53))))) +  VALUE(IF(TRIM(MID(SUBSTITUTE($H53,",",REPT(" ",LEN($H53))), 7 *LEN($H53)+1,LEN($H53))) = "", "0", TRIM(MID(SUBSTITUTE($H53,",",REPT(" ",LEN($H53))),7 *LEN($H53)+1,LEN($H53))))) +  VALUE(IF(TRIM(MID(SUBSTITUTE($H53,",",REPT(" ",LEN($H53))), 8 *LEN($H53)+1,LEN($H53))) = "", "0", TRIM(MID(SUBSTITUTE($H53,",",REPT(" ",LEN($H53))),8 *LEN($H53)+1,LEN($H53))))) +  VALUE(IF(TRIM(MID(SUBSTITUTE($H53,",",REPT(" ",LEN($H53))), 9 *LEN($H53)+1,LEN($H53))) = "", "0", TRIM(MID(SUBSTITUTE($H53,",",REPT(" ",LEN($H53))),9 *LEN($H53)+1,LEN($H53))))) +  VALUE(IF(TRIM(MID(SUBSTITUTE($H53,",",REPT(" ",LEN($H53))), 10 *LEN($H53)+1,LEN($H53))) = "", "0", TRIM(MID(SUBSTITUTE($H53,",",REPT(" ",LEN($H53))),10 *LEN($H53)+1,LEN($H53)))))</f>
        <v>0</v>
      </c>
      <c r="R53" s="0" t="n">
        <f aca="false">IF(Q53 = "", "", Q53/P53)</f>
        <v>0</v>
      </c>
      <c r="S53" s="0" t="str">
        <f aca="true">IF(J53="", "", MAX(ROUND(-(INDIRECT("N" &amp; ROW() - 1) - N53)/1000, 0), 1) * 1000)</f>
        <v/>
      </c>
    </row>
    <row r="54" customFormat="false" ht="13.8" hidden="false" customHeight="false" outlineLevel="0" collapsed="false">
      <c r="G54" s="16" t="str">
        <f aca="true">IF(H54="", IF(J54="","",S54+(INDIRECT("N" &amp; ROW() - 1) - N54)),IF(J54="", "", INDIRECT("N" &amp; ROW() - 1) - N54))</f>
        <v/>
      </c>
      <c r="H54" s="18"/>
      <c r="I54" s="17" t="str">
        <f aca="false">IF(H54="", IF(S54=0, "", S54), IF(Q54 = "", "", IF(Q54/P54 = 0, "", Q54/P54)))</f>
        <v/>
      </c>
      <c r="K54" s="0" t="n">
        <f aca="false">IF(J54 = "-", -R54,F54)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O54" s="0" t="str">
        <f aca="false">IF(E54="","",VLOOKUP(E54,SKU!$A$1:$B$150,2,0))</f>
        <v/>
      </c>
      <c r="P54" s="0" t="n">
        <f aca="false">8000/1000</f>
        <v>8</v>
      </c>
      <c r="Q54" s="0" t="n">
        <f aca="false">VALUE(IF(TRIM(MID(SUBSTITUTE($H54,",",REPT(" ",LEN($H54))), 0 *LEN($H54)+1,LEN($H54))) = "", "0", TRIM(MID(SUBSTITUTE($H54,",",REPT(" ",LEN($H54))),0 *LEN($H54)+1,LEN($H54))))) +   VALUE(IF(TRIM(MID(SUBSTITUTE($H54,",",REPT(" ",LEN($H54))), 1 *LEN($H54)+1,LEN($H54))) = "", "0", TRIM(MID(SUBSTITUTE($H54,",",REPT(" ",LEN($H54))),1 *LEN($H54)+1,LEN($H54))))) +  VALUE(IF(TRIM(MID(SUBSTITUTE($H54,",",REPT(" ",LEN($H54))), 2 *LEN($H54)+1,LEN($H54))) = "", "0", TRIM(MID(SUBSTITUTE($H54,",",REPT(" ",LEN($H54))),2 *LEN($H54)+1,LEN($H54))))) +  VALUE(IF(TRIM(MID(SUBSTITUTE($H54,",",REPT(" ",LEN($H54))), 3 *LEN($H54)+1,LEN($H54))) = "", "0", TRIM(MID(SUBSTITUTE($H54,",",REPT(" ",LEN($H54))),3 *LEN($H54)+1,LEN($H54))))) +  VALUE(IF(TRIM(MID(SUBSTITUTE($H54,",",REPT(" ",LEN($H54))), 4 *LEN($H54)+1,LEN($H54))) = "", "0", TRIM(MID(SUBSTITUTE($H54,",",REPT(" ",LEN($H54))),4 *LEN($H54)+1,LEN($H54))))) +  VALUE(IF(TRIM(MID(SUBSTITUTE($H54,",",REPT(" ",LEN($H54))), 5 *LEN($H54)+1,LEN($H54))) = "", "0", TRIM(MID(SUBSTITUTE($H54,",",REPT(" ",LEN($H54))),5 *LEN($H54)+1,LEN($H54))))) +  VALUE(IF(TRIM(MID(SUBSTITUTE($H54,",",REPT(" ",LEN($H54))), 6 *LEN($H54)+1,LEN($H54))) = "", "0", TRIM(MID(SUBSTITUTE($H54,",",REPT(" ",LEN($H54))),6 *LEN($H54)+1,LEN($H54))))) +  VALUE(IF(TRIM(MID(SUBSTITUTE($H54,",",REPT(" ",LEN($H54))), 7 *LEN($H54)+1,LEN($H54))) = "", "0", TRIM(MID(SUBSTITUTE($H54,",",REPT(" ",LEN($H54))),7 *LEN($H54)+1,LEN($H54))))) +  VALUE(IF(TRIM(MID(SUBSTITUTE($H54,",",REPT(" ",LEN($H54))), 8 *LEN($H54)+1,LEN($H54))) = "", "0", TRIM(MID(SUBSTITUTE($H54,",",REPT(" ",LEN($H54))),8 *LEN($H54)+1,LEN($H54))))) +  VALUE(IF(TRIM(MID(SUBSTITUTE($H54,",",REPT(" ",LEN($H54))), 9 *LEN($H54)+1,LEN($H54))) = "", "0", TRIM(MID(SUBSTITUTE($H54,",",REPT(" ",LEN($H54))),9 *LEN($H54)+1,LEN($H54))))) +  VALUE(IF(TRIM(MID(SUBSTITUTE($H54,",",REPT(" ",LEN($H54))), 10 *LEN($H54)+1,LEN($H54))) = "", "0", TRIM(MID(SUBSTITUTE($H54,",",REPT(" ",LEN($H54))),10 *LEN($H54)+1,LEN($H54)))))</f>
        <v>0</v>
      </c>
      <c r="R54" s="0" t="n">
        <f aca="false">IF(Q54 = "", "", Q54/P54)</f>
        <v>0</v>
      </c>
      <c r="S54" s="0" t="str">
        <f aca="true">IF(J54="", "", MAX(ROUND(-(INDIRECT("N" &amp; ROW() - 1) - N54)/1000, 0), 1) * 1000)</f>
        <v/>
      </c>
    </row>
    <row r="55" customFormat="false" ht="13.8" hidden="false" customHeight="false" outlineLevel="0" collapsed="false">
      <c r="G55" s="16" t="str">
        <f aca="true">IF(H55="", IF(J55="","",S55+(INDIRECT("N" &amp; ROW() - 1) - N55)),IF(J55="", "", INDIRECT("N" &amp; ROW() - 1) - N55))</f>
        <v/>
      </c>
      <c r="H55" s="18"/>
      <c r="I55" s="17" t="str">
        <f aca="false">IF(H55="", IF(S55=0, "", S55), IF(Q55 = "", "", IF(Q55/P55 = 0, "", Q55/P55)))</f>
        <v/>
      </c>
      <c r="K55" s="0" t="n">
        <f aca="false">IF(J55 = "-", -R55,F55)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O55" s="0" t="str">
        <f aca="false">IF(E55="","",VLOOKUP(E55,SKU!$A$1:$B$150,2,0))</f>
        <v/>
      </c>
      <c r="P55" s="0" t="n">
        <f aca="false">8000/1000</f>
        <v>8</v>
      </c>
      <c r="Q55" s="0" t="n">
        <f aca="false">VALUE(IF(TRIM(MID(SUBSTITUTE($H55,",",REPT(" ",LEN($H55))), 0 *LEN($H55)+1,LEN($H55))) = "", "0", TRIM(MID(SUBSTITUTE($H55,",",REPT(" ",LEN($H55))),0 *LEN($H55)+1,LEN($H55))))) +   VALUE(IF(TRIM(MID(SUBSTITUTE($H55,",",REPT(" ",LEN($H55))), 1 *LEN($H55)+1,LEN($H55))) = "", "0", TRIM(MID(SUBSTITUTE($H55,",",REPT(" ",LEN($H55))),1 *LEN($H55)+1,LEN($H55))))) +  VALUE(IF(TRIM(MID(SUBSTITUTE($H55,",",REPT(" ",LEN($H55))), 2 *LEN($H55)+1,LEN($H55))) = "", "0", TRIM(MID(SUBSTITUTE($H55,",",REPT(" ",LEN($H55))),2 *LEN($H55)+1,LEN($H55))))) +  VALUE(IF(TRIM(MID(SUBSTITUTE($H55,",",REPT(" ",LEN($H55))), 3 *LEN($H55)+1,LEN($H55))) = "", "0", TRIM(MID(SUBSTITUTE($H55,",",REPT(" ",LEN($H55))),3 *LEN($H55)+1,LEN($H55))))) +  VALUE(IF(TRIM(MID(SUBSTITUTE($H55,",",REPT(" ",LEN($H55))), 4 *LEN($H55)+1,LEN($H55))) = "", "0", TRIM(MID(SUBSTITUTE($H55,",",REPT(" ",LEN($H55))),4 *LEN($H55)+1,LEN($H55))))) +  VALUE(IF(TRIM(MID(SUBSTITUTE($H55,",",REPT(" ",LEN($H55))), 5 *LEN($H55)+1,LEN($H55))) = "", "0", TRIM(MID(SUBSTITUTE($H55,",",REPT(" ",LEN($H55))),5 *LEN($H55)+1,LEN($H55))))) +  VALUE(IF(TRIM(MID(SUBSTITUTE($H55,",",REPT(" ",LEN($H55))), 6 *LEN($H55)+1,LEN($H55))) = "", "0", TRIM(MID(SUBSTITUTE($H55,",",REPT(" ",LEN($H55))),6 *LEN($H55)+1,LEN($H55))))) +  VALUE(IF(TRIM(MID(SUBSTITUTE($H55,",",REPT(" ",LEN($H55))), 7 *LEN($H55)+1,LEN($H55))) = "", "0", TRIM(MID(SUBSTITUTE($H55,",",REPT(" ",LEN($H55))),7 *LEN($H55)+1,LEN($H55))))) +  VALUE(IF(TRIM(MID(SUBSTITUTE($H55,",",REPT(" ",LEN($H55))), 8 *LEN($H55)+1,LEN($H55))) = "", "0", TRIM(MID(SUBSTITUTE($H55,",",REPT(" ",LEN($H55))),8 *LEN($H55)+1,LEN($H55))))) +  VALUE(IF(TRIM(MID(SUBSTITUTE($H55,",",REPT(" ",LEN($H55))), 9 *LEN($H55)+1,LEN($H55))) = "", "0", TRIM(MID(SUBSTITUTE($H55,",",REPT(" ",LEN($H55))),9 *LEN($H55)+1,LEN($H55))))) +  VALUE(IF(TRIM(MID(SUBSTITUTE($H55,",",REPT(" ",LEN($H55))), 10 *LEN($H55)+1,LEN($H55))) = "", "0", TRIM(MID(SUBSTITUTE($H55,",",REPT(" ",LEN($H55))),10 *LEN($H55)+1,LEN($H55)))))</f>
        <v>0</v>
      </c>
      <c r="R55" s="0" t="n">
        <f aca="false">IF(Q55 = "", "", Q55/P55)</f>
        <v>0</v>
      </c>
      <c r="S55" s="0" t="str">
        <f aca="true">IF(J55="", "", MAX(ROUND(-(INDIRECT("N" &amp; ROW() - 1) - N55)/1000, 0), 1) * 1000)</f>
        <v/>
      </c>
    </row>
    <row r="56" customFormat="false" ht="13.8" hidden="false" customHeight="false" outlineLevel="0" collapsed="false">
      <c r="G56" s="16" t="str">
        <f aca="true">IF(H56="", IF(J56="","",S56+(INDIRECT("N" &amp; ROW() - 1) - N56)),IF(J56="", "", INDIRECT("N" &amp; ROW() - 1) - N56))</f>
        <v/>
      </c>
      <c r="H56" s="18"/>
      <c r="I56" s="17" t="str">
        <f aca="false">IF(H56="", IF(S56=0, "", S56), IF(Q56 = "", "", IF(Q56/P56 = 0, "", Q56/P56)))</f>
        <v/>
      </c>
      <c r="K56" s="0" t="n">
        <f aca="false">IF(J56 = "-", -R56,F56)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O56" s="0" t="str">
        <f aca="false">IF(E56="","",VLOOKUP(E56,SKU!$A$1:$B$150,2,0))</f>
        <v/>
      </c>
      <c r="P56" s="0" t="n">
        <f aca="false">8000/1000</f>
        <v>8</v>
      </c>
      <c r="Q56" s="0" t="n">
        <f aca="false">VALUE(IF(TRIM(MID(SUBSTITUTE($H56,",",REPT(" ",LEN($H56))), 0 *LEN($H56)+1,LEN($H56))) = "", "0", TRIM(MID(SUBSTITUTE($H56,",",REPT(" ",LEN($H56))),0 *LEN($H56)+1,LEN($H56))))) +   VALUE(IF(TRIM(MID(SUBSTITUTE($H56,",",REPT(" ",LEN($H56))), 1 *LEN($H56)+1,LEN($H56))) = "", "0", TRIM(MID(SUBSTITUTE($H56,",",REPT(" ",LEN($H56))),1 *LEN($H56)+1,LEN($H56))))) +  VALUE(IF(TRIM(MID(SUBSTITUTE($H56,",",REPT(" ",LEN($H56))), 2 *LEN($H56)+1,LEN($H56))) = "", "0", TRIM(MID(SUBSTITUTE($H56,",",REPT(" ",LEN($H56))),2 *LEN($H56)+1,LEN($H56))))) +  VALUE(IF(TRIM(MID(SUBSTITUTE($H56,",",REPT(" ",LEN($H56))), 3 *LEN($H56)+1,LEN($H56))) = "", "0", TRIM(MID(SUBSTITUTE($H56,",",REPT(" ",LEN($H56))),3 *LEN($H56)+1,LEN($H56))))) +  VALUE(IF(TRIM(MID(SUBSTITUTE($H56,",",REPT(" ",LEN($H56))), 4 *LEN($H56)+1,LEN($H56))) = "", "0", TRIM(MID(SUBSTITUTE($H56,",",REPT(" ",LEN($H56))),4 *LEN($H56)+1,LEN($H56))))) +  VALUE(IF(TRIM(MID(SUBSTITUTE($H56,",",REPT(" ",LEN($H56))), 5 *LEN($H56)+1,LEN($H56))) = "", "0", TRIM(MID(SUBSTITUTE($H56,",",REPT(" ",LEN($H56))),5 *LEN($H56)+1,LEN($H56))))) +  VALUE(IF(TRIM(MID(SUBSTITUTE($H56,",",REPT(" ",LEN($H56))), 6 *LEN($H56)+1,LEN($H56))) = "", "0", TRIM(MID(SUBSTITUTE($H56,",",REPT(" ",LEN($H56))),6 *LEN($H56)+1,LEN($H56))))) +  VALUE(IF(TRIM(MID(SUBSTITUTE($H56,",",REPT(" ",LEN($H56))), 7 *LEN($H56)+1,LEN($H56))) = "", "0", TRIM(MID(SUBSTITUTE($H56,",",REPT(" ",LEN($H56))),7 *LEN($H56)+1,LEN($H56))))) +  VALUE(IF(TRIM(MID(SUBSTITUTE($H56,",",REPT(" ",LEN($H56))), 8 *LEN($H56)+1,LEN($H56))) = "", "0", TRIM(MID(SUBSTITUTE($H56,",",REPT(" ",LEN($H56))),8 *LEN($H56)+1,LEN($H56))))) +  VALUE(IF(TRIM(MID(SUBSTITUTE($H56,",",REPT(" ",LEN($H56))), 9 *LEN($H56)+1,LEN($H56))) = "", "0", TRIM(MID(SUBSTITUTE($H56,",",REPT(" ",LEN($H56))),9 *LEN($H56)+1,LEN($H56))))) +  VALUE(IF(TRIM(MID(SUBSTITUTE($H56,",",REPT(" ",LEN($H56))), 10 *LEN($H56)+1,LEN($H56))) = "", "0", TRIM(MID(SUBSTITUTE($H56,",",REPT(" ",LEN($H56))),10 *LEN($H56)+1,LEN($H56)))))</f>
        <v>0</v>
      </c>
      <c r="R56" s="0" t="n">
        <f aca="false">IF(Q56 = "", "", Q56/P56)</f>
        <v>0</v>
      </c>
      <c r="S56" s="0" t="str">
        <f aca="true">IF(J56="", "", MAX(ROUND(-(INDIRECT("N" &amp; ROW() - 1) - N56)/1000, 0), 1) * 1000)</f>
        <v/>
      </c>
    </row>
    <row r="57" customFormat="false" ht="13.8" hidden="false" customHeight="false" outlineLevel="0" collapsed="false">
      <c r="G57" s="16" t="str">
        <f aca="true">IF(H57="", IF(J57="","",S57+(INDIRECT("N" &amp; ROW() - 1) - N57)),IF(J57="", "", INDIRECT("N" &amp; ROW() - 1) - N57))</f>
        <v/>
      </c>
      <c r="H57" s="18"/>
      <c r="I57" s="17" t="str">
        <f aca="false">IF(H57="", IF(S57=0, "", S57), IF(Q57 = "", "", IF(Q57/P57 = 0, "", Q57/P57)))</f>
        <v/>
      </c>
      <c r="K57" s="0" t="n">
        <f aca="false">IF(J57 = "-", -R57,F57)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O57" s="0" t="str">
        <f aca="false">IF(E57="","",VLOOKUP(E57,SKU!$A$1:$B$150,2,0))</f>
        <v/>
      </c>
      <c r="P57" s="0" t="n">
        <f aca="false">8000/1000</f>
        <v>8</v>
      </c>
      <c r="Q57" s="0" t="n">
        <f aca="false">VALUE(IF(TRIM(MID(SUBSTITUTE($H57,",",REPT(" ",LEN($H57))), 0 *LEN($H57)+1,LEN($H57))) = "", "0", TRIM(MID(SUBSTITUTE($H57,",",REPT(" ",LEN($H57))),0 *LEN($H57)+1,LEN($H57))))) +   VALUE(IF(TRIM(MID(SUBSTITUTE($H57,",",REPT(" ",LEN($H57))), 1 *LEN($H57)+1,LEN($H57))) = "", "0", TRIM(MID(SUBSTITUTE($H57,",",REPT(" ",LEN($H57))),1 *LEN($H57)+1,LEN($H57))))) +  VALUE(IF(TRIM(MID(SUBSTITUTE($H57,",",REPT(" ",LEN($H57))), 2 *LEN($H57)+1,LEN($H57))) = "", "0", TRIM(MID(SUBSTITUTE($H57,",",REPT(" ",LEN($H57))),2 *LEN($H57)+1,LEN($H57))))) +  VALUE(IF(TRIM(MID(SUBSTITUTE($H57,",",REPT(" ",LEN($H57))), 3 *LEN($H57)+1,LEN($H57))) = "", "0", TRIM(MID(SUBSTITUTE($H57,",",REPT(" ",LEN($H57))),3 *LEN($H57)+1,LEN($H57))))) +  VALUE(IF(TRIM(MID(SUBSTITUTE($H57,",",REPT(" ",LEN($H57))), 4 *LEN($H57)+1,LEN($H57))) = "", "0", TRIM(MID(SUBSTITUTE($H57,",",REPT(" ",LEN($H57))),4 *LEN($H57)+1,LEN($H57))))) +  VALUE(IF(TRIM(MID(SUBSTITUTE($H57,",",REPT(" ",LEN($H57))), 5 *LEN($H57)+1,LEN($H57))) = "", "0", TRIM(MID(SUBSTITUTE($H57,",",REPT(" ",LEN($H57))),5 *LEN($H57)+1,LEN($H57))))) +  VALUE(IF(TRIM(MID(SUBSTITUTE($H57,",",REPT(" ",LEN($H57))), 6 *LEN($H57)+1,LEN($H57))) = "", "0", TRIM(MID(SUBSTITUTE($H57,",",REPT(" ",LEN($H57))),6 *LEN($H57)+1,LEN($H57))))) +  VALUE(IF(TRIM(MID(SUBSTITUTE($H57,",",REPT(" ",LEN($H57))), 7 *LEN($H57)+1,LEN($H57))) = "", "0", TRIM(MID(SUBSTITUTE($H57,",",REPT(" ",LEN($H57))),7 *LEN($H57)+1,LEN($H57))))) +  VALUE(IF(TRIM(MID(SUBSTITUTE($H57,",",REPT(" ",LEN($H57))), 8 *LEN($H57)+1,LEN($H57))) = "", "0", TRIM(MID(SUBSTITUTE($H57,",",REPT(" ",LEN($H57))),8 *LEN($H57)+1,LEN($H57))))) +  VALUE(IF(TRIM(MID(SUBSTITUTE($H57,",",REPT(" ",LEN($H57))), 9 *LEN($H57)+1,LEN($H57))) = "", "0", TRIM(MID(SUBSTITUTE($H57,",",REPT(" ",LEN($H57))),9 *LEN($H57)+1,LEN($H57))))) +  VALUE(IF(TRIM(MID(SUBSTITUTE($H57,",",REPT(" ",LEN($H57))), 10 *LEN($H57)+1,LEN($H57))) = "", "0", TRIM(MID(SUBSTITUTE($H57,",",REPT(" ",LEN($H57))),10 *LEN($H57)+1,LEN($H57)))))</f>
        <v>0</v>
      </c>
      <c r="R57" s="0" t="n">
        <f aca="false">IF(Q57 = "", "", Q57/P57)</f>
        <v>0</v>
      </c>
      <c r="S57" s="0" t="str">
        <f aca="true">IF(J57="", "", MAX(ROUND(-(INDIRECT("N" &amp; ROW() - 1) - N57)/1000, 0), 1) * 1000)</f>
        <v/>
      </c>
    </row>
    <row r="58" customFormat="false" ht="13.8" hidden="false" customHeight="false" outlineLevel="0" collapsed="false">
      <c r="G58" s="16" t="str">
        <f aca="true">IF(H58="", IF(J58="","",S58+(INDIRECT("N" &amp; ROW() - 1) - N58)),IF(J58="", "", INDIRECT("N" &amp; ROW() - 1) - N58))</f>
        <v/>
      </c>
      <c r="H58" s="18"/>
      <c r="I58" s="17" t="str">
        <f aca="false">IF(H58="", IF(S58=0, "", S58), IF(Q58 = "", "", IF(Q58/P58 = 0, "", Q58/P58)))</f>
        <v/>
      </c>
      <c r="K58" s="0" t="n">
        <f aca="false">IF(J58 = "-", -R58,F58)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O58" s="0" t="str">
        <f aca="false">IF(E58="","",VLOOKUP(E58,SKU!$A$1:$B$150,2,0))</f>
        <v/>
      </c>
      <c r="P58" s="0" t="n">
        <f aca="false">8000/1000</f>
        <v>8</v>
      </c>
      <c r="Q58" s="0" t="n">
        <f aca="false">VALUE(IF(TRIM(MID(SUBSTITUTE($H58,",",REPT(" ",LEN($H58))), 0 *LEN($H58)+1,LEN($H58))) = "", "0", TRIM(MID(SUBSTITUTE($H58,",",REPT(" ",LEN($H58))),0 *LEN($H58)+1,LEN($H58))))) +   VALUE(IF(TRIM(MID(SUBSTITUTE($H58,",",REPT(" ",LEN($H58))), 1 *LEN($H58)+1,LEN($H58))) = "", "0", TRIM(MID(SUBSTITUTE($H58,",",REPT(" ",LEN($H58))),1 *LEN($H58)+1,LEN($H58))))) +  VALUE(IF(TRIM(MID(SUBSTITUTE($H58,",",REPT(" ",LEN($H58))), 2 *LEN($H58)+1,LEN($H58))) = "", "0", TRIM(MID(SUBSTITUTE($H58,",",REPT(" ",LEN($H58))),2 *LEN($H58)+1,LEN($H58))))) +  VALUE(IF(TRIM(MID(SUBSTITUTE($H58,",",REPT(" ",LEN($H58))), 3 *LEN($H58)+1,LEN($H58))) = "", "0", TRIM(MID(SUBSTITUTE($H58,",",REPT(" ",LEN($H58))),3 *LEN($H58)+1,LEN($H58))))) +  VALUE(IF(TRIM(MID(SUBSTITUTE($H58,",",REPT(" ",LEN($H58))), 4 *LEN($H58)+1,LEN($H58))) = "", "0", TRIM(MID(SUBSTITUTE($H58,",",REPT(" ",LEN($H58))),4 *LEN($H58)+1,LEN($H58))))) +  VALUE(IF(TRIM(MID(SUBSTITUTE($H58,",",REPT(" ",LEN($H58))), 5 *LEN($H58)+1,LEN($H58))) = "", "0", TRIM(MID(SUBSTITUTE($H58,",",REPT(" ",LEN($H58))),5 *LEN($H58)+1,LEN($H58))))) +  VALUE(IF(TRIM(MID(SUBSTITUTE($H58,",",REPT(" ",LEN($H58))), 6 *LEN($H58)+1,LEN($H58))) = "", "0", TRIM(MID(SUBSTITUTE($H58,",",REPT(" ",LEN($H58))),6 *LEN($H58)+1,LEN($H58))))) +  VALUE(IF(TRIM(MID(SUBSTITUTE($H58,",",REPT(" ",LEN($H58))), 7 *LEN($H58)+1,LEN($H58))) = "", "0", TRIM(MID(SUBSTITUTE($H58,",",REPT(" ",LEN($H58))),7 *LEN($H58)+1,LEN($H58))))) +  VALUE(IF(TRIM(MID(SUBSTITUTE($H58,",",REPT(" ",LEN($H58))), 8 *LEN($H58)+1,LEN($H58))) = "", "0", TRIM(MID(SUBSTITUTE($H58,",",REPT(" ",LEN($H58))),8 *LEN($H58)+1,LEN($H58))))) +  VALUE(IF(TRIM(MID(SUBSTITUTE($H58,",",REPT(" ",LEN($H58))), 9 *LEN($H58)+1,LEN($H58))) = "", "0", TRIM(MID(SUBSTITUTE($H58,",",REPT(" ",LEN($H58))),9 *LEN($H58)+1,LEN($H58))))) +  VALUE(IF(TRIM(MID(SUBSTITUTE($H58,",",REPT(" ",LEN($H58))), 10 *LEN($H58)+1,LEN($H58))) = "", "0", TRIM(MID(SUBSTITUTE($H58,",",REPT(" ",LEN($H58))),10 *LEN($H58)+1,LEN($H58)))))</f>
        <v>0</v>
      </c>
      <c r="R58" s="0" t="n">
        <f aca="false">IF(Q58 = "", "", Q58/P58)</f>
        <v>0</v>
      </c>
      <c r="S58" s="0" t="str">
        <f aca="true">IF(J58="", "", MAX(ROUND(-(INDIRECT("N" &amp; ROW() - 1) - N58)/1000, 0), 1) * 1000)</f>
        <v/>
      </c>
    </row>
    <row r="59" customFormat="false" ht="13.8" hidden="false" customHeight="false" outlineLevel="0" collapsed="false">
      <c r="G59" s="16" t="str">
        <f aca="true">IF(H59="", IF(J59="","",S59+(INDIRECT("N" &amp; ROW() - 1) - N59)),IF(J59="", "", INDIRECT("N" &amp; ROW() - 1) - N59))</f>
        <v/>
      </c>
      <c r="H59" s="17"/>
      <c r="I59" s="17" t="str">
        <f aca="false">IF(H59="", IF(S59=0, "", S59), IF(Q59 = "", "", IF(Q59/P59 = 0, "", Q59/P59)))</f>
        <v/>
      </c>
      <c r="K59" s="0" t="n">
        <f aca="false">IF(J59 = "-", -R59,F59)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O59" s="0" t="str">
        <f aca="false">IF(E59="","",VLOOKUP(E59,SKU!$A$1:$B$150,2,0))</f>
        <v/>
      </c>
      <c r="P59" s="0" t="n">
        <f aca="false">8000/1000</f>
        <v>8</v>
      </c>
      <c r="Q59" s="0" t="n">
        <f aca="false">VALUE(IF(TRIM(MID(SUBSTITUTE($H59,",",REPT(" ",LEN($H59))), 0 *LEN($H59)+1,LEN($H59))) = "", "0", TRIM(MID(SUBSTITUTE($H59,",",REPT(" ",LEN($H59))),0 *LEN($H59)+1,LEN($H59))))) +   VALUE(IF(TRIM(MID(SUBSTITUTE($H59,",",REPT(" ",LEN($H59))), 1 *LEN($H59)+1,LEN($H59))) = "", "0", TRIM(MID(SUBSTITUTE($H59,",",REPT(" ",LEN($H59))),1 *LEN($H59)+1,LEN($H59))))) +  VALUE(IF(TRIM(MID(SUBSTITUTE($H59,",",REPT(" ",LEN($H59))), 2 *LEN($H59)+1,LEN($H59))) = "", "0", TRIM(MID(SUBSTITUTE($H59,",",REPT(" ",LEN($H59))),2 *LEN($H59)+1,LEN($H59))))) +  VALUE(IF(TRIM(MID(SUBSTITUTE($H59,",",REPT(" ",LEN($H59))), 3 *LEN($H59)+1,LEN($H59))) = "", "0", TRIM(MID(SUBSTITUTE($H59,",",REPT(" ",LEN($H59))),3 *LEN($H59)+1,LEN($H59))))) +  VALUE(IF(TRIM(MID(SUBSTITUTE($H59,",",REPT(" ",LEN($H59))), 4 *LEN($H59)+1,LEN($H59))) = "", "0", TRIM(MID(SUBSTITUTE($H59,",",REPT(" ",LEN($H59))),4 *LEN($H59)+1,LEN($H59))))) +  VALUE(IF(TRIM(MID(SUBSTITUTE($H59,",",REPT(" ",LEN($H59))), 5 *LEN($H59)+1,LEN($H59))) = "", "0", TRIM(MID(SUBSTITUTE($H59,",",REPT(" ",LEN($H59))),5 *LEN($H59)+1,LEN($H59))))) +  VALUE(IF(TRIM(MID(SUBSTITUTE($H59,",",REPT(" ",LEN($H59))), 6 *LEN($H59)+1,LEN($H59))) = "", "0", TRIM(MID(SUBSTITUTE($H59,",",REPT(" ",LEN($H59))),6 *LEN($H59)+1,LEN($H59))))) +  VALUE(IF(TRIM(MID(SUBSTITUTE($H59,",",REPT(" ",LEN($H59))), 7 *LEN($H59)+1,LEN($H59))) = "", "0", TRIM(MID(SUBSTITUTE($H59,",",REPT(" ",LEN($H59))),7 *LEN($H59)+1,LEN($H59))))) +  VALUE(IF(TRIM(MID(SUBSTITUTE($H59,",",REPT(" ",LEN($H59))), 8 *LEN($H59)+1,LEN($H59))) = "", "0", TRIM(MID(SUBSTITUTE($H59,",",REPT(" ",LEN($H59))),8 *LEN($H59)+1,LEN($H59))))) +  VALUE(IF(TRIM(MID(SUBSTITUTE($H59,",",REPT(" ",LEN($H59))), 9 *LEN($H59)+1,LEN($H59))) = "", "0", TRIM(MID(SUBSTITUTE($H59,",",REPT(" ",LEN($H59))),9 *LEN($H59)+1,LEN($H59))))) +  VALUE(IF(TRIM(MID(SUBSTITUTE($H59,",",REPT(" ",LEN($H59))), 10 *LEN($H59)+1,LEN($H59))) = "", "0", TRIM(MID(SUBSTITUTE($H59,",",REPT(" ",LEN($H59))),10 *LEN($H59)+1,LEN($H59)))))</f>
        <v>0</v>
      </c>
      <c r="R59" s="0" t="n">
        <f aca="false">IF(Q59 = "", "", Q59/P59)</f>
        <v>0</v>
      </c>
      <c r="S59" s="0" t="str">
        <f aca="true">IF(J59="", "", MAX(ROUND(-(INDIRECT("N" &amp; ROW() - 1) - N59)/1000, 0), 1) * 1000)</f>
        <v/>
      </c>
    </row>
    <row r="60" customFormat="false" ht="13.8" hidden="false" customHeight="false" outlineLevel="0" collapsed="false">
      <c r="G60" s="16" t="str">
        <f aca="true">IF(H60="", IF(J60="","",S60+(INDIRECT("N" &amp; ROW() - 1) - N60)),IF(J60="", "", INDIRECT("N" &amp; ROW() - 1) - N60))</f>
        <v/>
      </c>
      <c r="H60" s="18"/>
      <c r="I60" s="17" t="str">
        <f aca="false">IF(H60="", IF(S60=0, "", S60), IF(Q60 = "", "", IF(Q60/P60 = 0, "", Q60/P60)))</f>
        <v/>
      </c>
      <c r="K60" s="0" t="n">
        <f aca="false">IF(J60 = "-", -R60,F60)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O60" s="0" t="str">
        <f aca="false">IF(E60="","",VLOOKUP(E60,SKU!$A$1:$B$150,2,0))</f>
        <v/>
      </c>
      <c r="P60" s="0" t="n">
        <f aca="false">8000/1000</f>
        <v>8</v>
      </c>
      <c r="Q60" s="0" t="n">
        <f aca="false">VALUE(IF(TRIM(MID(SUBSTITUTE($H60,",",REPT(" ",LEN($H60))), 0 *LEN($H60)+1,LEN($H60))) = "", "0", TRIM(MID(SUBSTITUTE($H60,",",REPT(" ",LEN($H60))),0 *LEN($H60)+1,LEN($H60))))) +   VALUE(IF(TRIM(MID(SUBSTITUTE($H60,",",REPT(" ",LEN($H60))), 1 *LEN($H60)+1,LEN($H60))) = "", "0", TRIM(MID(SUBSTITUTE($H60,",",REPT(" ",LEN($H60))),1 *LEN($H60)+1,LEN($H60))))) +  VALUE(IF(TRIM(MID(SUBSTITUTE($H60,",",REPT(" ",LEN($H60))), 2 *LEN($H60)+1,LEN($H60))) = "", "0", TRIM(MID(SUBSTITUTE($H60,",",REPT(" ",LEN($H60))),2 *LEN($H60)+1,LEN($H60))))) +  VALUE(IF(TRIM(MID(SUBSTITUTE($H60,",",REPT(" ",LEN($H60))), 3 *LEN($H60)+1,LEN($H60))) = "", "0", TRIM(MID(SUBSTITUTE($H60,",",REPT(" ",LEN($H60))),3 *LEN($H60)+1,LEN($H60))))) +  VALUE(IF(TRIM(MID(SUBSTITUTE($H60,",",REPT(" ",LEN($H60))), 4 *LEN($H60)+1,LEN($H60))) = "", "0", TRIM(MID(SUBSTITUTE($H60,",",REPT(" ",LEN($H60))),4 *LEN($H60)+1,LEN($H60))))) +  VALUE(IF(TRIM(MID(SUBSTITUTE($H60,",",REPT(" ",LEN($H60))), 5 *LEN($H60)+1,LEN($H60))) = "", "0", TRIM(MID(SUBSTITUTE($H60,",",REPT(" ",LEN($H60))),5 *LEN($H60)+1,LEN($H60))))) +  VALUE(IF(TRIM(MID(SUBSTITUTE($H60,",",REPT(" ",LEN($H60))), 6 *LEN($H60)+1,LEN($H60))) = "", "0", TRIM(MID(SUBSTITUTE($H60,",",REPT(" ",LEN($H60))),6 *LEN($H60)+1,LEN($H60))))) +  VALUE(IF(TRIM(MID(SUBSTITUTE($H60,",",REPT(" ",LEN($H60))), 7 *LEN($H60)+1,LEN($H60))) = "", "0", TRIM(MID(SUBSTITUTE($H60,",",REPT(" ",LEN($H60))),7 *LEN($H60)+1,LEN($H60))))) +  VALUE(IF(TRIM(MID(SUBSTITUTE($H60,",",REPT(" ",LEN($H60))), 8 *LEN($H60)+1,LEN($H60))) = "", "0", TRIM(MID(SUBSTITUTE($H60,",",REPT(" ",LEN($H60))),8 *LEN($H60)+1,LEN($H60))))) +  VALUE(IF(TRIM(MID(SUBSTITUTE($H60,",",REPT(" ",LEN($H60))), 9 *LEN($H60)+1,LEN($H60))) = "", "0", TRIM(MID(SUBSTITUTE($H60,",",REPT(" ",LEN($H60))),9 *LEN($H60)+1,LEN($H60))))) +  VALUE(IF(TRIM(MID(SUBSTITUTE($H60,",",REPT(" ",LEN($H60))), 10 *LEN($H60)+1,LEN($H60))) = "", "0", TRIM(MID(SUBSTITUTE($H60,",",REPT(" ",LEN($H60))),10 *LEN($H60)+1,LEN($H60)))))</f>
        <v>0</v>
      </c>
      <c r="R60" s="0" t="n">
        <f aca="false">IF(Q60 = "", "", Q60/P60)</f>
        <v>0</v>
      </c>
      <c r="S60" s="0" t="str">
        <f aca="true">IF(J60="", "", MAX(ROUND(-(INDIRECT("N" &amp; ROW() - 1) - N60)/1000, 0), 1) * 1000)</f>
        <v/>
      </c>
    </row>
    <row r="61" customFormat="false" ht="13.8" hidden="false" customHeight="false" outlineLevel="0" collapsed="false">
      <c r="G61" s="16" t="str">
        <f aca="true">IF(H61="", IF(J61="","",S61+(INDIRECT("N" &amp; ROW() - 1) - N61)),IF(J61="", "", INDIRECT("N" &amp; ROW() - 1) - N61))</f>
        <v/>
      </c>
      <c r="H61" s="18"/>
      <c r="I61" s="17" t="str">
        <f aca="false">IF(H61="", IF(S61=0, "", S61), IF(Q61 = "", "", IF(Q61/P61 = 0, "", Q61/P61)))</f>
        <v/>
      </c>
      <c r="K61" s="0" t="n">
        <f aca="false">IF(J61 = "-", -R61,F61)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O61" s="0" t="str">
        <f aca="false">IF(E61="","",VLOOKUP(E61,SKU!$A$1:$B$150,2,0))</f>
        <v/>
      </c>
      <c r="P61" s="0" t="n">
        <f aca="false">8000/1000</f>
        <v>8</v>
      </c>
      <c r="Q61" s="0" t="n">
        <f aca="false">VALUE(IF(TRIM(MID(SUBSTITUTE($H61,",",REPT(" ",LEN($H61))), 0 *LEN($H61)+1,LEN($H61))) = "", "0", TRIM(MID(SUBSTITUTE($H61,",",REPT(" ",LEN($H61))),0 *LEN($H61)+1,LEN($H61))))) +   VALUE(IF(TRIM(MID(SUBSTITUTE($H61,",",REPT(" ",LEN($H61))), 1 *LEN($H61)+1,LEN($H61))) = "", "0", TRIM(MID(SUBSTITUTE($H61,",",REPT(" ",LEN($H61))),1 *LEN($H61)+1,LEN($H61))))) +  VALUE(IF(TRIM(MID(SUBSTITUTE($H61,",",REPT(" ",LEN($H61))), 2 *LEN($H61)+1,LEN($H61))) = "", "0", TRIM(MID(SUBSTITUTE($H61,",",REPT(" ",LEN($H61))),2 *LEN($H61)+1,LEN($H61))))) +  VALUE(IF(TRIM(MID(SUBSTITUTE($H61,",",REPT(" ",LEN($H61))), 3 *LEN($H61)+1,LEN($H61))) = "", "0", TRIM(MID(SUBSTITUTE($H61,",",REPT(" ",LEN($H61))),3 *LEN($H61)+1,LEN($H61))))) +  VALUE(IF(TRIM(MID(SUBSTITUTE($H61,",",REPT(" ",LEN($H61))), 4 *LEN($H61)+1,LEN($H61))) = "", "0", TRIM(MID(SUBSTITUTE($H61,",",REPT(" ",LEN($H61))),4 *LEN($H61)+1,LEN($H61))))) +  VALUE(IF(TRIM(MID(SUBSTITUTE($H61,",",REPT(" ",LEN($H61))), 5 *LEN($H61)+1,LEN($H61))) = "", "0", TRIM(MID(SUBSTITUTE($H61,",",REPT(" ",LEN($H61))),5 *LEN($H61)+1,LEN($H61))))) +  VALUE(IF(TRIM(MID(SUBSTITUTE($H61,",",REPT(" ",LEN($H61))), 6 *LEN($H61)+1,LEN($H61))) = "", "0", TRIM(MID(SUBSTITUTE($H61,",",REPT(" ",LEN($H61))),6 *LEN($H61)+1,LEN($H61))))) +  VALUE(IF(TRIM(MID(SUBSTITUTE($H61,",",REPT(" ",LEN($H61))), 7 *LEN($H61)+1,LEN($H61))) = "", "0", TRIM(MID(SUBSTITUTE($H61,",",REPT(" ",LEN($H61))),7 *LEN($H61)+1,LEN($H61))))) +  VALUE(IF(TRIM(MID(SUBSTITUTE($H61,",",REPT(" ",LEN($H61))), 8 *LEN($H61)+1,LEN($H61))) = "", "0", TRIM(MID(SUBSTITUTE($H61,",",REPT(" ",LEN($H61))),8 *LEN($H61)+1,LEN($H61))))) +  VALUE(IF(TRIM(MID(SUBSTITUTE($H61,",",REPT(" ",LEN($H61))), 9 *LEN($H61)+1,LEN($H61))) = "", "0", TRIM(MID(SUBSTITUTE($H61,",",REPT(" ",LEN($H61))),9 *LEN($H61)+1,LEN($H61))))) +  VALUE(IF(TRIM(MID(SUBSTITUTE($H61,",",REPT(" ",LEN($H61))), 10 *LEN($H61)+1,LEN($H61))) = "", "0", TRIM(MID(SUBSTITUTE($H61,",",REPT(" ",LEN($H61))),10 *LEN($H61)+1,LEN($H61)))))</f>
        <v>0</v>
      </c>
      <c r="R61" s="0" t="n">
        <f aca="false">IF(Q61 = "", "", Q61/P61)</f>
        <v>0</v>
      </c>
      <c r="S61" s="0" t="str">
        <f aca="true">IF(J61="", "", MAX(ROUND(-(INDIRECT("N" &amp; ROW() - 1) - N61)/1000, 0), 1) * 1000)</f>
        <v/>
      </c>
    </row>
    <row r="62" customFormat="false" ht="13.8" hidden="false" customHeight="false" outlineLevel="0" collapsed="false">
      <c r="G62" s="16" t="str">
        <f aca="true">IF(H62="", IF(J62="","",S62+(INDIRECT("N" &amp; ROW() - 1) - N62)),IF(J62="", "", INDIRECT("N" &amp; ROW() - 1) - N62))</f>
        <v/>
      </c>
      <c r="H62" s="18"/>
      <c r="I62" s="17" t="str">
        <f aca="false">IF(H62="", IF(S62=0, "", S62), IF(Q62 = "", "", IF(Q62/P62 = 0, "", Q62/P62)))</f>
        <v/>
      </c>
      <c r="K62" s="0" t="n">
        <f aca="false">IF(J62 = "-", -R62,F62)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O62" s="0" t="str">
        <f aca="false">IF(E62="","",VLOOKUP(E62,SKU!$A$1:$B$150,2,0))</f>
        <v/>
      </c>
      <c r="P62" s="0" t="n">
        <f aca="false">8000/1000</f>
        <v>8</v>
      </c>
      <c r="Q62" s="0" t="n">
        <f aca="false">VALUE(IF(TRIM(MID(SUBSTITUTE($H62,",",REPT(" ",LEN($H62))), 0 *LEN($H62)+1,LEN($H62))) = "", "0", TRIM(MID(SUBSTITUTE($H62,",",REPT(" ",LEN($H62))),0 *LEN($H62)+1,LEN($H62))))) +   VALUE(IF(TRIM(MID(SUBSTITUTE($H62,",",REPT(" ",LEN($H62))), 1 *LEN($H62)+1,LEN($H62))) = "", "0", TRIM(MID(SUBSTITUTE($H62,",",REPT(" ",LEN($H62))),1 *LEN($H62)+1,LEN($H62))))) +  VALUE(IF(TRIM(MID(SUBSTITUTE($H62,",",REPT(" ",LEN($H62))), 2 *LEN($H62)+1,LEN($H62))) = "", "0", TRIM(MID(SUBSTITUTE($H62,",",REPT(" ",LEN($H62))),2 *LEN($H62)+1,LEN($H62))))) +  VALUE(IF(TRIM(MID(SUBSTITUTE($H62,",",REPT(" ",LEN($H62))), 3 *LEN($H62)+1,LEN($H62))) = "", "0", TRIM(MID(SUBSTITUTE($H62,",",REPT(" ",LEN($H62))),3 *LEN($H62)+1,LEN($H62))))) +  VALUE(IF(TRIM(MID(SUBSTITUTE($H62,",",REPT(" ",LEN($H62))), 4 *LEN($H62)+1,LEN($H62))) = "", "0", TRIM(MID(SUBSTITUTE($H62,",",REPT(" ",LEN($H62))),4 *LEN($H62)+1,LEN($H62))))) +  VALUE(IF(TRIM(MID(SUBSTITUTE($H62,",",REPT(" ",LEN($H62))), 5 *LEN($H62)+1,LEN($H62))) = "", "0", TRIM(MID(SUBSTITUTE($H62,",",REPT(" ",LEN($H62))),5 *LEN($H62)+1,LEN($H62))))) +  VALUE(IF(TRIM(MID(SUBSTITUTE($H62,",",REPT(" ",LEN($H62))), 6 *LEN($H62)+1,LEN($H62))) = "", "0", TRIM(MID(SUBSTITUTE($H62,",",REPT(" ",LEN($H62))),6 *LEN($H62)+1,LEN($H62))))) +  VALUE(IF(TRIM(MID(SUBSTITUTE($H62,",",REPT(" ",LEN($H62))), 7 *LEN($H62)+1,LEN($H62))) = "", "0", TRIM(MID(SUBSTITUTE($H62,",",REPT(" ",LEN($H62))),7 *LEN($H62)+1,LEN($H62))))) +  VALUE(IF(TRIM(MID(SUBSTITUTE($H62,",",REPT(" ",LEN($H62))), 8 *LEN($H62)+1,LEN($H62))) = "", "0", TRIM(MID(SUBSTITUTE($H62,",",REPT(" ",LEN($H62))),8 *LEN($H62)+1,LEN($H62))))) +  VALUE(IF(TRIM(MID(SUBSTITUTE($H62,",",REPT(" ",LEN($H62))), 9 *LEN($H62)+1,LEN($H62))) = "", "0", TRIM(MID(SUBSTITUTE($H62,",",REPT(" ",LEN($H62))),9 *LEN($H62)+1,LEN($H62))))) +  VALUE(IF(TRIM(MID(SUBSTITUTE($H62,",",REPT(" ",LEN($H62))), 10 *LEN($H62)+1,LEN($H62))) = "", "0", TRIM(MID(SUBSTITUTE($H62,",",REPT(" ",LEN($H62))),10 *LEN($H62)+1,LEN($H62)))))</f>
        <v>0</v>
      </c>
      <c r="R62" s="0" t="n">
        <f aca="false">IF(Q62 = "", "", Q62/P62)</f>
        <v>0</v>
      </c>
      <c r="S62" s="0" t="str">
        <f aca="true">IF(J62="", "", MAX(ROUND(-(INDIRECT("N" &amp; ROW() - 1) - N62)/1000, 0), 1) * 1000)</f>
        <v/>
      </c>
    </row>
    <row r="63" customFormat="false" ht="13.8" hidden="false" customHeight="false" outlineLevel="0" collapsed="false">
      <c r="G63" s="16" t="str">
        <f aca="true">IF(H63="", IF(J63="","",S63+(INDIRECT("N" &amp; ROW() - 1) - N63)),IF(J63="", "", INDIRECT("N" &amp; ROW() - 1) - N63))</f>
        <v/>
      </c>
      <c r="H63" s="18"/>
      <c r="I63" s="17" t="str">
        <f aca="false">IF(H63="", IF(S63=0, "", S63), IF(Q63 = "", "", IF(Q63/P63 = 0, "", Q63/P63)))</f>
        <v/>
      </c>
      <c r="K63" s="0" t="n">
        <f aca="false">IF(J63 = "-", -R63,F63)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O63" s="0" t="str">
        <f aca="false">IF(E63="","",VLOOKUP(E63,SKU!$A$1:$B$150,2,0))</f>
        <v/>
      </c>
      <c r="P63" s="0" t="n">
        <f aca="false">8000/1000</f>
        <v>8</v>
      </c>
      <c r="Q63" s="0" t="n">
        <f aca="false">VALUE(IF(TRIM(MID(SUBSTITUTE($H63,",",REPT(" ",LEN($H63))), 0 *LEN($H63)+1,LEN($H63))) = "", "0", TRIM(MID(SUBSTITUTE($H63,",",REPT(" ",LEN($H63))),0 *LEN($H63)+1,LEN($H63))))) +   VALUE(IF(TRIM(MID(SUBSTITUTE($H63,",",REPT(" ",LEN($H63))), 1 *LEN($H63)+1,LEN($H63))) = "", "0", TRIM(MID(SUBSTITUTE($H63,",",REPT(" ",LEN($H63))),1 *LEN($H63)+1,LEN($H63))))) +  VALUE(IF(TRIM(MID(SUBSTITUTE($H63,",",REPT(" ",LEN($H63))), 2 *LEN($H63)+1,LEN($H63))) = "", "0", TRIM(MID(SUBSTITUTE($H63,",",REPT(" ",LEN($H63))),2 *LEN($H63)+1,LEN($H63))))) +  VALUE(IF(TRIM(MID(SUBSTITUTE($H63,",",REPT(" ",LEN($H63))), 3 *LEN($H63)+1,LEN($H63))) = "", "0", TRIM(MID(SUBSTITUTE($H63,",",REPT(" ",LEN($H63))),3 *LEN($H63)+1,LEN($H63))))) +  VALUE(IF(TRIM(MID(SUBSTITUTE($H63,",",REPT(" ",LEN($H63))), 4 *LEN($H63)+1,LEN($H63))) = "", "0", TRIM(MID(SUBSTITUTE($H63,",",REPT(" ",LEN($H63))),4 *LEN($H63)+1,LEN($H63))))) +  VALUE(IF(TRIM(MID(SUBSTITUTE($H63,",",REPT(" ",LEN($H63))), 5 *LEN($H63)+1,LEN($H63))) = "", "0", TRIM(MID(SUBSTITUTE($H63,",",REPT(" ",LEN($H63))),5 *LEN($H63)+1,LEN($H63))))) +  VALUE(IF(TRIM(MID(SUBSTITUTE($H63,",",REPT(" ",LEN($H63))), 6 *LEN($H63)+1,LEN($H63))) = "", "0", TRIM(MID(SUBSTITUTE($H63,",",REPT(" ",LEN($H63))),6 *LEN($H63)+1,LEN($H63))))) +  VALUE(IF(TRIM(MID(SUBSTITUTE($H63,",",REPT(" ",LEN($H63))), 7 *LEN($H63)+1,LEN($H63))) = "", "0", TRIM(MID(SUBSTITUTE($H63,",",REPT(" ",LEN($H63))),7 *LEN($H63)+1,LEN($H63))))) +  VALUE(IF(TRIM(MID(SUBSTITUTE($H63,",",REPT(" ",LEN($H63))), 8 *LEN($H63)+1,LEN($H63))) = "", "0", TRIM(MID(SUBSTITUTE($H63,",",REPT(" ",LEN($H63))),8 *LEN($H63)+1,LEN($H63))))) +  VALUE(IF(TRIM(MID(SUBSTITUTE($H63,",",REPT(" ",LEN($H63))), 9 *LEN($H63)+1,LEN($H63))) = "", "0", TRIM(MID(SUBSTITUTE($H63,",",REPT(" ",LEN($H63))),9 *LEN($H63)+1,LEN($H63))))) +  VALUE(IF(TRIM(MID(SUBSTITUTE($H63,",",REPT(" ",LEN($H63))), 10 *LEN($H63)+1,LEN($H63))) = "", "0", TRIM(MID(SUBSTITUTE($H63,",",REPT(" ",LEN($H63))),10 *LEN($H63)+1,LEN($H63)))))</f>
        <v>0</v>
      </c>
      <c r="R63" s="0" t="n">
        <f aca="false">IF(Q63 = "", "", Q63/P63)</f>
        <v>0</v>
      </c>
      <c r="S63" s="0" t="str">
        <f aca="true">IF(J63="", "", MAX(ROUND(-(INDIRECT("N" &amp; ROW() - 1) - N63)/1000, 0), 1) * 1000)</f>
        <v/>
      </c>
    </row>
    <row r="64" customFormat="false" ht="13.8" hidden="false" customHeight="false" outlineLevel="0" collapsed="false">
      <c r="G64" s="16" t="str">
        <f aca="true">IF(H64="", IF(J64="","",S64+(INDIRECT("N" &amp; ROW() - 1) - N64)),IF(J64="", "", INDIRECT("N" &amp; ROW() - 1) - N64))</f>
        <v/>
      </c>
      <c r="H64" s="18"/>
      <c r="I64" s="17" t="str">
        <f aca="false">IF(H64="", IF(S64=0, "", S64), IF(Q64 = "", "", IF(Q64/P64 = 0, "", Q64/P64)))</f>
        <v/>
      </c>
      <c r="K64" s="0" t="n">
        <f aca="false">IF(J64 = "-", -R64,F64)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O64" s="0" t="str">
        <f aca="false">IF(E64="","",VLOOKUP(E64,SKU!$A$1:$B$150,2,0))</f>
        <v/>
      </c>
      <c r="P64" s="0" t="n">
        <f aca="false">8000/1000</f>
        <v>8</v>
      </c>
      <c r="Q64" s="0" t="n">
        <f aca="false">VALUE(IF(TRIM(MID(SUBSTITUTE($H64,",",REPT(" ",LEN($H64))), 0 *LEN($H64)+1,LEN($H64))) = "", "0", TRIM(MID(SUBSTITUTE($H64,",",REPT(" ",LEN($H64))),0 *LEN($H64)+1,LEN($H64))))) +   VALUE(IF(TRIM(MID(SUBSTITUTE($H64,",",REPT(" ",LEN($H64))), 1 *LEN($H64)+1,LEN($H64))) = "", "0", TRIM(MID(SUBSTITUTE($H64,",",REPT(" ",LEN($H64))),1 *LEN($H64)+1,LEN($H64))))) +  VALUE(IF(TRIM(MID(SUBSTITUTE($H64,",",REPT(" ",LEN($H64))), 2 *LEN($H64)+1,LEN($H64))) = "", "0", TRIM(MID(SUBSTITUTE($H64,",",REPT(" ",LEN($H64))),2 *LEN($H64)+1,LEN($H64))))) +  VALUE(IF(TRIM(MID(SUBSTITUTE($H64,",",REPT(" ",LEN($H64))), 3 *LEN($H64)+1,LEN($H64))) = "", "0", TRIM(MID(SUBSTITUTE($H64,",",REPT(" ",LEN($H64))),3 *LEN($H64)+1,LEN($H64))))) +  VALUE(IF(TRIM(MID(SUBSTITUTE($H64,",",REPT(" ",LEN($H64))), 4 *LEN($H64)+1,LEN($H64))) = "", "0", TRIM(MID(SUBSTITUTE($H64,",",REPT(" ",LEN($H64))),4 *LEN($H64)+1,LEN($H64))))) +  VALUE(IF(TRIM(MID(SUBSTITUTE($H64,",",REPT(" ",LEN($H64))), 5 *LEN($H64)+1,LEN($H64))) = "", "0", TRIM(MID(SUBSTITUTE($H64,",",REPT(" ",LEN($H64))),5 *LEN($H64)+1,LEN($H64))))) +  VALUE(IF(TRIM(MID(SUBSTITUTE($H64,",",REPT(" ",LEN($H64))), 6 *LEN($H64)+1,LEN($H64))) = "", "0", TRIM(MID(SUBSTITUTE($H64,",",REPT(" ",LEN($H64))),6 *LEN($H64)+1,LEN($H64))))) +  VALUE(IF(TRIM(MID(SUBSTITUTE($H64,",",REPT(" ",LEN($H64))), 7 *LEN($H64)+1,LEN($H64))) = "", "0", TRIM(MID(SUBSTITUTE($H64,",",REPT(" ",LEN($H64))),7 *LEN($H64)+1,LEN($H64))))) +  VALUE(IF(TRIM(MID(SUBSTITUTE($H64,",",REPT(" ",LEN($H64))), 8 *LEN($H64)+1,LEN($H64))) = "", "0", TRIM(MID(SUBSTITUTE($H64,",",REPT(" ",LEN($H64))),8 *LEN($H64)+1,LEN($H64))))) +  VALUE(IF(TRIM(MID(SUBSTITUTE($H64,",",REPT(" ",LEN($H64))), 9 *LEN($H64)+1,LEN($H64))) = "", "0", TRIM(MID(SUBSTITUTE($H64,",",REPT(" ",LEN($H64))),9 *LEN($H64)+1,LEN($H64))))) +  VALUE(IF(TRIM(MID(SUBSTITUTE($H64,",",REPT(" ",LEN($H64))), 10 *LEN($H64)+1,LEN($H64))) = "", "0", TRIM(MID(SUBSTITUTE($H64,",",REPT(" ",LEN($H64))),10 *LEN($H64)+1,LEN($H64)))))</f>
        <v>0</v>
      </c>
      <c r="R64" s="0" t="n">
        <f aca="false">IF(Q64 = "", "", Q64/P64)</f>
        <v>0</v>
      </c>
      <c r="S64" s="0" t="str">
        <f aca="true">IF(J64="", "", MAX(ROUND(-(INDIRECT("N" &amp; ROW() - 1) - N64)/1000, 0), 1) * 1000)</f>
        <v/>
      </c>
    </row>
    <row r="65" customFormat="false" ht="13.8" hidden="false" customHeight="false" outlineLevel="0" collapsed="false">
      <c r="G65" s="16" t="str">
        <f aca="true">IF(H65="", IF(J65="","",S65+(INDIRECT("N" &amp; ROW() - 1) - N65)),IF(J65="", "", INDIRECT("N" &amp; ROW() - 1) - N65))</f>
        <v/>
      </c>
      <c r="H65" s="18"/>
      <c r="I65" s="17" t="str">
        <f aca="false">IF(H65="", IF(S65=0, "", S65), IF(Q65 = "", "", IF(Q65/P65 = 0, "", Q65/P65)))</f>
        <v/>
      </c>
      <c r="K65" s="0" t="n">
        <f aca="false">IF(J65 = "-", -R65,F65)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O65" s="0" t="str">
        <f aca="false">IF(E65="","",VLOOKUP(E65,SKU!$A$1:$B$150,2,0))</f>
        <v/>
      </c>
      <c r="P65" s="0" t="n">
        <f aca="false">8000/1000</f>
        <v>8</v>
      </c>
      <c r="Q65" s="0" t="n">
        <f aca="false">VALUE(IF(TRIM(MID(SUBSTITUTE($H65,",",REPT(" ",LEN($H65))), 0 *LEN($H65)+1,LEN($H65))) = "", "0", TRIM(MID(SUBSTITUTE($H65,",",REPT(" ",LEN($H65))),0 *LEN($H65)+1,LEN($H65))))) +   VALUE(IF(TRIM(MID(SUBSTITUTE($H65,",",REPT(" ",LEN($H65))), 1 *LEN($H65)+1,LEN($H65))) = "", "0", TRIM(MID(SUBSTITUTE($H65,",",REPT(" ",LEN($H65))),1 *LEN($H65)+1,LEN($H65))))) +  VALUE(IF(TRIM(MID(SUBSTITUTE($H65,",",REPT(" ",LEN($H65))), 2 *LEN($H65)+1,LEN($H65))) = "", "0", TRIM(MID(SUBSTITUTE($H65,",",REPT(" ",LEN($H65))),2 *LEN($H65)+1,LEN($H65))))) +  VALUE(IF(TRIM(MID(SUBSTITUTE($H65,",",REPT(" ",LEN($H65))), 3 *LEN($H65)+1,LEN($H65))) = "", "0", TRIM(MID(SUBSTITUTE($H65,",",REPT(" ",LEN($H65))),3 *LEN($H65)+1,LEN($H65))))) +  VALUE(IF(TRIM(MID(SUBSTITUTE($H65,",",REPT(" ",LEN($H65))), 4 *LEN($H65)+1,LEN($H65))) = "", "0", TRIM(MID(SUBSTITUTE($H65,",",REPT(" ",LEN($H65))),4 *LEN($H65)+1,LEN($H65))))) +  VALUE(IF(TRIM(MID(SUBSTITUTE($H65,",",REPT(" ",LEN($H65))), 5 *LEN($H65)+1,LEN($H65))) = "", "0", TRIM(MID(SUBSTITUTE($H65,",",REPT(" ",LEN($H65))),5 *LEN($H65)+1,LEN($H65))))) +  VALUE(IF(TRIM(MID(SUBSTITUTE($H65,",",REPT(" ",LEN($H65))), 6 *LEN($H65)+1,LEN($H65))) = "", "0", TRIM(MID(SUBSTITUTE($H65,",",REPT(" ",LEN($H65))),6 *LEN($H65)+1,LEN($H65))))) +  VALUE(IF(TRIM(MID(SUBSTITUTE($H65,",",REPT(" ",LEN($H65))), 7 *LEN($H65)+1,LEN($H65))) = "", "0", TRIM(MID(SUBSTITUTE($H65,",",REPT(" ",LEN($H65))),7 *LEN($H65)+1,LEN($H65))))) +  VALUE(IF(TRIM(MID(SUBSTITUTE($H65,",",REPT(" ",LEN($H65))), 8 *LEN($H65)+1,LEN($H65))) = "", "0", TRIM(MID(SUBSTITUTE($H65,",",REPT(" ",LEN($H65))),8 *LEN($H65)+1,LEN($H65))))) +  VALUE(IF(TRIM(MID(SUBSTITUTE($H65,",",REPT(" ",LEN($H65))), 9 *LEN($H65)+1,LEN($H65))) = "", "0", TRIM(MID(SUBSTITUTE($H65,",",REPT(" ",LEN($H65))),9 *LEN($H65)+1,LEN($H65))))) +  VALUE(IF(TRIM(MID(SUBSTITUTE($H65,",",REPT(" ",LEN($H65))), 10 *LEN($H65)+1,LEN($H65))) = "", "0", TRIM(MID(SUBSTITUTE($H65,",",REPT(" ",LEN($H65))),10 *LEN($H65)+1,LEN($H65)))))</f>
        <v>0</v>
      </c>
      <c r="R65" s="0" t="n">
        <f aca="false">IF(Q65 = "", "", Q65/P65)</f>
        <v>0</v>
      </c>
      <c r="S65" s="0" t="str">
        <f aca="true">IF(J65="", "", MAX(ROUND(-(INDIRECT("N" &amp; ROW() - 1) - N65)/1000, 0), 1) * 1000)</f>
        <v/>
      </c>
    </row>
    <row r="66" customFormat="false" ht="13.8" hidden="false" customHeight="false" outlineLevel="0" collapsed="false">
      <c r="G66" s="16" t="str">
        <f aca="true">IF(H66="", IF(J66="","",S66+(INDIRECT("N" &amp; ROW() - 1) - N66)),IF(J66="", "", INDIRECT("N" &amp; ROW() - 1) - N66))</f>
        <v/>
      </c>
      <c r="H66" s="18"/>
      <c r="I66" s="17" t="str">
        <f aca="false">IF(H66="", IF(S66=0, "", S66), IF(Q66 = "", "", IF(Q66/P66 = 0, "", Q66/P66)))</f>
        <v/>
      </c>
      <c r="K66" s="0" t="n">
        <f aca="false">IF(J66 = "-", -R66,F66)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O66" s="0" t="str">
        <f aca="false">IF(E66="","",VLOOKUP(E66,SKU!$A$1:$B$150,2,0))</f>
        <v/>
      </c>
      <c r="P66" s="0" t="n">
        <f aca="false">8000/1000</f>
        <v>8</v>
      </c>
      <c r="Q66" s="0" t="n">
        <f aca="false">VALUE(IF(TRIM(MID(SUBSTITUTE($H66,",",REPT(" ",LEN($H66))), 0 *LEN($H66)+1,LEN($H66))) = "", "0", TRIM(MID(SUBSTITUTE($H66,",",REPT(" ",LEN($H66))),0 *LEN($H66)+1,LEN($H66))))) +   VALUE(IF(TRIM(MID(SUBSTITUTE($H66,",",REPT(" ",LEN($H66))), 1 *LEN($H66)+1,LEN($H66))) = "", "0", TRIM(MID(SUBSTITUTE($H66,",",REPT(" ",LEN($H66))),1 *LEN($H66)+1,LEN($H66))))) +  VALUE(IF(TRIM(MID(SUBSTITUTE($H66,",",REPT(" ",LEN($H66))), 2 *LEN($H66)+1,LEN($H66))) = "", "0", TRIM(MID(SUBSTITUTE($H66,",",REPT(" ",LEN($H66))),2 *LEN($H66)+1,LEN($H66))))) +  VALUE(IF(TRIM(MID(SUBSTITUTE($H66,",",REPT(" ",LEN($H66))), 3 *LEN($H66)+1,LEN($H66))) = "", "0", TRIM(MID(SUBSTITUTE($H66,",",REPT(" ",LEN($H66))),3 *LEN($H66)+1,LEN($H66))))) +  VALUE(IF(TRIM(MID(SUBSTITUTE($H66,",",REPT(" ",LEN($H66))), 4 *LEN($H66)+1,LEN($H66))) = "", "0", TRIM(MID(SUBSTITUTE($H66,",",REPT(" ",LEN($H66))),4 *LEN($H66)+1,LEN($H66))))) +  VALUE(IF(TRIM(MID(SUBSTITUTE($H66,",",REPT(" ",LEN($H66))), 5 *LEN($H66)+1,LEN($H66))) = "", "0", TRIM(MID(SUBSTITUTE($H66,",",REPT(" ",LEN($H66))),5 *LEN($H66)+1,LEN($H66))))) +  VALUE(IF(TRIM(MID(SUBSTITUTE($H66,",",REPT(" ",LEN($H66))), 6 *LEN($H66)+1,LEN($H66))) = "", "0", TRIM(MID(SUBSTITUTE($H66,",",REPT(" ",LEN($H66))),6 *LEN($H66)+1,LEN($H66))))) +  VALUE(IF(TRIM(MID(SUBSTITUTE($H66,",",REPT(" ",LEN($H66))), 7 *LEN($H66)+1,LEN($H66))) = "", "0", TRIM(MID(SUBSTITUTE($H66,",",REPT(" ",LEN($H66))),7 *LEN($H66)+1,LEN($H66))))) +  VALUE(IF(TRIM(MID(SUBSTITUTE($H66,",",REPT(" ",LEN($H66))), 8 *LEN($H66)+1,LEN($H66))) = "", "0", TRIM(MID(SUBSTITUTE($H66,",",REPT(" ",LEN($H66))),8 *LEN($H66)+1,LEN($H66))))) +  VALUE(IF(TRIM(MID(SUBSTITUTE($H66,",",REPT(" ",LEN($H66))), 9 *LEN($H66)+1,LEN($H66))) = "", "0", TRIM(MID(SUBSTITUTE($H66,",",REPT(" ",LEN($H66))),9 *LEN($H66)+1,LEN($H66))))) +  VALUE(IF(TRIM(MID(SUBSTITUTE($H66,",",REPT(" ",LEN($H66))), 10 *LEN($H66)+1,LEN($H66))) = "", "0", TRIM(MID(SUBSTITUTE($H66,",",REPT(" ",LEN($H66))),10 *LEN($H66)+1,LEN($H66)))))</f>
        <v>0</v>
      </c>
      <c r="R66" s="0" t="n">
        <f aca="false">IF(Q66 = "", "", Q66/P66)</f>
        <v>0</v>
      </c>
      <c r="S66" s="0" t="str">
        <f aca="true">IF(J66="", "", MAX(ROUND(-(INDIRECT("N" &amp; ROW() - 1) - N66)/1000, 0), 1) * 1000)</f>
        <v/>
      </c>
    </row>
    <row r="67" customFormat="false" ht="13.8" hidden="false" customHeight="false" outlineLevel="0" collapsed="false">
      <c r="G67" s="16" t="str">
        <f aca="true">IF(H67="", IF(J67="","",S67+(INDIRECT("N" &amp; ROW() - 1) - N67)),IF(J67="", "", INDIRECT("N" &amp; ROW() - 1) - N67))</f>
        <v/>
      </c>
      <c r="H67" s="18"/>
      <c r="I67" s="17" t="str">
        <f aca="false">IF(H67="", IF(S67=0, "", S67), IF(Q67 = "", "", IF(Q67/P67 = 0, "", Q67/P67)))</f>
        <v/>
      </c>
      <c r="K67" s="0" t="n">
        <f aca="false">IF(J67 = "-", -R67,F67)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O67" s="0" t="str">
        <f aca="false">IF(E67="","",VLOOKUP(E67,SKU!$A$1:$B$150,2,0))</f>
        <v/>
      </c>
      <c r="P67" s="0" t="n">
        <f aca="false">8000/1000</f>
        <v>8</v>
      </c>
      <c r="Q67" s="0" t="n">
        <f aca="false">VALUE(IF(TRIM(MID(SUBSTITUTE($H67,",",REPT(" ",LEN($H67))), 0 *LEN($H67)+1,LEN($H67))) = "", "0", TRIM(MID(SUBSTITUTE($H67,",",REPT(" ",LEN($H67))),0 *LEN($H67)+1,LEN($H67))))) +   VALUE(IF(TRIM(MID(SUBSTITUTE($H67,",",REPT(" ",LEN($H67))), 1 *LEN($H67)+1,LEN($H67))) = "", "0", TRIM(MID(SUBSTITUTE($H67,",",REPT(" ",LEN($H67))),1 *LEN($H67)+1,LEN($H67))))) +  VALUE(IF(TRIM(MID(SUBSTITUTE($H67,",",REPT(" ",LEN($H67))), 2 *LEN($H67)+1,LEN($H67))) = "", "0", TRIM(MID(SUBSTITUTE($H67,",",REPT(" ",LEN($H67))),2 *LEN($H67)+1,LEN($H67))))) +  VALUE(IF(TRIM(MID(SUBSTITUTE($H67,",",REPT(" ",LEN($H67))), 3 *LEN($H67)+1,LEN($H67))) = "", "0", TRIM(MID(SUBSTITUTE($H67,",",REPT(" ",LEN($H67))),3 *LEN($H67)+1,LEN($H67))))) +  VALUE(IF(TRIM(MID(SUBSTITUTE($H67,",",REPT(" ",LEN($H67))), 4 *LEN($H67)+1,LEN($H67))) = "", "0", TRIM(MID(SUBSTITUTE($H67,",",REPT(" ",LEN($H67))),4 *LEN($H67)+1,LEN($H67))))) +  VALUE(IF(TRIM(MID(SUBSTITUTE($H67,",",REPT(" ",LEN($H67))), 5 *LEN($H67)+1,LEN($H67))) = "", "0", TRIM(MID(SUBSTITUTE($H67,",",REPT(" ",LEN($H67))),5 *LEN($H67)+1,LEN($H67))))) +  VALUE(IF(TRIM(MID(SUBSTITUTE($H67,",",REPT(" ",LEN($H67))), 6 *LEN($H67)+1,LEN($H67))) = "", "0", TRIM(MID(SUBSTITUTE($H67,",",REPT(" ",LEN($H67))),6 *LEN($H67)+1,LEN($H67))))) +  VALUE(IF(TRIM(MID(SUBSTITUTE($H67,",",REPT(" ",LEN($H67))), 7 *LEN($H67)+1,LEN($H67))) = "", "0", TRIM(MID(SUBSTITUTE($H67,",",REPT(" ",LEN($H67))),7 *LEN($H67)+1,LEN($H67))))) +  VALUE(IF(TRIM(MID(SUBSTITUTE($H67,",",REPT(" ",LEN($H67))), 8 *LEN($H67)+1,LEN($H67))) = "", "0", TRIM(MID(SUBSTITUTE($H67,",",REPT(" ",LEN($H67))),8 *LEN($H67)+1,LEN($H67))))) +  VALUE(IF(TRIM(MID(SUBSTITUTE($H67,",",REPT(" ",LEN($H67))), 9 *LEN($H67)+1,LEN($H67))) = "", "0", TRIM(MID(SUBSTITUTE($H67,",",REPT(" ",LEN($H67))),9 *LEN($H67)+1,LEN($H67))))) +  VALUE(IF(TRIM(MID(SUBSTITUTE($H67,",",REPT(" ",LEN($H67))), 10 *LEN($H67)+1,LEN($H67))) = "", "0", TRIM(MID(SUBSTITUTE($H67,",",REPT(" ",LEN($H67))),10 *LEN($H67)+1,LEN($H67)))))</f>
        <v>0</v>
      </c>
      <c r="R67" s="0" t="n">
        <f aca="false">IF(Q67 = "", "", Q67/P67)</f>
        <v>0</v>
      </c>
      <c r="S67" s="0" t="str">
        <f aca="true">IF(J67="", "", MAX(ROUND(-(INDIRECT("N" &amp; ROW() - 1) - N67)/1000, 0), 1) * 1000)</f>
        <v/>
      </c>
    </row>
    <row r="68" customFormat="false" ht="13.8" hidden="false" customHeight="false" outlineLevel="0" collapsed="false">
      <c r="G68" s="16" t="str">
        <f aca="true">IF(H68="", IF(J68="","",S68+(INDIRECT("N" &amp; ROW() - 1) - N68)),IF(J68="", "", INDIRECT("N" &amp; ROW() - 1) - N68))</f>
        <v/>
      </c>
      <c r="H68" s="18"/>
      <c r="I68" s="17" t="str">
        <f aca="false">IF(H68="", IF(S68=0, "", S68), IF(Q68 = "", "", IF(Q68/P68 = 0, "", Q68/P68)))</f>
        <v/>
      </c>
      <c r="K68" s="0" t="n">
        <f aca="false">IF(J68 = "-", -R68,F68)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O68" s="0" t="str">
        <f aca="false">IF(E68="","",VLOOKUP(E68,SKU!$A$1:$B$150,2,0))</f>
        <v/>
      </c>
      <c r="P68" s="0" t="n">
        <f aca="false">8000/1000</f>
        <v>8</v>
      </c>
      <c r="Q68" s="0" t="n">
        <f aca="false">VALUE(IF(TRIM(MID(SUBSTITUTE($H68,",",REPT(" ",LEN($H68))), 0 *LEN($H68)+1,LEN($H68))) = "", "0", TRIM(MID(SUBSTITUTE($H68,",",REPT(" ",LEN($H68))),0 *LEN($H68)+1,LEN($H68))))) +   VALUE(IF(TRIM(MID(SUBSTITUTE($H68,",",REPT(" ",LEN($H68))), 1 *LEN($H68)+1,LEN($H68))) = "", "0", TRIM(MID(SUBSTITUTE($H68,",",REPT(" ",LEN($H68))),1 *LEN($H68)+1,LEN($H68))))) +  VALUE(IF(TRIM(MID(SUBSTITUTE($H68,",",REPT(" ",LEN($H68))), 2 *LEN($H68)+1,LEN($H68))) = "", "0", TRIM(MID(SUBSTITUTE($H68,",",REPT(" ",LEN($H68))),2 *LEN($H68)+1,LEN($H68))))) +  VALUE(IF(TRIM(MID(SUBSTITUTE($H68,",",REPT(" ",LEN($H68))), 3 *LEN($H68)+1,LEN($H68))) = "", "0", TRIM(MID(SUBSTITUTE($H68,",",REPT(" ",LEN($H68))),3 *LEN($H68)+1,LEN($H68))))) +  VALUE(IF(TRIM(MID(SUBSTITUTE($H68,",",REPT(" ",LEN($H68))), 4 *LEN($H68)+1,LEN($H68))) = "", "0", TRIM(MID(SUBSTITUTE($H68,",",REPT(" ",LEN($H68))),4 *LEN($H68)+1,LEN($H68))))) +  VALUE(IF(TRIM(MID(SUBSTITUTE($H68,",",REPT(" ",LEN($H68))), 5 *LEN($H68)+1,LEN($H68))) = "", "0", TRIM(MID(SUBSTITUTE($H68,",",REPT(" ",LEN($H68))),5 *LEN($H68)+1,LEN($H68))))) +  VALUE(IF(TRIM(MID(SUBSTITUTE($H68,",",REPT(" ",LEN($H68))), 6 *LEN($H68)+1,LEN($H68))) = "", "0", TRIM(MID(SUBSTITUTE($H68,",",REPT(" ",LEN($H68))),6 *LEN($H68)+1,LEN($H68))))) +  VALUE(IF(TRIM(MID(SUBSTITUTE($H68,",",REPT(" ",LEN($H68))), 7 *LEN($H68)+1,LEN($H68))) = "", "0", TRIM(MID(SUBSTITUTE($H68,",",REPT(" ",LEN($H68))),7 *LEN($H68)+1,LEN($H68))))) +  VALUE(IF(TRIM(MID(SUBSTITUTE($H68,",",REPT(" ",LEN($H68))), 8 *LEN($H68)+1,LEN($H68))) = "", "0", TRIM(MID(SUBSTITUTE($H68,",",REPT(" ",LEN($H68))),8 *LEN($H68)+1,LEN($H68))))) +  VALUE(IF(TRIM(MID(SUBSTITUTE($H68,",",REPT(" ",LEN($H68))), 9 *LEN($H68)+1,LEN($H68))) = "", "0", TRIM(MID(SUBSTITUTE($H68,",",REPT(" ",LEN($H68))),9 *LEN($H68)+1,LEN($H68))))) +  VALUE(IF(TRIM(MID(SUBSTITUTE($H68,",",REPT(" ",LEN($H68))), 10 *LEN($H68)+1,LEN($H68))) = "", "0", TRIM(MID(SUBSTITUTE($H68,",",REPT(" ",LEN($H68))),10 *LEN($H68)+1,LEN($H68)))))</f>
        <v>0</v>
      </c>
      <c r="R68" s="0" t="n">
        <f aca="false">IF(Q68 = "", "", Q68/P68)</f>
        <v>0</v>
      </c>
      <c r="S68" s="0" t="str">
        <f aca="true">IF(J68="", "", MAX(ROUND(-(INDIRECT("N" &amp; ROW() - 1) - N68)/1000, 0), 1) * 1000)</f>
        <v/>
      </c>
    </row>
    <row r="69" customFormat="false" ht="13.8" hidden="false" customHeight="false" outlineLevel="0" collapsed="false">
      <c r="G69" s="16" t="str">
        <f aca="true">IF(H69="", IF(J69="","",S69+(INDIRECT("N" &amp; ROW() - 1) - N69)),IF(J69="", "", INDIRECT("N" &amp; ROW() - 1) - N69))</f>
        <v/>
      </c>
      <c r="H69" s="18"/>
      <c r="I69" s="17" t="str">
        <f aca="false">IF(H69="", IF(S69=0, "", S69), IF(Q69 = "", "", IF(Q69/P69 = 0, "", Q69/P69)))</f>
        <v/>
      </c>
      <c r="K69" s="0" t="n">
        <f aca="false">IF(J69 = "-", -R69,F69)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O69" s="0" t="str">
        <f aca="false">IF(E69="","",VLOOKUP(E69,SKU!$A$1:$B$150,2,0))</f>
        <v/>
      </c>
      <c r="P69" s="0" t="n">
        <f aca="false">8000/1000</f>
        <v>8</v>
      </c>
      <c r="Q69" s="0" t="n">
        <f aca="false">VALUE(IF(TRIM(MID(SUBSTITUTE($H69,",",REPT(" ",LEN($H69))), 0 *LEN($H69)+1,LEN($H69))) = "", "0", TRIM(MID(SUBSTITUTE($H69,",",REPT(" ",LEN($H69))),0 *LEN($H69)+1,LEN($H69))))) +   VALUE(IF(TRIM(MID(SUBSTITUTE($H69,",",REPT(" ",LEN($H69))), 1 *LEN($H69)+1,LEN($H69))) = "", "0", TRIM(MID(SUBSTITUTE($H69,",",REPT(" ",LEN($H69))),1 *LEN($H69)+1,LEN($H69))))) +  VALUE(IF(TRIM(MID(SUBSTITUTE($H69,",",REPT(" ",LEN($H69))), 2 *LEN($H69)+1,LEN($H69))) = "", "0", TRIM(MID(SUBSTITUTE($H69,",",REPT(" ",LEN($H69))),2 *LEN($H69)+1,LEN($H69))))) +  VALUE(IF(TRIM(MID(SUBSTITUTE($H69,",",REPT(" ",LEN($H69))), 3 *LEN($H69)+1,LEN($H69))) = "", "0", TRIM(MID(SUBSTITUTE($H69,",",REPT(" ",LEN($H69))),3 *LEN($H69)+1,LEN($H69))))) +  VALUE(IF(TRIM(MID(SUBSTITUTE($H69,",",REPT(" ",LEN($H69))), 4 *LEN($H69)+1,LEN($H69))) = "", "0", TRIM(MID(SUBSTITUTE($H69,",",REPT(" ",LEN($H69))),4 *LEN($H69)+1,LEN($H69))))) +  VALUE(IF(TRIM(MID(SUBSTITUTE($H69,",",REPT(" ",LEN($H69))), 5 *LEN($H69)+1,LEN($H69))) = "", "0", TRIM(MID(SUBSTITUTE($H69,",",REPT(" ",LEN($H69))),5 *LEN($H69)+1,LEN($H69))))) +  VALUE(IF(TRIM(MID(SUBSTITUTE($H69,",",REPT(" ",LEN($H69))), 6 *LEN($H69)+1,LEN($H69))) = "", "0", TRIM(MID(SUBSTITUTE($H69,",",REPT(" ",LEN($H69))),6 *LEN($H69)+1,LEN($H69))))) +  VALUE(IF(TRIM(MID(SUBSTITUTE($H69,",",REPT(" ",LEN($H69))), 7 *LEN($H69)+1,LEN($H69))) = "", "0", TRIM(MID(SUBSTITUTE($H69,",",REPT(" ",LEN($H69))),7 *LEN($H69)+1,LEN($H69))))) +  VALUE(IF(TRIM(MID(SUBSTITUTE($H69,",",REPT(" ",LEN($H69))), 8 *LEN($H69)+1,LEN($H69))) = "", "0", TRIM(MID(SUBSTITUTE($H69,",",REPT(" ",LEN($H69))),8 *LEN($H69)+1,LEN($H69))))) +  VALUE(IF(TRIM(MID(SUBSTITUTE($H69,",",REPT(" ",LEN($H69))), 9 *LEN($H69)+1,LEN($H69))) = "", "0", TRIM(MID(SUBSTITUTE($H69,",",REPT(" ",LEN($H69))),9 *LEN($H69)+1,LEN($H69))))) +  VALUE(IF(TRIM(MID(SUBSTITUTE($H69,",",REPT(" ",LEN($H69))), 10 *LEN($H69)+1,LEN($H69))) = "", "0", TRIM(MID(SUBSTITUTE($H69,",",REPT(" ",LEN($H69))),10 *LEN($H69)+1,LEN($H69)))))</f>
        <v>0</v>
      </c>
      <c r="R69" s="0" t="n">
        <f aca="false">IF(Q69 = "", "", Q69/P69)</f>
        <v>0</v>
      </c>
      <c r="S69" s="0" t="str">
        <f aca="true">IF(J69="", "", MAX(ROUND(-(INDIRECT("N" &amp; ROW() - 1) - N69)/1000, 0), 1) * 1000)</f>
        <v/>
      </c>
    </row>
    <row r="70" customFormat="false" ht="13.8" hidden="false" customHeight="false" outlineLevel="0" collapsed="false">
      <c r="G70" s="16" t="str">
        <f aca="true">IF(H70="", IF(J70="","",S70+(INDIRECT("N" &amp; ROW() - 1) - N70)),IF(J70="", "", INDIRECT("N" &amp; ROW() - 1) - N70))</f>
        <v/>
      </c>
      <c r="H70" s="18"/>
      <c r="I70" s="17" t="str">
        <f aca="false">IF(H70="", IF(S70=0, "", S70), IF(Q70 = "", "", IF(Q70/P70 = 0, "", Q70/P70)))</f>
        <v/>
      </c>
      <c r="K70" s="0" t="n">
        <f aca="false">IF(J70 = "-", -R70,F70)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O70" s="0" t="str">
        <f aca="false">IF(E70="","",VLOOKUP(E70,SKU!$A$1:$B$150,2,0))</f>
        <v/>
      </c>
      <c r="P70" s="0" t="n">
        <f aca="false">8000/1000</f>
        <v>8</v>
      </c>
      <c r="Q70" s="0" t="n">
        <f aca="false">VALUE(IF(TRIM(MID(SUBSTITUTE($H70,",",REPT(" ",LEN($H70))), 0 *LEN($H70)+1,LEN($H70))) = "", "0", TRIM(MID(SUBSTITUTE($H70,",",REPT(" ",LEN($H70))),0 *LEN($H70)+1,LEN($H70))))) +   VALUE(IF(TRIM(MID(SUBSTITUTE($H70,",",REPT(" ",LEN($H70))), 1 *LEN($H70)+1,LEN($H70))) = "", "0", TRIM(MID(SUBSTITUTE($H70,",",REPT(" ",LEN($H70))),1 *LEN($H70)+1,LEN($H70))))) +  VALUE(IF(TRIM(MID(SUBSTITUTE($H70,",",REPT(" ",LEN($H70))), 2 *LEN($H70)+1,LEN($H70))) = "", "0", TRIM(MID(SUBSTITUTE($H70,",",REPT(" ",LEN($H70))),2 *LEN($H70)+1,LEN($H70))))) +  VALUE(IF(TRIM(MID(SUBSTITUTE($H70,",",REPT(" ",LEN($H70))), 3 *LEN($H70)+1,LEN($H70))) = "", "0", TRIM(MID(SUBSTITUTE($H70,",",REPT(" ",LEN($H70))),3 *LEN($H70)+1,LEN($H70))))) +  VALUE(IF(TRIM(MID(SUBSTITUTE($H70,",",REPT(" ",LEN($H70))), 4 *LEN($H70)+1,LEN($H70))) = "", "0", TRIM(MID(SUBSTITUTE($H70,",",REPT(" ",LEN($H70))),4 *LEN($H70)+1,LEN($H70))))) +  VALUE(IF(TRIM(MID(SUBSTITUTE($H70,",",REPT(" ",LEN($H70))), 5 *LEN($H70)+1,LEN($H70))) = "", "0", TRIM(MID(SUBSTITUTE($H70,",",REPT(" ",LEN($H70))),5 *LEN($H70)+1,LEN($H70))))) +  VALUE(IF(TRIM(MID(SUBSTITUTE($H70,",",REPT(" ",LEN($H70))), 6 *LEN($H70)+1,LEN($H70))) = "", "0", TRIM(MID(SUBSTITUTE($H70,",",REPT(" ",LEN($H70))),6 *LEN($H70)+1,LEN($H70))))) +  VALUE(IF(TRIM(MID(SUBSTITUTE($H70,",",REPT(" ",LEN($H70))), 7 *LEN($H70)+1,LEN($H70))) = "", "0", TRIM(MID(SUBSTITUTE($H70,",",REPT(" ",LEN($H70))),7 *LEN($H70)+1,LEN($H70))))) +  VALUE(IF(TRIM(MID(SUBSTITUTE($H70,",",REPT(" ",LEN($H70))), 8 *LEN($H70)+1,LEN($H70))) = "", "0", TRIM(MID(SUBSTITUTE($H70,",",REPT(" ",LEN($H70))),8 *LEN($H70)+1,LEN($H70))))) +  VALUE(IF(TRIM(MID(SUBSTITUTE($H70,",",REPT(" ",LEN($H70))), 9 *LEN($H70)+1,LEN($H70))) = "", "0", TRIM(MID(SUBSTITUTE($H70,",",REPT(" ",LEN($H70))),9 *LEN($H70)+1,LEN($H70))))) +  VALUE(IF(TRIM(MID(SUBSTITUTE($H70,",",REPT(" ",LEN($H70))), 10 *LEN($H70)+1,LEN($H70))) = "", "0", TRIM(MID(SUBSTITUTE($H70,",",REPT(" ",LEN($H70))),10 *LEN($H70)+1,LEN($H70)))))</f>
        <v>0</v>
      </c>
      <c r="R70" s="0" t="n">
        <f aca="false">IF(Q70 = "", "", Q70/P70)</f>
        <v>0</v>
      </c>
      <c r="S70" s="0" t="str">
        <f aca="true">IF(J70="", "", MAX(ROUND(-(INDIRECT("N" &amp; ROW() - 1) - N70)/1000, 0), 1) * 1000)</f>
        <v/>
      </c>
    </row>
    <row r="71" customFormat="false" ht="13.8" hidden="false" customHeight="false" outlineLevel="0" collapsed="false">
      <c r="G71" s="16" t="str">
        <f aca="true">IF(H71="", IF(J71="","",S71+(INDIRECT("N" &amp; ROW() - 1) - N71)),IF(J71="", "", INDIRECT("N" &amp; ROW() - 1) - N71))</f>
        <v/>
      </c>
      <c r="H71" s="18"/>
      <c r="I71" s="17" t="str">
        <f aca="false">IF(H71="", IF(S71=0, "", S71), IF(Q71 = "", "", IF(Q71/P71 = 0, "", Q71/P71)))</f>
        <v/>
      </c>
      <c r="K71" s="0" t="n">
        <f aca="false">IF(J71 = "-", -R71,F71)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O71" s="0" t="str">
        <f aca="false">IF(E71="","",VLOOKUP(E71,SKU!$A$1:$B$150,2,0))</f>
        <v/>
      </c>
      <c r="P71" s="0" t="n">
        <f aca="false">8000/1000</f>
        <v>8</v>
      </c>
      <c r="Q71" s="0" t="n">
        <f aca="false">VALUE(IF(TRIM(MID(SUBSTITUTE($H71,",",REPT(" ",LEN($H71))), 0 *LEN($H71)+1,LEN($H71))) = "", "0", TRIM(MID(SUBSTITUTE($H71,",",REPT(" ",LEN($H71))),0 *LEN($H71)+1,LEN($H71))))) +   VALUE(IF(TRIM(MID(SUBSTITUTE($H71,",",REPT(" ",LEN($H71))), 1 *LEN($H71)+1,LEN($H71))) = "", "0", TRIM(MID(SUBSTITUTE($H71,",",REPT(" ",LEN($H71))),1 *LEN($H71)+1,LEN($H71))))) +  VALUE(IF(TRIM(MID(SUBSTITUTE($H71,",",REPT(" ",LEN($H71))), 2 *LEN($H71)+1,LEN($H71))) = "", "0", TRIM(MID(SUBSTITUTE($H71,",",REPT(" ",LEN($H71))),2 *LEN($H71)+1,LEN($H71))))) +  VALUE(IF(TRIM(MID(SUBSTITUTE($H71,",",REPT(" ",LEN($H71))), 3 *LEN($H71)+1,LEN($H71))) = "", "0", TRIM(MID(SUBSTITUTE($H71,",",REPT(" ",LEN($H71))),3 *LEN($H71)+1,LEN($H71))))) +  VALUE(IF(TRIM(MID(SUBSTITUTE($H71,",",REPT(" ",LEN($H71))), 4 *LEN($H71)+1,LEN($H71))) = "", "0", TRIM(MID(SUBSTITUTE($H71,",",REPT(" ",LEN($H71))),4 *LEN($H71)+1,LEN($H71))))) +  VALUE(IF(TRIM(MID(SUBSTITUTE($H71,",",REPT(" ",LEN($H71))), 5 *LEN($H71)+1,LEN($H71))) = "", "0", TRIM(MID(SUBSTITUTE($H71,",",REPT(" ",LEN($H71))),5 *LEN($H71)+1,LEN($H71))))) +  VALUE(IF(TRIM(MID(SUBSTITUTE($H71,",",REPT(" ",LEN($H71))), 6 *LEN($H71)+1,LEN($H71))) = "", "0", TRIM(MID(SUBSTITUTE($H71,",",REPT(" ",LEN($H71))),6 *LEN($H71)+1,LEN($H71))))) +  VALUE(IF(TRIM(MID(SUBSTITUTE($H71,",",REPT(" ",LEN($H71))), 7 *LEN($H71)+1,LEN($H71))) = "", "0", TRIM(MID(SUBSTITUTE($H71,",",REPT(" ",LEN($H71))),7 *LEN($H71)+1,LEN($H71))))) +  VALUE(IF(TRIM(MID(SUBSTITUTE($H71,",",REPT(" ",LEN($H71))), 8 *LEN($H71)+1,LEN($H71))) = "", "0", TRIM(MID(SUBSTITUTE($H71,",",REPT(" ",LEN($H71))),8 *LEN($H71)+1,LEN($H71))))) +  VALUE(IF(TRIM(MID(SUBSTITUTE($H71,",",REPT(" ",LEN($H71))), 9 *LEN($H71)+1,LEN($H71))) = "", "0", TRIM(MID(SUBSTITUTE($H71,",",REPT(" ",LEN($H71))),9 *LEN($H71)+1,LEN($H71))))) +  VALUE(IF(TRIM(MID(SUBSTITUTE($H71,",",REPT(" ",LEN($H71))), 10 *LEN($H71)+1,LEN($H71))) = "", "0", TRIM(MID(SUBSTITUTE($H71,",",REPT(" ",LEN($H71))),10 *LEN($H71)+1,LEN($H71)))))</f>
        <v>0</v>
      </c>
      <c r="R71" s="0" t="n">
        <f aca="false">IF(Q71 = "", "", Q71/P71)</f>
        <v>0</v>
      </c>
      <c r="S71" s="0" t="str">
        <f aca="true">IF(J71="", "", MAX(ROUND(-(INDIRECT("N" &amp; ROW() - 1) - N71)/1000, 0), 1) * 1000)</f>
        <v/>
      </c>
    </row>
    <row r="72" customFormat="false" ht="13.8" hidden="false" customHeight="false" outlineLevel="0" collapsed="false">
      <c r="G72" s="16" t="str">
        <f aca="true">IF(H72="", IF(J72="","",S72+(INDIRECT("N" &amp; ROW() - 1) - N72)),IF(J72="", "", INDIRECT("N" &amp; ROW() - 1) - N72))</f>
        <v/>
      </c>
      <c r="H72" s="18"/>
      <c r="I72" s="17" t="str">
        <f aca="false">IF(H72="", IF(S72=0, "", S72), IF(Q72 = "", "", IF(Q72/P72 = 0, "", Q72/P72)))</f>
        <v/>
      </c>
      <c r="K72" s="0" t="n">
        <f aca="false">IF(J72 = "-", -R72,F72)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O72" s="0" t="str">
        <f aca="false">IF(E72="","",VLOOKUP(E72,SKU!$A$1:$B$150,2,0))</f>
        <v/>
      </c>
      <c r="P72" s="0" t="n">
        <f aca="false">8000/1000</f>
        <v>8</v>
      </c>
      <c r="Q72" s="0" t="n">
        <f aca="false">VALUE(IF(TRIM(MID(SUBSTITUTE($H72,",",REPT(" ",LEN($H72))), 0 *LEN($H72)+1,LEN($H72))) = "", "0", TRIM(MID(SUBSTITUTE($H72,",",REPT(" ",LEN($H72))),0 *LEN($H72)+1,LEN($H72))))) +   VALUE(IF(TRIM(MID(SUBSTITUTE($H72,",",REPT(" ",LEN($H72))), 1 *LEN($H72)+1,LEN($H72))) = "", "0", TRIM(MID(SUBSTITUTE($H72,",",REPT(" ",LEN($H72))),1 *LEN($H72)+1,LEN($H72))))) +  VALUE(IF(TRIM(MID(SUBSTITUTE($H72,",",REPT(" ",LEN($H72))), 2 *LEN($H72)+1,LEN($H72))) = "", "0", TRIM(MID(SUBSTITUTE($H72,",",REPT(" ",LEN($H72))),2 *LEN($H72)+1,LEN($H72))))) +  VALUE(IF(TRIM(MID(SUBSTITUTE($H72,",",REPT(" ",LEN($H72))), 3 *LEN($H72)+1,LEN($H72))) = "", "0", TRIM(MID(SUBSTITUTE($H72,",",REPT(" ",LEN($H72))),3 *LEN($H72)+1,LEN($H72))))) +  VALUE(IF(TRIM(MID(SUBSTITUTE($H72,",",REPT(" ",LEN($H72))), 4 *LEN($H72)+1,LEN($H72))) = "", "0", TRIM(MID(SUBSTITUTE($H72,",",REPT(" ",LEN($H72))),4 *LEN($H72)+1,LEN($H72))))) +  VALUE(IF(TRIM(MID(SUBSTITUTE($H72,",",REPT(" ",LEN($H72))), 5 *LEN($H72)+1,LEN($H72))) = "", "0", TRIM(MID(SUBSTITUTE($H72,",",REPT(" ",LEN($H72))),5 *LEN($H72)+1,LEN($H72))))) +  VALUE(IF(TRIM(MID(SUBSTITUTE($H72,",",REPT(" ",LEN($H72))), 6 *LEN($H72)+1,LEN($H72))) = "", "0", TRIM(MID(SUBSTITUTE($H72,",",REPT(" ",LEN($H72))),6 *LEN($H72)+1,LEN($H72))))) +  VALUE(IF(TRIM(MID(SUBSTITUTE($H72,",",REPT(" ",LEN($H72))), 7 *LEN($H72)+1,LEN($H72))) = "", "0", TRIM(MID(SUBSTITUTE($H72,",",REPT(" ",LEN($H72))),7 *LEN($H72)+1,LEN($H72))))) +  VALUE(IF(TRIM(MID(SUBSTITUTE($H72,",",REPT(" ",LEN($H72))), 8 *LEN($H72)+1,LEN($H72))) = "", "0", TRIM(MID(SUBSTITUTE($H72,",",REPT(" ",LEN($H72))),8 *LEN($H72)+1,LEN($H72))))) +  VALUE(IF(TRIM(MID(SUBSTITUTE($H72,",",REPT(" ",LEN($H72))), 9 *LEN($H72)+1,LEN($H72))) = "", "0", TRIM(MID(SUBSTITUTE($H72,",",REPT(" ",LEN($H72))),9 *LEN($H72)+1,LEN($H72))))) +  VALUE(IF(TRIM(MID(SUBSTITUTE($H72,",",REPT(" ",LEN($H72))), 10 *LEN($H72)+1,LEN($H72))) = "", "0", TRIM(MID(SUBSTITUTE($H72,",",REPT(" ",LEN($H72))),10 *LEN($H72)+1,LEN($H72)))))</f>
        <v>0</v>
      </c>
      <c r="R72" s="0" t="n">
        <f aca="false">IF(Q72 = "", "", Q72/P72)</f>
        <v>0</v>
      </c>
      <c r="S72" s="0" t="str">
        <f aca="true">IF(J72="", "", MAX(ROUND(-(INDIRECT("N" &amp; ROW() - 1) - N72)/1000, 0), 1) * 1000)</f>
        <v/>
      </c>
    </row>
    <row r="73" customFormat="false" ht="13.8" hidden="false" customHeight="false" outlineLevel="0" collapsed="false">
      <c r="G73" s="16" t="str">
        <f aca="true">IF(H73="", IF(J73="","",S73+(INDIRECT("N" &amp; ROW() - 1) - N73)),IF(J73="", "", INDIRECT("N" &amp; ROW() - 1) - N73))</f>
        <v/>
      </c>
      <c r="H73" s="18"/>
      <c r="I73" s="17" t="str">
        <f aca="false">IF(H73="", IF(S73=0, "", S73), IF(Q73 = "", "", IF(Q73/P73 = 0, "", Q73/P73)))</f>
        <v/>
      </c>
      <c r="K73" s="0" t="n">
        <f aca="false">IF(J73 = "-", -R73,F73)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O73" s="0" t="str">
        <f aca="false">IF(E73="","",VLOOKUP(E73,SKU!$A$1:$B$150,2,0))</f>
        <v/>
      </c>
      <c r="P73" s="0" t="n">
        <f aca="false">8000/1000</f>
        <v>8</v>
      </c>
      <c r="Q73" s="0" t="n">
        <f aca="false">VALUE(IF(TRIM(MID(SUBSTITUTE($H73,",",REPT(" ",LEN($H73))), 0 *LEN($H73)+1,LEN($H73))) = "", "0", TRIM(MID(SUBSTITUTE($H73,",",REPT(" ",LEN($H73))),0 *LEN($H73)+1,LEN($H73))))) +   VALUE(IF(TRIM(MID(SUBSTITUTE($H73,",",REPT(" ",LEN($H73))), 1 *LEN($H73)+1,LEN($H73))) = "", "0", TRIM(MID(SUBSTITUTE($H73,",",REPT(" ",LEN($H73))),1 *LEN($H73)+1,LEN($H73))))) +  VALUE(IF(TRIM(MID(SUBSTITUTE($H73,",",REPT(" ",LEN($H73))), 2 *LEN($H73)+1,LEN($H73))) = "", "0", TRIM(MID(SUBSTITUTE($H73,",",REPT(" ",LEN($H73))),2 *LEN($H73)+1,LEN($H73))))) +  VALUE(IF(TRIM(MID(SUBSTITUTE($H73,",",REPT(" ",LEN($H73))), 3 *LEN($H73)+1,LEN($H73))) = "", "0", TRIM(MID(SUBSTITUTE($H73,",",REPT(" ",LEN($H73))),3 *LEN($H73)+1,LEN($H73))))) +  VALUE(IF(TRIM(MID(SUBSTITUTE($H73,",",REPT(" ",LEN($H73))), 4 *LEN($H73)+1,LEN($H73))) = "", "0", TRIM(MID(SUBSTITUTE($H73,",",REPT(" ",LEN($H73))),4 *LEN($H73)+1,LEN($H73))))) +  VALUE(IF(TRIM(MID(SUBSTITUTE($H73,",",REPT(" ",LEN($H73))), 5 *LEN($H73)+1,LEN($H73))) = "", "0", TRIM(MID(SUBSTITUTE($H73,",",REPT(" ",LEN($H73))),5 *LEN($H73)+1,LEN($H73))))) +  VALUE(IF(TRIM(MID(SUBSTITUTE($H73,",",REPT(" ",LEN($H73))), 6 *LEN($H73)+1,LEN($H73))) = "", "0", TRIM(MID(SUBSTITUTE($H73,",",REPT(" ",LEN($H73))),6 *LEN($H73)+1,LEN($H73))))) +  VALUE(IF(TRIM(MID(SUBSTITUTE($H73,",",REPT(" ",LEN($H73))), 7 *LEN($H73)+1,LEN($H73))) = "", "0", TRIM(MID(SUBSTITUTE($H73,",",REPT(" ",LEN($H73))),7 *LEN($H73)+1,LEN($H73))))) +  VALUE(IF(TRIM(MID(SUBSTITUTE($H73,",",REPT(" ",LEN($H73))), 8 *LEN($H73)+1,LEN($H73))) = "", "0", TRIM(MID(SUBSTITUTE($H73,",",REPT(" ",LEN($H73))),8 *LEN($H73)+1,LEN($H73))))) +  VALUE(IF(TRIM(MID(SUBSTITUTE($H73,",",REPT(" ",LEN($H73))), 9 *LEN($H73)+1,LEN($H73))) = "", "0", TRIM(MID(SUBSTITUTE($H73,",",REPT(" ",LEN($H73))),9 *LEN($H73)+1,LEN($H73))))) +  VALUE(IF(TRIM(MID(SUBSTITUTE($H73,",",REPT(" ",LEN($H73))), 10 *LEN($H73)+1,LEN($H73))) = "", "0", TRIM(MID(SUBSTITUTE($H73,",",REPT(" ",LEN($H73))),10 *LEN($H73)+1,LEN($H73)))))</f>
        <v>0</v>
      </c>
      <c r="R73" s="0" t="n">
        <f aca="false">IF(Q73 = "", "", Q73/P73)</f>
        <v>0</v>
      </c>
      <c r="S73" s="0" t="str">
        <f aca="true">IF(J73="", "", MAX(ROUND(-(INDIRECT("N" &amp; ROW() - 1) - N73)/1000, 0), 1) * 1000)</f>
        <v/>
      </c>
    </row>
    <row r="74" customFormat="false" ht="13.8" hidden="false" customHeight="false" outlineLevel="0" collapsed="false">
      <c r="G74" s="16" t="str">
        <f aca="true">IF(H74="", IF(J74="","",S74+(INDIRECT("N" &amp; ROW() - 1) - N74)),IF(J74="", "", INDIRECT("N" &amp; ROW() - 1) - N74))</f>
        <v/>
      </c>
      <c r="H74" s="18"/>
      <c r="I74" s="17" t="str">
        <f aca="false">IF(H74="", IF(S74=0, "", S74), IF(Q74 = "", "", IF(Q74/P74 = 0, "", Q74/P74)))</f>
        <v/>
      </c>
      <c r="K74" s="0" t="n">
        <f aca="false">IF(J74 = "-", -R74,F74)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O74" s="0" t="str">
        <f aca="false">IF(E74="","",VLOOKUP(E74,SKU!$A$1:$B$150,2,0))</f>
        <v/>
      </c>
      <c r="P74" s="0" t="n">
        <f aca="false">8000/1000</f>
        <v>8</v>
      </c>
      <c r="Q74" s="0" t="n">
        <f aca="false">VALUE(IF(TRIM(MID(SUBSTITUTE($H74,",",REPT(" ",LEN($H74))), 0 *LEN($H74)+1,LEN($H74))) = "", "0", TRIM(MID(SUBSTITUTE($H74,",",REPT(" ",LEN($H74))),0 *LEN($H74)+1,LEN($H74))))) +   VALUE(IF(TRIM(MID(SUBSTITUTE($H74,",",REPT(" ",LEN($H74))), 1 *LEN($H74)+1,LEN($H74))) = "", "0", TRIM(MID(SUBSTITUTE($H74,",",REPT(" ",LEN($H74))),1 *LEN($H74)+1,LEN($H74))))) +  VALUE(IF(TRIM(MID(SUBSTITUTE($H74,",",REPT(" ",LEN($H74))), 2 *LEN($H74)+1,LEN($H74))) = "", "0", TRIM(MID(SUBSTITUTE($H74,",",REPT(" ",LEN($H74))),2 *LEN($H74)+1,LEN($H74))))) +  VALUE(IF(TRIM(MID(SUBSTITUTE($H74,",",REPT(" ",LEN($H74))), 3 *LEN($H74)+1,LEN($H74))) = "", "0", TRIM(MID(SUBSTITUTE($H74,",",REPT(" ",LEN($H74))),3 *LEN($H74)+1,LEN($H74))))) +  VALUE(IF(TRIM(MID(SUBSTITUTE($H74,",",REPT(" ",LEN($H74))), 4 *LEN($H74)+1,LEN($H74))) = "", "0", TRIM(MID(SUBSTITUTE($H74,",",REPT(" ",LEN($H74))),4 *LEN($H74)+1,LEN($H74))))) +  VALUE(IF(TRIM(MID(SUBSTITUTE($H74,",",REPT(" ",LEN($H74))), 5 *LEN($H74)+1,LEN($H74))) = "", "0", TRIM(MID(SUBSTITUTE($H74,",",REPT(" ",LEN($H74))),5 *LEN($H74)+1,LEN($H74))))) +  VALUE(IF(TRIM(MID(SUBSTITUTE($H74,",",REPT(" ",LEN($H74))), 6 *LEN($H74)+1,LEN($H74))) = "", "0", TRIM(MID(SUBSTITUTE($H74,",",REPT(" ",LEN($H74))),6 *LEN($H74)+1,LEN($H74))))) +  VALUE(IF(TRIM(MID(SUBSTITUTE($H74,",",REPT(" ",LEN($H74))), 7 *LEN($H74)+1,LEN($H74))) = "", "0", TRIM(MID(SUBSTITUTE($H74,",",REPT(" ",LEN($H74))),7 *LEN($H74)+1,LEN($H74))))) +  VALUE(IF(TRIM(MID(SUBSTITUTE($H74,",",REPT(" ",LEN($H74))), 8 *LEN($H74)+1,LEN($H74))) = "", "0", TRIM(MID(SUBSTITUTE($H74,",",REPT(" ",LEN($H74))),8 *LEN($H74)+1,LEN($H74))))) +  VALUE(IF(TRIM(MID(SUBSTITUTE($H74,",",REPT(" ",LEN($H74))), 9 *LEN($H74)+1,LEN($H74))) = "", "0", TRIM(MID(SUBSTITUTE($H74,",",REPT(" ",LEN($H74))),9 *LEN($H74)+1,LEN($H74))))) +  VALUE(IF(TRIM(MID(SUBSTITUTE($H74,",",REPT(" ",LEN($H74))), 10 *LEN($H74)+1,LEN($H74))) = "", "0", TRIM(MID(SUBSTITUTE($H74,",",REPT(" ",LEN($H74))),10 *LEN($H74)+1,LEN($H74)))))</f>
        <v>0</v>
      </c>
      <c r="R74" s="0" t="n">
        <f aca="false">IF(Q74 = "", "", Q74/P74)</f>
        <v>0</v>
      </c>
      <c r="S74" s="0" t="str">
        <f aca="true">IF(J74="", "", MAX(ROUND(-(INDIRECT("N" &amp; ROW() - 1) - N74)/1000, 0), 1) * 1000)</f>
        <v/>
      </c>
    </row>
    <row r="75" customFormat="false" ht="13.8" hidden="false" customHeight="false" outlineLevel="0" collapsed="false">
      <c r="G75" s="16" t="str">
        <f aca="true">IF(H75="", IF(J75="","",S75+(INDIRECT("N" &amp; ROW() - 1) - N75)),IF(J75="", "", INDIRECT("N" &amp; ROW() - 1) - N75))</f>
        <v/>
      </c>
      <c r="H75" s="18"/>
      <c r="I75" s="17" t="str">
        <f aca="false">IF(H75="", IF(S75=0, "", S75), IF(Q75 = "", "", IF(Q75/P75 = 0, "", Q75/P75)))</f>
        <v/>
      </c>
      <c r="K75" s="0" t="n">
        <f aca="false">IF(J75 = "-", -R75,F75)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O75" s="0" t="str">
        <f aca="false">IF(E75="","",VLOOKUP(E75,SKU!$A$1:$B$150,2,0))</f>
        <v/>
      </c>
      <c r="P75" s="0" t="n">
        <f aca="false">8000/1000</f>
        <v>8</v>
      </c>
      <c r="Q75" s="0" t="n">
        <f aca="false">VALUE(IF(TRIM(MID(SUBSTITUTE($H75,",",REPT(" ",LEN($H75))), 0 *LEN($H75)+1,LEN($H75))) = "", "0", TRIM(MID(SUBSTITUTE($H75,",",REPT(" ",LEN($H75))),0 *LEN($H75)+1,LEN($H75))))) +   VALUE(IF(TRIM(MID(SUBSTITUTE($H75,",",REPT(" ",LEN($H75))), 1 *LEN($H75)+1,LEN($H75))) = "", "0", TRIM(MID(SUBSTITUTE($H75,",",REPT(" ",LEN($H75))),1 *LEN($H75)+1,LEN($H75))))) +  VALUE(IF(TRIM(MID(SUBSTITUTE($H75,",",REPT(" ",LEN($H75))), 2 *LEN($H75)+1,LEN($H75))) = "", "0", TRIM(MID(SUBSTITUTE($H75,",",REPT(" ",LEN($H75))),2 *LEN($H75)+1,LEN($H75))))) +  VALUE(IF(TRIM(MID(SUBSTITUTE($H75,",",REPT(" ",LEN($H75))), 3 *LEN($H75)+1,LEN($H75))) = "", "0", TRIM(MID(SUBSTITUTE($H75,",",REPT(" ",LEN($H75))),3 *LEN($H75)+1,LEN($H75))))) +  VALUE(IF(TRIM(MID(SUBSTITUTE($H75,",",REPT(" ",LEN($H75))), 4 *LEN($H75)+1,LEN($H75))) = "", "0", TRIM(MID(SUBSTITUTE($H75,",",REPT(" ",LEN($H75))),4 *LEN($H75)+1,LEN($H75))))) +  VALUE(IF(TRIM(MID(SUBSTITUTE($H75,",",REPT(" ",LEN($H75))), 5 *LEN($H75)+1,LEN($H75))) = "", "0", TRIM(MID(SUBSTITUTE($H75,",",REPT(" ",LEN($H75))),5 *LEN($H75)+1,LEN($H75))))) +  VALUE(IF(TRIM(MID(SUBSTITUTE($H75,",",REPT(" ",LEN($H75))), 6 *LEN($H75)+1,LEN($H75))) = "", "0", TRIM(MID(SUBSTITUTE($H75,",",REPT(" ",LEN($H75))),6 *LEN($H75)+1,LEN($H75))))) +  VALUE(IF(TRIM(MID(SUBSTITUTE($H75,",",REPT(" ",LEN($H75))), 7 *LEN($H75)+1,LEN($H75))) = "", "0", TRIM(MID(SUBSTITUTE($H75,",",REPT(" ",LEN($H75))),7 *LEN($H75)+1,LEN($H75))))) +  VALUE(IF(TRIM(MID(SUBSTITUTE($H75,",",REPT(" ",LEN($H75))), 8 *LEN($H75)+1,LEN($H75))) = "", "0", TRIM(MID(SUBSTITUTE($H75,",",REPT(" ",LEN($H75))),8 *LEN($H75)+1,LEN($H75))))) +  VALUE(IF(TRIM(MID(SUBSTITUTE($H75,",",REPT(" ",LEN($H75))), 9 *LEN($H75)+1,LEN($H75))) = "", "0", TRIM(MID(SUBSTITUTE($H75,",",REPT(" ",LEN($H75))),9 *LEN($H75)+1,LEN($H75))))) +  VALUE(IF(TRIM(MID(SUBSTITUTE($H75,",",REPT(" ",LEN($H75))), 10 *LEN($H75)+1,LEN($H75))) = "", "0", TRIM(MID(SUBSTITUTE($H75,",",REPT(" ",LEN($H75))),10 *LEN($H75)+1,LEN($H75)))))</f>
        <v>0</v>
      </c>
      <c r="R75" s="0" t="n">
        <f aca="false">IF(Q75 = "", "", Q75/P75)</f>
        <v>0</v>
      </c>
      <c r="S75" s="0" t="str">
        <f aca="true">IF(J75="", "", MAX(ROUND(-(INDIRECT("N" &amp; ROW() - 1) - N75)/1000, 0), 1) * 1000)</f>
        <v/>
      </c>
    </row>
    <row r="76" customFormat="false" ht="13.8" hidden="false" customHeight="false" outlineLevel="0" collapsed="false">
      <c r="G76" s="16" t="str">
        <f aca="true">IF(H76="", IF(J76="","",S76+(INDIRECT("N" &amp; ROW() - 1) - N76)),IF(J76="", "", INDIRECT("N" &amp; ROW() - 1) - N76))</f>
        <v/>
      </c>
      <c r="H76" s="18"/>
      <c r="I76" s="17" t="str">
        <f aca="false">IF(H76="", IF(S76=0, "", S76), IF(Q76 = "", "", IF(Q76/P76 = 0, "", Q76/P76)))</f>
        <v/>
      </c>
      <c r="K76" s="0" t="n">
        <f aca="false">IF(J76 = "-", -R76,F76)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O76" s="0" t="str">
        <f aca="false">IF(E76="","",VLOOKUP(E76,SKU!$A$1:$B$150,2,0))</f>
        <v/>
      </c>
      <c r="P76" s="0" t="n">
        <f aca="false">8000/1000</f>
        <v>8</v>
      </c>
      <c r="Q76" s="0" t="n">
        <f aca="false">VALUE(IF(TRIM(MID(SUBSTITUTE($H76,",",REPT(" ",LEN($H76))), 0 *LEN($H76)+1,LEN($H76))) = "", "0", TRIM(MID(SUBSTITUTE($H76,",",REPT(" ",LEN($H76))),0 *LEN($H76)+1,LEN($H76))))) +   VALUE(IF(TRIM(MID(SUBSTITUTE($H76,",",REPT(" ",LEN($H76))), 1 *LEN($H76)+1,LEN($H76))) = "", "0", TRIM(MID(SUBSTITUTE($H76,",",REPT(" ",LEN($H76))),1 *LEN($H76)+1,LEN($H76))))) +  VALUE(IF(TRIM(MID(SUBSTITUTE($H76,",",REPT(" ",LEN($H76))), 2 *LEN($H76)+1,LEN($H76))) = "", "0", TRIM(MID(SUBSTITUTE($H76,",",REPT(" ",LEN($H76))),2 *LEN($H76)+1,LEN($H76))))) +  VALUE(IF(TRIM(MID(SUBSTITUTE($H76,",",REPT(" ",LEN($H76))), 3 *LEN($H76)+1,LEN($H76))) = "", "0", TRIM(MID(SUBSTITUTE($H76,",",REPT(" ",LEN($H76))),3 *LEN($H76)+1,LEN($H76))))) +  VALUE(IF(TRIM(MID(SUBSTITUTE($H76,",",REPT(" ",LEN($H76))), 4 *LEN($H76)+1,LEN($H76))) = "", "0", TRIM(MID(SUBSTITUTE($H76,",",REPT(" ",LEN($H76))),4 *LEN($H76)+1,LEN($H76))))) +  VALUE(IF(TRIM(MID(SUBSTITUTE($H76,",",REPT(" ",LEN($H76))), 5 *LEN($H76)+1,LEN($H76))) = "", "0", TRIM(MID(SUBSTITUTE($H76,",",REPT(" ",LEN($H76))),5 *LEN($H76)+1,LEN($H76))))) +  VALUE(IF(TRIM(MID(SUBSTITUTE($H76,",",REPT(" ",LEN($H76))), 6 *LEN($H76)+1,LEN($H76))) = "", "0", TRIM(MID(SUBSTITUTE($H76,",",REPT(" ",LEN($H76))),6 *LEN($H76)+1,LEN($H76))))) +  VALUE(IF(TRIM(MID(SUBSTITUTE($H76,",",REPT(" ",LEN($H76))), 7 *LEN($H76)+1,LEN($H76))) = "", "0", TRIM(MID(SUBSTITUTE($H76,",",REPT(" ",LEN($H76))),7 *LEN($H76)+1,LEN($H76))))) +  VALUE(IF(TRIM(MID(SUBSTITUTE($H76,",",REPT(" ",LEN($H76))), 8 *LEN($H76)+1,LEN($H76))) = "", "0", TRIM(MID(SUBSTITUTE($H76,",",REPT(" ",LEN($H76))),8 *LEN($H76)+1,LEN($H76))))) +  VALUE(IF(TRIM(MID(SUBSTITUTE($H76,",",REPT(" ",LEN($H76))), 9 *LEN($H76)+1,LEN($H76))) = "", "0", TRIM(MID(SUBSTITUTE($H76,",",REPT(" ",LEN($H76))),9 *LEN($H76)+1,LEN($H76))))) +  VALUE(IF(TRIM(MID(SUBSTITUTE($H76,",",REPT(" ",LEN($H76))), 10 *LEN($H76)+1,LEN($H76))) = "", "0", TRIM(MID(SUBSTITUTE($H76,",",REPT(" ",LEN($H76))),10 *LEN($H76)+1,LEN($H76)))))</f>
        <v>0</v>
      </c>
      <c r="R76" s="0" t="n">
        <f aca="false">IF(Q76 = "", "", Q76/P76)</f>
        <v>0</v>
      </c>
      <c r="S76" s="0" t="str">
        <f aca="true">IF(J76="", "", MAX(ROUND(-(INDIRECT("N" &amp; ROW() - 1) - N76)/1000, 0), 1) * 1000)</f>
        <v/>
      </c>
    </row>
    <row r="77" customFormat="false" ht="13.8" hidden="false" customHeight="false" outlineLevel="0" collapsed="false">
      <c r="G77" s="16" t="str">
        <f aca="true">IF(H77="", IF(J77="","",S77+(INDIRECT("N" &amp; ROW() - 1) - N77)),IF(J77="", "", INDIRECT("N" &amp; ROW() - 1) - N77))</f>
        <v/>
      </c>
      <c r="H77" s="18"/>
      <c r="I77" s="17" t="str">
        <f aca="false">IF(H77="", IF(S77=0, "", S77), IF(Q77 = "", "", IF(Q77/P77 = 0, "", Q77/P77)))</f>
        <v/>
      </c>
      <c r="K77" s="0" t="n">
        <f aca="false">IF(J77 = "-", -R77,F77)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O77" s="0" t="str">
        <f aca="false">IF(E77="","",VLOOKUP(E77,SKU!$A$1:$B$150,2,0))</f>
        <v/>
      </c>
      <c r="P77" s="0" t="n">
        <f aca="false">8000/1000</f>
        <v>8</v>
      </c>
      <c r="Q77" s="0" t="n">
        <f aca="false">VALUE(IF(TRIM(MID(SUBSTITUTE($H77,",",REPT(" ",LEN($H77))), 0 *LEN($H77)+1,LEN($H77))) = "", "0", TRIM(MID(SUBSTITUTE($H77,",",REPT(" ",LEN($H77))),0 *LEN($H77)+1,LEN($H77))))) +   VALUE(IF(TRIM(MID(SUBSTITUTE($H77,",",REPT(" ",LEN($H77))), 1 *LEN($H77)+1,LEN($H77))) = "", "0", TRIM(MID(SUBSTITUTE($H77,",",REPT(" ",LEN($H77))),1 *LEN($H77)+1,LEN($H77))))) +  VALUE(IF(TRIM(MID(SUBSTITUTE($H77,",",REPT(" ",LEN($H77))), 2 *LEN($H77)+1,LEN($H77))) = "", "0", TRIM(MID(SUBSTITUTE($H77,",",REPT(" ",LEN($H77))),2 *LEN($H77)+1,LEN($H77))))) +  VALUE(IF(TRIM(MID(SUBSTITUTE($H77,",",REPT(" ",LEN($H77))), 3 *LEN($H77)+1,LEN($H77))) = "", "0", TRIM(MID(SUBSTITUTE($H77,",",REPT(" ",LEN($H77))),3 *LEN($H77)+1,LEN($H77))))) +  VALUE(IF(TRIM(MID(SUBSTITUTE($H77,",",REPT(" ",LEN($H77))), 4 *LEN($H77)+1,LEN($H77))) = "", "0", TRIM(MID(SUBSTITUTE($H77,",",REPT(" ",LEN($H77))),4 *LEN($H77)+1,LEN($H77))))) +  VALUE(IF(TRIM(MID(SUBSTITUTE($H77,",",REPT(" ",LEN($H77))), 5 *LEN($H77)+1,LEN($H77))) = "", "0", TRIM(MID(SUBSTITUTE($H77,",",REPT(" ",LEN($H77))),5 *LEN($H77)+1,LEN($H77))))) +  VALUE(IF(TRIM(MID(SUBSTITUTE($H77,",",REPT(" ",LEN($H77))), 6 *LEN($H77)+1,LEN($H77))) = "", "0", TRIM(MID(SUBSTITUTE($H77,",",REPT(" ",LEN($H77))),6 *LEN($H77)+1,LEN($H77))))) +  VALUE(IF(TRIM(MID(SUBSTITUTE($H77,",",REPT(" ",LEN($H77))), 7 *LEN($H77)+1,LEN($H77))) = "", "0", TRIM(MID(SUBSTITUTE($H77,",",REPT(" ",LEN($H77))),7 *LEN($H77)+1,LEN($H77))))) +  VALUE(IF(TRIM(MID(SUBSTITUTE($H77,",",REPT(" ",LEN($H77))), 8 *LEN($H77)+1,LEN($H77))) = "", "0", TRIM(MID(SUBSTITUTE($H77,",",REPT(" ",LEN($H77))),8 *LEN($H77)+1,LEN($H77))))) +  VALUE(IF(TRIM(MID(SUBSTITUTE($H77,",",REPT(" ",LEN($H77))), 9 *LEN($H77)+1,LEN($H77))) = "", "0", TRIM(MID(SUBSTITUTE($H77,",",REPT(" ",LEN($H77))),9 *LEN($H77)+1,LEN($H77))))) +  VALUE(IF(TRIM(MID(SUBSTITUTE($H77,",",REPT(" ",LEN($H77))), 10 *LEN($H77)+1,LEN($H77))) = "", "0", TRIM(MID(SUBSTITUTE($H77,",",REPT(" ",LEN($H77))),10 *LEN($H77)+1,LEN($H77)))))</f>
        <v>0</v>
      </c>
      <c r="R77" s="0" t="n">
        <f aca="false">IF(Q77 = "", "", Q77/P77)</f>
        <v>0</v>
      </c>
      <c r="S77" s="0" t="str">
        <f aca="true">IF(J77="", "", MAX(ROUND(-(INDIRECT("N" &amp; ROW() - 1) - N77)/1000, 0), 1) * 1000)</f>
        <v/>
      </c>
    </row>
    <row r="78" customFormat="false" ht="13.8" hidden="false" customHeight="false" outlineLevel="0" collapsed="false">
      <c r="G78" s="16" t="str">
        <f aca="true">IF(H78="", IF(J78="","",S78+(INDIRECT("N" &amp; ROW() - 1) - N78)),IF(J78="", "", INDIRECT("N" &amp; ROW() - 1) - N78))</f>
        <v/>
      </c>
      <c r="H78" s="18"/>
      <c r="I78" s="17" t="str">
        <f aca="false">IF(H78="", IF(S78=0, "", S78), IF(Q78 = "", "", IF(Q78/P78 = 0, "", Q78/P78)))</f>
        <v/>
      </c>
      <c r="K78" s="0" t="n">
        <f aca="false">IF(J78 = "-", -R78,F78)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O78" s="0" t="str">
        <f aca="false">IF(E78="","",VLOOKUP(E78,SKU!$A$1:$B$150,2,0))</f>
        <v/>
      </c>
      <c r="P78" s="0" t="n">
        <f aca="false">8000/1000</f>
        <v>8</v>
      </c>
      <c r="Q78" s="0" t="n">
        <f aca="false">VALUE(IF(TRIM(MID(SUBSTITUTE($H78,",",REPT(" ",LEN($H78))), 0 *LEN($H78)+1,LEN($H78))) = "", "0", TRIM(MID(SUBSTITUTE($H78,",",REPT(" ",LEN($H78))),0 *LEN($H78)+1,LEN($H78))))) +   VALUE(IF(TRIM(MID(SUBSTITUTE($H78,",",REPT(" ",LEN($H78))), 1 *LEN($H78)+1,LEN($H78))) = "", "0", TRIM(MID(SUBSTITUTE($H78,",",REPT(" ",LEN($H78))),1 *LEN($H78)+1,LEN($H78))))) +  VALUE(IF(TRIM(MID(SUBSTITUTE($H78,",",REPT(" ",LEN($H78))), 2 *LEN($H78)+1,LEN($H78))) = "", "0", TRIM(MID(SUBSTITUTE($H78,",",REPT(" ",LEN($H78))),2 *LEN($H78)+1,LEN($H78))))) +  VALUE(IF(TRIM(MID(SUBSTITUTE($H78,",",REPT(" ",LEN($H78))), 3 *LEN($H78)+1,LEN($H78))) = "", "0", TRIM(MID(SUBSTITUTE($H78,",",REPT(" ",LEN($H78))),3 *LEN($H78)+1,LEN($H78))))) +  VALUE(IF(TRIM(MID(SUBSTITUTE($H78,",",REPT(" ",LEN($H78))), 4 *LEN($H78)+1,LEN($H78))) = "", "0", TRIM(MID(SUBSTITUTE($H78,",",REPT(" ",LEN($H78))),4 *LEN($H78)+1,LEN($H78))))) +  VALUE(IF(TRIM(MID(SUBSTITUTE($H78,",",REPT(" ",LEN($H78))), 5 *LEN($H78)+1,LEN($H78))) = "", "0", TRIM(MID(SUBSTITUTE($H78,",",REPT(" ",LEN($H78))),5 *LEN($H78)+1,LEN($H78))))) +  VALUE(IF(TRIM(MID(SUBSTITUTE($H78,",",REPT(" ",LEN($H78))), 6 *LEN($H78)+1,LEN($H78))) = "", "0", TRIM(MID(SUBSTITUTE($H78,",",REPT(" ",LEN($H78))),6 *LEN($H78)+1,LEN($H78))))) +  VALUE(IF(TRIM(MID(SUBSTITUTE($H78,",",REPT(" ",LEN($H78))), 7 *LEN($H78)+1,LEN($H78))) = "", "0", TRIM(MID(SUBSTITUTE($H78,",",REPT(" ",LEN($H78))),7 *LEN($H78)+1,LEN($H78))))) +  VALUE(IF(TRIM(MID(SUBSTITUTE($H78,",",REPT(" ",LEN($H78))), 8 *LEN($H78)+1,LEN($H78))) = "", "0", TRIM(MID(SUBSTITUTE($H78,",",REPT(" ",LEN($H78))),8 *LEN($H78)+1,LEN($H78))))) +  VALUE(IF(TRIM(MID(SUBSTITUTE($H78,",",REPT(" ",LEN($H78))), 9 *LEN($H78)+1,LEN($H78))) = "", "0", TRIM(MID(SUBSTITUTE($H78,",",REPT(" ",LEN($H78))),9 *LEN($H78)+1,LEN($H78))))) +  VALUE(IF(TRIM(MID(SUBSTITUTE($H78,",",REPT(" ",LEN($H78))), 10 *LEN($H78)+1,LEN($H78))) = "", "0", TRIM(MID(SUBSTITUTE($H78,",",REPT(" ",LEN($H78))),10 *LEN($H78)+1,LEN($H78)))))</f>
        <v>0</v>
      </c>
      <c r="R78" s="0" t="n">
        <f aca="false">IF(Q78 = "", "", Q78/P78)</f>
        <v>0</v>
      </c>
      <c r="S78" s="0" t="str">
        <f aca="true">IF(J78="", "", MAX(ROUND(-(INDIRECT("N" &amp; ROW() - 1) - N78)/1000, 0), 1) * 1000)</f>
        <v/>
      </c>
    </row>
    <row r="79" customFormat="false" ht="13.8" hidden="false" customHeight="false" outlineLevel="0" collapsed="false">
      <c r="G79" s="16" t="str">
        <f aca="true">IF(H79="", IF(J79="","",S79+(INDIRECT("N" &amp; ROW() - 1) - N79)),IF(J79="", "", INDIRECT("N" &amp; ROW() - 1) - N79))</f>
        <v/>
      </c>
      <c r="H79" s="18"/>
      <c r="I79" s="17" t="str">
        <f aca="false">IF(H79="", IF(S79=0, "", S79), IF(Q79 = "", "", IF(Q79/P79 = 0, "", Q79/P79)))</f>
        <v/>
      </c>
      <c r="K79" s="0" t="n">
        <f aca="false">IF(J79 = "-", -R79,F79)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O79" s="0" t="str">
        <f aca="false">IF(E79="","",VLOOKUP(E79,SKU!$A$1:$B$150,2,0))</f>
        <v/>
      </c>
      <c r="P79" s="0" t="n">
        <f aca="false">8000/1000</f>
        <v>8</v>
      </c>
      <c r="Q79" s="0" t="n">
        <f aca="false">VALUE(IF(TRIM(MID(SUBSTITUTE($H79,",",REPT(" ",LEN($H79))), 0 *LEN($H79)+1,LEN($H79))) = "", "0", TRIM(MID(SUBSTITUTE($H79,",",REPT(" ",LEN($H79))),0 *LEN($H79)+1,LEN($H79))))) +   VALUE(IF(TRIM(MID(SUBSTITUTE($H79,",",REPT(" ",LEN($H79))), 1 *LEN($H79)+1,LEN($H79))) = "", "0", TRIM(MID(SUBSTITUTE($H79,",",REPT(" ",LEN($H79))),1 *LEN($H79)+1,LEN($H79))))) +  VALUE(IF(TRIM(MID(SUBSTITUTE($H79,",",REPT(" ",LEN($H79))), 2 *LEN($H79)+1,LEN($H79))) = "", "0", TRIM(MID(SUBSTITUTE($H79,",",REPT(" ",LEN($H79))),2 *LEN($H79)+1,LEN($H79))))) +  VALUE(IF(TRIM(MID(SUBSTITUTE($H79,",",REPT(" ",LEN($H79))), 3 *LEN($H79)+1,LEN($H79))) = "", "0", TRIM(MID(SUBSTITUTE($H79,",",REPT(" ",LEN($H79))),3 *LEN($H79)+1,LEN($H79))))) +  VALUE(IF(TRIM(MID(SUBSTITUTE($H79,",",REPT(" ",LEN($H79))), 4 *LEN($H79)+1,LEN($H79))) = "", "0", TRIM(MID(SUBSTITUTE($H79,",",REPT(" ",LEN($H79))),4 *LEN($H79)+1,LEN($H79))))) +  VALUE(IF(TRIM(MID(SUBSTITUTE($H79,",",REPT(" ",LEN($H79))), 5 *LEN($H79)+1,LEN($H79))) = "", "0", TRIM(MID(SUBSTITUTE($H79,",",REPT(" ",LEN($H79))),5 *LEN($H79)+1,LEN($H79))))) +  VALUE(IF(TRIM(MID(SUBSTITUTE($H79,",",REPT(" ",LEN($H79))), 6 *LEN($H79)+1,LEN($H79))) = "", "0", TRIM(MID(SUBSTITUTE($H79,",",REPT(" ",LEN($H79))),6 *LEN($H79)+1,LEN($H79))))) +  VALUE(IF(TRIM(MID(SUBSTITUTE($H79,",",REPT(" ",LEN($H79))), 7 *LEN($H79)+1,LEN($H79))) = "", "0", TRIM(MID(SUBSTITUTE($H79,",",REPT(" ",LEN($H79))),7 *LEN($H79)+1,LEN($H79))))) +  VALUE(IF(TRIM(MID(SUBSTITUTE($H79,",",REPT(" ",LEN($H79))), 8 *LEN($H79)+1,LEN($H79))) = "", "0", TRIM(MID(SUBSTITUTE($H79,",",REPT(" ",LEN($H79))),8 *LEN($H79)+1,LEN($H79))))) +  VALUE(IF(TRIM(MID(SUBSTITUTE($H79,",",REPT(" ",LEN($H79))), 9 *LEN($H79)+1,LEN($H79))) = "", "0", TRIM(MID(SUBSTITUTE($H79,",",REPT(" ",LEN($H79))),9 *LEN($H79)+1,LEN($H79))))) +  VALUE(IF(TRIM(MID(SUBSTITUTE($H79,",",REPT(" ",LEN($H79))), 10 *LEN($H79)+1,LEN($H79))) = "", "0", TRIM(MID(SUBSTITUTE($H79,",",REPT(" ",LEN($H79))),10 *LEN($H79)+1,LEN($H79)))))</f>
        <v>0</v>
      </c>
      <c r="R79" s="0" t="n">
        <f aca="false">IF(Q79 = "", "", Q79/P79)</f>
        <v>0</v>
      </c>
      <c r="S79" s="0" t="str">
        <f aca="true">IF(J79="", "", MAX(ROUND(-(INDIRECT("N" &amp; ROW() - 1) - N79)/1000, 0), 1) * 1000)</f>
        <v/>
      </c>
    </row>
    <row r="80" customFormat="false" ht="13.8" hidden="false" customHeight="false" outlineLevel="0" collapsed="false">
      <c r="G80" s="16" t="str">
        <f aca="true">IF(H80="", IF(J80="","",S80+(INDIRECT("N" &amp; ROW() - 1) - N80)),IF(J80="", "", INDIRECT("N" &amp; ROW() - 1) - N80))</f>
        <v/>
      </c>
      <c r="H80" s="18"/>
      <c r="I80" s="17" t="str">
        <f aca="false">IF(H80="", IF(S80=0, "", S80), IF(Q80 = "", "", IF(Q80/P80 = 0, "", Q80/P80)))</f>
        <v/>
      </c>
      <c r="K80" s="0" t="n">
        <f aca="false">IF(J80 = "-", -R80,F80)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O80" s="0" t="str">
        <f aca="false">IF(E80="","",VLOOKUP(E80,SKU!$A$1:$B$150,2,0))</f>
        <v/>
      </c>
      <c r="P80" s="0" t="n">
        <f aca="false">8000/1000</f>
        <v>8</v>
      </c>
      <c r="Q80" s="0" t="n">
        <f aca="false">VALUE(IF(TRIM(MID(SUBSTITUTE($H80,",",REPT(" ",LEN($H80))), 0 *LEN($H80)+1,LEN($H80))) = "", "0", TRIM(MID(SUBSTITUTE($H80,",",REPT(" ",LEN($H80))),0 *LEN($H80)+1,LEN($H80))))) +   VALUE(IF(TRIM(MID(SUBSTITUTE($H80,",",REPT(" ",LEN($H80))), 1 *LEN($H80)+1,LEN($H80))) = "", "0", TRIM(MID(SUBSTITUTE($H80,",",REPT(" ",LEN($H80))),1 *LEN($H80)+1,LEN($H80))))) +  VALUE(IF(TRIM(MID(SUBSTITUTE($H80,",",REPT(" ",LEN($H80))), 2 *LEN($H80)+1,LEN($H80))) = "", "0", TRIM(MID(SUBSTITUTE($H80,",",REPT(" ",LEN($H80))),2 *LEN($H80)+1,LEN($H80))))) +  VALUE(IF(TRIM(MID(SUBSTITUTE($H80,",",REPT(" ",LEN($H80))), 3 *LEN($H80)+1,LEN($H80))) = "", "0", TRIM(MID(SUBSTITUTE($H80,",",REPT(" ",LEN($H80))),3 *LEN($H80)+1,LEN($H80))))) +  VALUE(IF(TRIM(MID(SUBSTITUTE($H80,",",REPT(" ",LEN($H80))), 4 *LEN($H80)+1,LEN($H80))) = "", "0", TRIM(MID(SUBSTITUTE($H80,",",REPT(" ",LEN($H80))),4 *LEN($H80)+1,LEN($H80))))) +  VALUE(IF(TRIM(MID(SUBSTITUTE($H80,",",REPT(" ",LEN($H80))), 5 *LEN($H80)+1,LEN($H80))) = "", "0", TRIM(MID(SUBSTITUTE($H80,",",REPT(" ",LEN($H80))),5 *LEN($H80)+1,LEN($H80))))) +  VALUE(IF(TRIM(MID(SUBSTITUTE($H80,",",REPT(" ",LEN($H80))), 6 *LEN($H80)+1,LEN($H80))) = "", "0", TRIM(MID(SUBSTITUTE($H80,",",REPT(" ",LEN($H80))),6 *LEN($H80)+1,LEN($H80))))) +  VALUE(IF(TRIM(MID(SUBSTITUTE($H80,",",REPT(" ",LEN($H80))), 7 *LEN($H80)+1,LEN($H80))) = "", "0", TRIM(MID(SUBSTITUTE($H80,",",REPT(" ",LEN($H80))),7 *LEN($H80)+1,LEN($H80))))) +  VALUE(IF(TRIM(MID(SUBSTITUTE($H80,",",REPT(" ",LEN($H80))), 8 *LEN($H80)+1,LEN($H80))) = "", "0", TRIM(MID(SUBSTITUTE($H80,",",REPT(" ",LEN($H80))),8 *LEN($H80)+1,LEN($H80))))) +  VALUE(IF(TRIM(MID(SUBSTITUTE($H80,",",REPT(" ",LEN($H80))), 9 *LEN($H80)+1,LEN($H80))) = "", "0", TRIM(MID(SUBSTITUTE($H80,",",REPT(" ",LEN($H80))),9 *LEN($H80)+1,LEN($H80))))) +  VALUE(IF(TRIM(MID(SUBSTITUTE($H80,",",REPT(" ",LEN($H80))), 10 *LEN($H80)+1,LEN($H80))) = "", "0", TRIM(MID(SUBSTITUTE($H80,",",REPT(" ",LEN($H80))),10 *LEN($H80)+1,LEN($H80)))))</f>
        <v>0</v>
      </c>
      <c r="R80" s="0" t="n">
        <f aca="false">IF(Q80 = "", "", Q80/P80)</f>
        <v>0</v>
      </c>
      <c r="S80" s="0" t="str">
        <f aca="true">IF(J80="", "", MAX(ROUND(-(INDIRECT("N" &amp; ROW() - 1) - N80)/1000, 0), 1) * 1000)</f>
        <v/>
      </c>
    </row>
    <row r="81" customFormat="false" ht="13.8" hidden="false" customHeight="false" outlineLevel="0" collapsed="false">
      <c r="G81" s="16" t="str">
        <f aca="true">IF(H81="", IF(J81="","",S81+(INDIRECT("N" &amp; ROW() - 1) - N81)),IF(J81="", "", INDIRECT("N" &amp; ROW() - 1) - N81))</f>
        <v/>
      </c>
      <c r="H81" s="18"/>
      <c r="I81" s="17" t="str">
        <f aca="false">IF(H81="", IF(S81=0, "", S81), IF(Q81 = "", "", IF(Q81/P81 = 0, "", Q81/P81)))</f>
        <v/>
      </c>
      <c r="K81" s="0" t="n">
        <f aca="false">IF(J81 = "-", -R81,F81)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O81" s="0" t="str">
        <f aca="false">IF(E81="","",VLOOKUP(E81,SKU!$A$1:$B$150,2,0))</f>
        <v/>
      </c>
      <c r="P81" s="0" t="n">
        <f aca="false">8000/1000</f>
        <v>8</v>
      </c>
      <c r="Q81" s="0" t="n">
        <f aca="false">VALUE(IF(TRIM(MID(SUBSTITUTE($H81,",",REPT(" ",LEN($H81))), 0 *LEN($H81)+1,LEN($H81))) = "", "0", TRIM(MID(SUBSTITUTE($H81,",",REPT(" ",LEN($H81))),0 *LEN($H81)+1,LEN($H81))))) +   VALUE(IF(TRIM(MID(SUBSTITUTE($H81,",",REPT(" ",LEN($H81))), 1 *LEN($H81)+1,LEN($H81))) = "", "0", TRIM(MID(SUBSTITUTE($H81,",",REPT(" ",LEN($H81))),1 *LEN($H81)+1,LEN($H81))))) +  VALUE(IF(TRIM(MID(SUBSTITUTE($H81,",",REPT(" ",LEN($H81))), 2 *LEN($H81)+1,LEN($H81))) = "", "0", TRIM(MID(SUBSTITUTE($H81,",",REPT(" ",LEN($H81))),2 *LEN($H81)+1,LEN($H81))))) +  VALUE(IF(TRIM(MID(SUBSTITUTE($H81,",",REPT(" ",LEN($H81))), 3 *LEN($H81)+1,LEN($H81))) = "", "0", TRIM(MID(SUBSTITUTE($H81,",",REPT(" ",LEN($H81))),3 *LEN($H81)+1,LEN($H81))))) +  VALUE(IF(TRIM(MID(SUBSTITUTE($H81,",",REPT(" ",LEN($H81))), 4 *LEN($H81)+1,LEN($H81))) = "", "0", TRIM(MID(SUBSTITUTE($H81,",",REPT(" ",LEN($H81))),4 *LEN($H81)+1,LEN($H81))))) +  VALUE(IF(TRIM(MID(SUBSTITUTE($H81,",",REPT(" ",LEN($H81))), 5 *LEN($H81)+1,LEN($H81))) = "", "0", TRIM(MID(SUBSTITUTE($H81,",",REPT(" ",LEN($H81))),5 *LEN($H81)+1,LEN($H81))))) +  VALUE(IF(TRIM(MID(SUBSTITUTE($H81,",",REPT(" ",LEN($H81))), 6 *LEN($H81)+1,LEN($H81))) = "", "0", TRIM(MID(SUBSTITUTE($H81,",",REPT(" ",LEN($H81))),6 *LEN($H81)+1,LEN($H81))))) +  VALUE(IF(TRIM(MID(SUBSTITUTE($H81,",",REPT(" ",LEN($H81))), 7 *LEN($H81)+1,LEN($H81))) = "", "0", TRIM(MID(SUBSTITUTE($H81,",",REPT(" ",LEN($H81))),7 *LEN($H81)+1,LEN($H81))))) +  VALUE(IF(TRIM(MID(SUBSTITUTE($H81,",",REPT(" ",LEN($H81))), 8 *LEN($H81)+1,LEN($H81))) = "", "0", TRIM(MID(SUBSTITUTE($H81,",",REPT(" ",LEN($H81))),8 *LEN($H81)+1,LEN($H81))))) +  VALUE(IF(TRIM(MID(SUBSTITUTE($H81,",",REPT(" ",LEN($H81))), 9 *LEN($H81)+1,LEN($H81))) = "", "0", TRIM(MID(SUBSTITUTE($H81,",",REPT(" ",LEN($H81))),9 *LEN($H81)+1,LEN($H81))))) +  VALUE(IF(TRIM(MID(SUBSTITUTE($H81,",",REPT(" ",LEN($H81))), 10 *LEN($H81)+1,LEN($H81))) = "", "0", TRIM(MID(SUBSTITUTE($H81,",",REPT(" ",LEN($H81))),10 *LEN($H81)+1,LEN($H81)))))</f>
        <v>0</v>
      </c>
      <c r="R81" s="0" t="n">
        <f aca="false">IF(Q81 = "", "", Q81/P81)</f>
        <v>0</v>
      </c>
      <c r="S81" s="0" t="str">
        <f aca="true">IF(J81="", "", MAX(ROUND(-(INDIRECT("N" &amp; ROW() - 1) - N81)/1000, 0), 1) * 1000)</f>
        <v/>
      </c>
    </row>
    <row r="82" customFormat="false" ht="13.8" hidden="false" customHeight="false" outlineLevel="0" collapsed="false">
      <c r="G82" s="16" t="str">
        <f aca="true">IF(H82="", IF(J82="","",S82+(INDIRECT("N" &amp; ROW() - 1) - N82)),IF(J82="", "", INDIRECT("N" &amp; ROW() - 1) - N82))</f>
        <v/>
      </c>
      <c r="H82" s="18"/>
      <c r="I82" s="17" t="str">
        <f aca="false">IF(H82="", IF(S82=0, "", S82), IF(Q82 = "", "", IF(Q82/P82 = 0, "", Q82/P82)))</f>
        <v/>
      </c>
      <c r="K82" s="0" t="n">
        <f aca="false">IF(J82 = "-", -R82,F82)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O82" s="0" t="str">
        <f aca="false">IF(E82="","",VLOOKUP(E82,SKU!$A$1:$B$150,2,0))</f>
        <v/>
      </c>
      <c r="P82" s="0" t="n">
        <f aca="false">8000/1000</f>
        <v>8</v>
      </c>
      <c r="Q82" s="0" t="n">
        <f aca="false">VALUE(IF(TRIM(MID(SUBSTITUTE($H82,",",REPT(" ",LEN($H82))), 0 *LEN($H82)+1,LEN($H82))) = "", "0", TRIM(MID(SUBSTITUTE($H82,",",REPT(" ",LEN($H82))),0 *LEN($H82)+1,LEN($H82))))) +   VALUE(IF(TRIM(MID(SUBSTITUTE($H82,",",REPT(" ",LEN($H82))), 1 *LEN($H82)+1,LEN($H82))) = "", "0", TRIM(MID(SUBSTITUTE($H82,",",REPT(" ",LEN($H82))),1 *LEN($H82)+1,LEN($H82))))) +  VALUE(IF(TRIM(MID(SUBSTITUTE($H82,",",REPT(" ",LEN($H82))), 2 *LEN($H82)+1,LEN($H82))) = "", "0", TRIM(MID(SUBSTITUTE($H82,",",REPT(" ",LEN($H82))),2 *LEN($H82)+1,LEN($H82))))) +  VALUE(IF(TRIM(MID(SUBSTITUTE($H82,",",REPT(" ",LEN($H82))), 3 *LEN($H82)+1,LEN($H82))) = "", "0", TRIM(MID(SUBSTITUTE($H82,",",REPT(" ",LEN($H82))),3 *LEN($H82)+1,LEN($H82))))) +  VALUE(IF(TRIM(MID(SUBSTITUTE($H82,",",REPT(" ",LEN($H82))), 4 *LEN($H82)+1,LEN($H82))) = "", "0", TRIM(MID(SUBSTITUTE($H82,",",REPT(" ",LEN($H82))),4 *LEN($H82)+1,LEN($H82))))) +  VALUE(IF(TRIM(MID(SUBSTITUTE($H82,",",REPT(" ",LEN($H82))), 5 *LEN($H82)+1,LEN($H82))) = "", "0", TRIM(MID(SUBSTITUTE($H82,",",REPT(" ",LEN($H82))),5 *LEN($H82)+1,LEN($H82))))) +  VALUE(IF(TRIM(MID(SUBSTITUTE($H82,",",REPT(" ",LEN($H82))), 6 *LEN($H82)+1,LEN($H82))) = "", "0", TRIM(MID(SUBSTITUTE($H82,",",REPT(" ",LEN($H82))),6 *LEN($H82)+1,LEN($H82))))) +  VALUE(IF(TRIM(MID(SUBSTITUTE($H82,",",REPT(" ",LEN($H82))), 7 *LEN($H82)+1,LEN($H82))) = "", "0", TRIM(MID(SUBSTITUTE($H82,",",REPT(" ",LEN($H82))),7 *LEN($H82)+1,LEN($H82))))) +  VALUE(IF(TRIM(MID(SUBSTITUTE($H82,",",REPT(" ",LEN($H82))), 8 *LEN($H82)+1,LEN($H82))) = "", "0", TRIM(MID(SUBSTITUTE($H82,",",REPT(" ",LEN($H82))),8 *LEN($H82)+1,LEN($H82))))) +  VALUE(IF(TRIM(MID(SUBSTITUTE($H82,",",REPT(" ",LEN($H82))), 9 *LEN($H82)+1,LEN($H82))) = "", "0", TRIM(MID(SUBSTITUTE($H82,",",REPT(" ",LEN($H82))),9 *LEN($H82)+1,LEN($H82))))) +  VALUE(IF(TRIM(MID(SUBSTITUTE($H82,",",REPT(" ",LEN($H82))), 10 *LEN($H82)+1,LEN($H82))) = "", "0", TRIM(MID(SUBSTITUTE($H82,",",REPT(" ",LEN($H82))),10 *LEN($H82)+1,LEN($H82)))))</f>
        <v>0</v>
      </c>
      <c r="R82" s="0" t="n">
        <f aca="false">IF(Q82 = "", "", Q82/P82)</f>
        <v>0</v>
      </c>
      <c r="S82" s="0" t="str">
        <f aca="true">IF(J82="", "", MAX(ROUND(-(INDIRECT("N" &amp; ROW() - 1) - N82)/1000, 0), 1) * 1000)</f>
        <v/>
      </c>
    </row>
    <row r="83" customFormat="false" ht="13.8" hidden="false" customHeight="false" outlineLevel="0" collapsed="false">
      <c r="G83" s="16" t="str">
        <f aca="true">IF(H83="", IF(J83="","",S83+(INDIRECT("N" &amp; ROW() - 1) - N83)),IF(J83="", "", INDIRECT("N" &amp; ROW() - 1) - N83))</f>
        <v/>
      </c>
      <c r="H83" s="18"/>
      <c r="I83" s="17" t="str">
        <f aca="false">IF(H83="", IF(S83=0, "", S83), IF(Q83 = "", "", IF(Q83/P83 = 0, "", Q83/P83)))</f>
        <v/>
      </c>
      <c r="K83" s="0" t="n">
        <f aca="false">IF(J83 = "-", -R83,F83)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O83" s="0" t="str">
        <f aca="false">IF(E83="","",VLOOKUP(E83,SKU!$A$1:$B$150,2,0))</f>
        <v/>
      </c>
      <c r="P83" s="0" t="n">
        <f aca="false">8000/1000</f>
        <v>8</v>
      </c>
      <c r="Q83" s="0" t="n">
        <f aca="false">VALUE(IF(TRIM(MID(SUBSTITUTE($H83,",",REPT(" ",LEN($H83))), 0 *LEN($H83)+1,LEN($H83))) = "", "0", TRIM(MID(SUBSTITUTE($H83,",",REPT(" ",LEN($H83))),0 *LEN($H83)+1,LEN($H83))))) +   VALUE(IF(TRIM(MID(SUBSTITUTE($H83,",",REPT(" ",LEN($H83))), 1 *LEN($H83)+1,LEN($H83))) = "", "0", TRIM(MID(SUBSTITUTE($H83,",",REPT(" ",LEN($H83))),1 *LEN($H83)+1,LEN($H83))))) +  VALUE(IF(TRIM(MID(SUBSTITUTE($H83,",",REPT(" ",LEN($H83))), 2 *LEN($H83)+1,LEN($H83))) = "", "0", TRIM(MID(SUBSTITUTE($H83,",",REPT(" ",LEN($H83))),2 *LEN($H83)+1,LEN($H83))))) +  VALUE(IF(TRIM(MID(SUBSTITUTE($H83,",",REPT(" ",LEN($H83))), 3 *LEN($H83)+1,LEN($H83))) = "", "0", TRIM(MID(SUBSTITUTE($H83,",",REPT(" ",LEN($H83))),3 *LEN($H83)+1,LEN($H83))))) +  VALUE(IF(TRIM(MID(SUBSTITUTE($H83,",",REPT(" ",LEN($H83))), 4 *LEN($H83)+1,LEN($H83))) = "", "0", TRIM(MID(SUBSTITUTE($H83,",",REPT(" ",LEN($H83))),4 *LEN($H83)+1,LEN($H83))))) +  VALUE(IF(TRIM(MID(SUBSTITUTE($H83,",",REPT(" ",LEN($H83))), 5 *LEN($H83)+1,LEN($H83))) = "", "0", TRIM(MID(SUBSTITUTE($H83,",",REPT(" ",LEN($H83))),5 *LEN($H83)+1,LEN($H83))))) +  VALUE(IF(TRIM(MID(SUBSTITUTE($H83,",",REPT(" ",LEN($H83))), 6 *LEN($H83)+1,LEN($H83))) = "", "0", TRIM(MID(SUBSTITUTE($H83,",",REPT(" ",LEN($H83))),6 *LEN($H83)+1,LEN($H83))))) +  VALUE(IF(TRIM(MID(SUBSTITUTE($H83,",",REPT(" ",LEN($H83))), 7 *LEN($H83)+1,LEN($H83))) = "", "0", TRIM(MID(SUBSTITUTE($H83,",",REPT(" ",LEN($H83))),7 *LEN($H83)+1,LEN($H83))))) +  VALUE(IF(TRIM(MID(SUBSTITUTE($H83,",",REPT(" ",LEN($H83))), 8 *LEN($H83)+1,LEN($H83))) = "", "0", TRIM(MID(SUBSTITUTE($H83,",",REPT(" ",LEN($H83))),8 *LEN($H83)+1,LEN($H83))))) +  VALUE(IF(TRIM(MID(SUBSTITUTE($H83,",",REPT(" ",LEN($H83))), 9 *LEN($H83)+1,LEN($H83))) = "", "0", TRIM(MID(SUBSTITUTE($H83,",",REPT(" ",LEN($H83))),9 *LEN($H83)+1,LEN($H83))))) +  VALUE(IF(TRIM(MID(SUBSTITUTE($H83,",",REPT(" ",LEN($H83))), 10 *LEN($H83)+1,LEN($H83))) = "", "0", TRIM(MID(SUBSTITUTE($H83,",",REPT(" ",LEN($H83))),10 *LEN($H83)+1,LEN($H83)))))</f>
        <v>0</v>
      </c>
      <c r="R83" s="0" t="n">
        <f aca="false">IF(Q83 = "", "", Q83/P83)</f>
        <v>0</v>
      </c>
      <c r="S83" s="0" t="str">
        <f aca="true">IF(J83="", "", MAX(ROUND(-(INDIRECT("N" &amp; ROW() - 1) - N83)/1000, 0), 1) * 1000)</f>
        <v/>
      </c>
    </row>
    <row r="84" customFormat="false" ht="13.8" hidden="false" customHeight="false" outlineLevel="0" collapsed="false">
      <c r="G84" s="16" t="str">
        <f aca="true">IF(H84="", IF(J84="","",S84+(INDIRECT("N" &amp; ROW() - 1) - N84)),IF(J84="", "", INDIRECT("N" &amp; ROW() - 1) - N84))</f>
        <v/>
      </c>
      <c r="H84" s="18"/>
      <c r="I84" s="17" t="str">
        <f aca="false">IF(H84="", IF(S84=0, "", S84), IF(Q84 = "", "", IF(Q84/P84 = 0, "", Q84/P84)))</f>
        <v/>
      </c>
      <c r="K84" s="0" t="n">
        <f aca="false">IF(J84 = "-", -R84,F84)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O84" s="0" t="str">
        <f aca="false">IF(E84="","",VLOOKUP(E84,SKU!$A$1:$B$150,2,0))</f>
        <v/>
      </c>
      <c r="P84" s="0" t="n">
        <f aca="false">8000/1000</f>
        <v>8</v>
      </c>
      <c r="Q84" s="0" t="n">
        <f aca="false">VALUE(IF(TRIM(MID(SUBSTITUTE($H84,",",REPT(" ",LEN($H84))), 0 *LEN($H84)+1,LEN($H84))) = "", "0", TRIM(MID(SUBSTITUTE($H84,",",REPT(" ",LEN($H84))),0 *LEN($H84)+1,LEN($H84))))) +   VALUE(IF(TRIM(MID(SUBSTITUTE($H84,",",REPT(" ",LEN($H84))), 1 *LEN($H84)+1,LEN($H84))) = "", "0", TRIM(MID(SUBSTITUTE($H84,",",REPT(" ",LEN($H84))),1 *LEN($H84)+1,LEN($H84))))) +  VALUE(IF(TRIM(MID(SUBSTITUTE($H84,",",REPT(" ",LEN($H84))), 2 *LEN($H84)+1,LEN($H84))) = "", "0", TRIM(MID(SUBSTITUTE($H84,",",REPT(" ",LEN($H84))),2 *LEN($H84)+1,LEN($H84))))) +  VALUE(IF(TRIM(MID(SUBSTITUTE($H84,",",REPT(" ",LEN($H84))), 3 *LEN($H84)+1,LEN($H84))) = "", "0", TRIM(MID(SUBSTITUTE($H84,",",REPT(" ",LEN($H84))),3 *LEN($H84)+1,LEN($H84))))) +  VALUE(IF(TRIM(MID(SUBSTITUTE($H84,",",REPT(" ",LEN($H84))), 4 *LEN($H84)+1,LEN($H84))) = "", "0", TRIM(MID(SUBSTITUTE($H84,",",REPT(" ",LEN($H84))),4 *LEN($H84)+1,LEN($H84))))) +  VALUE(IF(TRIM(MID(SUBSTITUTE($H84,",",REPT(" ",LEN($H84))), 5 *LEN($H84)+1,LEN($H84))) = "", "0", TRIM(MID(SUBSTITUTE($H84,",",REPT(" ",LEN($H84))),5 *LEN($H84)+1,LEN($H84))))) +  VALUE(IF(TRIM(MID(SUBSTITUTE($H84,",",REPT(" ",LEN($H84))), 6 *LEN($H84)+1,LEN($H84))) = "", "0", TRIM(MID(SUBSTITUTE($H84,",",REPT(" ",LEN($H84))),6 *LEN($H84)+1,LEN($H84))))) +  VALUE(IF(TRIM(MID(SUBSTITUTE($H84,",",REPT(" ",LEN($H84))), 7 *LEN($H84)+1,LEN($H84))) = "", "0", TRIM(MID(SUBSTITUTE($H84,",",REPT(" ",LEN($H84))),7 *LEN($H84)+1,LEN($H84))))) +  VALUE(IF(TRIM(MID(SUBSTITUTE($H84,",",REPT(" ",LEN($H84))), 8 *LEN($H84)+1,LEN($H84))) = "", "0", TRIM(MID(SUBSTITUTE($H84,",",REPT(" ",LEN($H84))),8 *LEN($H84)+1,LEN($H84))))) +  VALUE(IF(TRIM(MID(SUBSTITUTE($H84,",",REPT(" ",LEN($H84))), 9 *LEN($H84)+1,LEN($H84))) = "", "0", TRIM(MID(SUBSTITUTE($H84,",",REPT(" ",LEN($H84))),9 *LEN($H84)+1,LEN($H84))))) +  VALUE(IF(TRIM(MID(SUBSTITUTE($H84,",",REPT(" ",LEN($H84))), 10 *LEN($H84)+1,LEN($H84))) = "", "0", TRIM(MID(SUBSTITUTE($H84,",",REPT(" ",LEN($H84))),10 *LEN($H84)+1,LEN($H84)))))</f>
        <v>0</v>
      </c>
      <c r="R84" s="0" t="n">
        <f aca="false">IF(Q84 = "", "", Q84/P84)</f>
        <v>0</v>
      </c>
      <c r="S84" s="0" t="str">
        <f aca="true">IF(J84="", "", MAX(ROUND(-(INDIRECT("N" &amp; ROW() - 1) - N84)/1000, 0), 1) * 1000)</f>
        <v/>
      </c>
    </row>
    <row r="85" customFormat="false" ht="13.8" hidden="false" customHeight="false" outlineLevel="0" collapsed="false">
      <c r="G85" s="16" t="str">
        <f aca="true">IF(H85="", IF(J85="","",S85+(INDIRECT("N" &amp; ROW() - 1) - N85)),IF(J85="", "", INDIRECT("N" &amp; ROW() - 1) - N85))</f>
        <v/>
      </c>
      <c r="H85" s="18"/>
      <c r="I85" s="17" t="str">
        <f aca="false">IF(H85="", IF(S85=0, "", S85), IF(Q85 = "", "", IF(Q85/P85 = 0, "", Q85/P85)))</f>
        <v/>
      </c>
      <c r="K85" s="0" t="n">
        <f aca="false">IF(J85 = "-", -R85,F85)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O85" s="0" t="str">
        <f aca="false">IF(E85="","",VLOOKUP(E85,SKU!$A$1:$B$150,2,0))</f>
        <v/>
      </c>
      <c r="P85" s="0" t="n">
        <f aca="false">8000/1000</f>
        <v>8</v>
      </c>
      <c r="Q85" s="0" t="n">
        <f aca="false">VALUE(IF(TRIM(MID(SUBSTITUTE($H85,",",REPT(" ",LEN($H85))), 0 *LEN($H85)+1,LEN($H85))) = "", "0", TRIM(MID(SUBSTITUTE($H85,",",REPT(" ",LEN($H85))),0 *LEN($H85)+1,LEN($H85))))) +   VALUE(IF(TRIM(MID(SUBSTITUTE($H85,",",REPT(" ",LEN($H85))), 1 *LEN($H85)+1,LEN($H85))) = "", "0", TRIM(MID(SUBSTITUTE($H85,",",REPT(" ",LEN($H85))),1 *LEN($H85)+1,LEN($H85))))) +  VALUE(IF(TRIM(MID(SUBSTITUTE($H85,",",REPT(" ",LEN($H85))), 2 *LEN($H85)+1,LEN($H85))) = "", "0", TRIM(MID(SUBSTITUTE($H85,",",REPT(" ",LEN($H85))),2 *LEN($H85)+1,LEN($H85))))) +  VALUE(IF(TRIM(MID(SUBSTITUTE($H85,",",REPT(" ",LEN($H85))), 3 *LEN($H85)+1,LEN($H85))) = "", "0", TRIM(MID(SUBSTITUTE($H85,",",REPT(" ",LEN($H85))),3 *LEN($H85)+1,LEN($H85))))) +  VALUE(IF(TRIM(MID(SUBSTITUTE($H85,",",REPT(" ",LEN($H85))), 4 *LEN($H85)+1,LEN($H85))) = "", "0", TRIM(MID(SUBSTITUTE($H85,",",REPT(" ",LEN($H85))),4 *LEN($H85)+1,LEN($H85))))) +  VALUE(IF(TRIM(MID(SUBSTITUTE($H85,",",REPT(" ",LEN($H85))), 5 *LEN($H85)+1,LEN($H85))) = "", "0", TRIM(MID(SUBSTITUTE($H85,",",REPT(" ",LEN($H85))),5 *LEN($H85)+1,LEN($H85))))) +  VALUE(IF(TRIM(MID(SUBSTITUTE($H85,",",REPT(" ",LEN($H85))), 6 *LEN($H85)+1,LEN($H85))) = "", "0", TRIM(MID(SUBSTITUTE($H85,",",REPT(" ",LEN($H85))),6 *LEN($H85)+1,LEN($H85))))) +  VALUE(IF(TRIM(MID(SUBSTITUTE($H85,",",REPT(" ",LEN($H85))), 7 *LEN($H85)+1,LEN($H85))) = "", "0", TRIM(MID(SUBSTITUTE($H85,",",REPT(" ",LEN($H85))),7 *LEN($H85)+1,LEN($H85))))) +  VALUE(IF(TRIM(MID(SUBSTITUTE($H85,",",REPT(" ",LEN($H85))), 8 *LEN($H85)+1,LEN($H85))) = "", "0", TRIM(MID(SUBSTITUTE($H85,",",REPT(" ",LEN($H85))),8 *LEN($H85)+1,LEN($H85))))) +  VALUE(IF(TRIM(MID(SUBSTITUTE($H85,",",REPT(" ",LEN($H85))), 9 *LEN($H85)+1,LEN($H85))) = "", "0", TRIM(MID(SUBSTITUTE($H85,",",REPT(" ",LEN($H85))),9 *LEN($H85)+1,LEN($H85))))) +  VALUE(IF(TRIM(MID(SUBSTITUTE($H85,",",REPT(" ",LEN($H85))), 10 *LEN($H85)+1,LEN($H85))) = "", "0", TRIM(MID(SUBSTITUTE($H85,",",REPT(" ",LEN($H85))),10 *LEN($H85)+1,LEN($H85)))))</f>
        <v>0</v>
      </c>
      <c r="R85" s="0" t="n">
        <f aca="false">IF(Q85 = "", "", Q85/P85)</f>
        <v>0</v>
      </c>
      <c r="S85" s="0" t="str">
        <f aca="true">IF(J85="", "", MAX(ROUND(-(INDIRECT("N" &amp; ROW() - 1) - N85)/1000, 0), 1) * 1000)</f>
        <v/>
      </c>
    </row>
    <row r="86" customFormat="false" ht="13.8" hidden="false" customHeight="false" outlineLevel="0" collapsed="false">
      <c r="G86" s="16" t="str">
        <f aca="true">IF(H86="", IF(J86="","",S86+(INDIRECT("N" &amp; ROW() - 1) - N86)),IF(J86="", "", INDIRECT("N" &amp; ROW() - 1) - N86))</f>
        <v/>
      </c>
      <c r="H86" s="18"/>
      <c r="I86" s="17" t="str">
        <f aca="false">IF(H86="", IF(S86=0, "", S86), IF(Q86 = "", "", IF(Q86/P86 = 0, "", Q86/P86)))</f>
        <v/>
      </c>
      <c r="K86" s="0" t="n">
        <f aca="false">IF(J86 = "-", -R86,F86)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O86" s="0" t="str">
        <f aca="false">IF(E86="","",VLOOKUP(E86,SKU!$A$1:$B$150,2,0))</f>
        <v/>
      </c>
      <c r="P86" s="0" t="n">
        <f aca="false">8000/1000</f>
        <v>8</v>
      </c>
      <c r="Q86" s="0" t="n">
        <f aca="false">VALUE(IF(TRIM(MID(SUBSTITUTE($H86,",",REPT(" ",LEN($H86))), 0 *LEN($H86)+1,LEN($H86))) = "", "0", TRIM(MID(SUBSTITUTE($H86,",",REPT(" ",LEN($H86))),0 *LEN($H86)+1,LEN($H86))))) +   VALUE(IF(TRIM(MID(SUBSTITUTE($H86,",",REPT(" ",LEN($H86))), 1 *LEN($H86)+1,LEN($H86))) = "", "0", TRIM(MID(SUBSTITUTE($H86,",",REPT(" ",LEN($H86))),1 *LEN($H86)+1,LEN($H86))))) +  VALUE(IF(TRIM(MID(SUBSTITUTE($H86,",",REPT(" ",LEN($H86))), 2 *LEN($H86)+1,LEN($H86))) = "", "0", TRIM(MID(SUBSTITUTE($H86,",",REPT(" ",LEN($H86))),2 *LEN($H86)+1,LEN($H86))))) +  VALUE(IF(TRIM(MID(SUBSTITUTE($H86,",",REPT(" ",LEN($H86))), 3 *LEN($H86)+1,LEN($H86))) = "", "0", TRIM(MID(SUBSTITUTE($H86,",",REPT(" ",LEN($H86))),3 *LEN($H86)+1,LEN($H86))))) +  VALUE(IF(TRIM(MID(SUBSTITUTE($H86,",",REPT(" ",LEN($H86))), 4 *LEN($H86)+1,LEN($H86))) = "", "0", TRIM(MID(SUBSTITUTE($H86,",",REPT(" ",LEN($H86))),4 *LEN($H86)+1,LEN($H86))))) +  VALUE(IF(TRIM(MID(SUBSTITUTE($H86,",",REPT(" ",LEN($H86))), 5 *LEN($H86)+1,LEN($H86))) = "", "0", TRIM(MID(SUBSTITUTE($H86,",",REPT(" ",LEN($H86))),5 *LEN($H86)+1,LEN($H86))))) +  VALUE(IF(TRIM(MID(SUBSTITUTE($H86,",",REPT(" ",LEN($H86))), 6 *LEN($H86)+1,LEN($H86))) = "", "0", TRIM(MID(SUBSTITUTE($H86,",",REPT(" ",LEN($H86))),6 *LEN($H86)+1,LEN($H86))))) +  VALUE(IF(TRIM(MID(SUBSTITUTE($H86,",",REPT(" ",LEN($H86))), 7 *LEN($H86)+1,LEN($H86))) = "", "0", TRIM(MID(SUBSTITUTE($H86,",",REPT(" ",LEN($H86))),7 *LEN($H86)+1,LEN($H86))))) +  VALUE(IF(TRIM(MID(SUBSTITUTE($H86,",",REPT(" ",LEN($H86))), 8 *LEN($H86)+1,LEN($H86))) = "", "0", TRIM(MID(SUBSTITUTE($H86,",",REPT(" ",LEN($H86))),8 *LEN($H86)+1,LEN($H86))))) +  VALUE(IF(TRIM(MID(SUBSTITUTE($H86,",",REPT(" ",LEN($H86))), 9 *LEN($H86)+1,LEN($H86))) = "", "0", TRIM(MID(SUBSTITUTE($H86,",",REPT(" ",LEN($H86))),9 *LEN($H86)+1,LEN($H86))))) +  VALUE(IF(TRIM(MID(SUBSTITUTE($H86,",",REPT(" ",LEN($H86))), 10 *LEN($H86)+1,LEN($H86))) = "", "0", TRIM(MID(SUBSTITUTE($H86,",",REPT(" ",LEN($H86))),10 *LEN($H86)+1,LEN($H86)))))</f>
        <v>0</v>
      </c>
      <c r="R86" s="0" t="n">
        <f aca="false">IF(Q86 = "", "", Q86/P86)</f>
        <v>0</v>
      </c>
      <c r="S86" s="0" t="str">
        <f aca="true">IF(J86="", "", MAX(ROUND(-(INDIRECT("N" &amp; ROW() - 1) - N86)/1000, 0), 1) * 1000)</f>
        <v/>
      </c>
    </row>
    <row r="87" customFormat="false" ht="13.8" hidden="false" customHeight="false" outlineLevel="0" collapsed="false">
      <c r="G87" s="16" t="str">
        <f aca="true">IF(H87="", IF(J87="","",S87+(INDIRECT("N" &amp; ROW() - 1) - N87)),IF(J87="", "", INDIRECT("N" &amp; ROW() - 1) - N87))</f>
        <v/>
      </c>
      <c r="H87" s="18"/>
      <c r="I87" s="17" t="str">
        <f aca="false">IF(H87="", IF(S87=0, "", S87), IF(Q87 = "", "", IF(Q87/P87 = 0, "", Q87/P87)))</f>
        <v/>
      </c>
      <c r="K87" s="0" t="n">
        <f aca="false">IF(J87 = "-", -R87,F87)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O87" s="0" t="str">
        <f aca="false">IF(E87="","",VLOOKUP(E87,SKU!$A$1:$B$150,2,0))</f>
        <v/>
      </c>
      <c r="P87" s="0" t="n">
        <f aca="false">8000/1000</f>
        <v>8</v>
      </c>
      <c r="Q87" s="0" t="n">
        <f aca="false">VALUE(IF(TRIM(MID(SUBSTITUTE($H87,",",REPT(" ",LEN($H87))), 0 *LEN($H87)+1,LEN($H87))) = "", "0", TRIM(MID(SUBSTITUTE($H87,",",REPT(" ",LEN($H87))),0 *LEN($H87)+1,LEN($H87))))) +   VALUE(IF(TRIM(MID(SUBSTITUTE($H87,",",REPT(" ",LEN($H87))), 1 *LEN($H87)+1,LEN($H87))) = "", "0", TRIM(MID(SUBSTITUTE($H87,",",REPT(" ",LEN($H87))),1 *LEN($H87)+1,LEN($H87))))) +  VALUE(IF(TRIM(MID(SUBSTITUTE($H87,",",REPT(" ",LEN($H87))), 2 *LEN($H87)+1,LEN($H87))) = "", "0", TRIM(MID(SUBSTITUTE($H87,",",REPT(" ",LEN($H87))),2 *LEN($H87)+1,LEN($H87))))) +  VALUE(IF(TRIM(MID(SUBSTITUTE($H87,",",REPT(" ",LEN($H87))), 3 *LEN($H87)+1,LEN($H87))) = "", "0", TRIM(MID(SUBSTITUTE($H87,",",REPT(" ",LEN($H87))),3 *LEN($H87)+1,LEN($H87))))) +  VALUE(IF(TRIM(MID(SUBSTITUTE($H87,",",REPT(" ",LEN($H87))), 4 *LEN($H87)+1,LEN($H87))) = "", "0", TRIM(MID(SUBSTITUTE($H87,",",REPT(" ",LEN($H87))),4 *LEN($H87)+1,LEN($H87))))) +  VALUE(IF(TRIM(MID(SUBSTITUTE($H87,",",REPT(" ",LEN($H87))), 5 *LEN($H87)+1,LEN($H87))) = "", "0", TRIM(MID(SUBSTITUTE($H87,",",REPT(" ",LEN($H87))),5 *LEN($H87)+1,LEN($H87))))) +  VALUE(IF(TRIM(MID(SUBSTITUTE($H87,",",REPT(" ",LEN($H87))), 6 *LEN($H87)+1,LEN($H87))) = "", "0", TRIM(MID(SUBSTITUTE($H87,",",REPT(" ",LEN($H87))),6 *LEN($H87)+1,LEN($H87))))) +  VALUE(IF(TRIM(MID(SUBSTITUTE($H87,",",REPT(" ",LEN($H87))), 7 *LEN($H87)+1,LEN($H87))) = "", "0", TRIM(MID(SUBSTITUTE($H87,",",REPT(" ",LEN($H87))),7 *LEN($H87)+1,LEN($H87))))) +  VALUE(IF(TRIM(MID(SUBSTITUTE($H87,",",REPT(" ",LEN($H87))), 8 *LEN($H87)+1,LEN($H87))) = "", "0", TRIM(MID(SUBSTITUTE($H87,",",REPT(" ",LEN($H87))),8 *LEN($H87)+1,LEN($H87))))) +  VALUE(IF(TRIM(MID(SUBSTITUTE($H87,",",REPT(" ",LEN($H87))), 9 *LEN($H87)+1,LEN($H87))) = "", "0", TRIM(MID(SUBSTITUTE($H87,",",REPT(" ",LEN($H87))),9 *LEN($H87)+1,LEN($H87))))) +  VALUE(IF(TRIM(MID(SUBSTITUTE($H87,",",REPT(" ",LEN($H87))), 10 *LEN($H87)+1,LEN($H87))) = "", "0", TRIM(MID(SUBSTITUTE($H87,",",REPT(" ",LEN($H87))),10 *LEN($H87)+1,LEN($H87)))))</f>
        <v>0</v>
      </c>
      <c r="R87" s="0" t="n">
        <f aca="false">IF(Q87 = "", "", Q87/P87)</f>
        <v>0</v>
      </c>
      <c r="S87" s="0" t="str">
        <f aca="true">IF(J87="", "", MAX(ROUND(-(INDIRECT("N" &amp; ROW() - 1) - N87)/1000, 0), 1) * 1000)</f>
        <v/>
      </c>
    </row>
    <row r="88" customFormat="false" ht="13.8" hidden="false" customHeight="false" outlineLevel="0" collapsed="false">
      <c r="G88" s="16" t="str">
        <f aca="true">IF(H88="", IF(J88="","",S88+(INDIRECT("N" &amp; ROW() - 1) - N88)),IF(J88="", "", INDIRECT("N" &amp; ROW() - 1) - N88))</f>
        <v/>
      </c>
      <c r="H88" s="18"/>
      <c r="I88" s="17" t="str">
        <f aca="false">IF(H88="", IF(S88=0, "", S88), IF(Q88 = "", "", IF(Q88/P88 = 0, "", Q88/P88)))</f>
        <v/>
      </c>
      <c r="K88" s="0" t="n">
        <f aca="false">IF(J88 = "-", -R88,F88)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O88" s="0" t="str">
        <f aca="false">IF(E88="","",VLOOKUP(E88,SKU!$A$1:$B$150,2,0))</f>
        <v/>
      </c>
      <c r="P88" s="0" t="n">
        <f aca="false">8000/1000</f>
        <v>8</v>
      </c>
      <c r="Q88" s="0" t="n">
        <f aca="false">VALUE(IF(TRIM(MID(SUBSTITUTE($H88,",",REPT(" ",LEN($H88))), 0 *LEN($H88)+1,LEN($H88))) = "", "0", TRIM(MID(SUBSTITUTE($H88,",",REPT(" ",LEN($H88))),0 *LEN($H88)+1,LEN($H88))))) +   VALUE(IF(TRIM(MID(SUBSTITUTE($H88,",",REPT(" ",LEN($H88))), 1 *LEN($H88)+1,LEN($H88))) = "", "0", TRIM(MID(SUBSTITUTE($H88,",",REPT(" ",LEN($H88))),1 *LEN($H88)+1,LEN($H88))))) +  VALUE(IF(TRIM(MID(SUBSTITUTE($H88,",",REPT(" ",LEN($H88))), 2 *LEN($H88)+1,LEN($H88))) = "", "0", TRIM(MID(SUBSTITUTE($H88,",",REPT(" ",LEN($H88))),2 *LEN($H88)+1,LEN($H88))))) +  VALUE(IF(TRIM(MID(SUBSTITUTE($H88,",",REPT(" ",LEN($H88))), 3 *LEN($H88)+1,LEN($H88))) = "", "0", TRIM(MID(SUBSTITUTE($H88,",",REPT(" ",LEN($H88))),3 *LEN($H88)+1,LEN($H88))))) +  VALUE(IF(TRIM(MID(SUBSTITUTE($H88,",",REPT(" ",LEN($H88))), 4 *LEN($H88)+1,LEN($H88))) = "", "0", TRIM(MID(SUBSTITUTE($H88,",",REPT(" ",LEN($H88))),4 *LEN($H88)+1,LEN($H88))))) +  VALUE(IF(TRIM(MID(SUBSTITUTE($H88,",",REPT(" ",LEN($H88))), 5 *LEN($H88)+1,LEN($H88))) = "", "0", TRIM(MID(SUBSTITUTE($H88,",",REPT(" ",LEN($H88))),5 *LEN($H88)+1,LEN($H88))))) +  VALUE(IF(TRIM(MID(SUBSTITUTE($H88,",",REPT(" ",LEN($H88))), 6 *LEN($H88)+1,LEN($H88))) = "", "0", TRIM(MID(SUBSTITUTE($H88,",",REPT(" ",LEN($H88))),6 *LEN($H88)+1,LEN($H88))))) +  VALUE(IF(TRIM(MID(SUBSTITUTE($H88,",",REPT(" ",LEN($H88))), 7 *LEN($H88)+1,LEN($H88))) = "", "0", TRIM(MID(SUBSTITUTE($H88,",",REPT(" ",LEN($H88))),7 *LEN($H88)+1,LEN($H88))))) +  VALUE(IF(TRIM(MID(SUBSTITUTE($H88,",",REPT(" ",LEN($H88))), 8 *LEN($H88)+1,LEN($H88))) = "", "0", TRIM(MID(SUBSTITUTE($H88,",",REPT(" ",LEN($H88))),8 *LEN($H88)+1,LEN($H88))))) +  VALUE(IF(TRIM(MID(SUBSTITUTE($H88,",",REPT(" ",LEN($H88))), 9 *LEN($H88)+1,LEN($H88))) = "", "0", TRIM(MID(SUBSTITUTE($H88,",",REPT(" ",LEN($H88))),9 *LEN($H88)+1,LEN($H88))))) +  VALUE(IF(TRIM(MID(SUBSTITUTE($H88,",",REPT(" ",LEN($H88))), 10 *LEN($H88)+1,LEN($H88))) = "", "0", TRIM(MID(SUBSTITUTE($H88,",",REPT(" ",LEN($H88))),10 *LEN($H88)+1,LEN($H88)))))</f>
        <v>0</v>
      </c>
      <c r="R88" s="0" t="n">
        <f aca="false">IF(Q88 = "", "", Q88/P88)</f>
        <v>0</v>
      </c>
      <c r="S88" s="0" t="str">
        <f aca="true">IF(J88="", "", MAX(ROUND(-(INDIRECT("N" &amp; ROW() - 1) - N88)/1000, 0), 1) * 1000)</f>
        <v/>
      </c>
    </row>
    <row r="89" customFormat="false" ht="13.8" hidden="false" customHeight="false" outlineLevel="0" collapsed="false">
      <c r="G89" s="16" t="str">
        <f aca="true">IF(H89="", IF(J89="","",S89+(INDIRECT("N" &amp; ROW() - 1) - N89)),IF(J89="", "", INDIRECT("N" &amp; ROW() - 1) - N89))</f>
        <v/>
      </c>
      <c r="H89" s="18"/>
      <c r="I89" s="17" t="str">
        <f aca="false">IF(H89="", IF(S89=0, "", S89), IF(Q89 = "", "", IF(Q89/P89 = 0, "", Q89/P89)))</f>
        <v/>
      </c>
      <c r="K89" s="0" t="n">
        <f aca="false">IF(J89 = "-", -R89,F89)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O89" s="0" t="str">
        <f aca="false">IF(E89="","",VLOOKUP(E89,SKU!$A$1:$B$150,2,0))</f>
        <v/>
      </c>
      <c r="P89" s="0" t="n">
        <f aca="false">8000/1000</f>
        <v>8</v>
      </c>
      <c r="Q89" s="0" t="n">
        <f aca="false">VALUE(IF(TRIM(MID(SUBSTITUTE($H89,",",REPT(" ",LEN($H89))), 0 *LEN($H89)+1,LEN($H89))) = "", "0", TRIM(MID(SUBSTITUTE($H89,",",REPT(" ",LEN($H89))),0 *LEN($H89)+1,LEN($H89))))) +   VALUE(IF(TRIM(MID(SUBSTITUTE($H89,",",REPT(" ",LEN($H89))), 1 *LEN($H89)+1,LEN($H89))) = "", "0", TRIM(MID(SUBSTITUTE($H89,",",REPT(" ",LEN($H89))),1 *LEN($H89)+1,LEN($H89))))) +  VALUE(IF(TRIM(MID(SUBSTITUTE($H89,",",REPT(" ",LEN($H89))), 2 *LEN($H89)+1,LEN($H89))) = "", "0", TRIM(MID(SUBSTITUTE($H89,",",REPT(" ",LEN($H89))),2 *LEN($H89)+1,LEN($H89))))) +  VALUE(IF(TRIM(MID(SUBSTITUTE($H89,",",REPT(" ",LEN($H89))), 3 *LEN($H89)+1,LEN($H89))) = "", "0", TRIM(MID(SUBSTITUTE($H89,",",REPT(" ",LEN($H89))),3 *LEN($H89)+1,LEN($H89))))) +  VALUE(IF(TRIM(MID(SUBSTITUTE($H89,",",REPT(" ",LEN($H89))), 4 *LEN($H89)+1,LEN($H89))) = "", "0", TRIM(MID(SUBSTITUTE($H89,",",REPT(" ",LEN($H89))),4 *LEN($H89)+1,LEN($H89))))) +  VALUE(IF(TRIM(MID(SUBSTITUTE($H89,",",REPT(" ",LEN($H89))), 5 *LEN($H89)+1,LEN($H89))) = "", "0", TRIM(MID(SUBSTITUTE($H89,",",REPT(" ",LEN($H89))),5 *LEN($H89)+1,LEN($H89))))) +  VALUE(IF(TRIM(MID(SUBSTITUTE($H89,",",REPT(" ",LEN($H89))), 6 *LEN($H89)+1,LEN($H89))) = "", "0", TRIM(MID(SUBSTITUTE($H89,",",REPT(" ",LEN($H89))),6 *LEN($H89)+1,LEN($H89))))) +  VALUE(IF(TRIM(MID(SUBSTITUTE($H89,",",REPT(" ",LEN($H89))), 7 *LEN($H89)+1,LEN($H89))) = "", "0", TRIM(MID(SUBSTITUTE($H89,",",REPT(" ",LEN($H89))),7 *LEN($H89)+1,LEN($H89))))) +  VALUE(IF(TRIM(MID(SUBSTITUTE($H89,",",REPT(" ",LEN($H89))), 8 *LEN($H89)+1,LEN($H89))) = "", "0", TRIM(MID(SUBSTITUTE($H89,",",REPT(" ",LEN($H89))),8 *LEN($H89)+1,LEN($H89))))) +  VALUE(IF(TRIM(MID(SUBSTITUTE($H89,",",REPT(" ",LEN($H89))), 9 *LEN($H89)+1,LEN($H89))) = "", "0", TRIM(MID(SUBSTITUTE($H89,",",REPT(" ",LEN($H89))),9 *LEN($H89)+1,LEN($H89))))) +  VALUE(IF(TRIM(MID(SUBSTITUTE($H89,",",REPT(" ",LEN($H89))), 10 *LEN($H89)+1,LEN($H89))) = "", "0", TRIM(MID(SUBSTITUTE($H89,",",REPT(" ",LEN($H89))),10 *LEN($H89)+1,LEN($H89)))))</f>
        <v>0</v>
      </c>
      <c r="R89" s="0" t="n">
        <f aca="false">IF(Q89 = "", "", Q89/P89)</f>
        <v>0</v>
      </c>
      <c r="S89" s="0" t="str">
        <f aca="true">IF(J89="", "", MAX(ROUND(-(INDIRECT("N" &amp; ROW() - 1) - N89)/1000, 0), 1) * 1000)</f>
        <v/>
      </c>
    </row>
    <row r="90" customFormat="false" ht="13.8" hidden="false" customHeight="false" outlineLevel="0" collapsed="false">
      <c r="G90" s="16" t="str">
        <f aca="true">IF(H90="", IF(J90="","",S90+(INDIRECT("N" &amp; ROW() - 1) - N90)),IF(J90="", "", INDIRECT("N" &amp; ROW() - 1) - N90))</f>
        <v/>
      </c>
      <c r="H90" s="18"/>
      <c r="I90" s="17" t="str">
        <f aca="false">IF(H90="", IF(S90=0, "", S90), IF(Q90 = "", "", IF(Q90/P90 = 0, "", Q90/P90)))</f>
        <v/>
      </c>
      <c r="K90" s="0" t="n">
        <f aca="false">IF(J90 = "-", -R90,F90)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O90" s="0" t="str">
        <f aca="false">IF(E90="","",VLOOKUP(E90,SKU!$A$1:$B$150,2,0))</f>
        <v/>
      </c>
      <c r="P90" s="0" t="n">
        <f aca="false">8000/1000</f>
        <v>8</v>
      </c>
      <c r="Q90" s="0" t="n">
        <f aca="false">VALUE(IF(TRIM(MID(SUBSTITUTE($H90,",",REPT(" ",LEN($H90))), 0 *LEN($H90)+1,LEN($H90))) = "", "0", TRIM(MID(SUBSTITUTE($H90,",",REPT(" ",LEN($H90))),0 *LEN($H90)+1,LEN($H90))))) +   VALUE(IF(TRIM(MID(SUBSTITUTE($H90,",",REPT(" ",LEN($H90))), 1 *LEN($H90)+1,LEN($H90))) = "", "0", TRIM(MID(SUBSTITUTE($H90,",",REPT(" ",LEN($H90))),1 *LEN($H90)+1,LEN($H90))))) +  VALUE(IF(TRIM(MID(SUBSTITUTE($H90,",",REPT(" ",LEN($H90))), 2 *LEN($H90)+1,LEN($H90))) = "", "0", TRIM(MID(SUBSTITUTE($H90,",",REPT(" ",LEN($H90))),2 *LEN($H90)+1,LEN($H90))))) +  VALUE(IF(TRIM(MID(SUBSTITUTE($H90,",",REPT(" ",LEN($H90))), 3 *LEN($H90)+1,LEN($H90))) = "", "0", TRIM(MID(SUBSTITUTE($H90,",",REPT(" ",LEN($H90))),3 *LEN($H90)+1,LEN($H90))))) +  VALUE(IF(TRIM(MID(SUBSTITUTE($H90,",",REPT(" ",LEN($H90))), 4 *LEN($H90)+1,LEN($H90))) = "", "0", TRIM(MID(SUBSTITUTE($H90,",",REPT(" ",LEN($H90))),4 *LEN($H90)+1,LEN($H90))))) +  VALUE(IF(TRIM(MID(SUBSTITUTE($H90,",",REPT(" ",LEN($H90))), 5 *LEN($H90)+1,LEN($H90))) = "", "0", TRIM(MID(SUBSTITUTE($H90,",",REPT(" ",LEN($H90))),5 *LEN($H90)+1,LEN($H90))))) +  VALUE(IF(TRIM(MID(SUBSTITUTE($H90,",",REPT(" ",LEN($H90))), 6 *LEN($H90)+1,LEN($H90))) = "", "0", TRIM(MID(SUBSTITUTE($H90,",",REPT(" ",LEN($H90))),6 *LEN($H90)+1,LEN($H90))))) +  VALUE(IF(TRIM(MID(SUBSTITUTE($H90,",",REPT(" ",LEN($H90))), 7 *LEN($H90)+1,LEN($H90))) = "", "0", TRIM(MID(SUBSTITUTE($H90,",",REPT(" ",LEN($H90))),7 *LEN($H90)+1,LEN($H90))))) +  VALUE(IF(TRIM(MID(SUBSTITUTE($H90,",",REPT(" ",LEN($H90))), 8 *LEN($H90)+1,LEN($H90))) = "", "0", TRIM(MID(SUBSTITUTE($H90,",",REPT(" ",LEN($H90))),8 *LEN($H90)+1,LEN($H90))))) +  VALUE(IF(TRIM(MID(SUBSTITUTE($H90,",",REPT(" ",LEN($H90))), 9 *LEN($H90)+1,LEN($H90))) = "", "0", TRIM(MID(SUBSTITUTE($H90,",",REPT(" ",LEN($H90))),9 *LEN($H90)+1,LEN($H90))))) +  VALUE(IF(TRIM(MID(SUBSTITUTE($H90,",",REPT(" ",LEN($H90))), 10 *LEN($H90)+1,LEN($H90))) = "", "0", TRIM(MID(SUBSTITUTE($H90,",",REPT(" ",LEN($H90))),10 *LEN($H90)+1,LEN($H90)))))</f>
        <v>0</v>
      </c>
      <c r="R90" s="0" t="n">
        <f aca="false">IF(Q90 = "", "", Q90/P90)</f>
        <v>0</v>
      </c>
      <c r="S90" s="0" t="str">
        <f aca="true">IF(J90="", "", MAX(ROUND(-(INDIRECT("N" &amp; ROW() - 1) - N90)/1000, 0), 1) * 1000)</f>
        <v/>
      </c>
    </row>
    <row r="91" customFormat="false" ht="13.8" hidden="false" customHeight="false" outlineLevel="0" collapsed="false">
      <c r="G91" s="16" t="str">
        <f aca="true">IF(H91="", IF(J91="","",S91+(INDIRECT("N" &amp; ROW() - 1) - N91)),IF(J91="", "", INDIRECT("N" &amp; ROW() - 1) - N91))</f>
        <v/>
      </c>
      <c r="H91" s="18"/>
      <c r="I91" s="17" t="str">
        <f aca="false">IF(H91="", IF(S91=0, "", S91), IF(Q91 = "", "", IF(Q91/P91 = 0, "", Q91/P91)))</f>
        <v/>
      </c>
      <c r="K91" s="0" t="n">
        <f aca="false">IF(J91 = "-", -R91,F91)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O91" s="0" t="str">
        <f aca="false">IF(E91="","",VLOOKUP(E91,SKU!$A$1:$B$150,2,0))</f>
        <v/>
      </c>
      <c r="P91" s="0" t="n">
        <f aca="false">8000/1000</f>
        <v>8</v>
      </c>
      <c r="Q91" s="0" t="n">
        <f aca="false">VALUE(IF(TRIM(MID(SUBSTITUTE($H91,",",REPT(" ",LEN($H91))), 0 *LEN($H91)+1,LEN($H91))) = "", "0", TRIM(MID(SUBSTITUTE($H91,",",REPT(" ",LEN($H91))),0 *LEN($H91)+1,LEN($H91))))) +   VALUE(IF(TRIM(MID(SUBSTITUTE($H91,",",REPT(" ",LEN($H91))), 1 *LEN($H91)+1,LEN($H91))) = "", "0", TRIM(MID(SUBSTITUTE($H91,",",REPT(" ",LEN($H91))),1 *LEN($H91)+1,LEN($H91))))) +  VALUE(IF(TRIM(MID(SUBSTITUTE($H91,",",REPT(" ",LEN($H91))), 2 *LEN($H91)+1,LEN($H91))) = "", "0", TRIM(MID(SUBSTITUTE($H91,",",REPT(" ",LEN($H91))),2 *LEN($H91)+1,LEN($H91))))) +  VALUE(IF(TRIM(MID(SUBSTITUTE($H91,",",REPT(" ",LEN($H91))), 3 *LEN($H91)+1,LEN($H91))) = "", "0", TRIM(MID(SUBSTITUTE($H91,",",REPT(" ",LEN($H91))),3 *LEN($H91)+1,LEN($H91))))) +  VALUE(IF(TRIM(MID(SUBSTITUTE($H91,",",REPT(" ",LEN($H91))), 4 *LEN($H91)+1,LEN($H91))) = "", "0", TRIM(MID(SUBSTITUTE($H91,",",REPT(" ",LEN($H91))),4 *LEN($H91)+1,LEN($H91))))) +  VALUE(IF(TRIM(MID(SUBSTITUTE($H91,",",REPT(" ",LEN($H91))), 5 *LEN($H91)+1,LEN($H91))) = "", "0", TRIM(MID(SUBSTITUTE($H91,",",REPT(" ",LEN($H91))),5 *LEN($H91)+1,LEN($H91))))) +  VALUE(IF(TRIM(MID(SUBSTITUTE($H91,",",REPT(" ",LEN($H91))), 6 *LEN($H91)+1,LEN($H91))) = "", "0", TRIM(MID(SUBSTITUTE($H91,",",REPT(" ",LEN($H91))),6 *LEN($H91)+1,LEN($H91))))) +  VALUE(IF(TRIM(MID(SUBSTITUTE($H91,",",REPT(" ",LEN($H91))), 7 *LEN($H91)+1,LEN($H91))) = "", "0", TRIM(MID(SUBSTITUTE($H91,",",REPT(" ",LEN($H91))),7 *LEN($H91)+1,LEN($H91))))) +  VALUE(IF(TRIM(MID(SUBSTITUTE($H91,",",REPT(" ",LEN($H91))), 8 *LEN($H91)+1,LEN($H91))) = "", "0", TRIM(MID(SUBSTITUTE($H91,",",REPT(" ",LEN($H91))),8 *LEN($H91)+1,LEN($H91))))) +  VALUE(IF(TRIM(MID(SUBSTITUTE($H91,",",REPT(" ",LEN($H91))), 9 *LEN($H91)+1,LEN($H91))) = "", "0", TRIM(MID(SUBSTITUTE($H91,",",REPT(" ",LEN($H91))),9 *LEN($H91)+1,LEN($H91))))) +  VALUE(IF(TRIM(MID(SUBSTITUTE($H91,",",REPT(" ",LEN($H91))), 10 *LEN($H91)+1,LEN($H91))) = "", "0", TRIM(MID(SUBSTITUTE($H91,",",REPT(" ",LEN($H91))),10 *LEN($H91)+1,LEN($H91)))))</f>
        <v>0</v>
      </c>
      <c r="R91" s="0" t="n">
        <f aca="false">IF(Q91 = "", "", Q91/P91)</f>
        <v>0</v>
      </c>
      <c r="S91" s="0" t="str">
        <f aca="true">IF(J91="", "", MAX(ROUND(-(INDIRECT("N" &amp; ROW() - 1) - N91)/1000, 0), 1) * 1000)</f>
        <v/>
      </c>
    </row>
    <row r="92" customFormat="false" ht="13.8" hidden="false" customHeight="false" outlineLevel="0" collapsed="false">
      <c r="G92" s="16" t="str">
        <f aca="true">IF(H92="", IF(J92="","",S92+(INDIRECT("N" &amp; ROW() - 1) - N92)),IF(J92="", "", INDIRECT("N" &amp; ROW() - 1) - N92))</f>
        <v/>
      </c>
      <c r="H92" s="18"/>
      <c r="I92" s="17" t="str">
        <f aca="false">IF(H92="", IF(S92=0, "", S92), IF(Q92 = "", "", IF(Q92/P92 = 0, "", Q92/P92)))</f>
        <v/>
      </c>
      <c r="K92" s="0" t="n">
        <f aca="false">IF(J92 = "-", -R92,F92)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O92" s="0" t="str">
        <f aca="false">IF(E92="","",VLOOKUP(E92,SKU!$A$1:$B$150,2,0))</f>
        <v/>
      </c>
      <c r="P92" s="0" t="n">
        <f aca="false">8000/1000</f>
        <v>8</v>
      </c>
      <c r="Q92" s="0" t="n">
        <f aca="false">VALUE(IF(TRIM(MID(SUBSTITUTE($H92,",",REPT(" ",LEN($H92))), 0 *LEN($H92)+1,LEN($H92))) = "", "0", TRIM(MID(SUBSTITUTE($H92,",",REPT(" ",LEN($H92))),0 *LEN($H92)+1,LEN($H92))))) +   VALUE(IF(TRIM(MID(SUBSTITUTE($H92,",",REPT(" ",LEN($H92))), 1 *LEN($H92)+1,LEN($H92))) = "", "0", TRIM(MID(SUBSTITUTE($H92,",",REPT(" ",LEN($H92))),1 *LEN($H92)+1,LEN($H92))))) +  VALUE(IF(TRIM(MID(SUBSTITUTE($H92,",",REPT(" ",LEN($H92))), 2 *LEN($H92)+1,LEN($H92))) = "", "0", TRIM(MID(SUBSTITUTE($H92,",",REPT(" ",LEN($H92))),2 *LEN($H92)+1,LEN($H92))))) +  VALUE(IF(TRIM(MID(SUBSTITUTE($H92,",",REPT(" ",LEN($H92))), 3 *LEN($H92)+1,LEN($H92))) = "", "0", TRIM(MID(SUBSTITUTE($H92,",",REPT(" ",LEN($H92))),3 *LEN($H92)+1,LEN($H92))))) +  VALUE(IF(TRIM(MID(SUBSTITUTE($H92,",",REPT(" ",LEN($H92))), 4 *LEN($H92)+1,LEN($H92))) = "", "0", TRIM(MID(SUBSTITUTE($H92,",",REPT(" ",LEN($H92))),4 *LEN($H92)+1,LEN($H92))))) +  VALUE(IF(TRIM(MID(SUBSTITUTE($H92,",",REPT(" ",LEN($H92))), 5 *LEN($H92)+1,LEN($H92))) = "", "0", TRIM(MID(SUBSTITUTE($H92,",",REPT(" ",LEN($H92))),5 *LEN($H92)+1,LEN($H92))))) +  VALUE(IF(TRIM(MID(SUBSTITUTE($H92,",",REPT(" ",LEN($H92))), 6 *LEN($H92)+1,LEN($H92))) = "", "0", TRIM(MID(SUBSTITUTE($H92,",",REPT(" ",LEN($H92))),6 *LEN($H92)+1,LEN($H92))))) +  VALUE(IF(TRIM(MID(SUBSTITUTE($H92,",",REPT(" ",LEN($H92))), 7 *LEN($H92)+1,LEN($H92))) = "", "0", TRIM(MID(SUBSTITUTE($H92,",",REPT(" ",LEN($H92))),7 *LEN($H92)+1,LEN($H92))))) +  VALUE(IF(TRIM(MID(SUBSTITUTE($H92,",",REPT(" ",LEN($H92))), 8 *LEN($H92)+1,LEN($H92))) = "", "0", TRIM(MID(SUBSTITUTE($H92,",",REPT(" ",LEN($H92))),8 *LEN($H92)+1,LEN($H92))))) +  VALUE(IF(TRIM(MID(SUBSTITUTE($H92,",",REPT(" ",LEN($H92))), 9 *LEN($H92)+1,LEN($H92))) = "", "0", TRIM(MID(SUBSTITUTE($H92,",",REPT(" ",LEN($H92))),9 *LEN($H92)+1,LEN($H92))))) +  VALUE(IF(TRIM(MID(SUBSTITUTE($H92,",",REPT(" ",LEN($H92))), 10 *LEN($H92)+1,LEN($H92))) = "", "0", TRIM(MID(SUBSTITUTE($H92,",",REPT(" ",LEN($H92))),10 *LEN($H92)+1,LEN($H92)))))</f>
        <v>0</v>
      </c>
      <c r="R92" s="0" t="n">
        <f aca="false">IF(Q92 = "", "", Q92/P92)</f>
        <v>0</v>
      </c>
      <c r="S92" s="0" t="str">
        <f aca="true">IF(J92="", "", MAX(ROUND(-(INDIRECT("N" &amp; ROW() - 1) - N92)/1000, 0), 1) * 1000)</f>
        <v/>
      </c>
    </row>
    <row r="93" customFormat="false" ht="13.8" hidden="false" customHeight="false" outlineLevel="0" collapsed="false">
      <c r="G93" s="16" t="str">
        <f aca="true">IF(H93="", IF(J93="","",S93+(INDIRECT("N" &amp; ROW() - 1) - N93)),IF(J93="", "", INDIRECT("N" &amp; ROW() - 1) - N93))</f>
        <v/>
      </c>
      <c r="H93" s="18"/>
      <c r="I93" s="17" t="str">
        <f aca="false">IF(H93="", IF(S93=0, "", S93), IF(Q93 = "", "", IF(Q93/P93 = 0, "", Q93/P93)))</f>
        <v/>
      </c>
      <c r="K93" s="0" t="n">
        <f aca="false">IF(J93 = "-", -R93,F93)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O93" s="0" t="str">
        <f aca="false">IF(E93="","",VLOOKUP(E93,SKU!$A$1:$B$150,2,0))</f>
        <v/>
      </c>
      <c r="P93" s="0" t="n">
        <f aca="false">8000/1000</f>
        <v>8</v>
      </c>
      <c r="Q93" s="0" t="n">
        <f aca="false">VALUE(IF(TRIM(MID(SUBSTITUTE($H93,",",REPT(" ",LEN($H93))), 0 *LEN($H93)+1,LEN($H93))) = "", "0", TRIM(MID(SUBSTITUTE($H93,",",REPT(" ",LEN($H93))),0 *LEN($H93)+1,LEN($H93))))) +   VALUE(IF(TRIM(MID(SUBSTITUTE($H93,",",REPT(" ",LEN($H93))), 1 *LEN($H93)+1,LEN($H93))) = "", "0", TRIM(MID(SUBSTITUTE($H93,",",REPT(" ",LEN($H93))),1 *LEN($H93)+1,LEN($H93))))) +  VALUE(IF(TRIM(MID(SUBSTITUTE($H93,",",REPT(" ",LEN($H93))), 2 *LEN($H93)+1,LEN($H93))) = "", "0", TRIM(MID(SUBSTITUTE($H93,",",REPT(" ",LEN($H93))),2 *LEN($H93)+1,LEN($H93))))) +  VALUE(IF(TRIM(MID(SUBSTITUTE($H93,",",REPT(" ",LEN($H93))), 3 *LEN($H93)+1,LEN($H93))) = "", "0", TRIM(MID(SUBSTITUTE($H93,",",REPT(" ",LEN($H93))),3 *LEN($H93)+1,LEN($H93))))) +  VALUE(IF(TRIM(MID(SUBSTITUTE($H93,",",REPT(" ",LEN($H93))), 4 *LEN($H93)+1,LEN($H93))) = "", "0", TRIM(MID(SUBSTITUTE($H93,",",REPT(" ",LEN($H93))),4 *LEN($H93)+1,LEN($H93))))) +  VALUE(IF(TRIM(MID(SUBSTITUTE($H93,",",REPT(" ",LEN($H93))), 5 *LEN($H93)+1,LEN($H93))) = "", "0", TRIM(MID(SUBSTITUTE($H93,",",REPT(" ",LEN($H93))),5 *LEN($H93)+1,LEN($H93))))) +  VALUE(IF(TRIM(MID(SUBSTITUTE($H93,",",REPT(" ",LEN($H93))), 6 *LEN($H93)+1,LEN($H93))) = "", "0", TRIM(MID(SUBSTITUTE($H93,",",REPT(" ",LEN($H93))),6 *LEN($H93)+1,LEN($H93))))) +  VALUE(IF(TRIM(MID(SUBSTITUTE($H93,",",REPT(" ",LEN($H93))), 7 *LEN($H93)+1,LEN($H93))) = "", "0", TRIM(MID(SUBSTITUTE($H93,",",REPT(" ",LEN($H93))),7 *LEN($H93)+1,LEN($H93))))) +  VALUE(IF(TRIM(MID(SUBSTITUTE($H93,",",REPT(" ",LEN($H93))), 8 *LEN($H93)+1,LEN($H93))) = "", "0", TRIM(MID(SUBSTITUTE($H93,",",REPT(" ",LEN($H93))),8 *LEN($H93)+1,LEN($H93))))) +  VALUE(IF(TRIM(MID(SUBSTITUTE($H93,",",REPT(" ",LEN($H93))), 9 *LEN($H93)+1,LEN($H93))) = "", "0", TRIM(MID(SUBSTITUTE($H93,",",REPT(" ",LEN($H93))),9 *LEN($H93)+1,LEN($H93))))) +  VALUE(IF(TRIM(MID(SUBSTITUTE($H93,",",REPT(" ",LEN($H93))), 10 *LEN($H93)+1,LEN($H93))) = "", "0", TRIM(MID(SUBSTITUTE($H93,",",REPT(" ",LEN($H93))),10 *LEN($H93)+1,LEN($H93)))))</f>
        <v>0</v>
      </c>
      <c r="R93" s="0" t="n">
        <f aca="false">IF(Q93 = "", "", Q93/P93)</f>
        <v>0</v>
      </c>
      <c r="S93" s="0" t="str">
        <f aca="true">IF(J93="", "", MAX(ROUND(-(INDIRECT("N" &amp; ROW() - 1) - N93)/1000, 0), 1) * 1000)</f>
        <v/>
      </c>
    </row>
    <row r="94" customFormat="false" ht="13.8" hidden="false" customHeight="false" outlineLevel="0" collapsed="false">
      <c r="G94" s="16" t="str">
        <f aca="true">IF(H94="", IF(J94="","",S94+(INDIRECT("N" &amp; ROW() - 1) - N94)),IF(J94="", "", INDIRECT("N" &amp; ROW() - 1) - N94))</f>
        <v/>
      </c>
      <c r="H94" s="18"/>
      <c r="I94" s="17" t="str">
        <f aca="false">IF(H94="", IF(S94=0, "", S94), IF(Q94 = "", "", IF(Q94/P94 = 0, "", Q94/P94)))</f>
        <v/>
      </c>
      <c r="K94" s="0" t="n">
        <f aca="false">IF(J94 = "-", -R94,F94)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O94" s="0" t="str">
        <f aca="false">IF(E94="","",VLOOKUP(E94,SKU!$A$1:$B$150,2,0))</f>
        <v/>
      </c>
      <c r="P94" s="0" t="n">
        <f aca="false">8000/1000</f>
        <v>8</v>
      </c>
      <c r="Q94" s="0" t="n">
        <f aca="false">VALUE(IF(TRIM(MID(SUBSTITUTE($H94,",",REPT(" ",LEN($H94))), 0 *LEN($H94)+1,LEN($H94))) = "", "0", TRIM(MID(SUBSTITUTE($H94,",",REPT(" ",LEN($H94))),0 *LEN($H94)+1,LEN($H94))))) +   VALUE(IF(TRIM(MID(SUBSTITUTE($H94,",",REPT(" ",LEN($H94))), 1 *LEN($H94)+1,LEN($H94))) = "", "0", TRIM(MID(SUBSTITUTE($H94,",",REPT(" ",LEN($H94))),1 *LEN($H94)+1,LEN($H94))))) +  VALUE(IF(TRIM(MID(SUBSTITUTE($H94,",",REPT(" ",LEN($H94))), 2 *LEN($H94)+1,LEN($H94))) = "", "0", TRIM(MID(SUBSTITUTE($H94,",",REPT(" ",LEN($H94))),2 *LEN($H94)+1,LEN($H94))))) +  VALUE(IF(TRIM(MID(SUBSTITUTE($H94,",",REPT(" ",LEN($H94))), 3 *LEN($H94)+1,LEN($H94))) = "", "0", TRIM(MID(SUBSTITUTE($H94,",",REPT(" ",LEN($H94))),3 *LEN($H94)+1,LEN($H94))))) +  VALUE(IF(TRIM(MID(SUBSTITUTE($H94,",",REPT(" ",LEN($H94))), 4 *LEN($H94)+1,LEN($H94))) = "", "0", TRIM(MID(SUBSTITUTE($H94,",",REPT(" ",LEN($H94))),4 *LEN($H94)+1,LEN($H94))))) +  VALUE(IF(TRIM(MID(SUBSTITUTE($H94,",",REPT(" ",LEN($H94))), 5 *LEN($H94)+1,LEN($H94))) = "", "0", TRIM(MID(SUBSTITUTE($H94,",",REPT(" ",LEN($H94))),5 *LEN($H94)+1,LEN($H94))))) +  VALUE(IF(TRIM(MID(SUBSTITUTE($H94,",",REPT(" ",LEN($H94))), 6 *LEN($H94)+1,LEN($H94))) = "", "0", TRIM(MID(SUBSTITUTE($H94,",",REPT(" ",LEN($H94))),6 *LEN($H94)+1,LEN($H94))))) +  VALUE(IF(TRIM(MID(SUBSTITUTE($H94,",",REPT(" ",LEN($H94))), 7 *LEN($H94)+1,LEN($H94))) = "", "0", TRIM(MID(SUBSTITUTE($H94,",",REPT(" ",LEN($H94))),7 *LEN($H94)+1,LEN($H94))))) +  VALUE(IF(TRIM(MID(SUBSTITUTE($H94,",",REPT(" ",LEN($H94))), 8 *LEN($H94)+1,LEN($H94))) = "", "0", TRIM(MID(SUBSTITUTE($H94,",",REPT(" ",LEN($H94))),8 *LEN($H94)+1,LEN($H94))))) +  VALUE(IF(TRIM(MID(SUBSTITUTE($H94,",",REPT(" ",LEN($H94))), 9 *LEN($H94)+1,LEN($H94))) = "", "0", TRIM(MID(SUBSTITUTE($H94,",",REPT(" ",LEN($H94))),9 *LEN($H94)+1,LEN($H94))))) +  VALUE(IF(TRIM(MID(SUBSTITUTE($H94,",",REPT(" ",LEN($H94))), 10 *LEN($H94)+1,LEN($H94))) = "", "0", TRIM(MID(SUBSTITUTE($H94,",",REPT(" ",LEN($H94))),10 *LEN($H94)+1,LEN($H94)))))</f>
        <v>0</v>
      </c>
      <c r="R94" s="0" t="n">
        <f aca="false">IF(Q94 = "", "", Q94/P94)</f>
        <v>0</v>
      </c>
      <c r="S94" s="0" t="str">
        <f aca="true">IF(J94="", "", MAX(ROUND(-(INDIRECT("N" &amp; ROW() - 1) - N94)/1000, 0), 1) * 1000)</f>
        <v/>
      </c>
    </row>
    <row r="95" customFormat="false" ht="13.8" hidden="false" customHeight="false" outlineLevel="0" collapsed="false">
      <c r="G95" s="16" t="str">
        <f aca="true">IF(H95="", IF(J95="","",S95+(INDIRECT("N" &amp; ROW() - 1) - N95)),IF(J95="", "", INDIRECT("N" &amp; ROW() - 1) - N95))</f>
        <v/>
      </c>
      <c r="H95" s="18"/>
      <c r="I95" s="17" t="str">
        <f aca="false">IF(H95="", IF(S95=0, "", S95), IF(Q95 = "", "", IF(Q95/P95 = 0, "", Q95/P95)))</f>
        <v/>
      </c>
      <c r="K95" s="0" t="n">
        <f aca="false">IF(J95 = "-", -R95,F95)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O95" s="0" t="str">
        <f aca="false">IF(E95="","",VLOOKUP(E95,SKU!$A$1:$B$150,2,0))</f>
        <v/>
      </c>
      <c r="P95" s="0" t="n">
        <f aca="false">8000/1000</f>
        <v>8</v>
      </c>
      <c r="Q95" s="0" t="n">
        <f aca="false">VALUE(IF(TRIM(MID(SUBSTITUTE($H95,",",REPT(" ",LEN($H95))), 0 *LEN($H95)+1,LEN($H95))) = "", "0", TRIM(MID(SUBSTITUTE($H95,",",REPT(" ",LEN($H95))),0 *LEN($H95)+1,LEN($H95))))) +   VALUE(IF(TRIM(MID(SUBSTITUTE($H95,",",REPT(" ",LEN($H95))), 1 *LEN($H95)+1,LEN($H95))) = "", "0", TRIM(MID(SUBSTITUTE($H95,",",REPT(" ",LEN($H95))),1 *LEN($H95)+1,LEN($H95))))) +  VALUE(IF(TRIM(MID(SUBSTITUTE($H95,",",REPT(" ",LEN($H95))), 2 *LEN($H95)+1,LEN($H95))) = "", "0", TRIM(MID(SUBSTITUTE($H95,",",REPT(" ",LEN($H95))),2 *LEN($H95)+1,LEN($H95))))) +  VALUE(IF(TRIM(MID(SUBSTITUTE($H95,",",REPT(" ",LEN($H95))), 3 *LEN($H95)+1,LEN($H95))) = "", "0", TRIM(MID(SUBSTITUTE($H95,",",REPT(" ",LEN($H95))),3 *LEN($H95)+1,LEN($H95))))) +  VALUE(IF(TRIM(MID(SUBSTITUTE($H95,",",REPT(" ",LEN($H95))), 4 *LEN($H95)+1,LEN($H95))) = "", "0", TRIM(MID(SUBSTITUTE($H95,",",REPT(" ",LEN($H95))),4 *LEN($H95)+1,LEN($H95))))) +  VALUE(IF(TRIM(MID(SUBSTITUTE($H95,",",REPT(" ",LEN($H95))), 5 *LEN($H95)+1,LEN($H95))) = "", "0", TRIM(MID(SUBSTITUTE($H95,",",REPT(" ",LEN($H95))),5 *LEN($H95)+1,LEN($H95))))) +  VALUE(IF(TRIM(MID(SUBSTITUTE($H95,",",REPT(" ",LEN($H95))), 6 *LEN($H95)+1,LEN($H95))) = "", "0", TRIM(MID(SUBSTITUTE($H95,",",REPT(" ",LEN($H95))),6 *LEN($H95)+1,LEN($H95))))) +  VALUE(IF(TRIM(MID(SUBSTITUTE($H95,",",REPT(" ",LEN($H95))), 7 *LEN($H95)+1,LEN($H95))) = "", "0", TRIM(MID(SUBSTITUTE($H95,",",REPT(" ",LEN($H95))),7 *LEN($H95)+1,LEN($H95))))) +  VALUE(IF(TRIM(MID(SUBSTITUTE($H95,",",REPT(" ",LEN($H95))), 8 *LEN($H95)+1,LEN($H95))) = "", "0", TRIM(MID(SUBSTITUTE($H95,",",REPT(" ",LEN($H95))),8 *LEN($H95)+1,LEN($H95))))) +  VALUE(IF(TRIM(MID(SUBSTITUTE($H95,",",REPT(" ",LEN($H95))), 9 *LEN($H95)+1,LEN($H95))) = "", "0", TRIM(MID(SUBSTITUTE($H95,",",REPT(" ",LEN($H95))),9 *LEN($H95)+1,LEN($H95))))) +  VALUE(IF(TRIM(MID(SUBSTITUTE($H95,",",REPT(" ",LEN($H95))), 10 *LEN($H95)+1,LEN($H95))) = "", "0", TRIM(MID(SUBSTITUTE($H95,",",REPT(" ",LEN($H95))),10 *LEN($H95)+1,LEN($H95)))))</f>
        <v>0</v>
      </c>
      <c r="R95" s="0" t="n">
        <f aca="false">IF(Q95 = "", "", Q95/P95)</f>
        <v>0</v>
      </c>
      <c r="S95" s="0" t="str">
        <f aca="true">IF(J95="", "", MAX(ROUND(-(INDIRECT("N" &amp; ROW() - 1) - N95)/1000, 0), 1) * 1000)</f>
        <v/>
      </c>
    </row>
    <row r="96" customFormat="false" ht="13.8" hidden="false" customHeight="false" outlineLevel="0" collapsed="false">
      <c r="G96" s="16" t="str">
        <f aca="true">IF(H96="", IF(J96="","",S96+(INDIRECT("N" &amp; ROW() - 1) - N96)),IF(J96="", "", INDIRECT("N" &amp; ROW() - 1) - N96))</f>
        <v/>
      </c>
      <c r="H96" s="18"/>
      <c r="I96" s="17" t="str">
        <f aca="false">IF(H96="", IF(S96=0, "", S96), IF(Q96 = "", "", IF(Q96/P96 = 0, "", Q96/P96)))</f>
        <v/>
      </c>
      <c r="K96" s="0" t="n">
        <f aca="false">IF(J96 = "-", -R96,F96)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O96" s="0" t="str">
        <f aca="false">IF(E96="","",VLOOKUP(E96,SKU!$A$1:$B$150,2,0))</f>
        <v/>
      </c>
      <c r="P96" s="0" t="n">
        <f aca="false">8000/1000</f>
        <v>8</v>
      </c>
      <c r="Q96" s="0" t="n">
        <f aca="false">VALUE(IF(TRIM(MID(SUBSTITUTE($H96,",",REPT(" ",LEN($H96))), 0 *LEN($H96)+1,LEN($H96))) = "", "0", TRIM(MID(SUBSTITUTE($H96,",",REPT(" ",LEN($H96))),0 *LEN($H96)+1,LEN($H96))))) +   VALUE(IF(TRIM(MID(SUBSTITUTE($H96,",",REPT(" ",LEN($H96))), 1 *LEN($H96)+1,LEN($H96))) = "", "0", TRIM(MID(SUBSTITUTE($H96,",",REPT(" ",LEN($H96))),1 *LEN($H96)+1,LEN($H96))))) +  VALUE(IF(TRIM(MID(SUBSTITUTE($H96,",",REPT(" ",LEN($H96))), 2 *LEN($H96)+1,LEN($H96))) = "", "0", TRIM(MID(SUBSTITUTE($H96,",",REPT(" ",LEN($H96))),2 *LEN($H96)+1,LEN($H96))))) +  VALUE(IF(TRIM(MID(SUBSTITUTE($H96,",",REPT(" ",LEN($H96))), 3 *LEN($H96)+1,LEN($H96))) = "", "0", TRIM(MID(SUBSTITUTE($H96,",",REPT(" ",LEN($H96))),3 *LEN($H96)+1,LEN($H96))))) +  VALUE(IF(TRIM(MID(SUBSTITUTE($H96,",",REPT(" ",LEN($H96))), 4 *LEN($H96)+1,LEN($H96))) = "", "0", TRIM(MID(SUBSTITUTE($H96,",",REPT(" ",LEN($H96))),4 *LEN($H96)+1,LEN($H96))))) +  VALUE(IF(TRIM(MID(SUBSTITUTE($H96,",",REPT(" ",LEN($H96))), 5 *LEN($H96)+1,LEN($H96))) = "", "0", TRIM(MID(SUBSTITUTE($H96,",",REPT(" ",LEN($H96))),5 *LEN($H96)+1,LEN($H96))))) +  VALUE(IF(TRIM(MID(SUBSTITUTE($H96,",",REPT(" ",LEN($H96))), 6 *LEN($H96)+1,LEN($H96))) = "", "0", TRIM(MID(SUBSTITUTE($H96,",",REPT(" ",LEN($H96))),6 *LEN($H96)+1,LEN($H96))))) +  VALUE(IF(TRIM(MID(SUBSTITUTE($H96,",",REPT(" ",LEN($H96))), 7 *LEN($H96)+1,LEN($H96))) = "", "0", TRIM(MID(SUBSTITUTE($H96,",",REPT(" ",LEN($H96))),7 *LEN($H96)+1,LEN($H96))))) +  VALUE(IF(TRIM(MID(SUBSTITUTE($H96,",",REPT(" ",LEN($H96))), 8 *LEN($H96)+1,LEN($H96))) = "", "0", TRIM(MID(SUBSTITUTE($H96,",",REPT(" ",LEN($H96))),8 *LEN($H96)+1,LEN($H96))))) +  VALUE(IF(TRIM(MID(SUBSTITUTE($H96,",",REPT(" ",LEN($H96))), 9 *LEN($H96)+1,LEN($H96))) = "", "0", TRIM(MID(SUBSTITUTE($H96,",",REPT(" ",LEN($H96))),9 *LEN($H96)+1,LEN($H96))))) +  VALUE(IF(TRIM(MID(SUBSTITUTE($H96,",",REPT(" ",LEN($H96))), 10 *LEN($H96)+1,LEN($H96))) = "", "0", TRIM(MID(SUBSTITUTE($H96,",",REPT(" ",LEN($H96))),10 *LEN($H96)+1,LEN($H96)))))</f>
        <v>0</v>
      </c>
      <c r="R96" s="0" t="n">
        <f aca="false">IF(Q96 = "", "", Q96/P96)</f>
        <v>0</v>
      </c>
      <c r="S96" s="0" t="str">
        <f aca="true">IF(J96="", "", MAX(ROUND(-(INDIRECT("N" &amp; ROW() - 1) - N96)/1000, 0), 1) * 1000)</f>
        <v/>
      </c>
    </row>
    <row r="97" customFormat="false" ht="13.8" hidden="false" customHeight="false" outlineLevel="0" collapsed="false">
      <c r="G97" s="16" t="str">
        <f aca="true">IF(H97="", IF(J97="","",S97+(INDIRECT("N" &amp; ROW() - 1) - N97)),IF(J97="", "", INDIRECT("N" &amp; ROW() - 1) - N97))</f>
        <v/>
      </c>
      <c r="H97" s="18"/>
      <c r="I97" s="17" t="str">
        <f aca="false">IF(H97="", IF(S97=0, "", S97), IF(Q97 = "", "", IF(Q97/P97 = 0, "", Q97/P97)))</f>
        <v/>
      </c>
      <c r="K97" s="0" t="n">
        <f aca="false">IF(J97 = "-", -R97,F97)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O97" s="0" t="str">
        <f aca="false">IF(E97="","",VLOOKUP(E97,SKU!$A$1:$B$150,2,0))</f>
        <v/>
      </c>
      <c r="P97" s="0" t="n">
        <f aca="false">8000/1000</f>
        <v>8</v>
      </c>
      <c r="Q97" s="0" t="n">
        <f aca="false">VALUE(IF(TRIM(MID(SUBSTITUTE($H97,",",REPT(" ",LEN($H97))), 0 *LEN($H97)+1,LEN($H97))) = "", "0", TRIM(MID(SUBSTITUTE($H97,",",REPT(" ",LEN($H97))),0 *LEN($H97)+1,LEN($H97))))) +   VALUE(IF(TRIM(MID(SUBSTITUTE($H97,",",REPT(" ",LEN($H97))), 1 *LEN($H97)+1,LEN($H97))) = "", "0", TRIM(MID(SUBSTITUTE($H97,",",REPT(" ",LEN($H97))),1 *LEN($H97)+1,LEN($H97))))) +  VALUE(IF(TRIM(MID(SUBSTITUTE($H97,",",REPT(" ",LEN($H97))), 2 *LEN($H97)+1,LEN($H97))) = "", "0", TRIM(MID(SUBSTITUTE($H97,",",REPT(" ",LEN($H97))),2 *LEN($H97)+1,LEN($H97))))) +  VALUE(IF(TRIM(MID(SUBSTITUTE($H97,",",REPT(" ",LEN($H97))), 3 *LEN($H97)+1,LEN($H97))) = "", "0", TRIM(MID(SUBSTITUTE($H97,",",REPT(" ",LEN($H97))),3 *LEN($H97)+1,LEN($H97))))) +  VALUE(IF(TRIM(MID(SUBSTITUTE($H97,",",REPT(" ",LEN($H97))), 4 *LEN($H97)+1,LEN($H97))) = "", "0", TRIM(MID(SUBSTITUTE($H97,",",REPT(" ",LEN($H97))),4 *LEN($H97)+1,LEN($H97))))) +  VALUE(IF(TRIM(MID(SUBSTITUTE($H97,",",REPT(" ",LEN($H97))), 5 *LEN($H97)+1,LEN($H97))) = "", "0", TRIM(MID(SUBSTITUTE($H97,",",REPT(" ",LEN($H97))),5 *LEN($H97)+1,LEN($H97))))) +  VALUE(IF(TRIM(MID(SUBSTITUTE($H97,",",REPT(" ",LEN($H97))), 6 *LEN($H97)+1,LEN($H97))) = "", "0", TRIM(MID(SUBSTITUTE($H97,",",REPT(" ",LEN($H97))),6 *LEN($H97)+1,LEN($H97))))) +  VALUE(IF(TRIM(MID(SUBSTITUTE($H97,",",REPT(" ",LEN($H97))), 7 *LEN($H97)+1,LEN($H97))) = "", "0", TRIM(MID(SUBSTITUTE($H97,",",REPT(" ",LEN($H97))),7 *LEN($H97)+1,LEN($H97))))) +  VALUE(IF(TRIM(MID(SUBSTITUTE($H97,",",REPT(" ",LEN($H97))), 8 *LEN($H97)+1,LEN($H97))) = "", "0", TRIM(MID(SUBSTITUTE($H97,",",REPT(" ",LEN($H97))),8 *LEN($H97)+1,LEN($H97))))) +  VALUE(IF(TRIM(MID(SUBSTITUTE($H97,",",REPT(" ",LEN($H97))), 9 *LEN($H97)+1,LEN($H97))) = "", "0", TRIM(MID(SUBSTITUTE($H97,",",REPT(" ",LEN($H97))),9 *LEN($H97)+1,LEN($H97))))) +  VALUE(IF(TRIM(MID(SUBSTITUTE($H97,",",REPT(" ",LEN($H97))), 10 *LEN($H97)+1,LEN($H97))) = "", "0", TRIM(MID(SUBSTITUTE($H97,",",REPT(" ",LEN($H97))),10 *LEN($H97)+1,LEN($H97)))))</f>
        <v>0</v>
      </c>
      <c r="R97" s="0" t="n">
        <f aca="false">IF(Q97 = "", "", Q97/P97)</f>
        <v>0</v>
      </c>
      <c r="S97" s="0" t="str">
        <f aca="true">IF(J97="", "", MAX(ROUND(-(INDIRECT("N" &amp; ROW() - 1) - N97)/1000, 0), 1) * 1000)</f>
        <v/>
      </c>
    </row>
    <row r="98" customFormat="false" ht="13.8" hidden="false" customHeight="false" outlineLevel="0" collapsed="false">
      <c r="G98" s="16" t="str">
        <f aca="true">IF(H98="", IF(J98="","",S98+(INDIRECT("N" &amp; ROW() - 1) - N98)),IF(J98="", "", INDIRECT("N" &amp; ROW() - 1) - N98))</f>
        <v/>
      </c>
      <c r="H98" s="18"/>
      <c r="I98" s="17" t="str">
        <f aca="false">IF(H98="", IF(S98=0, "", S98), IF(Q98 = "", "", IF(Q98/P98 = 0, "", Q98/P98)))</f>
        <v/>
      </c>
      <c r="K98" s="0" t="n">
        <f aca="false">IF(J98 = "-", -R98,F98)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O98" s="0" t="str">
        <f aca="false">IF(E98="","",VLOOKUP(E98,SKU!$A$1:$B$150,2,0))</f>
        <v/>
      </c>
      <c r="P98" s="0" t="n">
        <f aca="false">8000/1000</f>
        <v>8</v>
      </c>
      <c r="Q98" s="0" t="n">
        <f aca="false">VALUE(IF(TRIM(MID(SUBSTITUTE($H98,",",REPT(" ",LEN($H98))), 0 *LEN($H98)+1,LEN($H98))) = "", "0", TRIM(MID(SUBSTITUTE($H98,",",REPT(" ",LEN($H98))),0 *LEN($H98)+1,LEN($H98))))) +   VALUE(IF(TRIM(MID(SUBSTITUTE($H98,",",REPT(" ",LEN($H98))), 1 *LEN($H98)+1,LEN($H98))) = "", "0", TRIM(MID(SUBSTITUTE($H98,",",REPT(" ",LEN($H98))),1 *LEN($H98)+1,LEN($H98))))) +  VALUE(IF(TRIM(MID(SUBSTITUTE($H98,",",REPT(" ",LEN($H98))), 2 *LEN($H98)+1,LEN($H98))) = "", "0", TRIM(MID(SUBSTITUTE($H98,",",REPT(" ",LEN($H98))),2 *LEN($H98)+1,LEN($H98))))) +  VALUE(IF(TRIM(MID(SUBSTITUTE($H98,",",REPT(" ",LEN($H98))), 3 *LEN($H98)+1,LEN($H98))) = "", "0", TRIM(MID(SUBSTITUTE($H98,",",REPT(" ",LEN($H98))),3 *LEN($H98)+1,LEN($H98))))) +  VALUE(IF(TRIM(MID(SUBSTITUTE($H98,",",REPT(" ",LEN($H98))), 4 *LEN($H98)+1,LEN($H98))) = "", "0", TRIM(MID(SUBSTITUTE($H98,",",REPT(" ",LEN($H98))),4 *LEN($H98)+1,LEN($H98))))) +  VALUE(IF(TRIM(MID(SUBSTITUTE($H98,",",REPT(" ",LEN($H98))), 5 *LEN($H98)+1,LEN($H98))) = "", "0", TRIM(MID(SUBSTITUTE($H98,",",REPT(" ",LEN($H98))),5 *LEN($H98)+1,LEN($H98))))) +  VALUE(IF(TRIM(MID(SUBSTITUTE($H98,",",REPT(" ",LEN($H98))), 6 *LEN($H98)+1,LEN($H98))) = "", "0", TRIM(MID(SUBSTITUTE($H98,",",REPT(" ",LEN($H98))),6 *LEN($H98)+1,LEN($H98))))) +  VALUE(IF(TRIM(MID(SUBSTITUTE($H98,",",REPT(" ",LEN($H98))), 7 *LEN($H98)+1,LEN($H98))) = "", "0", TRIM(MID(SUBSTITUTE($H98,",",REPT(" ",LEN($H98))),7 *LEN($H98)+1,LEN($H98))))) +  VALUE(IF(TRIM(MID(SUBSTITUTE($H98,",",REPT(" ",LEN($H98))), 8 *LEN($H98)+1,LEN($H98))) = "", "0", TRIM(MID(SUBSTITUTE($H98,",",REPT(" ",LEN($H98))),8 *LEN($H98)+1,LEN($H98))))) +  VALUE(IF(TRIM(MID(SUBSTITUTE($H98,",",REPT(" ",LEN($H98))), 9 *LEN($H98)+1,LEN($H98))) = "", "0", TRIM(MID(SUBSTITUTE($H98,",",REPT(" ",LEN($H98))),9 *LEN($H98)+1,LEN($H98))))) +  VALUE(IF(TRIM(MID(SUBSTITUTE($H98,",",REPT(" ",LEN($H98))), 10 *LEN($H98)+1,LEN($H98))) = "", "0", TRIM(MID(SUBSTITUTE($H98,",",REPT(" ",LEN($H98))),10 *LEN($H98)+1,LEN($H98)))))</f>
        <v>0</v>
      </c>
      <c r="R98" s="0" t="n">
        <f aca="false">IF(Q98 = "", "", Q98/P98)</f>
        <v>0</v>
      </c>
      <c r="S98" s="0" t="str">
        <f aca="true">IF(J98="", "", MAX(ROUND(-(INDIRECT("N" &amp; ROW() - 1) - N98)/1000, 0), 1) * 1000)</f>
        <v/>
      </c>
    </row>
    <row r="99" customFormat="false" ht="13.8" hidden="false" customHeight="false" outlineLevel="0" collapsed="false">
      <c r="G99" s="16" t="str">
        <f aca="true">IF(H99="", IF(J99="","",S99+(INDIRECT("N" &amp; ROW() - 1) - N99)),IF(J99="", "", INDIRECT("N" &amp; ROW() - 1) - N99))</f>
        <v/>
      </c>
      <c r="H99" s="18"/>
      <c r="I99" s="17" t="str">
        <f aca="false">IF(H99="", IF(S99=0, "", S99), IF(Q99 = "", "", IF(Q99/P99 = 0, "", Q99/P99)))</f>
        <v/>
      </c>
      <c r="K99" s="0" t="n">
        <f aca="false">IF(J99 = "-", -R99,F99)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O99" s="0" t="str">
        <f aca="false">IF(E99="","",VLOOKUP(E99,SKU!$A$1:$B$150,2,0))</f>
        <v/>
      </c>
      <c r="P99" s="0" t="n">
        <f aca="false">8000/1000</f>
        <v>8</v>
      </c>
      <c r="Q99" s="0" t="n">
        <f aca="false">VALUE(IF(TRIM(MID(SUBSTITUTE($H99,",",REPT(" ",LEN($H99))), 0 *LEN($H99)+1,LEN($H99))) = "", "0", TRIM(MID(SUBSTITUTE($H99,",",REPT(" ",LEN($H99))),0 *LEN($H99)+1,LEN($H99))))) +   VALUE(IF(TRIM(MID(SUBSTITUTE($H99,",",REPT(" ",LEN($H99))), 1 *LEN($H99)+1,LEN($H99))) = "", "0", TRIM(MID(SUBSTITUTE($H99,",",REPT(" ",LEN($H99))),1 *LEN($H99)+1,LEN($H99))))) +  VALUE(IF(TRIM(MID(SUBSTITUTE($H99,",",REPT(" ",LEN($H99))), 2 *LEN($H99)+1,LEN($H99))) = "", "0", TRIM(MID(SUBSTITUTE($H99,",",REPT(" ",LEN($H99))),2 *LEN($H99)+1,LEN($H99))))) +  VALUE(IF(TRIM(MID(SUBSTITUTE($H99,",",REPT(" ",LEN($H99))), 3 *LEN($H99)+1,LEN($H99))) = "", "0", TRIM(MID(SUBSTITUTE($H99,",",REPT(" ",LEN($H99))),3 *LEN($H99)+1,LEN($H99))))) +  VALUE(IF(TRIM(MID(SUBSTITUTE($H99,",",REPT(" ",LEN($H99))), 4 *LEN($H99)+1,LEN($H99))) = "", "0", TRIM(MID(SUBSTITUTE($H99,",",REPT(" ",LEN($H99))),4 *LEN($H99)+1,LEN($H99))))) +  VALUE(IF(TRIM(MID(SUBSTITUTE($H99,",",REPT(" ",LEN($H99))), 5 *LEN($H99)+1,LEN($H99))) = "", "0", TRIM(MID(SUBSTITUTE($H99,",",REPT(" ",LEN($H99))),5 *LEN($H99)+1,LEN($H99))))) +  VALUE(IF(TRIM(MID(SUBSTITUTE($H99,",",REPT(" ",LEN($H99))), 6 *LEN($H99)+1,LEN($H99))) = "", "0", TRIM(MID(SUBSTITUTE($H99,",",REPT(" ",LEN($H99))),6 *LEN($H99)+1,LEN($H99))))) +  VALUE(IF(TRIM(MID(SUBSTITUTE($H99,",",REPT(" ",LEN($H99))), 7 *LEN($H99)+1,LEN($H99))) = "", "0", TRIM(MID(SUBSTITUTE($H99,",",REPT(" ",LEN($H99))),7 *LEN($H99)+1,LEN($H99))))) +  VALUE(IF(TRIM(MID(SUBSTITUTE($H99,",",REPT(" ",LEN($H99))), 8 *LEN($H99)+1,LEN($H99))) = "", "0", TRIM(MID(SUBSTITUTE($H99,",",REPT(" ",LEN($H99))),8 *LEN($H99)+1,LEN($H99))))) +  VALUE(IF(TRIM(MID(SUBSTITUTE($H99,",",REPT(" ",LEN($H99))), 9 *LEN($H99)+1,LEN($H99))) = "", "0", TRIM(MID(SUBSTITUTE($H99,",",REPT(" ",LEN($H99))),9 *LEN($H99)+1,LEN($H99))))) +  VALUE(IF(TRIM(MID(SUBSTITUTE($H99,",",REPT(" ",LEN($H99))), 10 *LEN($H99)+1,LEN($H99))) = "", "0", TRIM(MID(SUBSTITUTE($H99,",",REPT(" ",LEN($H99))),10 *LEN($H99)+1,LEN($H99)))))</f>
        <v>0</v>
      </c>
      <c r="R99" s="0" t="n">
        <f aca="false">IF(Q99 = "", "", Q99/P99)</f>
        <v>0</v>
      </c>
      <c r="S99" s="0" t="str">
        <f aca="true">IF(J99="", "", MAX(ROUND(-(INDIRECT("N" &amp; ROW() - 1) - N99)/1000, 0), 1) * 1000)</f>
        <v/>
      </c>
    </row>
    <row r="100" customFormat="false" ht="13.8" hidden="false" customHeight="false" outlineLevel="0" collapsed="false">
      <c r="G100" s="16" t="str">
        <f aca="true">IF(H100="", IF(J100="","",S100+(INDIRECT("N" &amp; ROW() - 1) - N100)),IF(J100="", "", INDIRECT("N" &amp; ROW() - 1) - N100))</f>
        <v/>
      </c>
      <c r="H100" s="18"/>
      <c r="I100" s="17" t="str">
        <f aca="false">IF(H100="", IF(S100=0, "", S100), IF(Q100 = "", "", IF(Q100/P100 = 0, "", Q100/P100)))</f>
        <v/>
      </c>
      <c r="K100" s="0" t="n">
        <f aca="false">IF(J100 = "-", -R100,F100)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O100" s="0" t="str">
        <f aca="false">IF(E100="","",VLOOKUP(E100,SKU!$A$1:$B$150,2,0))</f>
        <v/>
      </c>
      <c r="P100" s="0" t="n">
        <f aca="false">8000/1000</f>
        <v>8</v>
      </c>
      <c r="Q100" s="0" t="n">
        <f aca="false">VALUE(IF(TRIM(MID(SUBSTITUTE($H100,",",REPT(" ",LEN($H100))), 0 *LEN($H100)+1,LEN($H100))) = "", "0", TRIM(MID(SUBSTITUTE($H100,",",REPT(" ",LEN($H100))),0 *LEN($H100)+1,LEN($H100))))) +   VALUE(IF(TRIM(MID(SUBSTITUTE($H100,",",REPT(" ",LEN($H100))), 1 *LEN($H100)+1,LEN($H100))) = "", "0", TRIM(MID(SUBSTITUTE($H100,",",REPT(" ",LEN($H100))),1 *LEN($H100)+1,LEN($H100))))) +  VALUE(IF(TRIM(MID(SUBSTITUTE($H100,",",REPT(" ",LEN($H100))), 2 *LEN($H100)+1,LEN($H100))) = "", "0", TRIM(MID(SUBSTITUTE($H100,",",REPT(" ",LEN($H100))),2 *LEN($H100)+1,LEN($H100))))) +  VALUE(IF(TRIM(MID(SUBSTITUTE($H100,",",REPT(" ",LEN($H100))), 3 *LEN($H100)+1,LEN($H100))) = "", "0", TRIM(MID(SUBSTITUTE($H100,",",REPT(" ",LEN($H100))),3 *LEN($H100)+1,LEN($H100))))) +  VALUE(IF(TRIM(MID(SUBSTITUTE($H100,",",REPT(" ",LEN($H100))), 4 *LEN($H100)+1,LEN($H100))) = "", "0", TRIM(MID(SUBSTITUTE($H100,",",REPT(" ",LEN($H100))),4 *LEN($H100)+1,LEN($H100))))) +  VALUE(IF(TRIM(MID(SUBSTITUTE($H100,",",REPT(" ",LEN($H100))), 5 *LEN($H100)+1,LEN($H100))) = "", "0", TRIM(MID(SUBSTITUTE($H100,",",REPT(" ",LEN($H100))),5 *LEN($H100)+1,LEN($H100))))) +  VALUE(IF(TRIM(MID(SUBSTITUTE($H100,",",REPT(" ",LEN($H100))), 6 *LEN($H100)+1,LEN($H100))) = "", "0", TRIM(MID(SUBSTITUTE($H100,",",REPT(" ",LEN($H100))),6 *LEN($H100)+1,LEN($H100))))) +  VALUE(IF(TRIM(MID(SUBSTITUTE($H100,",",REPT(" ",LEN($H100))), 7 *LEN($H100)+1,LEN($H100))) = "", "0", TRIM(MID(SUBSTITUTE($H100,",",REPT(" ",LEN($H100))),7 *LEN($H100)+1,LEN($H100))))) +  VALUE(IF(TRIM(MID(SUBSTITUTE($H100,",",REPT(" ",LEN($H100))), 8 *LEN($H100)+1,LEN($H100))) = "", "0", TRIM(MID(SUBSTITUTE($H100,",",REPT(" ",LEN($H100))),8 *LEN($H100)+1,LEN($H100))))) +  VALUE(IF(TRIM(MID(SUBSTITUTE($H100,",",REPT(" ",LEN($H100))), 9 *LEN($H100)+1,LEN($H100))) = "", "0", TRIM(MID(SUBSTITUTE($H100,",",REPT(" ",LEN($H100))),9 *LEN($H100)+1,LEN($H100))))) +  VALUE(IF(TRIM(MID(SUBSTITUTE($H100,",",REPT(" ",LEN($H100))), 10 *LEN($H100)+1,LEN($H100))) = "", "0", TRIM(MID(SUBSTITUTE($H100,",",REPT(" ",LEN($H100))),10 *LEN($H100)+1,LEN($H100)))))</f>
        <v>0</v>
      </c>
      <c r="R100" s="0" t="n">
        <f aca="false">IF(Q100 = "", "", Q100/P100)</f>
        <v>0</v>
      </c>
      <c r="S100" s="0" t="str">
        <f aca="true">IF(J100="", "", MAX(ROUND(-(INDIRECT("N" &amp; ROW() - 1) - N100)/1000, 0), 1) * 1000)</f>
        <v/>
      </c>
    </row>
    <row r="101" customFormat="false" ht="13.8" hidden="false" customHeight="false" outlineLevel="0" collapsed="false">
      <c r="G101" s="16" t="str">
        <f aca="true">IF(H101="", IF(J101="","",S101+(INDIRECT("N" &amp; ROW() - 1) - N101)),IF(J101="", "", INDIRECT("N" &amp; ROW() - 1) - N101))</f>
        <v/>
      </c>
      <c r="H101" s="18"/>
      <c r="I101" s="17" t="str">
        <f aca="false">IF(H101="", IF(S101=0, "", S101), IF(Q101 = "", "", IF(Q101/P101 = 0, "", Q101/P101)))</f>
        <v/>
      </c>
      <c r="K101" s="0" t="n">
        <f aca="false">IF(J101 = "-", -R101,F101)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O101" s="0" t="str">
        <f aca="false">IF(E101="","",VLOOKUP(E101,SKU!$A$1:$B$150,2,0))</f>
        <v/>
      </c>
      <c r="P101" s="0" t="n">
        <f aca="false">8000/1000</f>
        <v>8</v>
      </c>
      <c r="Q101" s="0" t="n">
        <f aca="false">VALUE(IF(TRIM(MID(SUBSTITUTE($H101,",",REPT(" ",LEN($H101))), 0 *LEN($H101)+1,LEN($H101))) = "", "0", TRIM(MID(SUBSTITUTE($H101,",",REPT(" ",LEN($H101))),0 *LEN($H101)+1,LEN($H101))))) +   VALUE(IF(TRIM(MID(SUBSTITUTE($H101,",",REPT(" ",LEN($H101))), 1 *LEN($H101)+1,LEN($H101))) = "", "0", TRIM(MID(SUBSTITUTE($H101,",",REPT(" ",LEN($H101))),1 *LEN($H101)+1,LEN($H101))))) +  VALUE(IF(TRIM(MID(SUBSTITUTE($H101,",",REPT(" ",LEN($H101))), 2 *LEN($H101)+1,LEN($H101))) = "", "0", TRIM(MID(SUBSTITUTE($H101,",",REPT(" ",LEN($H101))),2 *LEN($H101)+1,LEN($H101))))) +  VALUE(IF(TRIM(MID(SUBSTITUTE($H101,",",REPT(" ",LEN($H101))), 3 *LEN($H101)+1,LEN($H101))) = "", "0", TRIM(MID(SUBSTITUTE($H101,",",REPT(" ",LEN($H101))),3 *LEN($H101)+1,LEN($H101))))) +  VALUE(IF(TRIM(MID(SUBSTITUTE($H101,",",REPT(" ",LEN($H101))), 4 *LEN($H101)+1,LEN($H101))) = "", "0", TRIM(MID(SUBSTITUTE($H101,",",REPT(" ",LEN($H101))),4 *LEN($H101)+1,LEN($H101))))) +  VALUE(IF(TRIM(MID(SUBSTITUTE($H101,",",REPT(" ",LEN($H101))), 5 *LEN($H101)+1,LEN($H101))) = "", "0", TRIM(MID(SUBSTITUTE($H101,",",REPT(" ",LEN($H101))),5 *LEN($H101)+1,LEN($H101))))) +  VALUE(IF(TRIM(MID(SUBSTITUTE($H101,",",REPT(" ",LEN($H101))), 6 *LEN($H101)+1,LEN($H101))) = "", "0", TRIM(MID(SUBSTITUTE($H101,",",REPT(" ",LEN($H101))),6 *LEN($H101)+1,LEN($H101))))) +  VALUE(IF(TRIM(MID(SUBSTITUTE($H101,",",REPT(" ",LEN($H101))), 7 *LEN($H101)+1,LEN($H101))) = "", "0", TRIM(MID(SUBSTITUTE($H101,",",REPT(" ",LEN($H101))),7 *LEN($H101)+1,LEN($H101))))) +  VALUE(IF(TRIM(MID(SUBSTITUTE($H101,",",REPT(" ",LEN($H101))), 8 *LEN($H101)+1,LEN($H101))) = "", "0", TRIM(MID(SUBSTITUTE($H101,",",REPT(" ",LEN($H101))),8 *LEN($H101)+1,LEN($H101))))) +  VALUE(IF(TRIM(MID(SUBSTITUTE($H101,",",REPT(" ",LEN($H101))), 9 *LEN($H101)+1,LEN($H101))) = "", "0", TRIM(MID(SUBSTITUTE($H101,",",REPT(" ",LEN($H101))),9 *LEN($H101)+1,LEN($H101))))) +  VALUE(IF(TRIM(MID(SUBSTITUTE($H101,",",REPT(" ",LEN($H101))), 10 *LEN($H101)+1,LEN($H101))) = "", "0", TRIM(MID(SUBSTITUTE($H101,",",REPT(" ",LEN($H101))),10 *LEN($H101)+1,LEN($H101)))))</f>
        <v>0</v>
      </c>
      <c r="R101" s="0" t="n">
        <f aca="false">IF(Q101 = "", "", Q101/P101)</f>
        <v>0</v>
      </c>
      <c r="S101" s="0" t="str">
        <f aca="true">IF(J101="", "", MAX(ROUND(-(INDIRECT("N" &amp; ROW() - 1) - N101)/1000, 0), 1) * 1000)</f>
        <v/>
      </c>
    </row>
    <row r="102" customFormat="false" ht="13.8" hidden="false" customHeight="false" outlineLevel="0" collapsed="false">
      <c r="G102" s="16" t="str">
        <f aca="true">IF(H102="", IF(J102="","",S102+(INDIRECT("N" &amp; ROW() - 1) - N102)),IF(J102="", "", INDIRECT("N" &amp; ROW() - 1) - N102))</f>
        <v/>
      </c>
      <c r="H102" s="18"/>
      <c r="I102" s="17" t="str">
        <f aca="false">IF(H102="", IF(S102=0, "", S102), IF(Q102 = "", "", IF(Q102/P102 = 0, "", Q102/P102)))</f>
        <v/>
      </c>
      <c r="K102" s="0" t="n">
        <f aca="false">IF(J102 = "-", -R102,F102)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O102" s="0" t="str">
        <f aca="false">IF(E102="","",VLOOKUP(E102,SKU!$A$1:$B$150,2,0))</f>
        <v/>
      </c>
      <c r="P102" s="0" t="n">
        <f aca="false">8000/1000</f>
        <v>8</v>
      </c>
      <c r="Q102" s="0" t="n">
        <f aca="false">VALUE(IF(TRIM(MID(SUBSTITUTE($H102,",",REPT(" ",LEN($H102))), 0 *LEN($H102)+1,LEN($H102))) = "", "0", TRIM(MID(SUBSTITUTE($H102,",",REPT(" ",LEN($H102))),0 *LEN($H102)+1,LEN($H102))))) +   VALUE(IF(TRIM(MID(SUBSTITUTE($H102,",",REPT(" ",LEN($H102))), 1 *LEN($H102)+1,LEN($H102))) = "", "0", TRIM(MID(SUBSTITUTE($H102,",",REPT(" ",LEN($H102))),1 *LEN($H102)+1,LEN($H102))))) +  VALUE(IF(TRIM(MID(SUBSTITUTE($H102,",",REPT(" ",LEN($H102))), 2 *LEN($H102)+1,LEN($H102))) = "", "0", TRIM(MID(SUBSTITUTE($H102,",",REPT(" ",LEN($H102))),2 *LEN($H102)+1,LEN($H102))))) +  VALUE(IF(TRIM(MID(SUBSTITUTE($H102,",",REPT(" ",LEN($H102))), 3 *LEN($H102)+1,LEN($H102))) = "", "0", TRIM(MID(SUBSTITUTE($H102,",",REPT(" ",LEN($H102))),3 *LEN($H102)+1,LEN($H102))))) +  VALUE(IF(TRIM(MID(SUBSTITUTE($H102,",",REPT(" ",LEN($H102))), 4 *LEN($H102)+1,LEN($H102))) = "", "0", TRIM(MID(SUBSTITUTE($H102,",",REPT(" ",LEN($H102))),4 *LEN($H102)+1,LEN($H102))))) +  VALUE(IF(TRIM(MID(SUBSTITUTE($H102,",",REPT(" ",LEN($H102))), 5 *LEN($H102)+1,LEN($H102))) = "", "0", TRIM(MID(SUBSTITUTE($H102,",",REPT(" ",LEN($H102))),5 *LEN($H102)+1,LEN($H102))))) +  VALUE(IF(TRIM(MID(SUBSTITUTE($H102,",",REPT(" ",LEN($H102))), 6 *LEN($H102)+1,LEN($H102))) = "", "0", TRIM(MID(SUBSTITUTE($H102,",",REPT(" ",LEN($H102))),6 *LEN($H102)+1,LEN($H102))))) +  VALUE(IF(TRIM(MID(SUBSTITUTE($H102,",",REPT(" ",LEN($H102))), 7 *LEN($H102)+1,LEN($H102))) = "", "0", TRIM(MID(SUBSTITUTE($H102,",",REPT(" ",LEN($H102))),7 *LEN($H102)+1,LEN($H102))))) +  VALUE(IF(TRIM(MID(SUBSTITUTE($H102,",",REPT(" ",LEN($H102))), 8 *LEN($H102)+1,LEN($H102))) = "", "0", TRIM(MID(SUBSTITUTE($H102,",",REPT(" ",LEN($H102))),8 *LEN($H102)+1,LEN($H102))))) +  VALUE(IF(TRIM(MID(SUBSTITUTE($H102,",",REPT(" ",LEN($H102))), 9 *LEN($H102)+1,LEN($H102))) = "", "0", TRIM(MID(SUBSTITUTE($H102,",",REPT(" ",LEN($H102))),9 *LEN($H102)+1,LEN($H102))))) +  VALUE(IF(TRIM(MID(SUBSTITUTE($H102,",",REPT(" ",LEN($H102))), 10 *LEN($H102)+1,LEN($H102))) = "", "0", TRIM(MID(SUBSTITUTE($H102,",",REPT(" ",LEN($H102))),10 *LEN($H102)+1,LEN($H102)))))</f>
        <v>0</v>
      </c>
      <c r="R102" s="0" t="n">
        <f aca="false">IF(Q102 = "", "", Q102/P102)</f>
        <v>0</v>
      </c>
      <c r="S102" s="0" t="str">
        <f aca="true">IF(J102="", "", MAX(ROUND(-(INDIRECT("N" &amp; ROW() - 1) - N102)/1000, 0), 1) * 1000)</f>
        <v/>
      </c>
    </row>
    <row r="103" customFormat="false" ht="13.8" hidden="false" customHeight="false" outlineLevel="0" collapsed="false">
      <c r="G103" s="16" t="str">
        <f aca="true">IF(H103="", IF(J103="","",S103+(INDIRECT("N" &amp; ROW() - 1) - N103)),IF(J103="", "", INDIRECT("N" &amp; ROW() - 1) - N103))</f>
        <v/>
      </c>
      <c r="H103" s="18"/>
      <c r="I103" s="17" t="str">
        <f aca="false">IF(H103="", IF(S103=0, "", S103), IF(Q103 = "", "", IF(Q103/P103 = 0, "", Q103/P103)))</f>
        <v/>
      </c>
      <c r="K103" s="0" t="n">
        <f aca="false">IF(J103 = "-", -R103,F103)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O103" s="0" t="str">
        <f aca="false">IF(E103="","",VLOOKUP(E103,SKU!$A$1:$B$150,2,0))</f>
        <v/>
      </c>
      <c r="P103" s="0" t="n">
        <f aca="false">8000/1000</f>
        <v>8</v>
      </c>
      <c r="Q103" s="0" t="n">
        <f aca="false">VALUE(IF(TRIM(MID(SUBSTITUTE($H103,",",REPT(" ",LEN($H103))), 0 *LEN($H103)+1,LEN($H103))) = "", "0", TRIM(MID(SUBSTITUTE($H103,",",REPT(" ",LEN($H103))),0 *LEN($H103)+1,LEN($H103))))) +   VALUE(IF(TRIM(MID(SUBSTITUTE($H103,",",REPT(" ",LEN($H103))), 1 *LEN($H103)+1,LEN($H103))) = "", "0", TRIM(MID(SUBSTITUTE($H103,",",REPT(" ",LEN($H103))),1 *LEN($H103)+1,LEN($H103))))) +  VALUE(IF(TRIM(MID(SUBSTITUTE($H103,",",REPT(" ",LEN($H103))), 2 *LEN($H103)+1,LEN($H103))) = "", "0", TRIM(MID(SUBSTITUTE($H103,",",REPT(" ",LEN($H103))),2 *LEN($H103)+1,LEN($H103))))) +  VALUE(IF(TRIM(MID(SUBSTITUTE($H103,",",REPT(" ",LEN($H103))), 3 *LEN($H103)+1,LEN($H103))) = "", "0", TRIM(MID(SUBSTITUTE($H103,",",REPT(" ",LEN($H103))),3 *LEN($H103)+1,LEN($H103))))) +  VALUE(IF(TRIM(MID(SUBSTITUTE($H103,",",REPT(" ",LEN($H103))), 4 *LEN($H103)+1,LEN($H103))) = "", "0", TRIM(MID(SUBSTITUTE($H103,",",REPT(" ",LEN($H103))),4 *LEN($H103)+1,LEN($H103))))) +  VALUE(IF(TRIM(MID(SUBSTITUTE($H103,",",REPT(" ",LEN($H103))), 5 *LEN($H103)+1,LEN($H103))) = "", "0", TRIM(MID(SUBSTITUTE($H103,",",REPT(" ",LEN($H103))),5 *LEN($H103)+1,LEN($H103))))) +  VALUE(IF(TRIM(MID(SUBSTITUTE($H103,",",REPT(" ",LEN($H103))), 6 *LEN($H103)+1,LEN($H103))) = "", "0", TRIM(MID(SUBSTITUTE($H103,",",REPT(" ",LEN($H103))),6 *LEN($H103)+1,LEN($H103))))) +  VALUE(IF(TRIM(MID(SUBSTITUTE($H103,",",REPT(" ",LEN($H103))), 7 *LEN($H103)+1,LEN($H103))) = "", "0", TRIM(MID(SUBSTITUTE($H103,",",REPT(" ",LEN($H103))),7 *LEN($H103)+1,LEN($H103))))) +  VALUE(IF(TRIM(MID(SUBSTITUTE($H103,",",REPT(" ",LEN($H103))), 8 *LEN($H103)+1,LEN($H103))) = "", "0", TRIM(MID(SUBSTITUTE($H103,",",REPT(" ",LEN($H103))),8 *LEN($H103)+1,LEN($H103))))) +  VALUE(IF(TRIM(MID(SUBSTITUTE($H103,",",REPT(" ",LEN($H103))), 9 *LEN($H103)+1,LEN($H103))) = "", "0", TRIM(MID(SUBSTITUTE($H103,",",REPT(" ",LEN($H103))),9 *LEN($H103)+1,LEN($H103))))) +  VALUE(IF(TRIM(MID(SUBSTITUTE($H103,",",REPT(" ",LEN($H103))), 10 *LEN($H103)+1,LEN($H103))) = "", "0", TRIM(MID(SUBSTITUTE($H103,",",REPT(" ",LEN($H103))),10 *LEN($H103)+1,LEN($H103)))))</f>
        <v>0</v>
      </c>
      <c r="R103" s="0" t="n">
        <f aca="false">IF(Q103 = "", "", Q103/P103)</f>
        <v>0</v>
      </c>
      <c r="S103" s="0" t="str">
        <f aca="true">IF(J103="", "", MAX(ROUND(-(INDIRECT("N" &amp; ROW() - 1) - N103)/1000, 0), 1) * 1000)</f>
        <v/>
      </c>
    </row>
    <row r="104" customFormat="false" ht="13.8" hidden="false" customHeight="false" outlineLevel="0" collapsed="false">
      <c r="G104" s="16" t="str">
        <f aca="true">IF(H104="", IF(J104="","",S104+(INDIRECT("N" &amp; ROW() - 1) - N104)),IF(J104="", "", INDIRECT("N" &amp; ROW() - 1) - N104))</f>
        <v/>
      </c>
      <c r="H104" s="18"/>
      <c r="I104" s="17" t="str">
        <f aca="false">IF(H104="", IF(S104=0, "", S104), IF(Q104 = "", "", IF(Q104/P104 = 0, "", Q104/P104)))</f>
        <v/>
      </c>
      <c r="K104" s="0" t="n">
        <f aca="false">IF(J104 = "-", -R104,F104)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O104" s="0" t="str">
        <f aca="false">IF(E104="","",VLOOKUP(E104,SKU!$A$1:$B$150,2,0))</f>
        <v/>
      </c>
      <c r="P104" s="0" t="n">
        <f aca="false">8000/1000</f>
        <v>8</v>
      </c>
      <c r="Q104" s="0" t="n">
        <f aca="false">VALUE(IF(TRIM(MID(SUBSTITUTE($H104,",",REPT(" ",LEN($H104))), 0 *LEN($H104)+1,LEN($H104))) = "", "0", TRIM(MID(SUBSTITUTE($H104,",",REPT(" ",LEN($H104))),0 *LEN($H104)+1,LEN($H104))))) +   VALUE(IF(TRIM(MID(SUBSTITUTE($H104,",",REPT(" ",LEN($H104))), 1 *LEN($H104)+1,LEN($H104))) = "", "0", TRIM(MID(SUBSTITUTE($H104,",",REPT(" ",LEN($H104))),1 *LEN($H104)+1,LEN($H104))))) +  VALUE(IF(TRIM(MID(SUBSTITUTE($H104,",",REPT(" ",LEN($H104))), 2 *LEN($H104)+1,LEN($H104))) = "", "0", TRIM(MID(SUBSTITUTE($H104,",",REPT(" ",LEN($H104))),2 *LEN($H104)+1,LEN($H104))))) +  VALUE(IF(TRIM(MID(SUBSTITUTE($H104,",",REPT(" ",LEN($H104))), 3 *LEN($H104)+1,LEN($H104))) = "", "0", TRIM(MID(SUBSTITUTE($H104,",",REPT(" ",LEN($H104))),3 *LEN($H104)+1,LEN($H104))))) +  VALUE(IF(TRIM(MID(SUBSTITUTE($H104,",",REPT(" ",LEN($H104))), 4 *LEN($H104)+1,LEN($H104))) = "", "0", TRIM(MID(SUBSTITUTE($H104,",",REPT(" ",LEN($H104))),4 *LEN($H104)+1,LEN($H104))))) +  VALUE(IF(TRIM(MID(SUBSTITUTE($H104,",",REPT(" ",LEN($H104))), 5 *LEN($H104)+1,LEN($H104))) = "", "0", TRIM(MID(SUBSTITUTE($H104,",",REPT(" ",LEN($H104))),5 *LEN($H104)+1,LEN($H104))))) +  VALUE(IF(TRIM(MID(SUBSTITUTE($H104,",",REPT(" ",LEN($H104))), 6 *LEN($H104)+1,LEN($H104))) = "", "0", TRIM(MID(SUBSTITUTE($H104,",",REPT(" ",LEN($H104))),6 *LEN($H104)+1,LEN($H104))))) +  VALUE(IF(TRIM(MID(SUBSTITUTE($H104,",",REPT(" ",LEN($H104))), 7 *LEN($H104)+1,LEN($H104))) = "", "0", TRIM(MID(SUBSTITUTE($H104,",",REPT(" ",LEN($H104))),7 *LEN($H104)+1,LEN($H104))))) +  VALUE(IF(TRIM(MID(SUBSTITUTE($H104,",",REPT(" ",LEN($H104))), 8 *LEN($H104)+1,LEN($H104))) = "", "0", TRIM(MID(SUBSTITUTE($H104,",",REPT(" ",LEN($H104))),8 *LEN($H104)+1,LEN($H104))))) +  VALUE(IF(TRIM(MID(SUBSTITUTE($H104,",",REPT(" ",LEN($H104))), 9 *LEN($H104)+1,LEN($H104))) = "", "0", TRIM(MID(SUBSTITUTE($H104,",",REPT(" ",LEN($H104))),9 *LEN($H104)+1,LEN($H104))))) +  VALUE(IF(TRIM(MID(SUBSTITUTE($H104,",",REPT(" ",LEN($H104))), 10 *LEN($H104)+1,LEN($H104))) = "", "0", TRIM(MID(SUBSTITUTE($H104,",",REPT(" ",LEN($H104))),10 *LEN($H104)+1,LEN($H104)))))</f>
        <v>0</v>
      </c>
      <c r="R104" s="0" t="n">
        <f aca="false">IF(Q104 = "", "", Q104/P104)</f>
        <v>0</v>
      </c>
      <c r="S104" s="0" t="str">
        <f aca="true">IF(J104="", "", MAX(ROUND(-(INDIRECT("N" &amp; ROW() - 1) - N104)/1000, 0), 1) * 1000)</f>
        <v/>
      </c>
    </row>
    <row r="105" customFormat="false" ht="13.8" hidden="false" customHeight="false" outlineLevel="0" collapsed="false">
      <c r="G105" s="16" t="str">
        <f aca="true">IF(H105="", IF(J105="","",S105+(INDIRECT("N" &amp; ROW() - 1) - N105)),IF(J105="", "", INDIRECT("N" &amp; ROW() - 1) - N105))</f>
        <v/>
      </c>
      <c r="H105" s="18"/>
      <c r="I105" s="17" t="str">
        <f aca="false">IF(H105="", IF(S105=0, "", S105), IF(Q105 = "", "", IF(Q105/P105 = 0, "", Q105/P105)))</f>
        <v/>
      </c>
      <c r="K105" s="0" t="n">
        <f aca="false">IF(J105 = "-", -R105,F105)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O105" s="0" t="str">
        <f aca="false">IF(E105="","",VLOOKUP(E105,SKU!$A$1:$B$150,2,0))</f>
        <v/>
      </c>
      <c r="P105" s="0" t="n">
        <f aca="false">8000/1000</f>
        <v>8</v>
      </c>
      <c r="Q105" s="0" t="n">
        <f aca="false">VALUE(IF(TRIM(MID(SUBSTITUTE($H105,",",REPT(" ",LEN($H105))), 0 *LEN($H105)+1,LEN($H105))) = "", "0", TRIM(MID(SUBSTITUTE($H105,",",REPT(" ",LEN($H105))),0 *LEN($H105)+1,LEN($H105))))) +   VALUE(IF(TRIM(MID(SUBSTITUTE($H105,",",REPT(" ",LEN($H105))), 1 *LEN($H105)+1,LEN($H105))) = "", "0", TRIM(MID(SUBSTITUTE($H105,",",REPT(" ",LEN($H105))),1 *LEN($H105)+1,LEN($H105))))) +  VALUE(IF(TRIM(MID(SUBSTITUTE($H105,",",REPT(" ",LEN($H105))), 2 *LEN($H105)+1,LEN($H105))) = "", "0", TRIM(MID(SUBSTITUTE($H105,",",REPT(" ",LEN($H105))),2 *LEN($H105)+1,LEN($H105))))) +  VALUE(IF(TRIM(MID(SUBSTITUTE($H105,",",REPT(" ",LEN($H105))), 3 *LEN($H105)+1,LEN($H105))) = "", "0", TRIM(MID(SUBSTITUTE($H105,",",REPT(" ",LEN($H105))),3 *LEN($H105)+1,LEN($H105))))) +  VALUE(IF(TRIM(MID(SUBSTITUTE($H105,",",REPT(" ",LEN($H105))), 4 *LEN($H105)+1,LEN($H105))) = "", "0", TRIM(MID(SUBSTITUTE($H105,",",REPT(" ",LEN($H105))),4 *LEN($H105)+1,LEN($H105))))) +  VALUE(IF(TRIM(MID(SUBSTITUTE($H105,",",REPT(" ",LEN($H105))), 5 *LEN($H105)+1,LEN($H105))) = "", "0", TRIM(MID(SUBSTITUTE($H105,",",REPT(" ",LEN($H105))),5 *LEN($H105)+1,LEN($H105))))) +  VALUE(IF(TRIM(MID(SUBSTITUTE($H105,",",REPT(" ",LEN($H105))), 6 *LEN($H105)+1,LEN($H105))) = "", "0", TRIM(MID(SUBSTITUTE($H105,",",REPT(" ",LEN($H105))),6 *LEN($H105)+1,LEN($H105))))) +  VALUE(IF(TRIM(MID(SUBSTITUTE($H105,",",REPT(" ",LEN($H105))), 7 *LEN($H105)+1,LEN($H105))) = "", "0", TRIM(MID(SUBSTITUTE($H105,",",REPT(" ",LEN($H105))),7 *LEN($H105)+1,LEN($H105))))) +  VALUE(IF(TRIM(MID(SUBSTITUTE($H105,",",REPT(" ",LEN($H105))), 8 *LEN($H105)+1,LEN($H105))) = "", "0", TRIM(MID(SUBSTITUTE($H105,",",REPT(" ",LEN($H105))),8 *LEN($H105)+1,LEN($H105))))) +  VALUE(IF(TRIM(MID(SUBSTITUTE($H105,",",REPT(" ",LEN($H105))), 9 *LEN($H105)+1,LEN($H105))) = "", "0", TRIM(MID(SUBSTITUTE($H105,",",REPT(" ",LEN($H105))),9 *LEN($H105)+1,LEN($H105))))) +  VALUE(IF(TRIM(MID(SUBSTITUTE($H105,",",REPT(" ",LEN($H105))), 10 *LEN($H105)+1,LEN($H105))) = "", "0", TRIM(MID(SUBSTITUTE($H105,",",REPT(" ",LEN($H105))),10 *LEN($H105)+1,LEN($H105)))))</f>
        <v>0</v>
      </c>
      <c r="R105" s="0" t="n">
        <f aca="false">IF(Q105 = "", "", Q105/P105)</f>
        <v>0</v>
      </c>
      <c r="S105" s="0" t="str">
        <f aca="true">IF(J105="", "", MAX(ROUND(-(INDIRECT("N" &amp; ROW() - 1) - N105)/1000, 0), 1) * 1000)</f>
        <v/>
      </c>
    </row>
    <row r="106" customFormat="false" ht="13.8" hidden="false" customHeight="false" outlineLevel="0" collapsed="false">
      <c r="G106" s="16" t="str">
        <f aca="true">IF(H106="", IF(J106="","",S106+(INDIRECT("N" &amp; ROW() - 1) - N106)),IF(J106="", "", INDIRECT("N" &amp; ROW() - 1) - N106))</f>
        <v/>
      </c>
      <c r="H106" s="18"/>
      <c r="I106" s="17" t="str">
        <f aca="false">IF(H106="", IF(S106=0, "", S106), IF(Q106 = "", "", IF(Q106/P106 = 0, "", Q106/P106)))</f>
        <v/>
      </c>
      <c r="K106" s="0" t="n">
        <f aca="false">IF(J106 = "-", -R106,F106)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O106" s="0" t="str">
        <f aca="false">IF(E106="","",VLOOKUP(E106,SKU!$A$1:$B$150,2,0))</f>
        <v/>
      </c>
      <c r="P106" s="0" t="n">
        <f aca="false">8000/1000</f>
        <v>8</v>
      </c>
      <c r="Q106" s="0" t="n">
        <f aca="false">VALUE(IF(TRIM(MID(SUBSTITUTE($H106,",",REPT(" ",LEN($H106))), 0 *LEN($H106)+1,LEN($H106))) = "", "0", TRIM(MID(SUBSTITUTE($H106,",",REPT(" ",LEN($H106))),0 *LEN($H106)+1,LEN($H106))))) +   VALUE(IF(TRIM(MID(SUBSTITUTE($H106,",",REPT(" ",LEN($H106))), 1 *LEN($H106)+1,LEN($H106))) = "", "0", TRIM(MID(SUBSTITUTE($H106,",",REPT(" ",LEN($H106))),1 *LEN($H106)+1,LEN($H106))))) +  VALUE(IF(TRIM(MID(SUBSTITUTE($H106,",",REPT(" ",LEN($H106))), 2 *LEN($H106)+1,LEN($H106))) = "", "0", TRIM(MID(SUBSTITUTE($H106,",",REPT(" ",LEN($H106))),2 *LEN($H106)+1,LEN($H106))))) +  VALUE(IF(TRIM(MID(SUBSTITUTE($H106,",",REPT(" ",LEN($H106))), 3 *LEN($H106)+1,LEN($H106))) = "", "0", TRIM(MID(SUBSTITUTE($H106,",",REPT(" ",LEN($H106))),3 *LEN($H106)+1,LEN($H106))))) +  VALUE(IF(TRIM(MID(SUBSTITUTE($H106,",",REPT(" ",LEN($H106))), 4 *LEN($H106)+1,LEN($H106))) = "", "0", TRIM(MID(SUBSTITUTE($H106,",",REPT(" ",LEN($H106))),4 *LEN($H106)+1,LEN($H106))))) +  VALUE(IF(TRIM(MID(SUBSTITUTE($H106,",",REPT(" ",LEN($H106))), 5 *LEN($H106)+1,LEN($H106))) = "", "0", TRIM(MID(SUBSTITUTE($H106,",",REPT(" ",LEN($H106))),5 *LEN($H106)+1,LEN($H106))))) +  VALUE(IF(TRIM(MID(SUBSTITUTE($H106,",",REPT(" ",LEN($H106))), 6 *LEN($H106)+1,LEN($H106))) = "", "0", TRIM(MID(SUBSTITUTE($H106,",",REPT(" ",LEN($H106))),6 *LEN($H106)+1,LEN($H106))))) +  VALUE(IF(TRIM(MID(SUBSTITUTE($H106,",",REPT(" ",LEN($H106))), 7 *LEN($H106)+1,LEN($H106))) = "", "0", TRIM(MID(SUBSTITUTE($H106,",",REPT(" ",LEN($H106))),7 *LEN($H106)+1,LEN($H106))))) +  VALUE(IF(TRIM(MID(SUBSTITUTE($H106,",",REPT(" ",LEN($H106))), 8 *LEN($H106)+1,LEN($H106))) = "", "0", TRIM(MID(SUBSTITUTE($H106,",",REPT(" ",LEN($H106))),8 *LEN($H106)+1,LEN($H106))))) +  VALUE(IF(TRIM(MID(SUBSTITUTE($H106,",",REPT(" ",LEN($H106))), 9 *LEN($H106)+1,LEN($H106))) = "", "0", TRIM(MID(SUBSTITUTE($H106,",",REPT(" ",LEN($H106))),9 *LEN($H106)+1,LEN($H106))))) +  VALUE(IF(TRIM(MID(SUBSTITUTE($H106,",",REPT(" ",LEN($H106))), 10 *LEN($H106)+1,LEN($H106))) = "", "0", TRIM(MID(SUBSTITUTE($H106,",",REPT(" ",LEN($H106))),10 *LEN($H106)+1,LEN($H106)))))</f>
        <v>0</v>
      </c>
      <c r="R106" s="0" t="n">
        <f aca="false">IF(Q106 = "", "", Q106/P106)</f>
        <v>0</v>
      </c>
      <c r="S106" s="0" t="str">
        <f aca="true">IF(J106="", "", MAX(ROUND(-(INDIRECT("N" &amp; ROW() - 1) - N106)/1000, 0), 1) * 1000)</f>
        <v/>
      </c>
    </row>
    <row r="107" customFormat="false" ht="13.8" hidden="false" customHeight="false" outlineLevel="0" collapsed="false">
      <c r="G107" s="16" t="str">
        <f aca="true">IF(H107="", IF(J107="","",S107+(INDIRECT("N" &amp; ROW() - 1) - N107)),IF(J107="", "", INDIRECT("N" &amp; ROW() - 1) - N107))</f>
        <v/>
      </c>
      <c r="H107" s="18"/>
      <c r="I107" s="17" t="str">
        <f aca="false">IF(H107="", IF(S107=0, "", S107), IF(Q107 = "", "", IF(Q107/P107 = 0, "", Q107/P107)))</f>
        <v/>
      </c>
      <c r="K107" s="0" t="n">
        <f aca="false">IF(J107 = "-", -R107,F107)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O107" s="0" t="str">
        <f aca="false">IF(E107="","",VLOOKUP(E107,SKU!$A$1:$B$150,2,0))</f>
        <v/>
      </c>
      <c r="P107" s="0" t="n">
        <f aca="false">8000/1000</f>
        <v>8</v>
      </c>
      <c r="Q107" s="0" t="n">
        <f aca="false">VALUE(IF(TRIM(MID(SUBSTITUTE($H107,",",REPT(" ",LEN($H107))), 0 *LEN($H107)+1,LEN($H107))) = "", "0", TRIM(MID(SUBSTITUTE($H107,",",REPT(" ",LEN($H107))),0 *LEN($H107)+1,LEN($H107))))) +   VALUE(IF(TRIM(MID(SUBSTITUTE($H107,",",REPT(" ",LEN($H107))), 1 *LEN($H107)+1,LEN($H107))) = "", "0", TRIM(MID(SUBSTITUTE($H107,",",REPT(" ",LEN($H107))),1 *LEN($H107)+1,LEN($H107))))) +  VALUE(IF(TRIM(MID(SUBSTITUTE($H107,",",REPT(" ",LEN($H107))), 2 *LEN($H107)+1,LEN($H107))) = "", "0", TRIM(MID(SUBSTITUTE($H107,",",REPT(" ",LEN($H107))),2 *LEN($H107)+1,LEN($H107))))) +  VALUE(IF(TRIM(MID(SUBSTITUTE($H107,",",REPT(" ",LEN($H107))), 3 *LEN($H107)+1,LEN($H107))) = "", "0", TRIM(MID(SUBSTITUTE($H107,",",REPT(" ",LEN($H107))),3 *LEN($H107)+1,LEN($H107))))) +  VALUE(IF(TRIM(MID(SUBSTITUTE($H107,",",REPT(" ",LEN($H107))), 4 *LEN($H107)+1,LEN($H107))) = "", "0", TRIM(MID(SUBSTITUTE($H107,",",REPT(" ",LEN($H107))),4 *LEN($H107)+1,LEN($H107))))) +  VALUE(IF(TRIM(MID(SUBSTITUTE($H107,",",REPT(" ",LEN($H107))), 5 *LEN($H107)+1,LEN($H107))) = "", "0", TRIM(MID(SUBSTITUTE($H107,",",REPT(" ",LEN($H107))),5 *LEN($H107)+1,LEN($H107))))) +  VALUE(IF(TRIM(MID(SUBSTITUTE($H107,",",REPT(" ",LEN($H107))), 6 *LEN($H107)+1,LEN($H107))) = "", "0", TRIM(MID(SUBSTITUTE($H107,",",REPT(" ",LEN($H107))),6 *LEN($H107)+1,LEN($H107))))) +  VALUE(IF(TRIM(MID(SUBSTITUTE($H107,",",REPT(" ",LEN($H107))), 7 *LEN($H107)+1,LEN($H107))) = "", "0", TRIM(MID(SUBSTITUTE($H107,",",REPT(" ",LEN($H107))),7 *LEN($H107)+1,LEN($H107))))) +  VALUE(IF(TRIM(MID(SUBSTITUTE($H107,",",REPT(" ",LEN($H107))), 8 *LEN($H107)+1,LEN($H107))) = "", "0", TRIM(MID(SUBSTITUTE($H107,",",REPT(" ",LEN($H107))),8 *LEN($H107)+1,LEN($H107))))) +  VALUE(IF(TRIM(MID(SUBSTITUTE($H107,",",REPT(" ",LEN($H107))), 9 *LEN($H107)+1,LEN($H107))) = "", "0", TRIM(MID(SUBSTITUTE($H107,",",REPT(" ",LEN($H107))),9 *LEN($H107)+1,LEN($H107))))) +  VALUE(IF(TRIM(MID(SUBSTITUTE($H107,",",REPT(" ",LEN($H107))), 10 *LEN($H107)+1,LEN($H107))) = "", "0", TRIM(MID(SUBSTITUTE($H107,",",REPT(" ",LEN($H107))),10 *LEN($H107)+1,LEN($H107)))))</f>
        <v>0</v>
      </c>
      <c r="R107" s="0" t="n">
        <f aca="false">IF(Q107 = "", "", Q107/P107)</f>
        <v>0</v>
      </c>
      <c r="S107" s="0" t="str">
        <f aca="true">IF(J107="", "", MAX(ROUND(-(INDIRECT("N" &amp; ROW() - 1) - N107)/1000, 0), 1) * 1000)</f>
        <v/>
      </c>
    </row>
    <row r="108" customFormat="false" ht="13.8" hidden="false" customHeight="false" outlineLevel="0" collapsed="false">
      <c r="G108" s="16" t="str">
        <f aca="true">IF(H108="", IF(J108="","",S108+(INDIRECT("N" &amp; ROW() - 1) - N108)),IF(J108="", "", INDIRECT("N" &amp; ROW() - 1) - N108))</f>
        <v/>
      </c>
      <c r="H108" s="18"/>
      <c r="I108" s="17" t="str">
        <f aca="false">IF(H108="", IF(S108=0, "", S108), IF(Q108 = "", "", IF(Q108/P108 = 0, "", Q108/P108)))</f>
        <v/>
      </c>
      <c r="K108" s="0" t="n">
        <f aca="false">IF(J108 = "-", -R108,F108)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O108" s="0" t="str">
        <f aca="false">IF(E108="","",VLOOKUP(E108,SKU!$A$1:$B$150,2,0))</f>
        <v/>
      </c>
      <c r="P108" s="0" t="n">
        <f aca="false">8000/1000</f>
        <v>8</v>
      </c>
      <c r="Q108" s="0" t="n">
        <f aca="false">VALUE(IF(TRIM(MID(SUBSTITUTE($H108,",",REPT(" ",LEN($H108))), 0 *LEN($H108)+1,LEN($H108))) = "", "0", TRIM(MID(SUBSTITUTE($H108,",",REPT(" ",LEN($H108))),0 *LEN($H108)+1,LEN($H108))))) +   VALUE(IF(TRIM(MID(SUBSTITUTE($H108,",",REPT(" ",LEN($H108))), 1 *LEN($H108)+1,LEN($H108))) = "", "0", TRIM(MID(SUBSTITUTE($H108,",",REPT(" ",LEN($H108))),1 *LEN($H108)+1,LEN($H108))))) +  VALUE(IF(TRIM(MID(SUBSTITUTE($H108,",",REPT(" ",LEN($H108))), 2 *LEN($H108)+1,LEN($H108))) = "", "0", TRIM(MID(SUBSTITUTE($H108,",",REPT(" ",LEN($H108))),2 *LEN($H108)+1,LEN($H108))))) +  VALUE(IF(TRIM(MID(SUBSTITUTE($H108,",",REPT(" ",LEN($H108))), 3 *LEN($H108)+1,LEN($H108))) = "", "0", TRIM(MID(SUBSTITUTE($H108,",",REPT(" ",LEN($H108))),3 *LEN($H108)+1,LEN($H108))))) +  VALUE(IF(TRIM(MID(SUBSTITUTE($H108,",",REPT(" ",LEN($H108))), 4 *LEN($H108)+1,LEN($H108))) = "", "0", TRIM(MID(SUBSTITUTE($H108,",",REPT(" ",LEN($H108))),4 *LEN($H108)+1,LEN($H108))))) +  VALUE(IF(TRIM(MID(SUBSTITUTE($H108,",",REPT(" ",LEN($H108))), 5 *LEN($H108)+1,LEN($H108))) = "", "0", TRIM(MID(SUBSTITUTE($H108,",",REPT(" ",LEN($H108))),5 *LEN($H108)+1,LEN($H108))))) +  VALUE(IF(TRIM(MID(SUBSTITUTE($H108,",",REPT(" ",LEN($H108))), 6 *LEN($H108)+1,LEN($H108))) = "", "0", TRIM(MID(SUBSTITUTE($H108,",",REPT(" ",LEN($H108))),6 *LEN($H108)+1,LEN($H108))))) +  VALUE(IF(TRIM(MID(SUBSTITUTE($H108,",",REPT(" ",LEN($H108))), 7 *LEN($H108)+1,LEN($H108))) = "", "0", TRIM(MID(SUBSTITUTE($H108,",",REPT(" ",LEN($H108))),7 *LEN($H108)+1,LEN($H108))))) +  VALUE(IF(TRIM(MID(SUBSTITUTE($H108,",",REPT(" ",LEN($H108))), 8 *LEN($H108)+1,LEN($H108))) = "", "0", TRIM(MID(SUBSTITUTE($H108,",",REPT(" ",LEN($H108))),8 *LEN($H108)+1,LEN($H108))))) +  VALUE(IF(TRIM(MID(SUBSTITUTE($H108,",",REPT(" ",LEN($H108))), 9 *LEN($H108)+1,LEN($H108))) = "", "0", TRIM(MID(SUBSTITUTE($H108,",",REPT(" ",LEN($H108))),9 *LEN($H108)+1,LEN($H108))))) +  VALUE(IF(TRIM(MID(SUBSTITUTE($H108,",",REPT(" ",LEN($H108))), 10 *LEN($H108)+1,LEN($H108))) = "", "0", TRIM(MID(SUBSTITUTE($H108,",",REPT(" ",LEN($H108))),10 *LEN($H108)+1,LEN($H108)))))</f>
        <v>0</v>
      </c>
      <c r="R108" s="0" t="n">
        <f aca="false">IF(Q108 = "", "", Q108/P108)</f>
        <v>0</v>
      </c>
      <c r="S108" s="0" t="str">
        <f aca="true">IF(J108="", "", MAX(ROUND(-(INDIRECT("N" &amp; ROW() - 1) - N108)/1000, 0), 1) * 1000)</f>
        <v/>
      </c>
    </row>
    <row r="109" customFormat="false" ht="13.8" hidden="false" customHeight="false" outlineLevel="0" collapsed="false">
      <c r="G109" s="16" t="str">
        <f aca="true">IF(H109="", IF(J109="","",S109+(INDIRECT("N" &amp; ROW() - 1) - N109)),IF(J109="", "", INDIRECT("N" &amp; ROW() - 1) - N109))</f>
        <v/>
      </c>
      <c r="H109" s="18"/>
      <c r="I109" s="17" t="str">
        <f aca="false">IF(H109="", IF(S109=0, "", S109), IF(Q109 = "", "", IF(Q109/P109 = 0, "", Q109/P109)))</f>
        <v/>
      </c>
      <c r="K109" s="0" t="n">
        <f aca="false">IF(J109 = "-", -R109,F109)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O109" s="0" t="str">
        <f aca="false">IF(E109="","",VLOOKUP(E109,SKU!$A$1:$B$150,2,0))</f>
        <v/>
      </c>
      <c r="P109" s="0" t="n">
        <f aca="false">8000/1000</f>
        <v>8</v>
      </c>
      <c r="Q109" s="0" t="n">
        <f aca="false">VALUE(IF(TRIM(MID(SUBSTITUTE($H109,",",REPT(" ",LEN($H109))), 0 *LEN($H109)+1,LEN($H109))) = "", "0", TRIM(MID(SUBSTITUTE($H109,",",REPT(" ",LEN($H109))),0 *LEN($H109)+1,LEN($H109))))) +   VALUE(IF(TRIM(MID(SUBSTITUTE($H109,",",REPT(" ",LEN($H109))), 1 *LEN($H109)+1,LEN($H109))) = "", "0", TRIM(MID(SUBSTITUTE($H109,",",REPT(" ",LEN($H109))),1 *LEN($H109)+1,LEN($H109))))) +  VALUE(IF(TRIM(MID(SUBSTITUTE($H109,",",REPT(" ",LEN($H109))), 2 *LEN($H109)+1,LEN($H109))) = "", "0", TRIM(MID(SUBSTITUTE($H109,",",REPT(" ",LEN($H109))),2 *LEN($H109)+1,LEN($H109))))) +  VALUE(IF(TRIM(MID(SUBSTITUTE($H109,",",REPT(" ",LEN($H109))), 3 *LEN($H109)+1,LEN($H109))) = "", "0", TRIM(MID(SUBSTITUTE($H109,",",REPT(" ",LEN($H109))),3 *LEN($H109)+1,LEN($H109))))) +  VALUE(IF(TRIM(MID(SUBSTITUTE($H109,",",REPT(" ",LEN($H109))), 4 *LEN($H109)+1,LEN($H109))) = "", "0", TRIM(MID(SUBSTITUTE($H109,",",REPT(" ",LEN($H109))),4 *LEN($H109)+1,LEN($H109))))) +  VALUE(IF(TRIM(MID(SUBSTITUTE($H109,",",REPT(" ",LEN($H109))), 5 *LEN($H109)+1,LEN($H109))) = "", "0", TRIM(MID(SUBSTITUTE($H109,",",REPT(" ",LEN($H109))),5 *LEN($H109)+1,LEN($H109))))) +  VALUE(IF(TRIM(MID(SUBSTITUTE($H109,",",REPT(" ",LEN($H109))), 6 *LEN($H109)+1,LEN($H109))) = "", "0", TRIM(MID(SUBSTITUTE($H109,",",REPT(" ",LEN($H109))),6 *LEN($H109)+1,LEN($H109))))) +  VALUE(IF(TRIM(MID(SUBSTITUTE($H109,",",REPT(" ",LEN($H109))), 7 *LEN($H109)+1,LEN($H109))) = "", "0", TRIM(MID(SUBSTITUTE($H109,",",REPT(" ",LEN($H109))),7 *LEN($H109)+1,LEN($H109))))) +  VALUE(IF(TRIM(MID(SUBSTITUTE($H109,",",REPT(" ",LEN($H109))), 8 *LEN($H109)+1,LEN($H109))) = "", "0", TRIM(MID(SUBSTITUTE($H109,",",REPT(" ",LEN($H109))),8 *LEN($H109)+1,LEN($H109))))) +  VALUE(IF(TRIM(MID(SUBSTITUTE($H109,",",REPT(" ",LEN($H109))), 9 *LEN($H109)+1,LEN($H109))) = "", "0", TRIM(MID(SUBSTITUTE($H109,",",REPT(" ",LEN($H109))),9 *LEN($H109)+1,LEN($H109))))) +  VALUE(IF(TRIM(MID(SUBSTITUTE($H109,",",REPT(" ",LEN($H109))), 10 *LEN($H109)+1,LEN($H109))) = "", "0", TRIM(MID(SUBSTITUTE($H109,",",REPT(" ",LEN($H109))),10 *LEN($H109)+1,LEN($H109)))))</f>
        <v>0</v>
      </c>
      <c r="R109" s="0" t="n">
        <f aca="false">IF(Q109 = "", "", Q109/P109)</f>
        <v>0</v>
      </c>
      <c r="S109" s="0" t="str">
        <f aca="true">IF(J109="", "", MAX(ROUND(-(INDIRECT("N" &amp; ROW() - 1) - N109)/1000, 0), 1) * 1000)</f>
        <v/>
      </c>
    </row>
    <row r="110" customFormat="false" ht="13.8" hidden="false" customHeight="false" outlineLevel="0" collapsed="false">
      <c r="G110" s="16" t="str">
        <f aca="true">IF(H110="", IF(J110="","",S110+(INDIRECT("N" &amp; ROW() - 1) - N110)),IF(J110="", "", INDIRECT("N" &amp; ROW() - 1) - N110))</f>
        <v/>
      </c>
      <c r="H110" s="18"/>
      <c r="I110" s="17" t="str">
        <f aca="false">IF(H110="", IF(S110=0, "", S110), IF(Q110 = "", "", IF(Q110/P110 = 0, "", Q110/P110)))</f>
        <v/>
      </c>
      <c r="K110" s="0" t="n">
        <f aca="false">IF(J110 = "-", -R110,F110)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O110" s="0" t="str">
        <f aca="false">IF(E110="","",VLOOKUP(E110,SKU!$A$1:$B$150,2,0))</f>
        <v/>
      </c>
      <c r="P110" s="0" t="n">
        <f aca="false">8000/1000</f>
        <v>8</v>
      </c>
      <c r="Q110" s="0" t="n">
        <f aca="false">VALUE(IF(TRIM(MID(SUBSTITUTE($H110,",",REPT(" ",LEN($H110))), 0 *LEN($H110)+1,LEN($H110))) = "", "0", TRIM(MID(SUBSTITUTE($H110,",",REPT(" ",LEN($H110))),0 *LEN($H110)+1,LEN($H110))))) +   VALUE(IF(TRIM(MID(SUBSTITUTE($H110,",",REPT(" ",LEN($H110))), 1 *LEN($H110)+1,LEN($H110))) = "", "0", TRIM(MID(SUBSTITUTE($H110,",",REPT(" ",LEN($H110))),1 *LEN($H110)+1,LEN($H110))))) +  VALUE(IF(TRIM(MID(SUBSTITUTE($H110,",",REPT(" ",LEN($H110))), 2 *LEN($H110)+1,LEN($H110))) = "", "0", TRIM(MID(SUBSTITUTE($H110,",",REPT(" ",LEN($H110))),2 *LEN($H110)+1,LEN($H110))))) +  VALUE(IF(TRIM(MID(SUBSTITUTE($H110,",",REPT(" ",LEN($H110))), 3 *LEN($H110)+1,LEN($H110))) = "", "0", TRIM(MID(SUBSTITUTE($H110,",",REPT(" ",LEN($H110))),3 *LEN($H110)+1,LEN($H110))))) +  VALUE(IF(TRIM(MID(SUBSTITUTE($H110,",",REPT(" ",LEN($H110))), 4 *LEN($H110)+1,LEN($H110))) = "", "0", TRIM(MID(SUBSTITUTE($H110,",",REPT(" ",LEN($H110))),4 *LEN($H110)+1,LEN($H110))))) +  VALUE(IF(TRIM(MID(SUBSTITUTE($H110,",",REPT(" ",LEN($H110))), 5 *LEN($H110)+1,LEN($H110))) = "", "0", TRIM(MID(SUBSTITUTE($H110,",",REPT(" ",LEN($H110))),5 *LEN($H110)+1,LEN($H110))))) +  VALUE(IF(TRIM(MID(SUBSTITUTE($H110,",",REPT(" ",LEN($H110))), 6 *LEN($H110)+1,LEN($H110))) = "", "0", TRIM(MID(SUBSTITUTE($H110,",",REPT(" ",LEN($H110))),6 *LEN($H110)+1,LEN($H110))))) +  VALUE(IF(TRIM(MID(SUBSTITUTE($H110,",",REPT(" ",LEN($H110))), 7 *LEN($H110)+1,LEN($H110))) = "", "0", TRIM(MID(SUBSTITUTE($H110,",",REPT(" ",LEN($H110))),7 *LEN($H110)+1,LEN($H110))))) +  VALUE(IF(TRIM(MID(SUBSTITUTE($H110,",",REPT(" ",LEN($H110))), 8 *LEN($H110)+1,LEN($H110))) = "", "0", TRIM(MID(SUBSTITUTE($H110,",",REPT(" ",LEN($H110))),8 *LEN($H110)+1,LEN($H110))))) +  VALUE(IF(TRIM(MID(SUBSTITUTE($H110,",",REPT(" ",LEN($H110))), 9 *LEN($H110)+1,LEN($H110))) = "", "0", TRIM(MID(SUBSTITUTE($H110,",",REPT(" ",LEN($H110))),9 *LEN($H110)+1,LEN($H110))))) +  VALUE(IF(TRIM(MID(SUBSTITUTE($H110,",",REPT(" ",LEN($H110))), 10 *LEN($H110)+1,LEN($H110))) = "", "0", TRIM(MID(SUBSTITUTE($H110,",",REPT(" ",LEN($H110))),10 *LEN($H110)+1,LEN($H110)))))</f>
        <v>0</v>
      </c>
      <c r="R110" s="0" t="n">
        <f aca="false">IF(Q110 = "", "", Q110/P110)</f>
        <v>0</v>
      </c>
      <c r="S110" s="0" t="str">
        <f aca="true">IF(J110="", "", MAX(ROUND(-(INDIRECT("N" &amp; ROW() - 1) - N110)/1000, 0), 1) * 1000)</f>
        <v/>
      </c>
    </row>
    <row r="111" customFormat="false" ht="13.8" hidden="false" customHeight="false" outlineLevel="0" collapsed="false">
      <c r="G111" s="16" t="str">
        <f aca="true">IF(H111="", IF(J111="","",S111+(INDIRECT("N" &amp; ROW() - 1) - N111)),IF(J111="", "", INDIRECT("N" &amp; ROW() - 1) - N111))</f>
        <v/>
      </c>
      <c r="H111" s="18"/>
      <c r="I111" s="17" t="str">
        <f aca="false">IF(H111="", IF(S111=0, "", S111), IF(Q111 = "", "", IF(Q111/P111 = 0, "", Q111/P111)))</f>
        <v/>
      </c>
      <c r="K111" s="0" t="n">
        <f aca="false">IF(J111 = "-", -R111,F111)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O111" s="0" t="str">
        <f aca="false">IF(E111="","",VLOOKUP(E111,SKU!$A$1:$B$150,2,0))</f>
        <v/>
      </c>
      <c r="P111" s="0" t="n">
        <f aca="false">8000/1000</f>
        <v>8</v>
      </c>
      <c r="Q111" s="0" t="n">
        <f aca="false">VALUE(IF(TRIM(MID(SUBSTITUTE($H111,",",REPT(" ",LEN($H111))), 0 *LEN($H111)+1,LEN($H111))) = "", "0", TRIM(MID(SUBSTITUTE($H111,",",REPT(" ",LEN($H111))),0 *LEN($H111)+1,LEN($H111))))) +   VALUE(IF(TRIM(MID(SUBSTITUTE($H111,",",REPT(" ",LEN($H111))), 1 *LEN($H111)+1,LEN($H111))) = "", "0", TRIM(MID(SUBSTITUTE($H111,",",REPT(" ",LEN($H111))),1 *LEN($H111)+1,LEN($H111))))) +  VALUE(IF(TRIM(MID(SUBSTITUTE($H111,",",REPT(" ",LEN($H111))), 2 *LEN($H111)+1,LEN($H111))) = "", "0", TRIM(MID(SUBSTITUTE($H111,",",REPT(" ",LEN($H111))),2 *LEN($H111)+1,LEN($H111))))) +  VALUE(IF(TRIM(MID(SUBSTITUTE($H111,",",REPT(" ",LEN($H111))), 3 *LEN($H111)+1,LEN($H111))) = "", "0", TRIM(MID(SUBSTITUTE($H111,",",REPT(" ",LEN($H111))),3 *LEN($H111)+1,LEN($H111))))) +  VALUE(IF(TRIM(MID(SUBSTITUTE($H111,",",REPT(" ",LEN($H111))), 4 *LEN($H111)+1,LEN($H111))) = "", "0", TRIM(MID(SUBSTITUTE($H111,",",REPT(" ",LEN($H111))),4 *LEN($H111)+1,LEN($H111))))) +  VALUE(IF(TRIM(MID(SUBSTITUTE($H111,",",REPT(" ",LEN($H111))), 5 *LEN($H111)+1,LEN($H111))) = "", "0", TRIM(MID(SUBSTITUTE($H111,",",REPT(" ",LEN($H111))),5 *LEN($H111)+1,LEN($H111))))) +  VALUE(IF(TRIM(MID(SUBSTITUTE($H111,",",REPT(" ",LEN($H111))), 6 *LEN($H111)+1,LEN($H111))) = "", "0", TRIM(MID(SUBSTITUTE($H111,",",REPT(" ",LEN($H111))),6 *LEN($H111)+1,LEN($H111))))) +  VALUE(IF(TRIM(MID(SUBSTITUTE($H111,",",REPT(" ",LEN($H111))), 7 *LEN($H111)+1,LEN($H111))) = "", "0", TRIM(MID(SUBSTITUTE($H111,",",REPT(" ",LEN($H111))),7 *LEN($H111)+1,LEN($H111))))) +  VALUE(IF(TRIM(MID(SUBSTITUTE($H111,",",REPT(" ",LEN($H111))), 8 *LEN($H111)+1,LEN($H111))) = "", "0", TRIM(MID(SUBSTITUTE($H111,",",REPT(" ",LEN($H111))),8 *LEN($H111)+1,LEN($H111))))) +  VALUE(IF(TRIM(MID(SUBSTITUTE($H111,",",REPT(" ",LEN($H111))), 9 *LEN($H111)+1,LEN($H111))) = "", "0", TRIM(MID(SUBSTITUTE($H111,",",REPT(" ",LEN($H111))),9 *LEN($H111)+1,LEN($H111))))) +  VALUE(IF(TRIM(MID(SUBSTITUTE($H111,",",REPT(" ",LEN($H111))), 10 *LEN($H111)+1,LEN($H111))) = "", "0", TRIM(MID(SUBSTITUTE($H111,",",REPT(" ",LEN($H111))),10 *LEN($H111)+1,LEN($H111)))))</f>
        <v>0</v>
      </c>
      <c r="R111" s="0" t="n">
        <f aca="false">IF(Q111 = "", "", Q111/P111)</f>
        <v>0</v>
      </c>
      <c r="S111" s="0" t="str">
        <f aca="true">IF(J111="", "", MAX(ROUND(-(INDIRECT("N" &amp; ROW() - 1) - N111)/1000, 0), 1) * 1000)</f>
        <v/>
      </c>
    </row>
    <row r="112" customFormat="false" ht="13.8" hidden="false" customHeight="false" outlineLevel="0" collapsed="false">
      <c r="G112" s="16" t="str">
        <f aca="true">IF(H112="", IF(J112="","",S112+(INDIRECT("N" &amp; ROW() - 1) - N112)),IF(J112="", "", INDIRECT("N" &amp; ROW() - 1) - N112))</f>
        <v/>
      </c>
      <c r="H112" s="18"/>
      <c r="I112" s="17" t="str">
        <f aca="false">IF(H112="", IF(S112=0, "", S112), IF(Q112 = "", "", IF(Q112/P112 = 0, "", Q112/P112)))</f>
        <v/>
      </c>
      <c r="K112" s="0" t="n">
        <f aca="false">IF(J112 = "-", -R112,F112)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O112" s="0" t="str">
        <f aca="false">IF(E112="","",VLOOKUP(E112,SKU!$A$1:$B$150,2,0))</f>
        <v/>
      </c>
      <c r="P112" s="0" t="n">
        <f aca="false">8000/1000</f>
        <v>8</v>
      </c>
      <c r="Q112" s="0" t="n">
        <f aca="false">VALUE(IF(TRIM(MID(SUBSTITUTE($H112,",",REPT(" ",LEN($H112))), 0 *LEN($H112)+1,LEN($H112))) = "", "0", TRIM(MID(SUBSTITUTE($H112,",",REPT(" ",LEN($H112))),0 *LEN($H112)+1,LEN($H112))))) +   VALUE(IF(TRIM(MID(SUBSTITUTE($H112,",",REPT(" ",LEN($H112))), 1 *LEN($H112)+1,LEN($H112))) = "", "0", TRIM(MID(SUBSTITUTE($H112,",",REPT(" ",LEN($H112))),1 *LEN($H112)+1,LEN($H112))))) +  VALUE(IF(TRIM(MID(SUBSTITUTE($H112,",",REPT(" ",LEN($H112))), 2 *LEN($H112)+1,LEN($H112))) = "", "0", TRIM(MID(SUBSTITUTE($H112,",",REPT(" ",LEN($H112))),2 *LEN($H112)+1,LEN($H112))))) +  VALUE(IF(TRIM(MID(SUBSTITUTE($H112,",",REPT(" ",LEN($H112))), 3 *LEN($H112)+1,LEN($H112))) = "", "0", TRIM(MID(SUBSTITUTE($H112,",",REPT(" ",LEN($H112))),3 *LEN($H112)+1,LEN($H112))))) +  VALUE(IF(TRIM(MID(SUBSTITUTE($H112,",",REPT(" ",LEN($H112))), 4 *LEN($H112)+1,LEN($H112))) = "", "0", TRIM(MID(SUBSTITUTE($H112,",",REPT(" ",LEN($H112))),4 *LEN($H112)+1,LEN($H112))))) +  VALUE(IF(TRIM(MID(SUBSTITUTE($H112,",",REPT(" ",LEN($H112))), 5 *LEN($H112)+1,LEN($H112))) = "", "0", TRIM(MID(SUBSTITUTE($H112,",",REPT(" ",LEN($H112))),5 *LEN($H112)+1,LEN($H112))))) +  VALUE(IF(TRIM(MID(SUBSTITUTE($H112,",",REPT(" ",LEN($H112))), 6 *LEN($H112)+1,LEN($H112))) = "", "0", TRIM(MID(SUBSTITUTE($H112,",",REPT(" ",LEN($H112))),6 *LEN($H112)+1,LEN($H112))))) +  VALUE(IF(TRIM(MID(SUBSTITUTE($H112,",",REPT(" ",LEN($H112))), 7 *LEN($H112)+1,LEN($H112))) = "", "0", TRIM(MID(SUBSTITUTE($H112,",",REPT(" ",LEN($H112))),7 *LEN($H112)+1,LEN($H112))))) +  VALUE(IF(TRIM(MID(SUBSTITUTE($H112,",",REPT(" ",LEN($H112))), 8 *LEN($H112)+1,LEN($H112))) = "", "0", TRIM(MID(SUBSTITUTE($H112,",",REPT(" ",LEN($H112))),8 *LEN($H112)+1,LEN($H112))))) +  VALUE(IF(TRIM(MID(SUBSTITUTE($H112,",",REPT(" ",LEN($H112))), 9 *LEN($H112)+1,LEN($H112))) = "", "0", TRIM(MID(SUBSTITUTE($H112,",",REPT(" ",LEN($H112))),9 *LEN($H112)+1,LEN($H112))))) +  VALUE(IF(TRIM(MID(SUBSTITUTE($H112,",",REPT(" ",LEN($H112))), 10 *LEN($H112)+1,LEN($H112))) = "", "0", TRIM(MID(SUBSTITUTE($H112,",",REPT(" ",LEN($H112))),10 *LEN($H112)+1,LEN($H112)))))</f>
        <v>0</v>
      </c>
      <c r="R112" s="0" t="n">
        <f aca="false">IF(Q112 = "", "", Q112/P112)</f>
        <v>0</v>
      </c>
      <c r="S112" s="0" t="str">
        <f aca="true">IF(J112="", "", MAX(ROUND(-(INDIRECT("N" &amp; ROW() - 1) - N112)/1000, 0), 1) * 1000)</f>
        <v/>
      </c>
    </row>
    <row r="113" customFormat="false" ht="13.8" hidden="false" customHeight="false" outlineLevel="0" collapsed="false">
      <c r="G113" s="16" t="str">
        <f aca="true">IF(H113="", IF(J113="","",S113+(INDIRECT("N" &amp; ROW() - 1) - N113)),IF(J113="", "", INDIRECT("N" &amp; ROW() - 1) - N113))</f>
        <v/>
      </c>
      <c r="H113" s="18"/>
      <c r="I113" s="17" t="str">
        <f aca="false">IF(H113="", IF(S113=0, "", S113), IF(Q113 = "", "", IF(Q113/P113 = 0, "", Q113/P113)))</f>
        <v/>
      </c>
      <c r="K113" s="0" t="n">
        <f aca="false">IF(J113 = "-", -R113,F113)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O113" s="0" t="str">
        <f aca="false">IF(E113="","",VLOOKUP(E113,SKU!$A$1:$B$150,2,0))</f>
        <v/>
      </c>
      <c r="P113" s="0" t="n">
        <f aca="false">8000/1000</f>
        <v>8</v>
      </c>
      <c r="Q113" s="0" t="n">
        <f aca="false">VALUE(IF(TRIM(MID(SUBSTITUTE($H113,",",REPT(" ",LEN($H113))), 0 *LEN($H113)+1,LEN($H113))) = "", "0", TRIM(MID(SUBSTITUTE($H113,",",REPT(" ",LEN($H113))),0 *LEN($H113)+1,LEN($H113))))) +   VALUE(IF(TRIM(MID(SUBSTITUTE($H113,",",REPT(" ",LEN($H113))), 1 *LEN($H113)+1,LEN($H113))) = "", "0", TRIM(MID(SUBSTITUTE($H113,",",REPT(" ",LEN($H113))),1 *LEN($H113)+1,LEN($H113))))) +  VALUE(IF(TRIM(MID(SUBSTITUTE($H113,",",REPT(" ",LEN($H113))), 2 *LEN($H113)+1,LEN($H113))) = "", "0", TRIM(MID(SUBSTITUTE($H113,",",REPT(" ",LEN($H113))),2 *LEN($H113)+1,LEN($H113))))) +  VALUE(IF(TRIM(MID(SUBSTITUTE($H113,",",REPT(" ",LEN($H113))), 3 *LEN($H113)+1,LEN($H113))) = "", "0", TRIM(MID(SUBSTITUTE($H113,",",REPT(" ",LEN($H113))),3 *LEN($H113)+1,LEN($H113))))) +  VALUE(IF(TRIM(MID(SUBSTITUTE($H113,",",REPT(" ",LEN($H113))), 4 *LEN($H113)+1,LEN($H113))) = "", "0", TRIM(MID(SUBSTITUTE($H113,",",REPT(" ",LEN($H113))),4 *LEN($H113)+1,LEN($H113))))) +  VALUE(IF(TRIM(MID(SUBSTITUTE($H113,",",REPT(" ",LEN($H113))), 5 *LEN($H113)+1,LEN($H113))) = "", "0", TRIM(MID(SUBSTITUTE($H113,",",REPT(" ",LEN($H113))),5 *LEN($H113)+1,LEN($H113))))) +  VALUE(IF(TRIM(MID(SUBSTITUTE($H113,",",REPT(" ",LEN($H113))), 6 *LEN($H113)+1,LEN($H113))) = "", "0", TRIM(MID(SUBSTITUTE($H113,",",REPT(" ",LEN($H113))),6 *LEN($H113)+1,LEN($H113))))) +  VALUE(IF(TRIM(MID(SUBSTITUTE($H113,",",REPT(" ",LEN($H113))), 7 *LEN($H113)+1,LEN($H113))) = "", "0", TRIM(MID(SUBSTITUTE($H113,",",REPT(" ",LEN($H113))),7 *LEN($H113)+1,LEN($H113))))) +  VALUE(IF(TRIM(MID(SUBSTITUTE($H113,",",REPT(" ",LEN($H113))), 8 *LEN($H113)+1,LEN($H113))) = "", "0", TRIM(MID(SUBSTITUTE($H113,",",REPT(" ",LEN($H113))),8 *LEN($H113)+1,LEN($H113))))) +  VALUE(IF(TRIM(MID(SUBSTITUTE($H113,",",REPT(" ",LEN($H113))), 9 *LEN($H113)+1,LEN($H113))) = "", "0", TRIM(MID(SUBSTITUTE($H113,",",REPT(" ",LEN($H113))),9 *LEN($H113)+1,LEN($H113))))) +  VALUE(IF(TRIM(MID(SUBSTITUTE($H113,",",REPT(" ",LEN($H113))), 10 *LEN($H113)+1,LEN($H113))) = "", "0", TRIM(MID(SUBSTITUTE($H113,",",REPT(" ",LEN($H113))),10 *LEN($H113)+1,LEN($H113)))))</f>
        <v>0</v>
      </c>
      <c r="R113" s="0" t="n">
        <f aca="false">IF(Q113 = "", "", Q113/P113)</f>
        <v>0</v>
      </c>
      <c r="S113" s="0" t="str">
        <f aca="true">IF(J113="", "", MAX(ROUND(-(INDIRECT("N" &amp; ROW() - 1) - N113)/1000, 0), 1) * 1000)</f>
        <v/>
      </c>
    </row>
    <row r="114" customFormat="false" ht="13.8" hidden="false" customHeight="false" outlineLevel="0" collapsed="false">
      <c r="G114" s="16" t="str">
        <f aca="true">IF(H114="", IF(J114="","",S114+(INDIRECT("N" &amp; ROW() - 1) - N114)),IF(J114="", "", INDIRECT("N" &amp; ROW() - 1) - N114))</f>
        <v/>
      </c>
      <c r="H114" s="18"/>
      <c r="I114" s="17" t="str">
        <f aca="false">IF(H114="", IF(S114=0, "", S114), IF(Q114 = "", "", IF(Q114/P114 = 0, "", Q114/P114)))</f>
        <v/>
      </c>
      <c r="K114" s="0" t="n">
        <f aca="false">IF(J114 = "-", -R114,F114)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O114" s="0" t="str">
        <f aca="false">IF(E114="","",VLOOKUP(E114,SKU!$A$1:$B$150,2,0))</f>
        <v/>
      </c>
      <c r="P114" s="0" t="n">
        <f aca="false">8000/1000</f>
        <v>8</v>
      </c>
      <c r="Q114" s="0" t="n">
        <f aca="false">VALUE(IF(TRIM(MID(SUBSTITUTE($H114,",",REPT(" ",LEN($H114))), 0 *LEN($H114)+1,LEN($H114))) = "", "0", TRIM(MID(SUBSTITUTE($H114,",",REPT(" ",LEN($H114))),0 *LEN($H114)+1,LEN($H114))))) +   VALUE(IF(TRIM(MID(SUBSTITUTE($H114,",",REPT(" ",LEN($H114))), 1 *LEN($H114)+1,LEN($H114))) = "", "0", TRIM(MID(SUBSTITUTE($H114,",",REPT(" ",LEN($H114))),1 *LEN($H114)+1,LEN($H114))))) +  VALUE(IF(TRIM(MID(SUBSTITUTE($H114,",",REPT(" ",LEN($H114))), 2 *LEN($H114)+1,LEN($H114))) = "", "0", TRIM(MID(SUBSTITUTE($H114,",",REPT(" ",LEN($H114))),2 *LEN($H114)+1,LEN($H114))))) +  VALUE(IF(TRIM(MID(SUBSTITUTE($H114,",",REPT(" ",LEN($H114))), 3 *LEN($H114)+1,LEN($H114))) = "", "0", TRIM(MID(SUBSTITUTE($H114,",",REPT(" ",LEN($H114))),3 *LEN($H114)+1,LEN($H114))))) +  VALUE(IF(TRIM(MID(SUBSTITUTE($H114,",",REPT(" ",LEN($H114))), 4 *LEN($H114)+1,LEN($H114))) = "", "0", TRIM(MID(SUBSTITUTE($H114,",",REPT(" ",LEN($H114))),4 *LEN($H114)+1,LEN($H114))))) +  VALUE(IF(TRIM(MID(SUBSTITUTE($H114,",",REPT(" ",LEN($H114))), 5 *LEN($H114)+1,LEN($H114))) = "", "0", TRIM(MID(SUBSTITUTE($H114,",",REPT(" ",LEN($H114))),5 *LEN($H114)+1,LEN($H114))))) +  VALUE(IF(TRIM(MID(SUBSTITUTE($H114,",",REPT(" ",LEN($H114))), 6 *LEN($H114)+1,LEN($H114))) = "", "0", TRIM(MID(SUBSTITUTE($H114,",",REPT(" ",LEN($H114))),6 *LEN($H114)+1,LEN($H114))))) +  VALUE(IF(TRIM(MID(SUBSTITUTE($H114,",",REPT(" ",LEN($H114))), 7 *LEN($H114)+1,LEN($H114))) = "", "0", TRIM(MID(SUBSTITUTE($H114,",",REPT(" ",LEN($H114))),7 *LEN($H114)+1,LEN($H114))))) +  VALUE(IF(TRIM(MID(SUBSTITUTE($H114,",",REPT(" ",LEN($H114))), 8 *LEN($H114)+1,LEN($H114))) = "", "0", TRIM(MID(SUBSTITUTE($H114,",",REPT(" ",LEN($H114))),8 *LEN($H114)+1,LEN($H114))))) +  VALUE(IF(TRIM(MID(SUBSTITUTE($H114,",",REPT(" ",LEN($H114))), 9 *LEN($H114)+1,LEN($H114))) = "", "0", TRIM(MID(SUBSTITUTE($H114,",",REPT(" ",LEN($H114))),9 *LEN($H114)+1,LEN($H114))))) +  VALUE(IF(TRIM(MID(SUBSTITUTE($H114,",",REPT(" ",LEN($H114))), 10 *LEN($H114)+1,LEN($H114))) = "", "0", TRIM(MID(SUBSTITUTE($H114,",",REPT(" ",LEN($H114))),10 *LEN($H114)+1,LEN($H114)))))</f>
        <v>0</v>
      </c>
      <c r="R114" s="0" t="n">
        <f aca="false">IF(Q114 = "", "", Q114/P114)</f>
        <v>0</v>
      </c>
      <c r="S114" s="0" t="str">
        <f aca="true">IF(J114="", "", MAX(ROUND(-(INDIRECT("N" &amp; ROW() - 1) - N114)/1000, 0), 1) * 1000)</f>
        <v/>
      </c>
    </row>
    <row r="115" customFormat="false" ht="13.8" hidden="false" customHeight="false" outlineLevel="0" collapsed="false">
      <c r="G115" s="16" t="str">
        <f aca="true">IF(H115="", IF(J115="","",S115+(INDIRECT("N" &amp; ROW() - 1) - N115)),IF(J115="", "", INDIRECT("N" &amp; ROW() - 1) - N115))</f>
        <v/>
      </c>
      <c r="H115" s="18"/>
      <c r="I115" s="17" t="str">
        <f aca="false">IF(H115="", IF(S115=0, "", S115), IF(Q115 = "", "", IF(Q115/P115 = 0, "", Q115/P115)))</f>
        <v/>
      </c>
      <c r="K115" s="0" t="n">
        <f aca="false">IF(J115 = "-", -R115,F115)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O115" s="0" t="str">
        <f aca="false">IF(E115="","",VLOOKUP(E115,SKU!$A$1:$B$150,2,0))</f>
        <v/>
      </c>
      <c r="P115" s="0" t="n">
        <f aca="false">8000/1000</f>
        <v>8</v>
      </c>
      <c r="Q115" s="0" t="n">
        <f aca="false">VALUE(IF(TRIM(MID(SUBSTITUTE($H115,",",REPT(" ",LEN($H115))), 0 *LEN($H115)+1,LEN($H115))) = "", "0", TRIM(MID(SUBSTITUTE($H115,",",REPT(" ",LEN($H115))),0 *LEN($H115)+1,LEN($H115))))) +   VALUE(IF(TRIM(MID(SUBSTITUTE($H115,",",REPT(" ",LEN($H115))), 1 *LEN($H115)+1,LEN($H115))) = "", "0", TRIM(MID(SUBSTITUTE($H115,",",REPT(" ",LEN($H115))),1 *LEN($H115)+1,LEN($H115))))) +  VALUE(IF(TRIM(MID(SUBSTITUTE($H115,",",REPT(" ",LEN($H115))), 2 *LEN($H115)+1,LEN($H115))) = "", "0", TRIM(MID(SUBSTITUTE($H115,",",REPT(" ",LEN($H115))),2 *LEN($H115)+1,LEN($H115))))) +  VALUE(IF(TRIM(MID(SUBSTITUTE($H115,",",REPT(" ",LEN($H115))), 3 *LEN($H115)+1,LEN($H115))) = "", "0", TRIM(MID(SUBSTITUTE($H115,",",REPT(" ",LEN($H115))),3 *LEN($H115)+1,LEN($H115))))) +  VALUE(IF(TRIM(MID(SUBSTITUTE($H115,",",REPT(" ",LEN($H115))), 4 *LEN($H115)+1,LEN($H115))) = "", "0", TRIM(MID(SUBSTITUTE($H115,",",REPT(" ",LEN($H115))),4 *LEN($H115)+1,LEN($H115))))) +  VALUE(IF(TRIM(MID(SUBSTITUTE($H115,",",REPT(" ",LEN($H115))), 5 *LEN($H115)+1,LEN($H115))) = "", "0", TRIM(MID(SUBSTITUTE($H115,",",REPT(" ",LEN($H115))),5 *LEN($H115)+1,LEN($H115))))) +  VALUE(IF(TRIM(MID(SUBSTITUTE($H115,",",REPT(" ",LEN($H115))), 6 *LEN($H115)+1,LEN($H115))) = "", "0", TRIM(MID(SUBSTITUTE($H115,",",REPT(" ",LEN($H115))),6 *LEN($H115)+1,LEN($H115))))) +  VALUE(IF(TRIM(MID(SUBSTITUTE($H115,",",REPT(" ",LEN($H115))), 7 *LEN($H115)+1,LEN($H115))) = "", "0", TRIM(MID(SUBSTITUTE($H115,",",REPT(" ",LEN($H115))),7 *LEN($H115)+1,LEN($H115))))) +  VALUE(IF(TRIM(MID(SUBSTITUTE($H115,",",REPT(" ",LEN($H115))), 8 *LEN($H115)+1,LEN($H115))) = "", "0", TRIM(MID(SUBSTITUTE($H115,",",REPT(" ",LEN($H115))),8 *LEN($H115)+1,LEN($H115))))) +  VALUE(IF(TRIM(MID(SUBSTITUTE($H115,",",REPT(" ",LEN($H115))), 9 *LEN($H115)+1,LEN($H115))) = "", "0", TRIM(MID(SUBSTITUTE($H115,",",REPT(" ",LEN($H115))),9 *LEN($H115)+1,LEN($H115))))) +  VALUE(IF(TRIM(MID(SUBSTITUTE($H115,",",REPT(" ",LEN($H115))), 10 *LEN($H115)+1,LEN($H115))) = "", "0", TRIM(MID(SUBSTITUTE($H115,",",REPT(" ",LEN($H115))),10 *LEN($H115)+1,LEN($H115)))))</f>
        <v>0</v>
      </c>
      <c r="R115" s="0" t="n">
        <f aca="false">IF(Q115 = "", "", Q115/P115)</f>
        <v>0</v>
      </c>
      <c r="S115" s="0" t="str">
        <f aca="true">IF(J115="", "", MAX(ROUND(-(INDIRECT("N" &amp; ROW() - 1) - N115)/1000, 0), 1) * 1000)</f>
        <v/>
      </c>
    </row>
    <row r="116" customFormat="false" ht="13.8" hidden="false" customHeight="false" outlineLevel="0" collapsed="false">
      <c r="G116" s="16" t="str">
        <f aca="true">IF(H116="", IF(J116="","",S116+(INDIRECT("N" &amp; ROW() - 1) - N116)),IF(J116="", "", INDIRECT("N" &amp; ROW() - 1) - N116))</f>
        <v/>
      </c>
      <c r="H116" s="18"/>
      <c r="I116" s="17" t="str">
        <f aca="false">IF(H116="", IF(S116=0, "", S116), IF(Q116 = "", "", IF(Q116/P116 = 0, "", Q116/P116)))</f>
        <v/>
      </c>
      <c r="K116" s="0" t="n">
        <f aca="false">IF(J116 = "-", -R116,F116)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O116" s="0" t="str">
        <f aca="false">IF(E116="","",VLOOKUP(E116,SKU!$A$1:$B$150,2,0))</f>
        <v/>
      </c>
      <c r="P116" s="0" t="n">
        <f aca="false">8000/1000</f>
        <v>8</v>
      </c>
      <c r="Q116" s="0" t="n">
        <f aca="false">VALUE(IF(TRIM(MID(SUBSTITUTE($H116,",",REPT(" ",LEN($H116))), 0 *LEN($H116)+1,LEN($H116))) = "", "0", TRIM(MID(SUBSTITUTE($H116,",",REPT(" ",LEN($H116))),0 *LEN($H116)+1,LEN($H116))))) +   VALUE(IF(TRIM(MID(SUBSTITUTE($H116,",",REPT(" ",LEN($H116))), 1 *LEN($H116)+1,LEN($H116))) = "", "0", TRIM(MID(SUBSTITUTE($H116,",",REPT(" ",LEN($H116))),1 *LEN($H116)+1,LEN($H116))))) +  VALUE(IF(TRIM(MID(SUBSTITUTE($H116,",",REPT(" ",LEN($H116))), 2 *LEN($H116)+1,LEN($H116))) = "", "0", TRIM(MID(SUBSTITUTE($H116,",",REPT(" ",LEN($H116))),2 *LEN($H116)+1,LEN($H116))))) +  VALUE(IF(TRIM(MID(SUBSTITUTE($H116,",",REPT(" ",LEN($H116))), 3 *LEN($H116)+1,LEN($H116))) = "", "0", TRIM(MID(SUBSTITUTE($H116,",",REPT(" ",LEN($H116))),3 *LEN($H116)+1,LEN($H116))))) +  VALUE(IF(TRIM(MID(SUBSTITUTE($H116,",",REPT(" ",LEN($H116))), 4 *LEN($H116)+1,LEN($H116))) = "", "0", TRIM(MID(SUBSTITUTE($H116,",",REPT(" ",LEN($H116))),4 *LEN($H116)+1,LEN($H116))))) +  VALUE(IF(TRIM(MID(SUBSTITUTE($H116,",",REPT(" ",LEN($H116))), 5 *LEN($H116)+1,LEN($H116))) = "", "0", TRIM(MID(SUBSTITUTE($H116,",",REPT(" ",LEN($H116))),5 *LEN($H116)+1,LEN($H116))))) +  VALUE(IF(TRIM(MID(SUBSTITUTE($H116,",",REPT(" ",LEN($H116))), 6 *LEN($H116)+1,LEN($H116))) = "", "0", TRIM(MID(SUBSTITUTE($H116,",",REPT(" ",LEN($H116))),6 *LEN($H116)+1,LEN($H116))))) +  VALUE(IF(TRIM(MID(SUBSTITUTE($H116,",",REPT(" ",LEN($H116))), 7 *LEN($H116)+1,LEN($H116))) = "", "0", TRIM(MID(SUBSTITUTE($H116,",",REPT(" ",LEN($H116))),7 *LEN($H116)+1,LEN($H116))))) +  VALUE(IF(TRIM(MID(SUBSTITUTE($H116,",",REPT(" ",LEN($H116))), 8 *LEN($H116)+1,LEN($H116))) = "", "0", TRIM(MID(SUBSTITUTE($H116,",",REPT(" ",LEN($H116))),8 *LEN($H116)+1,LEN($H116))))) +  VALUE(IF(TRIM(MID(SUBSTITUTE($H116,",",REPT(" ",LEN($H116))), 9 *LEN($H116)+1,LEN($H116))) = "", "0", TRIM(MID(SUBSTITUTE($H116,",",REPT(" ",LEN($H116))),9 *LEN($H116)+1,LEN($H116))))) +  VALUE(IF(TRIM(MID(SUBSTITUTE($H116,",",REPT(" ",LEN($H116))), 10 *LEN($H116)+1,LEN($H116))) = "", "0", TRIM(MID(SUBSTITUTE($H116,",",REPT(" ",LEN($H116))),10 *LEN($H116)+1,LEN($H116)))))</f>
        <v>0</v>
      </c>
      <c r="R116" s="0" t="n">
        <f aca="false">IF(Q116 = "", "", Q116/P116)</f>
        <v>0</v>
      </c>
      <c r="S116" s="0" t="str">
        <f aca="true">IF(J116="", "", MAX(ROUND(-(INDIRECT("N" &amp; ROW() - 1) - N116)/1000, 0), 1) * 1000)</f>
        <v/>
      </c>
    </row>
    <row r="117" customFormat="false" ht="13.8" hidden="false" customHeight="false" outlineLevel="0" collapsed="false">
      <c r="G117" s="16" t="str">
        <f aca="true">IF(H117="", IF(J117="","",S117+(INDIRECT("N" &amp; ROW() - 1) - N117)),IF(J117="", "", INDIRECT("N" &amp; ROW() - 1) - N117))</f>
        <v/>
      </c>
      <c r="H117" s="18"/>
      <c r="I117" s="17" t="str">
        <f aca="false">IF(H117="", IF(S117=0, "", S117), IF(Q117 = "", "", IF(Q117/P117 = 0, "", Q117/P117)))</f>
        <v/>
      </c>
      <c r="K117" s="0" t="n">
        <f aca="false">IF(J117 = "-", -R117,F117)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O117" s="0" t="str">
        <f aca="false">IF(E117="","",VLOOKUP(E117,SKU!$A$1:$B$150,2,0))</f>
        <v/>
      </c>
      <c r="P117" s="0" t="n">
        <f aca="false">8000/1000</f>
        <v>8</v>
      </c>
      <c r="Q117" s="0" t="n">
        <f aca="false">VALUE(IF(TRIM(MID(SUBSTITUTE($H117,",",REPT(" ",LEN($H117))), 0 *LEN($H117)+1,LEN($H117))) = "", "0", TRIM(MID(SUBSTITUTE($H117,",",REPT(" ",LEN($H117))),0 *LEN($H117)+1,LEN($H117))))) +   VALUE(IF(TRIM(MID(SUBSTITUTE($H117,",",REPT(" ",LEN($H117))), 1 *LEN($H117)+1,LEN($H117))) = "", "0", TRIM(MID(SUBSTITUTE($H117,",",REPT(" ",LEN($H117))),1 *LEN($H117)+1,LEN($H117))))) +  VALUE(IF(TRIM(MID(SUBSTITUTE($H117,",",REPT(" ",LEN($H117))), 2 *LEN($H117)+1,LEN($H117))) = "", "0", TRIM(MID(SUBSTITUTE($H117,",",REPT(" ",LEN($H117))),2 *LEN($H117)+1,LEN($H117))))) +  VALUE(IF(TRIM(MID(SUBSTITUTE($H117,",",REPT(" ",LEN($H117))), 3 *LEN($H117)+1,LEN($H117))) = "", "0", TRIM(MID(SUBSTITUTE($H117,",",REPT(" ",LEN($H117))),3 *LEN($H117)+1,LEN($H117))))) +  VALUE(IF(TRIM(MID(SUBSTITUTE($H117,",",REPT(" ",LEN($H117))), 4 *LEN($H117)+1,LEN($H117))) = "", "0", TRIM(MID(SUBSTITUTE($H117,",",REPT(" ",LEN($H117))),4 *LEN($H117)+1,LEN($H117))))) +  VALUE(IF(TRIM(MID(SUBSTITUTE($H117,",",REPT(" ",LEN($H117))), 5 *LEN($H117)+1,LEN($H117))) = "", "0", TRIM(MID(SUBSTITUTE($H117,",",REPT(" ",LEN($H117))),5 *LEN($H117)+1,LEN($H117))))) +  VALUE(IF(TRIM(MID(SUBSTITUTE($H117,",",REPT(" ",LEN($H117))), 6 *LEN($H117)+1,LEN($H117))) = "", "0", TRIM(MID(SUBSTITUTE($H117,",",REPT(" ",LEN($H117))),6 *LEN($H117)+1,LEN($H117))))) +  VALUE(IF(TRIM(MID(SUBSTITUTE($H117,",",REPT(" ",LEN($H117))), 7 *LEN($H117)+1,LEN($H117))) = "", "0", TRIM(MID(SUBSTITUTE($H117,",",REPT(" ",LEN($H117))),7 *LEN($H117)+1,LEN($H117))))) +  VALUE(IF(TRIM(MID(SUBSTITUTE($H117,",",REPT(" ",LEN($H117))), 8 *LEN($H117)+1,LEN($H117))) = "", "0", TRIM(MID(SUBSTITUTE($H117,",",REPT(" ",LEN($H117))),8 *LEN($H117)+1,LEN($H117))))) +  VALUE(IF(TRIM(MID(SUBSTITUTE($H117,",",REPT(" ",LEN($H117))), 9 *LEN($H117)+1,LEN($H117))) = "", "0", TRIM(MID(SUBSTITUTE($H117,",",REPT(" ",LEN($H117))),9 *LEN($H117)+1,LEN($H117))))) +  VALUE(IF(TRIM(MID(SUBSTITUTE($H117,",",REPT(" ",LEN($H117))), 10 *LEN($H117)+1,LEN($H117))) = "", "0", TRIM(MID(SUBSTITUTE($H117,",",REPT(" ",LEN($H117))),10 *LEN($H117)+1,LEN($H117)))))</f>
        <v>0</v>
      </c>
      <c r="R117" s="0" t="n">
        <f aca="false">IF(Q117 = "", "", Q117/P117)</f>
        <v>0</v>
      </c>
      <c r="S117" s="0" t="str">
        <f aca="true">IF(J117="", "", MAX(ROUND(-(INDIRECT("N" &amp; ROW() - 1) - N117)/1000, 0), 1) * 1000)</f>
        <v/>
      </c>
    </row>
    <row r="118" customFormat="false" ht="13.8" hidden="false" customHeight="false" outlineLevel="0" collapsed="false">
      <c r="G118" s="16" t="str">
        <f aca="true">IF(H118="", IF(J118="","",S118+(INDIRECT("N" &amp; ROW() - 1) - N118)),IF(J118="", "", INDIRECT("N" &amp; ROW() - 1) - N118))</f>
        <v/>
      </c>
      <c r="H118" s="18"/>
      <c r="I118" s="17" t="str">
        <f aca="false">IF(H118="", IF(S118=0, "", S118), IF(Q118 = "", "", IF(Q118/P118 = 0, "", Q118/P118)))</f>
        <v/>
      </c>
      <c r="K118" s="0" t="n">
        <f aca="false">IF(J118 = "-", -R118,F118)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O118" s="0" t="str">
        <f aca="false">IF(E118="","",VLOOKUP(E118,SKU!$A$1:$B$150,2,0))</f>
        <v/>
      </c>
      <c r="P118" s="0" t="n">
        <f aca="false">8000/1000</f>
        <v>8</v>
      </c>
      <c r="Q118" s="0" t="n">
        <f aca="false">VALUE(IF(TRIM(MID(SUBSTITUTE($H118,",",REPT(" ",LEN($H118))), 0 *LEN($H118)+1,LEN($H118))) = "", "0", TRIM(MID(SUBSTITUTE($H118,",",REPT(" ",LEN($H118))),0 *LEN($H118)+1,LEN($H118))))) +   VALUE(IF(TRIM(MID(SUBSTITUTE($H118,",",REPT(" ",LEN($H118))), 1 *LEN($H118)+1,LEN($H118))) = "", "0", TRIM(MID(SUBSTITUTE($H118,",",REPT(" ",LEN($H118))),1 *LEN($H118)+1,LEN($H118))))) +  VALUE(IF(TRIM(MID(SUBSTITUTE($H118,",",REPT(" ",LEN($H118))), 2 *LEN($H118)+1,LEN($H118))) = "", "0", TRIM(MID(SUBSTITUTE($H118,",",REPT(" ",LEN($H118))),2 *LEN($H118)+1,LEN($H118))))) +  VALUE(IF(TRIM(MID(SUBSTITUTE($H118,",",REPT(" ",LEN($H118))), 3 *LEN($H118)+1,LEN($H118))) = "", "0", TRIM(MID(SUBSTITUTE($H118,",",REPT(" ",LEN($H118))),3 *LEN($H118)+1,LEN($H118))))) +  VALUE(IF(TRIM(MID(SUBSTITUTE($H118,",",REPT(" ",LEN($H118))), 4 *LEN($H118)+1,LEN($H118))) = "", "0", TRIM(MID(SUBSTITUTE($H118,",",REPT(" ",LEN($H118))),4 *LEN($H118)+1,LEN($H118))))) +  VALUE(IF(TRIM(MID(SUBSTITUTE($H118,",",REPT(" ",LEN($H118))), 5 *LEN($H118)+1,LEN($H118))) = "", "0", TRIM(MID(SUBSTITUTE($H118,",",REPT(" ",LEN($H118))),5 *LEN($H118)+1,LEN($H118))))) +  VALUE(IF(TRIM(MID(SUBSTITUTE($H118,",",REPT(" ",LEN($H118))), 6 *LEN($H118)+1,LEN($H118))) = "", "0", TRIM(MID(SUBSTITUTE($H118,",",REPT(" ",LEN($H118))),6 *LEN($H118)+1,LEN($H118))))) +  VALUE(IF(TRIM(MID(SUBSTITUTE($H118,",",REPT(" ",LEN($H118))), 7 *LEN($H118)+1,LEN($H118))) = "", "0", TRIM(MID(SUBSTITUTE($H118,",",REPT(" ",LEN($H118))),7 *LEN($H118)+1,LEN($H118))))) +  VALUE(IF(TRIM(MID(SUBSTITUTE($H118,",",REPT(" ",LEN($H118))), 8 *LEN($H118)+1,LEN($H118))) = "", "0", TRIM(MID(SUBSTITUTE($H118,",",REPT(" ",LEN($H118))),8 *LEN($H118)+1,LEN($H118))))) +  VALUE(IF(TRIM(MID(SUBSTITUTE($H118,",",REPT(" ",LEN($H118))), 9 *LEN($H118)+1,LEN($H118))) = "", "0", TRIM(MID(SUBSTITUTE($H118,",",REPT(" ",LEN($H118))),9 *LEN($H118)+1,LEN($H118))))) +  VALUE(IF(TRIM(MID(SUBSTITUTE($H118,",",REPT(" ",LEN($H118))), 10 *LEN($H118)+1,LEN($H118))) = "", "0", TRIM(MID(SUBSTITUTE($H118,",",REPT(" ",LEN($H118))),10 *LEN($H118)+1,LEN($H118)))))</f>
        <v>0</v>
      </c>
      <c r="R118" s="0" t="n">
        <f aca="false">IF(Q118 = "", "", Q118/P118)</f>
        <v>0</v>
      </c>
      <c r="S118" s="0" t="str">
        <f aca="true">IF(J118="", "", MAX(ROUND(-(INDIRECT("N" &amp; ROW() - 1) - N118)/1000, 0), 1) * 1000)</f>
        <v/>
      </c>
    </row>
    <row r="119" customFormat="false" ht="13.8" hidden="false" customHeight="false" outlineLevel="0" collapsed="false">
      <c r="G119" s="16" t="str">
        <f aca="true">IF(H119="", IF(J119="","",S119+(INDIRECT("N" &amp; ROW() - 1) - N119)),IF(J119="", "", INDIRECT("N" &amp; ROW() - 1) - N119))</f>
        <v/>
      </c>
      <c r="H119" s="18"/>
      <c r="I119" s="17" t="str">
        <f aca="false">IF(H119="", IF(S119=0, "", S119), IF(Q119 = "", "", IF(Q119/P119 = 0, "", Q119/P119)))</f>
        <v/>
      </c>
      <c r="K119" s="0" t="n">
        <f aca="false">IF(J119 = "-", -R119,F119)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O119" s="0" t="str">
        <f aca="false">IF(E119="","",VLOOKUP(E119,SKU!$A$1:$B$150,2,0))</f>
        <v/>
      </c>
      <c r="P119" s="0" t="n">
        <f aca="false">8000/1000</f>
        <v>8</v>
      </c>
      <c r="Q119" s="0" t="n">
        <f aca="false">VALUE(IF(TRIM(MID(SUBSTITUTE($H119,",",REPT(" ",LEN($H119))), 0 *LEN($H119)+1,LEN($H119))) = "", "0", TRIM(MID(SUBSTITUTE($H119,",",REPT(" ",LEN($H119))),0 *LEN($H119)+1,LEN($H119))))) +   VALUE(IF(TRIM(MID(SUBSTITUTE($H119,",",REPT(" ",LEN($H119))), 1 *LEN($H119)+1,LEN($H119))) = "", "0", TRIM(MID(SUBSTITUTE($H119,",",REPT(" ",LEN($H119))),1 *LEN($H119)+1,LEN($H119))))) +  VALUE(IF(TRIM(MID(SUBSTITUTE($H119,",",REPT(" ",LEN($H119))), 2 *LEN($H119)+1,LEN($H119))) = "", "0", TRIM(MID(SUBSTITUTE($H119,",",REPT(" ",LEN($H119))),2 *LEN($H119)+1,LEN($H119))))) +  VALUE(IF(TRIM(MID(SUBSTITUTE($H119,",",REPT(" ",LEN($H119))), 3 *LEN($H119)+1,LEN($H119))) = "", "0", TRIM(MID(SUBSTITUTE($H119,",",REPT(" ",LEN($H119))),3 *LEN($H119)+1,LEN($H119))))) +  VALUE(IF(TRIM(MID(SUBSTITUTE($H119,",",REPT(" ",LEN($H119))), 4 *LEN($H119)+1,LEN($H119))) = "", "0", TRIM(MID(SUBSTITUTE($H119,",",REPT(" ",LEN($H119))),4 *LEN($H119)+1,LEN($H119))))) +  VALUE(IF(TRIM(MID(SUBSTITUTE($H119,",",REPT(" ",LEN($H119))), 5 *LEN($H119)+1,LEN($H119))) = "", "0", TRIM(MID(SUBSTITUTE($H119,",",REPT(" ",LEN($H119))),5 *LEN($H119)+1,LEN($H119))))) +  VALUE(IF(TRIM(MID(SUBSTITUTE($H119,",",REPT(" ",LEN($H119))), 6 *LEN($H119)+1,LEN($H119))) = "", "0", TRIM(MID(SUBSTITUTE($H119,",",REPT(" ",LEN($H119))),6 *LEN($H119)+1,LEN($H119))))) +  VALUE(IF(TRIM(MID(SUBSTITUTE($H119,",",REPT(" ",LEN($H119))), 7 *LEN($H119)+1,LEN($H119))) = "", "0", TRIM(MID(SUBSTITUTE($H119,",",REPT(" ",LEN($H119))),7 *LEN($H119)+1,LEN($H119))))) +  VALUE(IF(TRIM(MID(SUBSTITUTE($H119,",",REPT(" ",LEN($H119))), 8 *LEN($H119)+1,LEN($H119))) = "", "0", TRIM(MID(SUBSTITUTE($H119,",",REPT(" ",LEN($H119))),8 *LEN($H119)+1,LEN($H119))))) +  VALUE(IF(TRIM(MID(SUBSTITUTE($H119,",",REPT(" ",LEN($H119))), 9 *LEN($H119)+1,LEN($H119))) = "", "0", TRIM(MID(SUBSTITUTE($H119,",",REPT(" ",LEN($H119))),9 *LEN($H119)+1,LEN($H119))))) +  VALUE(IF(TRIM(MID(SUBSTITUTE($H119,",",REPT(" ",LEN($H119))), 10 *LEN($H119)+1,LEN($H119))) = "", "0", TRIM(MID(SUBSTITUTE($H119,",",REPT(" ",LEN($H119))),10 *LEN($H119)+1,LEN($H119)))))</f>
        <v>0</v>
      </c>
      <c r="R119" s="0" t="n">
        <f aca="false">IF(Q119 = "", "", Q119/P119)</f>
        <v>0</v>
      </c>
      <c r="S119" s="0" t="str">
        <f aca="true">IF(J119="", "", MAX(ROUND(-(INDIRECT("N" &amp; ROW() - 1) - N119)/1000, 0), 1) * 1000)</f>
        <v/>
      </c>
    </row>
    <row r="120" customFormat="false" ht="13.8" hidden="false" customHeight="false" outlineLevel="0" collapsed="false">
      <c r="G120" s="16" t="str">
        <f aca="true">IF(H120="", IF(J120="","",S120+(INDIRECT("N" &amp; ROW() - 1) - N120)),IF(J120="", "", INDIRECT("N" &amp; ROW() - 1) - N120))</f>
        <v/>
      </c>
      <c r="H120" s="18"/>
      <c r="I120" s="17" t="str">
        <f aca="false">IF(H120="", IF(S120=0, "", S120), IF(Q120 = "", "", IF(Q120/P120 = 0, "", Q120/P120)))</f>
        <v/>
      </c>
      <c r="K120" s="0" t="n">
        <f aca="false">IF(J120 = "-", -R120,F120)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O120" s="0" t="str">
        <f aca="false">IF(E120="","",VLOOKUP(E120,SKU!$A$1:$B$150,2,0))</f>
        <v/>
      </c>
      <c r="P120" s="0" t="n">
        <f aca="false">8000/1000</f>
        <v>8</v>
      </c>
      <c r="Q120" s="0" t="n">
        <f aca="false">VALUE(IF(TRIM(MID(SUBSTITUTE($H120,",",REPT(" ",LEN($H120))), 0 *LEN($H120)+1,LEN($H120))) = "", "0", TRIM(MID(SUBSTITUTE($H120,",",REPT(" ",LEN($H120))),0 *LEN($H120)+1,LEN($H120))))) +   VALUE(IF(TRIM(MID(SUBSTITUTE($H120,",",REPT(" ",LEN($H120))), 1 *LEN($H120)+1,LEN($H120))) = "", "0", TRIM(MID(SUBSTITUTE($H120,",",REPT(" ",LEN($H120))),1 *LEN($H120)+1,LEN($H120))))) +  VALUE(IF(TRIM(MID(SUBSTITUTE($H120,",",REPT(" ",LEN($H120))), 2 *LEN($H120)+1,LEN($H120))) = "", "0", TRIM(MID(SUBSTITUTE($H120,",",REPT(" ",LEN($H120))),2 *LEN($H120)+1,LEN($H120))))) +  VALUE(IF(TRIM(MID(SUBSTITUTE($H120,",",REPT(" ",LEN($H120))), 3 *LEN($H120)+1,LEN($H120))) = "", "0", TRIM(MID(SUBSTITUTE($H120,",",REPT(" ",LEN($H120))),3 *LEN($H120)+1,LEN($H120))))) +  VALUE(IF(TRIM(MID(SUBSTITUTE($H120,",",REPT(" ",LEN($H120))), 4 *LEN($H120)+1,LEN($H120))) = "", "0", TRIM(MID(SUBSTITUTE($H120,",",REPT(" ",LEN($H120))),4 *LEN($H120)+1,LEN($H120))))) +  VALUE(IF(TRIM(MID(SUBSTITUTE($H120,",",REPT(" ",LEN($H120))), 5 *LEN($H120)+1,LEN($H120))) = "", "0", TRIM(MID(SUBSTITUTE($H120,",",REPT(" ",LEN($H120))),5 *LEN($H120)+1,LEN($H120))))) +  VALUE(IF(TRIM(MID(SUBSTITUTE($H120,",",REPT(" ",LEN($H120))), 6 *LEN($H120)+1,LEN($H120))) = "", "0", TRIM(MID(SUBSTITUTE($H120,",",REPT(" ",LEN($H120))),6 *LEN($H120)+1,LEN($H120))))) +  VALUE(IF(TRIM(MID(SUBSTITUTE($H120,",",REPT(" ",LEN($H120))), 7 *LEN($H120)+1,LEN($H120))) = "", "0", TRIM(MID(SUBSTITUTE($H120,",",REPT(" ",LEN($H120))),7 *LEN($H120)+1,LEN($H120))))) +  VALUE(IF(TRIM(MID(SUBSTITUTE($H120,",",REPT(" ",LEN($H120))), 8 *LEN($H120)+1,LEN($H120))) = "", "0", TRIM(MID(SUBSTITUTE($H120,",",REPT(" ",LEN($H120))),8 *LEN($H120)+1,LEN($H120))))) +  VALUE(IF(TRIM(MID(SUBSTITUTE($H120,",",REPT(" ",LEN($H120))), 9 *LEN($H120)+1,LEN($H120))) = "", "0", TRIM(MID(SUBSTITUTE($H120,",",REPT(" ",LEN($H120))),9 *LEN($H120)+1,LEN($H120))))) +  VALUE(IF(TRIM(MID(SUBSTITUTE($H120,",",REPT(" ",LEN($H120))), 10 *LEN($H120)+1,LEN($H120))) = "", "0", TRIM(MID(SUBSTITUTE($H120,",",REPT(" ",LEN($H120))),10 *LEN($H120)+1,LEN($H120)))))</f>
        <v>0</v>
      </c>
      <c r="R120" s="0" t="n">
        <f aca="false">IF(Q120 = "", "", Q120/P120)</f>
        <v>0</v>
      </c>
      <c r="S120" s="0" t="str">
        <f aca="true">IF(J120="", "", MAX(ROUND(-(INDIRECT("N" &amp; ROW() - 1) - N120)/1000, 0), 1) * 1000)</f>
        <v/>
      </c>
    </row>
    <row r="121" customFormat="false" ht="13.8" hidden="false" customHeight="false" outlineLevel="0" collapsed="false">
      <c r="G121" s="16" t="str">
        <f aca="true">IF(H121="", IF(J121="","",S121+(INDIRECT("N" &amp; ROW() - 1) - N121)),IF(J121="", "", INDIRECT("N" &amp; ROW() - 1) - N121))</f>
        <v/>
      </c>
      <c r="H121" s="18"/>
      <c r="I121" s="17" t="str">
        <f aca="false">IF(H121="", IF(S121=0, "", S121), IF(Q121 = "", "", IF(Q121/P121 = 0, "", Q121/P121)))</f>
        <v/>
      </c>
      <c r="K121" s="0" t="n">
        <f aca="false">IF(J121 = "-", -R121,F121)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O121" s="0" t="str">
        <f aca="false">IF(E121="","",VLOOKUP(E121,SKU!$A$1:$B$150,2,0))</f>
        <v/>
      </c>
      <c r="P121" s="0" t="n">
        <f aca="false">8000/1000</f>
        <v>8</v>
      </c>
      <c r="Q121" s="0" t="n">
        <f aca="false">VALUE(IF(TRIM(MID(SUBSTITUTE($H121,",",REPT(" ",LEN($H121))), 0 *LEN($H121)+1,LEN($H121))) = "", "0", TRIM(MID(SUBSTITUTE($H121,",",REPT(" ",LEN($H121))),0 *LEN($H121)+1,LEN($H121))))) +   VALUE(IF(TRIM(MID(SUBSTITUTE($H121,",",REPT(" ",LEN($H121))), 1 *LEN($H121)+1,LEN($H121))) = "", "0", TRIM(MID(SUBSTITUTE($H121,",",REPT(" ",LEN($H121))),1 *LEN($H121)+1,LEN($H121))))) +  VALUE(IF(TRIM(MID(SUBSTITUTE($H121,",",REPT(" ",LEN($H121))), 2 *LEN($H121)+1,LEN($H121))) = "", "0", TRIM(MID(SUBSTITUTE($H121,",",REPT(" ",LEN($H121))),2 *LEN($H121)+1,LEN($H121))))) +  VALUE(IF(TRIM(MID(SUBSTITUTE($H121,",",REPT(" ",LEN($H121))), 3 *LEN($H121)+1,LEN($H121))) = "", "0", TRIM(MID(SUBSTITUTE($H121,",",REPT(" ",LEN($H121))),3 *LEN($H121)+1,LEN($H121))))) +  VALUE(IF(TRIM(MID(SUBSTITUTE($H121,",",REPT(" ",LEN($H121))), 4 *LEN($H121)+1,LEN($H121))) = "", "0", TRIM(MID(SUBSTITUTE($H121,",",REPT(" ",LEN($H121))),4 *LEN($H121)+1,LEN($H121))))) +  VALUE(IF(TRIM(MID(SUBSTITUTE($H121,",",REPT(" ",LEN($H121))), 5 *LEN($H121)+1,LEN($H121))) = "", "0", TRIM(MID(SUBSTITUTE($H121,",",REPT(" ",LEN($H121))),5 *LEN($H121)+1,LEN($H121))))) +  VALUE(IF(TRIM(MID(SUBSTITUTE($H121,",",REPT(" ",LEN($H121))), 6 *LEN($H121)+1,LEN($H121))) = "", "0", TRIM(MID(SUBSTITUTE($H121,",",REPT(" ",LEN($H121))),6 *LEN($H121)+1,LEN($H121))))) +  VALUE(IF(TRIM(MID(SUBSTITUTE($H121,",",REPT(" ",LEN($H121))), 7 *LEN($H121)+1,LEN($H121))) = "", "0", TRIM(MID(SUBSTITUTE($H121,",",REPT(" ",LEN($H121))),7 *LEN($H121)+1,LEN($H121))))) +  VALUE(IF(TRIM(MID(SUBSTITUTE($H121,",",REPT(" ",LEN($H121))), 8 *LEN($H121)+1,LEN($H121))) = "", "0", TRIM(MID(SUBSTITUTE($H121,",",REPT(" ",LEN($H121))),8 *LEN($H121)+1,LEN($H121))))) +  VALUE(IF(TRIM(MID(SUBSTITUTE($H121,",",REPT(" ",LEN($H121))), 9 *LEN($H121)+1,LEN($H121))) = "", "0", TRIM(MID(SUBSTITUTE($H121,",",REPT(" ",LEN($H121))),9 *LEN($H121)+1,LEN($H121))))) +  VALUE(IF(TRIM(MID(SUBSTITUTE($H121,",",REPT(" ",LEN($H121))), 10 *LEN($H121)+1,LEN($H121))) = "", "0", TRIM(MID(SUBSTITUTE($H121,",",REPT(" ",LEN($H121))),10 *LEN($H121)+1,LEN($H121)))))</f>
        <v>0</v>
      </c>
      <c r="R121" s="0" t="n">
        <f aca="false">IF(Q121 = "", "", Q121/P121)</f>
        <v>0</v>
      </c>
      <c r="S121" s="0" t="str">
        <f aca="true">IF(J121="", "", MAX(ROUND(-(INDIRECT("N" &amp; ROW() - 1) - N121)/1000, 0), 1) * 1000)</f>
        <v/>
      </c>
    </row>
    <row r="122" customFormat="false" ht="13.8" hidden="false" customHeight="false" outlineLevel="0" collapsed="false">
      <c r="G122" s="16" t="str">
        <f aca="true">IF(H122="", IF(J122="","",S122+(INDIRECT("N" &amp; ROW() - 1) - N122)),IF(J122="", "", INDIRECT("N" &amp; ROW() - 1) - N122))</f>
        <v/>
      </c>
      <c r="H122" s="18"/>
      <c r="I122" s="17" t="str">
        <f aca="false">IF(H122="", IF(S122=0, "", S122), IF(Q122 = "", "", IF(Q122/P122 = 0, "", Q122/P122)))</f>
        <v/>
      </c>
      <c r="K122" s="0" t="n">
        <f aca="false">IF(J122 = "-", -R122,F122)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O122" s="0" t="str">
        <f aca="false">IF(E122="","",VLOOKUP(E122,SKU!$A$1:$B$150,2,0))</f>
        <v/>
      </c>
      <c r="P122" s="0" t="n">
        <f aca="false">8000/1000</f>
        <v>8</v>
      </c>
      <c r="Q122" s="0" t="n">
        <f aca="false">VALUE(IF(TRIM(MID(SUBSTITUTE($H122,",",REPT(" ",LEN($H122))), 0 *LEN($H122)+1,LEN($H122))) = "", "0", TRIM(MID(SUBSTITUTE($H122,",",REPT(" ",LEN($H122))),0 *LEN($H122)+1,LEN($H122))))) +   VALUE(IF(TRIM(MID(SUBSTITUTE($H122,",",REPT(" ",LEN($H122))), 1 *LEN($H122)+1,LEN($H122))) = "", "0", TRIM(MID(SUBSTITUTE($H122,",",REPT(" ",LEN($H122))),1 *LEN($H122)+1,LEN($H122))))) +  VALUE(IF(TRIM(MID(SUBSTITUTE($H122,",",REPT(" ",LEN($H122))), 2 *LEN($H122)+1,LEN($H122))) = "", "0", TRIM(MID(SUBSTITUTE($H122,",",REPT(" ",LEN($H122))),2 *LEN($H122)+1,LEN($H122))))) +  VALUE(IF(TRIM(MID(SUBSTITUTE($H122,",",REPT(" ",LEN($H122))), 3 *LEN($H122)+1,LEN($H122))) = "", "0", TRIM(MID(SUBSTITUTE($H122,",",REPT(" ",LEN($H122))),3 *LEN($H122)+1,LEN($H122))))) +  VALUE(IF(TRIM(MID(SUBSTITUTE($H122,",",REPT(" ",LEN($H122))), 4 *LEN($H122)+1,LEN($H122))) = "", "0", TRIM(MID(SUBSTITUTE($H122,",",REPT(" ",LEN($H122))),4 *LEN($H122)+1,LEN($H122))))) +  VALUE(IF(TRIM(MID(SUBSTITUTE($H122,",",REPT(" ",LEN($H122))), 5 *LEN($H122)+1,LEN($H122))) = "", "0", TRIM(MID(SUBSTITUTE($H122,",",REPT(" ",LEN($H122))),5 *LEN($H122)+1,LEN($H122))))) +  VALUE(IF(TRIM(MID(SUBSTITUTE($H122,",",REPT(" ",LEN($H122))), 6 *LEN($H122)+1,LEN($H122))) = "", "0", TRIM(MID(SUBSTITUTE($H122,",",REPT(" ",LEN($H122))),6 *LEN($H122)+1,LEN($H122))))) +  VALUE(IF(TRIM(MID(SUBSTITUTE($H122,",",REPT(" ",LEN($H122))), 7 *LEN($H122)+1,LEN($H122))) = "", "0", TRIM(MID(SUBSTITUTE($H122,",",REPT(" ",LEN($H122))),7 *LEN($H122)+1,LEN($H122))))) +  VALUE(IF(TRIM(MID(SUBSTITUTE($H122,",",REPT(" ",LEN($H122))), 8 *LEN($H122)+1,LEN($H122))) = "", "0", TRIM(MID(SUBSTITUTE($H122,",",REPT(" ",LEN($H122))),8 *LEN($H122)+1,LEN($H122))))) +  VALUE(IF(TRIM(MID(SUBSTITUTE($H122,",",REPT(" ",LEN($H122))), 9 *LEN($H122)+1,LEN($H122))) = "", "0", TRIM(MID(SUBSTITUTE($H122,",",REPT(" ",LEN($H122))),9 *LEN($H122)+1,LEN($H122))))) +  VALUE(IF(TRIM(MID(SUBSTITUTE($H122,",",REPT(" ",LEN($H122))), 10 *LEN($H122)+1,LEN($H122))) = "", "0", TRIM(MID(SUBSTITUTE($H122,",",REPT(" ",LEN($H122))),10 *LEN($H122)+1,LEN($H122)))))</f>
        <v>0</v>
      </c>
      <c r="R122" s="0" t="n">
        <f aca="false">IF(Q122 = "", "", Q122/P122)</f>
        <v>0</v>
      </c>
      <c r="S122" s="0" t="str">
        <f aca="true">IF(J122="", "", MAX(ROUND(-(INDIRECT("N" &amp; ROW() - 1) - N122)/1000, 0), 1) * 1000)</f>
        <v/>
      </c>
    </row>
  </sheetData>
  <conditionalFormatting sqref="B2:B122">
    <cfRule type="expression" priority="2" aboveAverage="0" equalAverage="0" bottom="0" percent="0" rank="0" text="" dxfId="0">
      <formula>$B2&lt;&gt;$O2</formula>
    </cfRule>
    <cfRule type="expression" priority="3" aboveAverage="0" equalAverage="0" bottom="0" percent="0" rank="0" text="" dxfId="1">
      <formula>$B2&lt;&gt;$O2</formula>
    </cfRule>
  </conditionalFormatting>
  <conditionalFormatting sqref="G1">
    <cfRule type="expression" priority="4" aboveAverage="0" equalAverage="0" bottom="0" percent="0" rank="0" text="" dxfId="2">
      <formula>SUMIF(G2:G122,"&gt;0")-SUMIF(G2:G122,"&lt;0") &gt; 1</formula>
    </cfRule>
  </conditionalFormatting>
  <conditionalFormatting sqref="G1:G1048576">
    <cfRule type="expression" priority="5" aboveAverage="0" equalAverage="0" bottom="0" percent="0" rank="0" text="" dxfId="3">
      <formula>IF(I1="",0, G1)  &lt; - 0.05* IF(I1="",0,I1)</formula>
    </cfRule>
    <cfRule type="expression" priority="6" aboveAverage="0" equalAverage="0" bottom="0" percent="0" rank="0" text="" dxfId="4">
      <formula>AND(IF(I1="",0, G1)  &gt;= - 0.05* IF(I1="",0,I1), IF(I1="",0, G1) &lt; 0)</formula>
    </cfRule>
    <cfRule type="expression" priority="7" aboveAverage="0" equalAverage="0" bottom="0" percent="0" rank="0" text="" dxfId="4">
      <formula>AND(IF(I1="",0, G1)  &lt;= 0.05* IF(I1="",0,I1), IF(I1="",0, G1) &gt; 0)</formula>
    </cfRule>
    <cfRule type="expression" priority="8" aboveAverage="0" equalAverage="0" bottom="0" percent="0" rank="0" text="" dxfId="5">
      <formula>IF(I1="",0,G1)  &gt; 0.05* IF(I1="",0,I1)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E2:E59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2021-03-16T21:24:02Z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