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O1" t="inlineStr">
        <is>
          <t>Фактические остатки на складах - Заявлено, кг:</t>
        </is>
      </c>
    </row>
    <row r="2">
      <c r="A2" t="inlineStr">
        <is>
          <t>Качокавалло</t>
        </is>
      </c>
      <c r="B2" t="inlineStr">
        <is>
          <t>Unagrande</t>
        </is>
      </c>
      <c r="C2" t="inlineStr">
        <is>
          <t>Качокавалло "Unagrande" (ОК), 45%, кг</t>
        </is>
      </c>
      <c r="D2">
        <f>INDEX('файл остатки'.$A$5:$DK$265,MATCH($O$1,'файл остатки'.$A$5:$A$228,0),MATCH(C2,'файл остатки'.$A$5:$DK$5,0))</f>
        <v/>
      </c>
      <c r="E2">
        <f>INDEX($'файл остатки'.$A$5:$DK$265,MATCH($O$2,$'файл остатки'.$A$5:$A$228,0),MATCH(C2,$'файл остатки'.$A$5:$DK$5,0))</f>
        <v/>
      </c>
      <c r="F2">
        <f>D2</f>
        <v/>
      </c>
      <c r="J2" t="inlineStr">
        <is>
          <t>3.6% варка</t>
        </is>
      </c>
      <c r="L2">
        <f>D2</f>
        <v/>
      </c>
      <c r="M2">
        <f>ROUND(L2)</f>
        <v/>
      </c>
      <c r="O2" t="inlineStr">
        <is>
          <t>Нормативные остатки, кг</t>
        </is>
      </c>
    </row>
    <row r="3">
      <c r="A3" t="inlineStr">
        <is>
          <t>Качокавалло</t>
        </is>
      </c>
      <c r="B3" t="inlineStr">
        <is>
          <t>Unagrande</t>
        </is>
      </c>
      <c r="C3" t="inlineStr">
        <is>
          <t>Качокавалло "Unagrande", 45%, 0,26 кг, в/у, (8 шт)</t>
        </is>
      </c>
      <c r="D3">
        <f>INDEX('файл остатки'.$A$5:$DK$265,MATCH($O$1,'файл остатки'.$A$5:$A$228,0),MATCH(C3,'файл остатки'.$A$5:$DK$5,0))</f>
        <v/>
      </c>
      <c r="E3">
        <f>INDEX($'файл остатки'.$A$5:$DK$265,MATCH($O$2,$'файл остатки'.$A$5:$A$228,0),MATCH(C3,$'файл остатки'.$A$5:$DK$5,0))</f>
        <v/>
      </c>
      <c r="F3">
        <f>D3</f>
        <v/>
      </c>
      <c r="J3" t="inlineStr">
        <is>
          <t>3.6% варка</t>
        </is>
      </c>
      <c r="L3">
        <f>D3 + D4</f>
        <v/>
      </c>
      <c r="M3">
        <f>ROUND(L3)</f>
        <v/>
      </c>
    </row>
    <row r="4">
      <c r="A4" t="inlineStr">
        <is>
          <t>Качокавалло</t>
        </is>
      </c>
      <c r="B4" t="inlineStr">
        <is>
          <t>Unagrande</t>
        </is>
      </c>
      <c r="C4" t="inlineStr">
        <is>
          <t>Качокавалло "Unagrande", 45%, кг</t>
        </is>
      </c>
      <c r="D4">
        <f>INDEX('файл остатки'.$A$5:$DK$265,MATCH($O$1,'файл остатки'.$A$5:$A$228,0),MATCH(C4,'файл остатки'.$A$5:$DK$5,0))</f>
        <v/>
      </c>
      <c r="E4">
        <f>INDEX($'файл остатки'.$A$5:$DK$265,MATCH($O$2,$'файл остатки'.$A$5:$A$228,0),MATCH(C4,$'файл остатки'.$A$5:$DK$5,0))</f>
        <v/>
      </c>
      <c r="F4">
        <f>D4</f>
        <v/>
      </c>
    </row>
    <row r="5">
      <c r="J5" t="inlineStr">
        <is>
          <t>Объем варки</t>
        </is>
      </c>
      <c r="L5" t="n">
        <v>850</v>
      </c>
    </row>
    <row r="8">
      <c r="A8" t="inlineStr">
        <is>
          <t>Чильеджина</t>
        </is>
      </c>
      <c r="B8" t="inlineStr">
        <is>
          <t>Unagrande</t>
        </is>
      </c>
      <c r="C8" t="inlineStr">
        <is>
          <t>Моцарелла Чильеджина в воде "Unagrande", 50%, 0,125, ф/п, (8 шт)</t>
        </is>
      </c>
      <c r="D8">
        <f>INDEX('файл остатки'.$A$5:$DK$265,MATCH($O$1,'файл остатки'.$A$5:$A$228,0),MATCH(C8,'файл остатки'.$A$5:$DK$5,0))</f>
        <v/>
      </c>
      <c r="E8">
        <f>INDEX($'файл остатки'.$A$5:$DK$265,MATCH($O$2,$'файл остатки'.$A$5:$A$228,0),MATCH(C8,$'файл остатки'.$A$5:$DK$5,0))</f>
        <v/>
      </c>
      <c r="F8">
        <f>D8</f>
        <v/>
      </c>
      <c r="J8" t="inlineStr">
        <is>
          <t>3.6% варка</t>
        </is>
      </c>
      <c r="L8">
        <f>D8</f>
        <v/>
      </c>
      <c r="M8">
        <f>ROUND(L8)</f>
        <v/>
      </c>
    </row>
    <row r="9">
      <c r="A9" t="inlineStr">
        <is>
          <t>Чильеджина</t>
        </is>
      </c>
      <c r="B9" t="inlineStr">
        <is>
          <t>Unagrande</t>
        </is>
      </c>
      <c r="C9" t="inlineStr">
        <is>
          <t>Моцарелла в воде Чильеджина без лактозы "Unagrande", 45%, 0,125 кг, ф/п</t>
        </is>
      </c>
      <c r="D9">
        <f>INDEX('файл остатки'.$A$5:$DK$265,MATCH($O$1,'файл остатки'.$A$5:$A$228,0),MATCH(C9,'файл остатки'.$A$5:$DK$5,0))</f>
        <v/>
      </c>
      <c r="E9">
        <f>INDEX($'файл остатки'.$A$5:$DK$265,MATCH($O$2,$'файл остатки'.$A$5:$A$228,0),MATCH(C9,$'файл остатки'.$A$5:$DK$5,0))</f>
        <v/>
      </c>
      <c r="F9">
        <f>D9</f>
        <v/>
      </c>
      <c r="J9" t="inlineStr">
        <is>
          <t>3.3% варка</t>
        </is>
      </c>
      <c r="L9">
        <f>D9</f>
        <v/>
      </c>
      <c r="M9">
        <f>ROUND(L9)</f>
        <v/>
      </c>
    </row>
    <row r="10">
      <c r="A10" t="inlineStr">
        <is>
          <t>Чильеджина</t>
        </is>
      </c>
      <c r="B10" t="inlineStr">
        <is>
          <t>Pretto</t>
        </is>
      </c>
      <c r="C10" t="inlineStr">
        <is>
          <t>Моцарелла Чильеджина в воде "Pretto", 45%, 0,1 кг, ф/п, (8 шт)</t>
        </is>
      </c>
      <c r="D10">
        <f>INDEX('файл остатки'.$A$5:$DK$265,MATCH($O$1,'файл остатки'.$A$5:$A$228,0),MATCH(C10,'файл остатки'.$A$5:$DK$5,0))</f>
        <v/>
      </c>
      <c r="E10">
        <f>INDEX($'файл остатки'.$A$5:$DK$265,MATCH($O$2,$'файл остатки'.$A$5:$A$228,0),MATCH(C10,$'файл остатки'.$A$5:$DK$5,0))</f>
        <v/>
      </c>
      <c r="F10">
        <f>D10</f>
        <v/>
      </c>
      <c r="J10" t="inlineStr">
        <is>
          <t>3.3% варка</t>
        </is>
      </c>
      <c r="L10">
        <f>D10 + D11 + D12 + D13 + D14</f>
        <v/>
      </c>
      <c r="M10">
        <f>ROUND(L10)</f>
        <v/>
      </c>
    </row>
    <row r="11">
      <c r="A11" t="inlineStr">
        <is>
          <t>Чильеджина</t>
        </is>
      </c>
      <c r="B11" t="inlineStr">
        <is>
          <t>Fine Life</t>
        </is>
      </c>
      <c r="C11" t="inlineStr">
        <is>
          <t>Моцарелла Чильеджина в воде "Fine Life", 45%, 0,125 кг, ф/п</t>
        </is>
      </c>
      <c r="D11">
        <f>INDEX('файл остатки'.$A$5:$DK$265,MATCH($O$1,'файл остатки'.$A$5:$A$228,0),MATCH(C11,'файл остатки'.$A$5:$DK$5,0))</f>
        <v/>
      </c>
      <c r="E11">
        <f>INDEX($'файл остатки'.$A$5:$DK$265,MATCH($O$2,$'файл остатки'.$A$5:$A$228,0),MATCH(C11,$'файл остатки'.$A$5:$DK$5,0))</f>
        <v/>
      </c>
      <c r="F11">
        <f>D11</f>
        <v/>
      </c>
    </row>
    <row r="12">
      <c r="A12" t="inlineStr">
        <is>
          <t>Чильеджина</t>
        </is>
      </c>
      <c r="B12" t="inlineStr">
        <is>
          <t>Orecchio Oro</t>
        </is>
      </c>
      <c r="C12" t="inlineStr">
        <is>
          <t>Моцарелла в воде Чильеджина "Orecchio Oro", 45%, 0,1 кг, ф/п</t>
        </is>
      </c>
      <c r="D12">
        <f>INDEX('файл остатки'.$A$5:$DK$265,MATCH($O$1,'файл остатки'.$A$5:$A$228,0),MATCH(C12,'файл остатки'.$A$5:$DK$5,0))</f>
        <v/>
      </c>
      <c r="E12">
        <f>INDEX($'файл остатки'.$A$5:$DK$265,MATCH($O$2,$'файл остатки'.$A$5:$A$228,0),MATCH(C12,$'файл остатки'.$A$5:$DK$5,0))</f>
        <v/>
      </c>
      <c r="F12">
        <f>D12</f>
        <v/>
      </c>
      <c r="J12" t="inlineStr">
        <is>
          <t>Объем варки</t>
        </is>
      </c>
      <c r="L12" t="n">
        <v>1000</v>
      </c>
    </row>
    <row r="13">
      <c r="A13" t="inlineStr">
        <is>
          <t>Чильеджина</t>
        </is>
      </c>
      <c r="B13" t="inlineStr">
        <is>
          <t>Ваш выбор</t>
        </is>
      </c>
      <c r="C13" t="inlineStr">
        <is>
          <t>Моцарелла Чильеджина в воде "Ваш выбор", 50%, 0,1 кг, ф/п</t>
        </is>
      </c>
      <c r="D13">
        <f>INDEX('файл остатки'.$A$5:$DK$265,MATCH($O$1,'файл остатки'.$A$5:$A$228,0),MATCH(C13,'файл остатки'.$A$5:$DK$5,0))</f>
        <v/>
      </c>
      <c r="E13">
        <f>INDEX($'файл остатки'.$A$5:$DK$265,MATCH($O$2,$'файл остатки'.$A$5:$A$228,0),MATCH(C13,$'файл остатки'.$A$5:$DK$5,0))</f>
        <v/>
      </c>
      <c r="F13">
        <f>D13</f>
        <v/>
      </c>
    </row>
    <row r="14">
      <c r="A14" t="inlineStr">
        <is>
          <t>Чильеджина</t>
        </is>
      </c>
      <c r="B14" t="inlineStr">
        <is>
          <t>Красная птица</t>
        </is>
      </c>
      <c r="C14" t="inlineStr">
        <is>
          <t>Моцарелла Чильеджина в воде "Красная птица", 45%, 0,125 кг, ф/п</t>
        </is>
      </c>
      <c r="D14">
        <f>INDEX('файл остатки'.$A$5:$DK$265,MATCH($O$1,'файл остатки'.$A$5:$A$228,0),MATCH(C14,'файл остатки'.$A$5:$DK$5,0))</f>
        <v/>
      </c>
      <c r="E14">
        <f>INDEX($'файл остатки'.$A$5:$DK$265,MATCH($O$2,$'файл остатки'.$A$5:$A$228,0),MATCH(C14,$'файл остатки'.$A$5:$DK$5,0))</f>
        <v/>
      </c>
      <c r="F14">
        <f>D14</f>
        <v/>
      </c>
    </row>
    <row r="18">
      <c r="A18" t="inlineStr">
        <is>
          <t>Фиор ди Латте</t>
        </is>
      </c>
      <c r="B18" t="inlineStr">
        <is>
          <t>Unagrande</t>
        </is>
      </c>
      <c r="C18" t="inlineStr">
        <is>
          <t>Моцарелла Фиор ди латте в воде "Unagrande", 50%, 0,125 кг, ф/п, (8 шт)</t>
        </is>
      </c>
      <c r="D18">
        <f>INDEX('файл остатки'.$A$5:$DK$265,MATCH($O$1,'файл остатки'.$A$5:$A$228,0),MATCH(C18,'файл остатки'.$A$5:$DK$5,0))</f>
        <v/>
      </c>
      <c r="E18">
        <f>INDEX($'файл остатки'.$A$5:$DK$265,MATCH($O$2,$'файл остатки'.$A$5:$A$228,0),MATCH(C18,$'файл остатки'.$A$5:$DK$5,0))</f>
        <v/>
      </c>
      <c r="F18">
        <f>D18</f>
        <v/>
      </c>
      <c r="J18" t="inlineStr">
        <is>
          <t>3.6% варка</t>
        </is>
      </c>
      <c r="L18">
        <f>D18 + D19</f>
        <v/>
      </c>
      <c r="M18">
        <f>ROUND(L18)</f>
        <v/>
      </c>
    </row>
    <row r="19">
      <c r="A19" t="inlineStr">
        <is>
          <t>Фиор ди Латте</t>
        </is>
      </c>
      <c r="B19" t="inlineStr">
        <is>
          <t>Unagrande</t>
        </is>
      </c>
      <c r="C19" t="inlineStr">
        <is>
          <t>Моцарелла Грандиоза в воде "Unagrande", 50%, 0,2 кг, ф/п</t>
        </is>
      </c>
      <c r="D19">
        <f>INDEX('файл остатки'.$A$5:$DK$265,MATCH($O$1,'файл остатки'.$A$5:$A$228,0),MATCH(C19,'файл остатки'.$A$5:$DK$5,0))</f>
        <v/>
      </c>
      <c r="E19">
        <f>INDEX($'файл остатки'.$A$5:$DK$265,MATCH($O$2,$'файл остатки'.$A$5:$A$228,0),MATCH(C19,$'файл остатки'.$A$5:$DK$5,0))</f>
        <v/>
      </c>
      <c r="F19">
        <f>D19</f>
        <v/>
      </c>
      <c r="J19" t="inlineStr">
        <is>
          <t>3.3% варка</t>
        </is>
      </c>
      <c r="L19">
        <f>D20</f>
        <v/>
      </c>
      <c r="M19">
        <f>ROUND(L19)</f>
        <v/>
      </c>
    </row>
    <row r="20">
      <c r="A20" t="inlineStr">
        <is>
          <t>Фиор ди Латте</t>
        </is>
      </c>
      <c r="B20" t="inlineStr">
        <is>
          <t>ВкусВилл</t>
        </is>
      </c>
      <c r="C20" t="inlineStr">
        <is>
          <t>Моцарелла в воде Фиор Ди Латте без лактозы "ВкусВилл", 45%, 0,125 кг, ф/п (8 шт)</t>
        </is>
      </c>
      <c r="D20">
        <f>INDEX('файл остатки'.$A$5:$DK$265,MATCH($O$1,'файл остатки'.$A$5:$A$228,0),MATCH(C20,'файл остатки'.$A$5:$DK$5,0))</f>
        <v/>
      </c>
      <c r="E20">
        <f>INDEX($'файл остатки'.$A$5:$DK$265,MATCH($O$2,$'файл остатки'.$A$5:$A$228,0),MATCH(C20,$'файл остатки'.$A$5:$DK$5,0))</f>
        <v/>
      </c>
      <c r="F20">
        <f>D20</f>
        <v/>
      </c>
      <c r="J20" t="inlineStr">
        <is>
          <t>3.3% варка</t>
        </is>
      </c>
      <c r="L20">
        <f>D21</f>
        <v/>
      </c>
      <c r="M20">
        <f>ROUND(L20)</f>
        <v/>
      </c>
    </row>
    <row r="21">
      <c r="A21" t="inlineStr">
        <is>
          <t>Фиор ди Латте</t>
        </is>
      </c>
      <c r="B21" t="inlineStr">
        <is>
          <t>Unagrande</t>
        </is>
      </c>
      <c r="C21" t="inlineStr">
        <is>
          <t>Моцарелла сердечки в воде "Unagrande", 45%, 0,125 кг, ф/п, (8 шт)</t>
        </is>
      </c>
      <c r="D21">
        <f>INDEX('файл остатки'.$A$5:$DK$265,MATCH($O$1,'файл остатки'.$A$5:$A$228,0),MATCH(C21,'файл остатки'.$A$5:$DK$5,0))</f>
        <v/>
      </c>
      <c r="E21">
        <f>INDEX($'файл остатки'.$A$5:$DK$265,MATCH($O$2,$'файл остатки'.$A$5:$A$228,0),MATCH(C21,$'файл остатки'.$A$5:$DK$5,0))</f>
        <v/>
      </c>
      <c r="F21">
        <f>D21</f>
        <v/>
      </c>
      <c r="J21" t="inlineStr">
        <is>
          <t>3.3% варка</t>
        </is>
      </c>
      <c r="L21">
        <f>D22 + D23 + D24 + D25 + D26</f>
        <v/>
      </c>
      <c r="M21">
        <f>ROUND(L21)</f>
        <v/>
      </c>
    </row>
    <row r="22">
      <c r="A22" t="inlineStr">
        <is>
          <t>Фиор ди Латте</t>
        </is>
      </c>
      <c r="B22" t="inlineStr">
        <is>
          <t>Pretto</t>
        </is>
      </c>
      <c r="C22" t="inlineStr">
        <is>
          <t>Моцарелла Фиор Ди Латте в воде "Pretto", 45%, 0,125 кг, ф/п, (8 шт)</t>
        </is>
      </c>
      <c r="D22">
        <f>INDEX('файл остатки'.$A$5:$DK$265,MATCH($O$1,'файл остатки'.$A$5:$A$228,0),MATCH(C22,'файл остатки'.$A$5:$DK$5,0))</f>
        <v/>
      </c>
      <c r="E22">
        <f>INDEX($'файл остатки'.$A$5:$DK$265,MATCH($O$2,$'файл остатки'.$A$5:$A$228,0),MATCH(C22,$'файл остатки'.$A$5:$DK$5,0))</f>
        <v/>
      </c>
      <c r="F22">
        <f>D22</f>
        <v/>
      </c>
    </row>
    <row r="23">
      <c r="A23" t="inlineStr">
        <is>
          <t>Фиор ди Латте</t>
        </is>
      </c>
      <c r="B23" t="inlineStr">
        <is>
          <t>Pretto</t>
        </is>
      </c>
      <c r="C23" t="inlineStr">
        <is>
          <t>Моцарелла Фиор Ди Латте в воде "Pretto", 45%, 0,1 кг, ф/п, (8 шт)</t>
        </is>
      </c>
      <c r="D23">
        <f>INDEX('файл остатки'.$A$5:$DK$265,MATCH($O$1,'файл остатки'.$A$5:$A$228,0),MATCH(C23,'файл остатки'.$A$5:$DK$5,0))</f>
        <v/>
      </c>
      <c r="E23">
        <f>INDEX($'файл остатки'.$A$5:$DK$265,MATCH($O$2,$'файл остатки'.$A$5:$A$228,0),MATCH(C23,$'файл остатки'.$A$5:$DK$5,0))</f>
        <v/>
      </c>
      <c r="F23">
        <f>D23</f>
        <v/>
      </c>
      <c r="J23" t="inlineStr">
        <is>
          <t>Объем варки</t>
        </is>
      </c>
      <c r="L23" t="n">
        <v>1000</v>
      </c>
    </row>
    <row r="24">
      <c r="A24" t="inlineStr">
        <is>
          <t>Фиор ди Латте</t>
        </is>
      </c>
      <c r="B24" t="inlineStr">
        <is>
          <t>Ваш выбор</t>
        </is>
      </c>
      <c r="C24" t="inlineStr">
        <is>
          <t>Моцарелла Фиор ди Латте в воде "Ваш выбор", 50%, 0,1 кг, ф/п</t>
        </is>
      </c>
      <c r="D24">
        <f>INDEX('файл остатки'.$A$5:$DK$265,MATCH($O$1,'файл остатки'.$A$5:$A$228,0),MATCH(C24,'файл остатки'.$A$5:$DK$5,0))</f>
        <v/>
      </c>
      <c r="E24">
        <f>INDEX($'файл остатки'.$A$5:$DK$265,MATCH($O$2,$'файл остатки'.$A$5:$A$228,0),MATCH(C24,$'файл остатки'.$A$5:$DK$5,0))</f>
        <v/>
      </c>
      <c r="F24">
        <f>D24</f>
        <v/>
      </c>
    </row>
    <row r="25">
      <c r="A25" t="inlineStr">
        <is>
          <t>Фиор ди Латте</t>
        </is>
      </c>
      <c r="B25" t="inlineStr">
        <is>
          <t>Красная птица</t>
        </is>
      </c>
      <c r="C25" t="inlineStr">
        <is>
          <t>Моцарелла Фиор ди Латте в воде "Красная птица", 45%, 0,125 кг, ф/п</t>
        </is>
      </c>
      <c r="D25">
        <f>INDEX('файл остатки'.$A$5:$DK$265,MATCH($O$1,'файл остатки'.$A$5:$A$228,0),MATCH(C25,'файл остатки'.$A$5:$DK$5,0))</f>
        <v/>
      </c>
      <c r="E25">
        <f>INDEX($'файл остатки'.$A$5:$DK$265,MATCH($O$2,$'файл остатки'.$A$5:$A$228,0),MATCH(C25,$'файл остатки'.$A$5:$DK$5,0))</f>
        <v/>
      </c>
      <c r="F25">
        <f>D25</f>
        <v/>
      </c>
    </row>
    <row r="26">
      <c r="A26" t="inlineStr">
        <is>
          <t>Фиор ди Латте</t>
        </is>
      </c>
      <c r="B26" t="inlineStr">
        <is>
          <t>Fine Life</t>
        </is>
      </c>
      <c r="C26" t="inlineStr">
        <is>
          <t>Моцарелла Фиор ди латте в воде "Fine Life", 45%, 0,125 кг, ф/п</t>
        </is>
      </c>
      <c r="D26">
        <f>INDEX('файл остатки'.$A$5:$DK$265,MATCH($O$1,'файл остатки'.$A$5:$A$228,0),MATCH(C26,'файл остатки'.$A$5:$DK$5,0))</f>
        <v/>
      </c>
      <c r="E26">
        <f>INDEX($'файл остатки'.$A$5:$DK$265,MATCH($O$2,$'файл остатки'.$A$5:$A$228,0),MATCH(C26,$'файл остатки'.$A$5:$DK$5,0))</f>
        <v/>
      </c>
      <c r="F26">
        <f>D26</f>
        <v/>
      </c>
    </row>
    <row r="30">
      <c r="A30" t="inlineStr">
        <is>
          <t>Фиор Ди Латте</t>
        </is>
      </c>
      <c r="B30" t="inlineStr">
        <is>
          <t>Orecchio Oro</t>
        </is>
      </c>
      <c r="C30" t="inlineStr">
        <is>
          <t>Моцарелла в воде Фиор Ди Латте "Orecchio Oro", 45%, 0,1 кг, ф/п</t>
        </is>
      </c>
      <c r="D30">
        <f>INDEX('файл остатки'.$A$5:$DK$265,MATCH($O$1,'файл остатки'.$A$5:$A$228,0),MATCH(C30,'файл остатки'.$A$5:$DK$5,0))</f>
        <v/>
      </c>
      <c r="E30">
        <f>INDEX($'файл остатки'.$A$5:$DK$265,MATCH($O$2,$'файл остатки'.$A$5:$A$228,0),MATCH(C30,$'файл остатки'.$A$5:$DK$5,0))</f>
        <v/>
      </c>
      <c r="F30">
        <f>D30</f>
        <v/>
      </c>
      <c r="J30" t="inlineStr">
        <is>
          <t>3.3% варка</t>
        </is>
      </c>
      <c r="L30">
        <f>D30</f>
        <v/>
      </c>
      <c r="M30">
        <f>ROUND(L30)</f>
        <v/>
      </c>
    </row>
    <row r="32">
      <c r="J32" t="inlineStr">
        <is>
          <t>Объем варки</t>
        </is>
      </c>
      <c r="L32" t="n">
        <v>1000</v>
      </c>
    </row>
    <row r="34">
      <c r="A34" t="inlineStr">
        <is>
          <t>Сулугуни</t>
        </is>
      </c>
      <c r="B34" t="inlineStr">
        <is>
          <t>Умалат</t>
        </is>
      </c>
      <c r="C34" t="inlineStr">
        <is>
          <t>Сулугуни "Маркет Перекресток", 45%, 0,28 кг, т/ф</t>
        </is>
      </c>
      <c r="D34">
        <f>INDEX('файл остатки'.$A$5:$DK$265,MATCH($O$1,'файл остатки'.$A$5:$A$228,0),MATCH(C34,'файл остатки'.$A$5:$DK$5,0))</f>
        <v/>
      </c>
      <c r="E34">
        <f>INDEX($'файл остатки'.$A$5:$DK$265,MATCH($O$2,$'файл остатки'.$A$5:$A$228,0),MATCH(C34,$'файл остатки'.$A$5:$DK$5,0))</f>
        <v/>
      </c>
      <c r="F34">
        <f>D34</f>
        <v/>
      </c>
      <c r="J34" t="inlineStr">
        <is>
          <t>2.7% варка</t>
        </is>
      </c>
      <c r="L34">
        <f>D34</f>
        <v/>
      </c>
      <c r="M34">
        <f>ROUND(L34)</f>
        <v/>
      </c>
    </row>
    <row r="35">
      <c r="A35" t="inlineStr">
        <is>
          <t>Сулугуни</t>
        </is>
      </c>
      <c r="B35" t="inlineStr">
        <is>
          <t>ВкусВилл</t>
        </is>
      </c>
      <c r="C35" t="inlineStr">
        <is>
          <t>Сулугуни "ВкусВилл", 45%, 0,28 кг, т/ф</t>
        </is>
      </c>
      <c r="D35">
        <f>INDEX('файл остатки'.$A$5:$DK$265,MATCH($O$1,'файл остатки'.$A$5:$A$228,0),MATCH(C35,'файл остатки'.$A$5:$DK$5,0))</f>
        <v/>
      </c>
      <c r="E35">
        <f>INDEX($'файл остатки'.$A$5:$DK$265,MATCH($O$2,$'файл остатки'.$A$5:$A$228,0),MATCH(C35,$'файл остатки'.$A$5:$DK$5,0))</f>
        <v/>
      </c>
      <c r="F35">
        <f>D35</f>
        <v/>
      </c>
      <c r="J35" t="inlineStr">
        <is>
          <t>2.7% варка</t>
        </is>
      </c>
      <c r="L35">
        <f>D35 + D36 + D37 + D38 + D39 + D40 + D41</f>
        <v/>
      </c>
      <c r="M35">
        <f>ROUND(L35)</f>
        <v/>
      </c>
    </row>
    <row r="36">
      <c r="A36" t="inlineStr">
        <is>
          <t>Сулугуни</t>
        </is>
      </c>
      <c r="B36" t="inlineStr">
        <is>
          <t>Умалат</t>
        </is>
      </c>
      <c r="C36" t="inlineStr">
        <is>
          <t>Сулугуни "Умалат", 45%, 0,28 кг, т/ф, (8 шт)</t>
        </is>
      </c>
      <c r="D36">
        <f>INDEX('файл остатки'.$A$5:$DK$265,MATCH($O$1,'файл остатки'.$A$5:$A$228,0),MATCH(C36,'файл остатки'.$A$5:$DK$5,0))</f>
        <v/>
      </c>
      <c r="E36">
        <f>INDEX($'файл остатки'.$A$5:$DK$265,MATCH($O$2,$'файл остатки'.$A$5:$A$228,0),MATCH(C36,$'файл остатки'.$A$5:$DK$5,0))</f>
        <v/>
      </c>
      <c r="F36">
        <f>D36</f>
        <v/>
      </c>
    </row>
    <row r="37">
      <c r="A37" t="inlineStr">
        <is>
          <t>Сулугуни</t>
        </is>
      </c>
      <c r="B37" t="inlineStr">
        <is>
          <t>Умалат</t>
        </is>
      </c>
      <c r="C37" t="inlineStr">
        <is>
          <t>Сулугуни "Умалат", 45%, 0,2 кг, т/ф, (9 шт)</t>
        </is>
      </c>
      <c r="D37">
        <f>INDEX('файл остатки'.$A$5:$DK$265,MATCH($O$1,'файл остатки'.$A$5:$A$228,0),MATCH(C37,'файл остатки'.$A$5:$DK$5,0))</f>
        <v/>
      </c>
      <c r="E37">
        <f>INDEX($'файл остатки'.$A$5:$DK$265,MATCH($O$2,$'файл остатки'.$A$5:$A$228,0),MATCH(C37,$'файл остатки'.$A$5:$DK$5,0))</f>
        <v/>
      </c>
      <c r="F37">
        <f>D37</f>
        <v/>
      </c>
      <c r="J37" t="inlineStr">
        <is>
          <t>Объем варки</t>
        </is>
      </c>
      <c r="L37" t="n">
        <v>850</v>
      </c>
    </row>
    <row r="38">
      <c r="A38" t="inlineStr">
        <is>
          <t>Сулугуни</t>
        </is>
      </c>
      <c r="B38" t="inlineStr">
        <is>
          <t>Умалат</t>
        </is>
      </c>
      <c r="C38" t="inlineStr">
        <is>
          <t>Сулугуни палочки "Умалат", 45%, 0,12 кг, т/ф (10 шт.)</t>
        </is>
      </c>
      <c r="D38">
        <f>INDEX('файл остатки'.$A$5:$DK$265,MATCH($O$1,'файл остатки'.$A$5:$A$228,0),MATCH(C38,'файл остатки'.$A$5:$DK$5,0))</f>
        <v/>
      </c>
      <c r="E38">
        <f>INDEX($'файл остатки'.$A$5:$DK$265,MATCH($O$2,$'файл остатки'.$A$5:$A$228,0),MATCH(C38,$'файл остатки'.$A$5:$DK$5,0))</f>
        <v/>
      </c>
      <c r="F38">
        <f>D38</f>
        <v/>
      </c>
    </row>
    <row r="39">
      <c r="A39" t="inlineStr">
        <is>
          <t>Сулугуни</t>
        </is>
      </c>
      <c r="B39" t="inlineStr">
        <is>
          <t>Умалат</t>
        </is>
      </c>
      <c r="C39" t="inlineStr">
        <is>
          <t>Сулугуни "Умалат" (для хачапури), 45%, 0,12 кг, ф/п</t>
        </is>
      </c>
      <c r="D39">
        <f>INDEX('файл остатки'.$A$5:$DK$265,MATCH($O$1,'файл остатки'.$A$5:$A$228,0),MATCH(C39,'файл остатки'.$A$5:$DK$5,0))</f>
        <v/>
      </c>
      <c r="E39">
        <f>INDEX($'файл остатки'.$A$5:$DK$265,MATCH($O$2,$'файл остатки'.$A$5:$A$228,0),MATCH(C39,$'файл остатки'.$A$5:$DK$5,0))</f>
        <v/>
      </c>
      <c r="F39">
        <f>D39</f>
        <v/>
      </c>
    </row>
    <row r="40">
      <c r="A40" t="inlineStr">
        <is>
          <t>Сулугуни</t>
        </is>
      </c>
      <c r="B40" t="inlineStr">
        <is>
          <t>ВкусВилл</t>
        </is>
      </c>
      <c r="C40" t="inlineStr">
        <is>
          <t>Сулугуни кубики "ВкусВилл", 45%, 0,12 кг, ф/п</t>
        </is>
      </c>
      <c r="D40">
        <f>INDEX('файл остатки'.$A$5:$DK$265,MATCH($O$1,'файл остатки'.$A$5:$A$228,0),MATCH(C40,'файл остатки'.$A$5:$DK$5,0))</f>
        <v/>
      </c>
      <c r="E40">
        <f>INDEX($'файл остатки'.$A$5:$DK$265,MATCH($O$2,$'файл остатки'.$A$5:$A$228,0),MATCH(C40,$'файл остатки'.$A$5:$DK$5,0))</f>
        <v/>
      </c>
      <c r="F40">
        <f>D40</f>
        <v/>
      </c>
    </row>
    <row r="41">
      <c r="A41" t="inlineStr">
        <is>
          <t>Сулугуни</t>
        </is>
      </c>
      <c r="B41" t="inlineStr">
        <is>
          <t>Умалат</t>
        </is>
      </c>
      <c r="C41" t="inlineStr">
        <is>
          <t>Сулугуни  "Умалат", 45%, 0,37 кг, т/ф, (6 шт)</t>
        </is>
      </c>
      <c r="D41">
        <f>INDEX('файл остатки'.$A$5:$DK$265,MATCH($O$1,'файл остатки'.$A$5:$A$228,0),MATCH(C41,'файл остатки'.$A$5:$DK$5,0))</f>
        <v/>
      </c>
      <c r="E41">
        <f>INDEX($'файл остатки'.$A$5:$DK$265,MATCH($O$2,$'файл остатки'.$A$5:$A$228,0),MATCH(C41,$'файл остатки'.$A$5:$DK$5,0))</f>
        <v/>
      </c>
      <c r="F41">
        <f>D41</f>
        <v/>
      </c>
    </row>
    <row r="45">
      <c r="A45" t="inlineStr">
        <is>
          <t>Моцарелла</t>
        </is>
      </c>
      <c r="B45" t="inlineStr">
        <is>
          <t>Бонджорно</t>
        </is>
      </c>
      <c r="C45" t="inlineStr">
        <is>
          <t>Моцарелла палочки "Бонджорно", 45%, 0,12 кг, т/ф</t>
        </is>
      </c>
      <c r="D45">
        <f>INDEX('файл остатки'.$A$5:$DK$265,MATCH($O$1,'файл остатки'.$A$5:$A$228,0),MATCH(C45,'файл остатки'.$A$5:$DK$5,0))</f>
        <v/>
      </c>
      <c r="E45">
        <f>INDEX($'файл остатки'.$A$5:$DK$265,MATCH($O$2,$'файл остатки'.$A$5:$A$228,0),MATCH(C45,$'файл остатки'.$A$5:$DK$5,0))</f>
        <v/>
      </c>
      <c r="F45">
        <f>D45</f>
        <v/>
      </c>
      <c r="J45" t="inlineStr">
        <is>
          <t>2.7% варка</t>
        </is>
      </c>
      <c r="L45">
        <f>D45 + D46</f>
        <v/>
      </c>
      <c r="M45">
        <f>ROUND(L45)</f>
        <v/>
      </c>
    </row>
    <row r="46">
      <c r="A46" t="inlineStr">
        <is>
          <t>Моцарелла</t>
        </is>
      </c>
      <c r="B46" t="inlineStr">
        <is>
          <t>Эсперсон</t>
        </is>
      </c>
      <c r="C46" t="inlineStr">
        <is>
          <t>Моцарелла (палочки), 45%, кг, пл/л</t>
        </is>
      </c>
      <c r="D46">
        <f>INDEX('файл остатки'.$A$5:$DK$265,MATCH($O$1,'файл остатки'.$A$5:$A$228,0),MATCH(C46,'файл остатки'.$A$5:$DK$5,0))</f>
        <v/>
      </c>
      <c r="E46">
        <f>INDEX($'файл остатки'.$A$5:$DK$265,MATCH($O$2,$'файл остатки'.$A$5:$A$228,0),MATCH(C46,$'файл остатки'.$A$5:$DK$5,0))</f>
        <v/>
      </c>
      <c r="F46">
        <f>D46</f>
        <v/>
      </c>
    </row>
    <row r="47">
      <c r="J47" t="inlineStr">
        <is>
          <t>Объем варки</t>
        </is>
      </c>
      <c r="L47" t="n">
        <v>850</v>
      </c>
    </row>
    <row r="50">
      <c r="A50" t="inlineStr">
        <is>
          <t>Для пиццы</t>
        </is>
      </c>
      <c r="B50" t="inlineStr">
        <is>
          <t>Unagrande</t>
        </is>
      </c>
      <c r="C50" t="inlineStr">
        <is>
          <t>Моцарелла для пиццы "Unagrande", 45%, 0,46 кг, в/у, (8 шт)</t>
        </is>
      </c>
      <c r="D50">
        <f>INDEX('файл остатки'.$A$5:$DK$265,MATCH($O$1,'файл остатки'.$A$5:$A$228,0),MATCH(C50,'файл остатки'.$A$5:$DK$5,0))</f>
        <v/>
      </c>
      <c r="E50">
        <f>INDEX($'файл остатки'.$A$5:$DK$265,MATCH($O$2,$'файл остатки'.$A$5:$A$228,0),MATCH(C50,$'файл остатки'.$A$5:$DK$5,0))</f>
        <v/>
      </c>
      <c r="F50">
        <f>D50</f>
        <v/>
      </c>
      <c r="J50" t="inlineStr">
        <is>
          <t>2.7% варка</t>
        </is>
      </c>
      <c r="L50">
        <f>D50 + D51 + D52 + D53 + D54 + D55</f>
        <v/>
      </c>
      <c r="M50">
        <f>ROUND(L50)</f>
        <v/>
      </c>
    </row>
    <row r="51">
      <c r="A51" t="inlineStr">
        <is>
          <t>Для пиццы</t>
        </is>
      </c>
      <c r="B51" t="inlineStr">
        <is>
          <t>Unagrande</t>
        </is>
      </c>
      <c r="C51" t="inlineStr">
        <is>
          <t>Моцарелла палочки "Unagrande", 45%, 0,12 кг, т/ф</t>
        </is>
      </c>
      <c r="D51">
        <f>INDEX('файл остатки'.$A$5:$DK$265,MATCH($O$1,'файл остатки'.$A$5:$A$228,0),MATCH(C51,'файл остатки'.$A$5:$DK$5,0))</f>
        <v/>
      </c>
      <c r="E51">
        <f>INDEX($'файл остатки'.$A$5:$DK$265,MATCH($O$2,$'файл остатки'.$A$5:$A$228,0),MATCH(C51,$'файл остатки'.$A$5:$DK$5,0))</f>
        <v/>
      </c>
      <c r="F51">
        <f>D51</f>
        <v/>
      </c>
      <c r="J51" t="inlineStr">
        <is>
          <t>2.7% варка</t>
        </is>
      </c>
      <c r="L51">
        <f>D56 + D57 + D58 + D59 + D60</f>
        <v/>
      </c>
      <c r="M51">
        <f>ROUND(L51)</f>
        <v/>
      </c>
    </row>
    <row r="52">
      <c r="A52" t="inlineStr">
        <is>
          <t>Для пиццы</t>
        </is>
      </c>
      <c r="B52" t="inlineStr">
        <is>
          <t>ВкусВилл</t>
        </is>
      </c>
      <c r="C52" t="inlineStr">
        <is>
          <t>Моцарелла палочки "ВкусВилл", 45%, 0,12 кг, т/ф</t>
        </is>
      </c>
      <c r="D52">
        <f>INDEX('файл остатки'.$A$5:$DK$265,MATCH($O$1,'файл остатки'.$A$5:$A$228,0),MATCH(C52,'файл остатки'.$A$5:$DK$5,0))</f>
        <v/>
      </c>
      <c r="E52">
        <f>INDEX($'файл остатки'.$A$5:$DK$265,MATCH($O$2,$'файл остатки'.$A$5:$A$228,0),MATCH(C52,$'файл остатки'.$A$5:$DK$5,0))</f>
        <v/>
      </c>
      <c r="F52">
        <f>D52</f>
        <v/>
      </c>
      <c r="J52" t="inlineStr">
        <is>
          <t>2.7% варка</t>
        </is>
      </c>
      <c r="L52">
        <f>D61</f>
        <v/>
      </c>
      <c r="M52">
        <f>ROUND(L52)</f>
        <v/>
      </c>
    </row>
    <row r="53">
      <c r="A53" t="inlineStr">
        <is>
          <t>Для пиццы</t>
        </is>
      </c>
      <c r="B53" t="inlineStr">
        <is>
          <t>Unagrande</t>
        </is>
      </c>
      <c r="C53" t="inlineStr">
        <is>
          <t>Моцарелла для сэндвичей "Unagrande", 45%, 0,28 кг, т/ф, (8 шт)</t>
        </is>
      </c>
      <c r="D53">
        <f>INDEX('файл остатки'.$A$5:$DK$265,MATCH($O$1,'файл остатки'.$A$5:$A$228,0),MATCH(C53,'файл остатки'.$A$5:$DK$5,0))</f>
        <v/>
      </c>
      <c r="E53">
        <f>INDEX($'файл остатки'.$A$5:$DK$265,MATCH($O$2,$'файл остатки'.$A$5:$A$228,0),MATCH(C53,$'файл остатки'.$A$5:$DK$5,0))</f>
        <v/>
      </c>
      <c r="F53">
        <f>D53</f>
        <v/>
      </c>
    </row>
    <row r="54">
      <c r="A54" t="inlineStr">
        <is>
          <t>Для пиццы</t>
        </is>
      </c>
      <c r="B54" t="inlineStr">
        <is>
          <t>Unagrande</t>
        </is>
      </c>
      <c r="C54" t="inlineStr">
        <is>
          <t>Моцарелла "Unagrande", 45%, 3 кг, пл/л</t>
        </is>
      </c>
      <c r="D54">
        <f>INDEX('файл остатки'.$A$5:$DK$265,MATCH($O$1,'файл остатки'.$A$5:$A$228,0),MATCH(C54,'файл остатки'.$A$5:$DK$5,0))</f>
        <v/>
      </c>
      <c r="E54">
        <f>INDEX($'файл остатки'.$A$5:$DK$265,MATCH($O$2,$'файл остатки'.$A$5:$A$228,0),MATCH(C54,$'файл остатки'.$A$5:$DK$5,0))</f>
        <v/>
      </c>
      <c r="F54">
        <f>D54</f>
        <v/>
      </c>
      <c r="J54" t="inlineStr">
        <is>
          <t>Объем варки</t>
        </is>
      </c>
      <c r="L54" t="n">
        <v>850</v>
      </c>
    </row>
    <row r="55">
      <c r="A55" t="inlineStr">
        <is>
          <t>Для пиццы</t>
        </is>
      </c>
      <c r="B55" t="inlineStr">
        <is>
          <t>Unagrande</t>
        </is>
      </c>
      <c r="C55" t="inlineStr">
        <is>
          <t>Моцарелла "Unagrande", 45%, 0,12 кг, ф/п (кубики)</t>
        </is>
      </c>
      <c r="D55">
        <f>INDEX('файл остатки'.$A$5:$DK$265,MATCH($O$1,'файл остатки'.$A$5:$A$228,0),MATCH(C55,'файл остатки'.$A$5:$DK$5,0))</f>
        <v/>
      </c>
      <c r="E55">
        <f>INDEX($'файл остатки'.$A$5:$DK$265,MATCH($O$2,$'файл остатки'.$A$5:$A$228,0),MATCH(C55,$'файл остатки'.$A$5:$DK$5,0))</f>
        <v/>
      </c>
      <c r="F55">
        <f>D55</f>
        <v/>
      </c>
    </row>
    <row r="56">
      <c r="A56" t="inlineStr">
        <is>
          <t>Для пиццы</t>
        </is>
      </c>
      <c r="B56" t="inlineStr">
        <is>
          <t>Fine Life</t>
        </is>
      </c>
      <c r="C56" t="inlineStr">
        <is>
          <t>Моцарелла для пиццы «Fine Life», 45%, 0,37 кг, т/ф, (6 шт)</t>
        </is>
      </c>
      <c r="D56">
        <f>INDEX('файл остатки'.$A$5:$DK$265,MATCH($O$1,'файл остатки'.$A$5:$A$228,0),MATCH(C56,'файл остатки'.$A$5:$DK$5,0))</f>
        <v/>
      </c>
      <c r="E56">
        <f>INDEX($'файл остатки'.$A$5:$DK$265,MATCH($O$2,$'файл остатки'.$A$5:$A$228,0),MATCH(C56,$'файл остатки'.$A$5:$DK$5,0))</f>
        <v/>
      </c>
      <c r="F56">
        <f>D56</f>
        <v/>
      </c>
    </row>
    <row r="57">
      <c r="A57" t="inlineStr">
        <is>
          <t>Для пиццы</t>
        </is>
      </c>
      <c r="B57" t="inlineStr">
        <is>
          <t>Pretto</t>
        </is>
      </c>
      <c r="C57" t="inlineStr">
        <is>
          <t>Моцарелла "Pretto", 45%, 1,2 кг, в/у</t>
        </is>
      </c>
      <c r="D57">
        <f>INDEX('файл остатки'.$A$5:$DK$265,MATCH($O$1,'файл остатки'.$A$5:$A$228,0),MATCH(C57,'файл остатки'.$A$5:$DK$5,0))</f>
        <v/>
      </c>
      <c r="E57">
        <f>INDEX($'файл остатки'.$A$5:$DK$265,MATCH($O$2,$'файл остатки'.$A$5:$A$228,0),MATCH(C57,$'файл остатки'.$A$5:$DK$5,0))</f>
        <v/>
      </c>
      <c r="F57">
        <f>D57</f>
        <v/>
      </c>
    </row>
    <row r="58">
      <c r="A58" t="inlineStr">
        <is>
          <t>Для пиццы</t>
        </is>
      </c>
      <c r="B58" t="inlineStr">
        <is>
          <t>Pretto</t>
        </is>
      </c>
      <c r="C58" t="inlineStr">
        <is>
          <t>Моцарелла "Pretto" (для бутербродов), 45%, 0,2 кг, т/ф, (9 шт)</t>
        </is>
      </c>
      <c r="D58">
        <f>INDEX('файл остатки'.$A$5:$DK$265,MATCH($O$1,'файл остатки'.$A$5:$A$228,0),MATCH(C58,'файл остатки'.$A$5:$DK$5,0))</f>
        <v/>
      </c>
      <c r="E58">
        <f>INDEX($'файл остатки'.$A$5:$DK$265,MATCH($O$2,$'файл остатки'.$A$5:$A$228,0),MATCH(C58,$'файл остатки'.$A$5:$DK$5,0))</f>
        <v/>
      </c>
      <c r="F58">
        <f>D58</f>
        <v/>
      </c>
    </row>
    <row r="59">
      <c r="A59" t="inlineStr">
        <is>
          <t>Для пиццы</t>
        </is>
      </c>
      <c r="B59" t="inlineStr">
        <is>
          <t>Фермерская коллекция</t>
        </is>
      </c>
      <c r="C59" t="inlineStr">
        <is>
          <t>Моцарелла для пиццы "Фермерская коллекция", 45%, 0,2 кг, т/ф</t>
        </is>
      </c>
      <c r="D59">
        <f>INDEX('файл остатки'.$A$5:$DK$265,MATCH($O$1,'файл остатки'.$A$5:$A$228,0),MATCH(C59,'файл остатки'.$A$5:$DK$5,0))</f>
        <v/>
      </c>
      <c r="E59">
        <f>INDEX($'файл остатки'.$A$5:$DK$265,MATCH($O$2,$'файл остатки'.$A$5:$A$228,0),MATCH(C59,$'файл остатки'.$A$5:$DK$5,0))</f>
        <v/>
      </c>
      <c r="F59">
        <f>D59</f>
        <v/>
      </c>
    </row>
    <row r="60">
      <c r="A60" t="inlineStr">
        <is>
          <t>Для пиццы</t>
        </is>
      </c>
      <c r="B60" t="inlineStr">
        <is>
          <t>Metro Chef</t>
        </is>
      </c>
      <c r="C60" t="inlineStr">
        <is>
          <t>Моцарелла шары "Metro Chef", 45%, кг, в/у</t>
        </is>
      </c>
      <c r="D60">
        <f>INDEX('файл остатки'.$A$5:$DK$265,MATCH($O$1,'файл остатки'.$A$5:$A$228,0),MATCH(C60,'файл остатки'.$A$5:$DK$5,0))</f>
        <v/>
      </c>
      <c r="E60">
        <f>INDEX($'файл остатки'.$A$5:$DK$265,MATCH($O$2,$'файл остатки'.$A$5:$A$228,0),MATCH(C60,$'файл остатки'.$A$5:$DK$5,0))</f>
        <v/>
      </c>
      <c r="F60">
        <f>D60</f>
        <v/>
      </c>
    </row>
    <row r="61">
      <c r="A61" t="inlineStr">
        <is>
          <t>Для пиццы</t>
        </is>
      </c>
      <c r="B61" t="inlineStr">
        <is>
          <t>Unagrande</t>
        </is>
      </c>
      <c r="C61" t="inlineStr">
        <is>
          <t>Моцарелла без лактозы для сэндвичей "Unagrande", 45%, 0,28 кг, т/ф</t>
        </is>
      </c>
      <c r="D61">
        <f>INDEX('файл остатки'.$A$5:$DK$265,MATCH($O$1,'файл остатки'.$A$5:$A$228,0),MATCH(C61,'файл остатки'.$A$5:$DK$5,0))</f>
        <v/>
      </c>
      <c r="E61">
        <f>INDEX($'файл остатки'.$A$5:$DK$265,MATCH($O$2,$'файл остатки'.$A$5:$A$228,0),MATCH(C61,$'файл остатки'.$A$5:$DK$5,0))</f>
        <v/>
      </c>
      <c r="F61">
        <f>D61</f>
        <v/>
      </c>
    </row>
  </sheetData>
  <mergeCells count="23">
    <mergeCell ref="J5:K5"/>
    <mergeCell ref="J2:K2"/>
    <mergeCell ref="J3:K3"/>
    <mergeCell ref="J12:K12"/>
    <mergeCell ref="J8:K8"/>
    <mergeCell ref="J9:K9"/>
    <mergeCell ref="J10:K10"/>
    <mergeCell ref="J23:K23"/>
    <mergeCell ref="J18:K18"/>
    <mergeCell ref="J19:K19"/>
    <mergeCell ref="J20:K20"/>
    <mergeCell ref="J21:K21"/>
    <mergeCell ref="J32:K32"/>
    <mergeCell ref="J30:K30"/>
    <mergeCell ref="J37:K37"/>
    <mergeCell ref="J34:K34"/>
    <mergeCell ref="J35:K35"/>
    <mergeCell ref="J47:K47"/>
    <mergeCell ref="J45:K45"/>
    <mergeCell ref="J54:K54"/>
    <mergeCell ref="J50:K50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2020-11-13T14:56:22Z</dcterms:created>
  <dcterms:modified xmlns:dcterms="http://purl.org/dc/terms/" xmlns:xsi="http://www.w3.org/2001/XMLSchema-instance" xsi:type="dcterms:W3CDTF">2020-11-13T14:56:22Z</dcterms:modified>
</cp:coreProperties>
</file>